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9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Ex10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1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3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4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5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6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7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Ex18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19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3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4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5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Ex26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7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28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29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30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31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32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drawings/drawing8.xml" ContentType="application/vnd.openxmlformats-officedocument.drawing+xml"/>
  <Override PartName="/xl/charts/chartEx33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34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35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Ex36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charts/chartEx37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Ex38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charts/chartEx39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40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drawings/drawing9.xml" ContentType="application/vnd.openxmlformats-officedocument.drawing+xml"/>
  <Override PartName="/xl/charts/chartEx41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42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43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xl/charts/chartEx44.xml" ContentType="application/vnd.ms-office.chartex+xml"/>
  <Override PartName="/xl/charts/style49.xml" ContentType="application/vnd.ms-office.chartstyle+xml"/>
  <Override PartName="/xl/charts/colors49.xml" ContentType="application/vnd.ms-office.chartcolorstyle+xml"/>
  <Override PartName="/xl/charts/chartEx45.xml" ContentType="application/vnd.ms-office.chartex+xml"/>
  <Override PartName="/xl/charts/style50.xml" ContentType="application/vnd.ms-office.chartstyle+xml"/>
  <Override PartName="/xl/charts/colors50.xml" ContentType="application/vnd.ms-office.chartcolorstyle+xml"/>
  <Override PartName="/xl/charts/chartEx46.xml" ContentType="application/vnd.ms-office.chartex+xml"/>
  <Override PartName="/xl/charts/style51.xml" ContentType="application/vnd.ms-office.chartstyle+xml"/>
  <Override PartName="/xl/charts/colors51.xml" ContentType="application/vnd.ms-office.chartcolorstyle+xml"/>
  <Override PartName="/xl/charts/chartEx47.xml" ContentType="application/vnd.ms-office.chartex+xml"/>
  <Override PartName="/xl/charts/style52.xml" ContentType="application/vnd.ms-office.chartstyle+xml"/>
  <Override PartName="/xl/charts/colors52.xml" ContentType="application/vnd.ms-office.chartcolorstyle+xml"/>
  <Override PartName="/xl/charts/chartEx48.xml" ContentType="application/vnd.ms-office.chartex+xml"/>
  <Override PartName="/xl/charts/style53.xml" ContentType="application/vnd.ms-office.chartstyle+xml"/>
  <Override PartName="/xl/charts/colors53.xml" ContentType="application/vnd.ms-office.chartcolorstyle+xml"/>
  <Override PartName="/xl/drawings/drawing10.xml" ContentType="application/vnd.openxmlformats-officedocument.drawing+xml"/>
  <Override PartName="/xl/charts/chartEx49.xml" ContentType="application/vnd.ms-office.chartex+xml"/>
  <Override PartName="/xl/charts/style54.xml" ContentType="application/vnd.ms-office.chartstyle+xml"/>
  <Override PartName="/xl/charts/colors54.xml" ContentType="application/vnd.ms-office.chartcolorstyle+xml"/>
  <Override PartName="/xl/charts/chartEx50.xml" ContentType="application/vnd.ms-office.chartex+xml"/>
  <Override PartName="/xl/charts/style55.xml" ContentType="application/vnd.ms-office.chartstyle+xml"/>
  <Override PartName="/xl/charts/colors55.xml" ContentType="application/vnd.ms-office.chartcolorstyle+xml"/>
  <Override PartName="/xl/charts/chartEx51.xml" ContentType="application/vnd.ms-office.chartex+xml"/>
  <Override PartName="/xl/charts/style56.xml" ContentType="application/vnd.ms-office.chartstyle+xml"/>
  <Override PartName="/xl/charts/colors56.xml" ContentType="application/vnd.ms-office.chartcolorstyle+xml"/>
  <Override PartName="/xl/charts/chartEx52.xml" ContentType="application/vnd.ms-office.chartex+xml"/>
  <Override PartName="/xl/charts/style57.xml" ContentType="application/vnd.ms-office.chartstyle+xml"/>
  <Override PartName="/xl/charts/colors57.xml" ContentType="application/vnd.ms-office.chartcolorstyle+xml"/>
  <Override PartName="/xl/charts/chartEx53.xml" ContentType="application/vnd.ms-office.chartex+xml"/>
  <Override PartName="/xl/charts/style58.xml" ContentType="application/vnd.ms-office.chartstyle+xml"/>
  <Override PartName="/xl/charts/colors58.xml" ContentType="application/vnd.ms-office.chartcolorstyle+xml"/>
  <Override PartName="/xl/charts/chartEx54.xml" ContentType="application/vnd.ms-office.chartex+xml"/>
  <Override PartName="/xl/charts/style59.xml" ContentType="application/vnd.ms-office.chartstyle+xml"/>
  <Override PartName="/xl/charts/colors59.xml" ContentType="application/vnd.ms-office.chartcolorstyle+xml"/>
  <Override PartName="/xl/charts/chartEx55.xml" ContentType="application/vnd.ms-office.chartex+xml"/>
  <Override PartName="/xl/charts/style60.xml" ContentType="application/vnd.ms-office.chartstyle+xml"/>
  <Override PartName="/xl/charts/colors60.xml" ContentType="application/vnd.ms-office.chartcolorstyle+xml"/>
  <Override PartName="/xl/charts/chartEx56.xml" ContentType="application/vnd.ms-office.chartex+xml"/>
  <Override PartName="/xl/charts/style61.xml" ContentType="application/vnd.ms-office.chartstyle+xml"/>
  <Override PartName="/xl/charts/colors61.xml" ContentType="application/vnd.ms-office.chartcolorstyle+xml"/>
  <Override PartName="/xl/drawings/drawing11.xml" ContentType="application/vnd.openxmlformats-officedocument.drawing+xml"/>
  <Override PartName="/xl/charts/chartEx57.xml" ContentType="application/vnd.ms-office.chartex+xml"/>
  <Override PartName="/xl/charts/style62.xml" ContentType="application/vnd.ms-office.chartstyle+xml"/>
  <Override PartName="/xl/charts/colors62.xml" ContentType="application/vnd.ms-office.chartcolorstyle+xml"/>
  <Override PartName="/xl/charts/chartEx58.xml" ContentType="application/vnd.ms-office.chartex+xml"/>
  <Override PartName="/xl/charts/style63.xml" ContentType="application/vnd.ms-office.chartstyle+xml"/>
  <Override PartName="/xl/charts/colors63.xml" ContentType="application/vnd.ms-office.chartcolorstyle+xml"/>
  <Override PartName="/xl/charts/chartEx59.xml" ContentType="application/vnd.ms-office.chartex+xml"/>
  <Override PartName="/xl/charts/style64.xml" ContentType="application/vnd.ms-office.chartstyle+xml"/>
  <Override PartName="/xl/charts/colors64.xml" ContentType="application/vnd.ms-office.chartcolorstyle+xml"/>
  <Override PartName="/xl/charts/chartEx60.xml" ContentType="application/vnd.ms-office.chartex+xml"/>
  <Override PartName="/xl/charts/style65.xml" ContentType="application/vnd.ms-office.chartstyle+xml"/>
  <Override PartName="/xl/charts/colors65.xml" ContentType="application/vnd.ms-office.chartcolorstyle+xml"/>
  <Override PartName="/xl/charts/chartEx61.xml" ContentType="application/vnd.ms-office.chartex+xml"/>
  <Override PartName="/xl/charts/style66.xml" ContentType="application/vnd.ms-office.chartstyle+xml"/>
  <Override PartName="/xl/charts/colors66.xml" ContentType="application/vnd.ms-office.chartcolorstyle+xml"/>
  <Override PartName="/xl/charts/chartEx62.xml" ContentType="application/vnd.ms-office.chartex+xml"/>
  <Override PartName="/xl/charts/style67.xml" ContentType="application/vnd.ms-office.chartstyle+xml"/>
  <Override PartName="/xl/charts/colors67.xml" ContentType="application/vnd.ms-office.chartcolorstyle+xml"/>
  <Override PartName="/xl/charts/chartEx63.xml" ContentType="application/vnd.ms-office.chartex+xml"/>
  <Override PartName="/xl/charts/style68.xml" ContentType="application/vnd.ms-office.chartstyle+xml"/>
  <Override PartName="/xl/charts/colors68.xml" ContentType="application/vnd.ms-office.chartcolorstyle+xml"/>
  <Override PartName="/xl/charts/chartEx64.xml" ContentType="application/vnd.ms-office.chartex+xml"/>
  <Override PartName="/xl/charts/style69.xml" ContentType="application/vnd.ms-office.chartstyle+xml"/>
  <Override PartName="/xl/charts/colors69.xml" ContentType="application/vnd.ms-office.chartcolorstyle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8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9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10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13.xml" ContentType="application/vnd.openxmlformats-officedocument.drawing+xml"/>
  <Override PartName="/xl/charts/chartEx65.xml" ContentType="application/vnd.ms-office.chartex+xml"/>
  <Override PartName="/xl/charts/style75.xml" ContentType="application/vnd.ms-office.chartstyle+xml"/>
  <Override PartName="/xl/charts/colors75.xml" ContentType="application/vnd.ms-office.chartcolorstyle+xml"/>
  <Override PartName="/xl/charts/chart11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87m\Downloads\"/>
    </mc:Choice>
  </mc:AlternateContent>
  <xr:revisionPtr revIDLastSave="0" documentId="8_{6B4353D0-C3DE-4D09-BDCD-9697FB9DA09D}" xr6:coauthVersionLast="47" xr6:coauthVersionMax="47" xr10:uidLastSave="{00000000-0000-0000-0000-000000000000}"/>
  <bookViews>
    <workbookView xWindow="-110" yWindow="-110" windowWidth="19420" windowHeight="10420" firstSheet="6" activeTab="12" xr2:uid="{C534EFCD-218C-48EB-AE26-14CF252BDDD0}"/>
  </bookViews>
  <sheets>
    <sheet name="Mindset" sheetId="5" r:id="rId1"/>
    <sheet name="Review" sheetId="10" r:id="rId2"/>
    <sheet name="Most Difficult" sheetId="4" r:id="rId3"/>
    <sheet name="Aversion" sheetId="3" r:id="rId4"/>
    <sheet name="Calc" sheetId="8" r:id="rId5"/>
    <sheet name="new calc" sheetId="14" r:id="rId6"/>
    <sheet name="Calc (Advise)" sheetId="9" r:id="rId7"/>
    <sheet name="new calc (advise)" sheetId="15" r:id="rId8"/>
    <sheet name="calc compare" sheetId="16" r:id="rId9"/>
    <sheet name="Profit" sheetId="12" r:id="rId10"/>
    <sheet name="new Profit" sheetId="13" r:id="rId11"/>
    <sheet name="Overview" sheetId="6" r:id="rId12"/>
    <sheet name="Data" sheetId="1" r:id="rId13"/>
  </sheets>
  <definedNames>
    <definedName name="_xlchart.v1.10" hidden="1">Aversion!$L$1</definedName>
    <definedName name="_xlchart.v1.11" hidden="1">Aversion!$L$2:$L$108</definedName>
    <definedName name="_xlchart.v1.12" hidden="1">Aversion!$L$2:$L$99</definedName>
    <definedName name="_xlchart.v1.13" hidden="1">Aversion!$P$2:$P$18</definedName>
    <definedName name="_xlchart.v1.14" hidden="1">Aversion!$R$2:$R$17</definedName>
    <definedName name="_xlchart.v1.15" hidden="1">Aversion!$O$2:$O$7</definedName>
    <definedName name="_xlchart.v1.16" hidden="1">Calc!$L$2:$L$99</definedName>
    <definedName name="_xlchart.v1.17" hidden="1">Calc!$L$2:$L$99</definedName>
    <definedName name="_xlchart.v1.18" hidden="1">Calc!$M$2:$M$9</definedName>
    <definedName name="_xlchart.v1.19" hidden="1">Calc!$Q$2:$Q$24</definedName>
    <definedName name="_xlchart.v1.2" hidden="1">Aversion!$P$2:$P$18</definedName>
    <definedName name="_xlchart.v1.20" hidden="1">Calc!$O$2:$O$7</definedName>
    <definedName name="_xlchart.v1.21" hidden="1">Calc!$R$2:$R$17</definedName>
    <definedName name="_xlchart.v1.22" hidden="1">Calc!$N$2:$N$22</definedName>
    <definedName name="_xlchart.v1.23" hidden="1">Calc!$P$2:$P$20</definedName>
    <definedName name="_xlchart.v1.24" hidden="1">Calc!$L$2:$L$99</definedName>
    <definedName name="_xlchart.v1.25" hidden="1">'new calc'!$L$2:$L$108</definedName>
    <definedName name="_xlchart.v1.26" hidden="1">'new calc'!$L$2:$L$112</definedName>
    <definedName name="_xlchart.v1.27" hidden="1">'new calc'!$Q$2:$Q$24</definedName>
    <definedName name="_xlchart.v1.28" hidden="1">'new calc'!$N$2:$N$20</definedName>
    <definedName name="_xlchart.v1.29" hidden="1">'new calc'!$N$2:$N$26</definedName>
    <definedName name="_xlchart.v1.3" hidden="1">Aversion!$P$2:$P$18</definedName>
    <definedName name="_xlchart.v1.30" hidden="1">'new calc'!$O$2:$O$7</definedName>
    <definedName name="_xlchart.v1.31" hidden="1">'new calc'!$M$2:$M$9</definedName>
    <definedName name="_xlchart.v1.32" hidden="1">'new calc'!$P$2:$P$18</definedName>
    <definedName name="_xlchart.v1.33" hidden="1">'new calc'!$P$2:$P$20</definedName>
    <definedName name="_xlchart.v1.34" hidden="1">'new calc'!$R$2:$R$17</definedName>
    <definedName name="_xlchart.v1.35" hidden="1">'new calc'!$S$2:$S$10</definedName>
    <definedName name="_xlchart.v1.36" hidden="1">'Calc (Advise)'!$L$2:$L$67</definedName>
    <definedName name="_xlchart.v1.37" hidden="1">'Calc (Advise)'!$P$2:$P$24</definedName>
    <definedName name="_xlchart.v1.38" hidden="1">'Calc (Advise)'!$Q$2:$Q$17</definedName>
    <definedName name="_xlchart.v1.39" hidden="1">'Calc (Advise)'!$O$2:$O$10</definedName>
    <definedName name="_xlchart.v1.4" hidden="1">Aversion!$R$2:$R$17</definedName>
    <definedName name="_xlchart.v1.40" hidden="1">'Calc (Advise)'!$N$2:$N$6</definedName>
    <definedName name="_xlchart.v1.41" hidden="1">'Calc (Advise)'!$M$2:$M$7</definedName>
    <definedName name="_xlchart.v1.42" hidden="1">'new calc (advise)'!$R$2:$R$17</definedName>
    <definedName name="_xlchart.v1.43" hidden="1">'new calc (advise)'!$S$2:$S$10</definedName>
    <definedName name="_xlchart.v1.44" hidden="1">'new calc (advise)'!$M$2:$M$7</definedName>
    <definedName name="_xlchart.v1.45" hidden="1">'new calc (advise)'!$M$2:$M$9</definedName>
    <definedName name="_xlchart.v1.46" hidden="1">'new calc (advise)'!$Q$2:$Q$24</definedName>
    <definedName name="_xlchart.v1.47" hidden="1">'new calc (advise)'!$N$2:$N$10</definedName>
    <definedName name="_xlchart.v1.48" hidden="1">'new calc (advise)'!$N$2:$N$26</definedName>
    <definedName name="_xlchart.v1.49" hidden="1">'new calc (advise)'!$O$2:$O$5</definedName>
    <definedName name="_xlchart.v1.5" hidden="1">Aversion!$S$2:$S$10</definedName>
    <definedName name="_xlchart.v1.50" hidden="1">'new calc (advise)'!$O$2:$O$7</definedName>
    <definedName name="_xlchart.v1.51" hidden="1">'new calc (advise)'!$P$2:$P$10</definedName>
    <definedName name="_xlchart.v1.52" hidden="1">'new calc (advise)'!$P$2:$P$18</definedName>
    <definedName name="_xlchart.v1.53" hidden="1">'new calc (advise)'!$L$2:$L$112</definedName>
    <definedName name="_xlchart.v1.54" hidden="1">'new calc (advise)'!$L$2:$L$80</definedName>
    <definedName name="_xlchart.v1.55" hidden="1">'calc compare'!$M$2:$M$7</definedName>
    <definedName name="_xlchart.v1.56" hidden="1">'calc compare'!$L$2:$L$67</definedName>
    <definedName name="_xlchart.v1.57" hidden="1">'calc compare'!$L$2:$L$80</definedName>
    <definedName name="_xlchart.v1.58" hidden="1">'calc compare'!$O$2:$O$5</definedName>
    <definedName name="_xlchart.v1.59" hidden="1">'calc compare'!$N$2:$N$10</definedName>
    <definedName name="_xlchart.v1.6" hidden="1">Aversion!$S$2:$S$17</definedName>
    <definedName name="_xlchart.v1.60" hidden="1">'calc compare'!$N$2:$N$6</definedName>
    <definedName name="_xlchart.v1.61" hidden="1">'calc compare'!$Q$2:$Q$24</definedName>
    <definedName name="_xlchart.v1.62" hidden="1">'calc compare'!$M$2:$M$7</definedName>
    <definedName name="_xlchart.v1.63" hidden="1">'calc compare'!$S$2:$S$10</definedName>
    <definedName name="_xlchart.v1.64" hidden="1">'calc compare'!$R$2:$R$17</definedName>
    <definedName name="_xlchart.v1.65" hidden="1">'calc compare'!$P$2:$P$10</definedName>
    <definedName name="_xlchart.v1.66" hidden="1">'calc compare'!$O$2:$O$5</definedName>
    <definedName name="_xlchart.v1.67" hidden="1">'calc compare'!$L$2:$L$67</definedName>
    <definedName name="_xlchart.v1.68" hidden="1">'calc compare'!$L$2:$L$80</definedName>
    <definedName name="_xlchart.v1.69" hidden="1">'calc compare'!$O$2:$O$5</definedName>
    <definedName name="_xlchart.v1.7" hidden="1">Aversion!$N$2:$N$20</definedName>
    <definedName name="_xlchart.v1.70" hidden="1">Profit!$R$2:$R$17</definedName>
    <definedName name="_xlchart.v1.71" hidden="1">Profit!$S$2:$S$10</definedName>
    <definedName name="_xlchart.v1.72" hidden="1">Profit!$S$2:$S$17</definedName>
    <definedName name="_xlchart.v1.73" hidden="1">Profit!$N$2:$N$20</definedName>
    <definedName name="_xlchart.v1.74" hidden="1">Profit!$N$2:$N$26</definedName>
    <definedName name="_xlchart.v1.75" hidden="1">Profit!$Q$2:$Q$24</definedName>
    <definedName name="_xlchart.v1.76" hidden="1">Profit!$M$2:$M$9</definedName>
    <definedName name="_xlchart.v1.77" hidden="1">Profit!$O$2:$O$7</definedName>
    <definedName name="_xlchart.v1.78" hidden="1">Profit!$P$2:$P$18</definedName>
    <definedName name="_xlchart.v1.79" hidden="1">Profit!$L$2:$L$112</definedName>
    <definedName name="_xlchart.v1.8" hidden="1">Aversion!$M$2:$M$9</definedName>
    <definedName name="_xlchart.v1.80" hidden="1">Profit!$L$2:$L$99</definedName>
    <definedName name="_xlchart.v1.81" hidden="1">Profit!$R$2:$R$17</definedName>
    <definedName name="_xlchart.v1.82" hidden="1">'new Profit'!$L$2:$L$108</definedName>
    <definedName name="_xlchart.v1.83" hidden="1">'new Profit'!$R$2:$R$17</definedName>
    <definedName name="_xlchart.v1.84" hidden="1">'new Profit'!$S$2:$S$10</definedName>
    <definedName name="_xlchart.v1.85" hidden="1">'new Profit'!$Q$2:$Q$24</definedName>
    <definedName name="_xlchart.v1.86" hidden="1">'new Profit'!$N$2:$N$20</definedName>
    <definedName name="_xlchart.v1.87" hidden="1">'new Profit'!$M$2:$M$9</definedName>
    <definedName name="_xlchart.v1.88" hidden="1">'new Profit'!$P$2:$P$18</definedName>
    <definedName name="_xlchart.v1.89" hidden="1">'new Profit'!$O$2:$O$7</definedName>
    <definedName name="_xlchart.v1.9" hidden="1">Aversion!$Q$2:$Q$24</definedName>
    <definedName name="_xlchart.v1.90" hidden="1">Data!$AB$2:$AB$100</definedName>
    <definedName name="_xlchart.v2.0" hidden="1">'Most Difficult'!$J$32:$J$42</definedName>
    <definedName name="_xlchart.v2.1" hidden="1">'Most Difficult'!$K$32:$K$42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2" i="16" l="1"/>
  <c r="I122" i="16"/>
  <c r="H122" i="16"/>
  <c r="G122" i="16"/>
  <c r="F122" i="16"/>
  <c r="E122" i="16"/>
  <c r="D122" i="16"/>
  <c r="C122" i="16"/>
  <c r="B122" i="16"/>
  <c r="A122" i="16"/>
  <c r="J121" i="16"/>
  <c r="I121" i="16"/>
  <c r="H121" i="16"/>
  <c r="G121" i="16"/>
  <c r="F121" i="16"/>
  <c r="E121" i="16"/>
  <c r="D121" i="16"/>
  <c r="C121" i="16"/>
  <c r="B121" i="16"/>
  <c r="A121" i="16"/>
  <c r="J120" i="16"/>
  <c r="I120" i="16"/>
  <c r="H120" i="16"/>
  <c r="G120" i="16"/>
  <c r="F120" i="16"/>
  <c r="E120" i="16"/>
  <c r="D120" i="16"/>
  <c r="C120" i="16"/>
  <c r="B120" i="16"/>
  <c r="A120" i="16"/>
  <c r="J119" i="16"/>
  <c r="I119" i="16"/>
  <c r="H119" i="16"/>
  <c r="G119" i="16"/>
  <c r="F119" i="16"/>
  <c r="E119" i="16"/>
  <c r="D119" i="16"/>
  <c r="C119" i="16"/>
  <c r="B119" i="16"/>
  <c r="A119" i="16"/>
  <c r="J118" i="16"/>
  <c r="I118" i="16"/>
  <c r="H118" i="16"/>
  <c r="G118" i="16"/>
  <c r="F118" i="16"/>
  <c r="E118" i="16"/>
  <c r="D118" i="16"/>
  <c r="C118" i="16"/>
  <c r="B118" i="16"/>
  <c r="A118" i="16"/>
  <c r="J117" i="16"/>
  <c r="I117" i="16"/>
  <c r="H117" i="16"/>
  <c r="G117" i="16"/>
  <c r="F117" i="16"/>
  <c r="E117" i="16"/>
  <c r="D117" i="16"/>
  <c r="C117" i="16"/>
  <c r="B117" i="16"/>
  <c r="A117" i="16"/>
  <c r="J116" i="16"/>
  <c r="I116" i="16"/>
  <c r="H116" i="16"/>
  <c r="G116" i="16"/>
  <c r="F116" i="16"/>
  <c r="E116" i="16"/>
  <c r="D116" i="16"/>
  <c r="C116" i="16"/>
  <c r="B116" i="16"/>
  <c r="A116" i="16"/>
  <c r="J115" i="16"/>
  <c r="I115" i="16"/>
  <c r="H115" i="16"/>
  <c r="G115" i="16"/>
  <c r="F115" i="16"/>
  <c r="E115" i="16"/>
  <c r="D115" i="16"/>
  <c r="C115" i="16"/>
  <c r="B115" i="16"/>
  <c r="A115" i="16"/>
  <c r="J114" i="16"/>
  <c r="I114" i="16"/>
  <c r="H114" i="16"/>
  <c r="G114" i="16"/>
  <c r="F114" i="16"/>
  <c r="E114" i="16"/>
  <c r="D114" i="16"/>
  <c r="C114" i="16"/>
  <c r="B114" i="16"/>
  <c r="A114" i="16"/>
  <c r="J113" i="16"/>
  <c r="I113" i="16"/>
  <c r="H113" i="16"/>
  <c r="G113" i="16"/>
  <c r="F113" i="16"/>
  <c r="E113" i="16"/>
  <c r="D113" i="16"/>
  <c r="C113" i="16"/>
  <c r="B113" i="16"/>
  <c r="A113" i="16"/>
  <c r="J112" i="16"/>
  <c r="I112" i="16"/>
  <c r="H112" i="16"/>
  <c r="G112" i="16"/>
  <c r="F112" i="16"/>
  <c r="E112" i="16"/>
  <c r="D112" i="16"/>
  <c r="C112" i="16"/>
  <c r="B112" i="16"/>
  <c r="A112" i="16"/>
  <c r="J111" i="16"/>
  <c r="I111" i="16"/>
  <c r="H111" i="16"/>
  <c r="G111" i="16"/>
  <c r="F111" i="16"/>
  <c r="E111" i="16"/>
  <c r="D111" i="16"/>
  <c r="C111" i="16"/>
  <c r="B111" i="16"/>
  <c r="A111" i="16"/>
  <c r="J110" i="16"/>
  <c r="I110" i="16"/>
  <c r="H110" i="16"/>
  <c r="G110" i="16"/>
  <c r="F110" i="16"/>
  <c r="E110" i="16"/>
  <c r="D110" i="16"/>
  <c r="C110" i="16"/>
  <c r="B110" i="16"/>
  <c r="A110" i="16"/>
  <c r="J109" i="16"/>
  <c r="I109" i="16"/>
  <c r="H109" i="16"/>
  <c r="G109" i="16"/>
  <c r="F109" i="16"/>
  <c r="E109" i="16"/>
  <c r="D109" i="16"/>
  <c r="C109" i="16"/>
  <c r="B109" i="16"/>
  <c r="A109" i="16"/>
  <c r="J108" i="16"/>
  <c r="I108" i="16"/>
  <c r="H108" i="16"/>
  <c r="G108" i="16"/>
  <c r="F108" i="16"/>
  <c r="E108" i="16"/>
  <c r="D108" i="16"/>
  <c r="C108" i="16"/>
  <c r="B108" i="16"/>
  <c r="A108" i="16"/>
  <c r="J107" i="16"/>
  <c r="I107" i="16"/>
  <c r="H107" i="16"/>
  <c r="G107" i="16"/>
  <c r="F107" i="16"/>
  <c r="E107" i="16"/>
  <c r="D107" i="16"/>
  <c r="C107" i="16"/>
  <c r="B107" i="16"/>
  <c r="A107" i="16"/>
  <c r="J106" i="16"/>
  <c r="I106" i="16"/>
  <c r="H106" i="16"/>
  <c r="G106" i="16"/>
  <c r="F106" i="16"/>
  <c r="E106" i="16"/>
  <c r="D106" i="16"/>
  <c r="C106" i="16"/>
  <c r="B106" i="16"/>
  <c r="A106" i="16"/>
  <c r="J105" i="16"/>
  <c r="I105" i="16"/>
  <c r="H105" i="16"/>
  <c r="G105" i="16"/>
  <c r="F105" i="16"/>
  <c r="E105" i="16"/>
  <c r="D105" i="16"/>
  <c r="C105" i="16"/>
  <c r="B105" i="16"/>
  <c r="A105" i="16"/>
  <c r="J104" i="16"/>
  <c r="I104" i="16"/>
  <c r="H104" i="16"/>
  <c r="G104" i="16"/>
  <c r="F104" i="16"/>
  <c r="E104" i="16"/>
  <c r="D104" i="16"/>
  <c r="C104" i="16"/>
  <c r="B104" i="16"/>
  <c r="A104" i="16"/>
  <c r="J103" i="16"/>
  <c r="I103" i="16"/>
  <c r="H103" i="16"/>
  <c r="G103" i="16"/>
  <c r="F103" i="16"/>
  <c r="E103" i="16"/>
  <c r="D103" i="16"/>
  <c r="C103" i="16"/>
  <c r="B103" i="16"/>
  <c r="A103" i="16"/>
  <c r="J102" i="16"/>
  <c r="I102" i="16"/>
  <c r="H102" i="16"/>
  <c r="G102" i="16"/>
  <c r="F102" i="16"/>
  <c r="E102" i="16"/>
  <c r="D102" i="16"/>
  <c r="C102" i="16"/>
  <c r="B102" i="16"/>
  <c r="A102" i="16"/>
  <c r="J101" i="16"/>
  <c r="I101" i="16"/>
  <c r="H101" i="16"/>
  <c r="G101" i="16"/>
  <c r="F101" i="16"/>
  <c r="E101" i="16"/>
  <c r="D101" i="16"/>
  <c r="C101" i="16"/>
  <c r="B101" i="16"/>
  <c r="A101" i="16"/>
  <c r="J100" i="16"/>
  <c r="I100" i="16"/>
  <c r="H100" i="16"/>
  <c r="G100" i="16"/>
  <c r="F100" i="16"/>
  <c r="E100" i="16"/>
  <c r="D100" i="16"/>
  <c r="C100" i="16"/>
  <c r="B100" i="16"/>
  <c r="A100" i="16"/>
  <c r="J99" i="16"/>
  <c r="I99" i="16"/>
  <c r="H99" i="16"/>
  <c r="G99" i="16"/>
  <c r="F99" i="16"/>
  <c r="E99" i="16"/>
  <c r="D99" i="16"/>
  <c r="C99" i="16"/>
  <c r="B99" i="16"/>
  <c r="A99" i="16"/>
  <c r="J98" i="16"/>
  <c r="I98" i="16"/>
  <c r="H98" i="16"/>
  <c r="G98" i="16"/>
  <c r="F98" i="16"/>
  <c r="E98" i="16"/>
  <c r="D98" i="16"/>
  <c r="C98" i="16"/>
  <c r="B98" i="16"/>
  <c r="A98" i="16"/>
  <c r="J97" i="16"/>
  <c r="I97" i="16"/>
  <c r="H97" i="16"/>
  <c r="G97" i="16"/>
  <c r="F97" i="16"/>
  <c r="E97" i="16"/>
  <c r="D97" i="16"/>
  <c r="C97" i="16"/>
  <c r="B97" i="16"/>
  <c r="A97" i="16"/>
  <c r="J96" i="16"/>
  <c r="I96" i="16"/>
  <c r="H96" i="16"/>
  <c r="G96" i="16"/>
  <c r="F96" i="16"/>
  <c r="E96" i="16"/>
  <c r="D96" i="16"/>
  <c r="C96" i="16"/>
  <c r="B96" i="16"/>
  <c r="A96" i="16"/>
  <c r="J95" i="16"/>
  <c r="I95" i="16"/>
  <c r="H95" i="16"/>
  <c r="G95" i="16"/>
  <c r="F95" i="16"/>
  <c r="E95" i="16"/>
  <c r="D95" i="16"/>
  <c r="C95" i="16"/>
  <c r="B95" i="16"/>
  <c r="A95" i="16"/>
  <c r="J94" i="16"/>
  <c r="I94" i="16"/>
  <c r="H94" i="16"/>
  <c r="G94" i="16"/>
  <c r="F94" i="16"/>
  <c r="E94" i="16"/>
  <c r="D94" i="16"/>
  <c r="C94" i="16"/>
  <c r="B94" i="16"/>
  <c r="A94" i="16"/>
  <c r="J93" i="16"/>
  <c r="I93" i="16"/>
  <c r="H93" i="16"/>
  <c r="G93" i="16"/>
  <c r="F93" i="16"/>
  <c r="E93" i="16"/>
  <c r="D93" i="16"/>
  <c r="C93" i="16"/>
  <c r="B93" i="16"/>
  <c r="A93" i="16"/>
  <c r="J92" i="16"/>
  <c r="I92" i="16"/>
  <c r="H92" i="16"/>
  <c r="G92" i="16"/>
  <c r="F92" i="16"/>
  <c r="E92" i="16"/>
  <c r="D92" i="16"/>
  <c r="C92" i="16"/>
  <c r="B92" i="16"/>
  <c r="A92" i="16"/>
  <c r="J91" i="16"/>
  <c r="I91" i="16"/>
  <c r="H91" i="16"/>
  <c r="G91" i="16"/>
  <c r="F91" i="16"/>
  <c r="E91" i="16"/>
  <c r="D91" i="16"/>
  <c r="C91" i="16"/>
  <c r="B91" i="16"/>
  <c r="A91" i="16"/>
  <c r="J90" i="16"/>
  <c r="I90" i="16"/>
  <c r="H90" i="16"/>
  <c r="G90" i="16"/>
  <c r="F90" i="16"/>
  <c r="E90" i="16"/>
  <c r="D90" i="16"/>
  <c r="C90" i="16"/>
  <c r="B90" i="16"/>
  <c r="A90" i="16"/>
  <c r="J89" i="16"/>
  <c r="I89" i="16"/>
  <c r="H89" i="16"/>
  <c r="G89" i="16"/>
  <c r="F89" i="16"/>
  <c r="E89" i="16"/>
  <c r="D89" i="16"/>
  <c r="C89" i="16"/>
  <c r="B89" i="16"/>
  <c r="A89" i="16"/>
  <c r="J88" i="16"/>
  <c r="I88" i="16"/>
  <c r="H88" i="16"/>
  <c r="G88" i="16"/>
  <c r="F88" i="16"/>
  <c r="E88" i="16"/>
  <c r="D88" i="16"/>
  <c r="C88" i="16"/>
  <c r="B88" i="16"/>
  <c r="A88" i="16"/>
  <c r="J87" i="16"/>
  <c r="I87" i="16"/>
  <c r="H87" i="16"/>
  <c r="G87" i="16"/>
  <c r="F87" i="16"/>
  <c r="E87" i="16"/>
  <c r="D87" i="16"/>
  <c r="C87" i="16"/>
  <c r="B87" i="16"/>
  <c r="A87" i="16"/>
  <c r="J86" i="16"/>
  <c r="I86" i="16"/>
  <c r="H86" i="16"/>
  <c r="G86" i="16"/>
  <c r="F86" i="16"/>
  <c r="E86" i="16"/>
  <c r="D86" i="16"/>
  <c r="C86" i="16"/>
  <c r="B86" i="16"/>
  <c r="A86" i="16"/>
  <c r="J85" i="16"/>
  <c r="I85" i="16"/>
  <c r="H85" i="16"/>
  <c r="G85" i="16"/>
  <c r="F85" i="16"/>
  <c r="E85" i="16"/>
  <c r="D85" i="16"/>
  <c r="C85" i="16"/>
  <c r="B85" i="16"/>
  <c r="A85" i="16"/>
  <c r="J84" i="16"/>
  <c r="I84" i="16"/>
  <c r="H84" i="16"/>
  <c r="G84" i="16"/>
  <c r="F84" i="16"/>
  <c r="E84" i="16"/>
  <c r="D84" i="16"/>
  <c r="C84" i="16"/>
  <c r="B84" i="16"/>
  <c r="A84" i="16"/>
  <c r="J83" i="16"/>
  <c r="I83" i="16"/>
  <c r="H83" i="16"/>
  <c r="G83" i="16"/>
  <c r="F83" i="16"/>
  <c r="E83" i="16"/>
  <c r="D83" i="16"/>
  <c r="C83" i="16"/>
  <c r="B83" i="16"/>
  <c r="A83" i="16"/>
  <c r="J82" i="16"/>
  <c r="I82" i="16"/>
  <c r="H82" i="16"/>
  <c r="G82" i="16"/>
  <c r="F82" i="16"/>
  <c r="E82" i="16"/>
  <c r="D82" i="16"/>
  <c r="C82" i="16"/>
  <c r="B82" i="16"/>
  <c r="A82" i="16"/>
  <c r="J81" i="16"/>
  <c r="I81" i="16"/>
  <c r="H81" i="16"/>
  <c r="G81" i="16"/>
  <c r="F81" i="16"/>
  <c r="E81" i="16"/>
  <c r="D81" i="16"/>
  <c r="C81" i="16"/>
  <c r="B81" i="16"/>
  <c r="A81" i="16"/>
  <c r="J80" i="16"/>
  <c r="I80" i="16"/>
  <c r="H80" i="16"/>
  <c r="G80" i="16"/>
  <c r="F80" i="16"/>
  <c r="E80" i="16"/>
  <c r="D80" i="16"/>
  <c r="C80" i="16"/>
  <c r="B80" i="16"/>
  <c r="A80" i="16"/>
  <c r="J79" i="16"/>
  <c r="I79" i="16"/>
  <c r="H79" i="16"/>
  <c r="G79" i="16"/>
  <c r="F79" i="16"/>
  <c r="E79" i="16"/>
  <c r="D79" i="16"/>
  <c r="C79" i="16"/>
  <c r="B79" i="16"/>
  <c r="A79" i="16"/>
  <c r="J78" i="16"/>
  <c r="I78" i="16"/>
  <c r="H78" i="16"/>
  <c r="G78" i="16"/>
  <c r="F78" i="16"/>
  <c r="E78" i="16"/>
  <c r="D78" i="16"/>
  <c r="C78" i="16"/>
  <c r="B78" i="16"/>
  <c r="A78" i="16"/>
  <c r="J77" i="16"/>
  <c r="I77" i="16"/>
  <c r="H77" i="16"/>
  <c r="G77" i="16"/>
  <c r="F77" i="16"/>
  <c r="E77" i="16"/>
  <c r="D77" i="16"/>
  <c r="C77" i="16"/>
  <c r="B77" i="16"/>
  <c r="A77" i="16"/>
  <c r="J76" i="16"/>
  <c r="I76" i="16"/>
  <c r="H76" i="16"/>
  <c r="G76" i="16"/>
  <c r="F76" i="16"/>
  <c r="E76" i="16"/>
  <c r="D76" i="16"/>
  <c r="C76" i="16"/>
  <c r="B76" i="16"/>
  <c r="A76" i="16"/>
  <c r="J75" i="16"/>
  <c r="I75" i="16"/>
  <c r="H75" i="16"/>
  <c r="G75" i="16"/>
  <c r="F75" i="16"/>
  <c r="E75" i="16"/>
  <c r="D75" i="16"/>
  <c r="C75" i="16"/>
  <c r="B75" i="16"/>
  <c r="A75" i="16"/>
  <c r="J74" i="16"/>
  <c r="I74" i="16"/>
  <c r="H74" i="16"/>
  <c r="G74" i="16"/>
  <c r="F74" i="16"/>
  <c r="E74" i="16"/>
  <c r="D74" i="16"/>
  <c r="C74" i="16"/>
  <c r="B74" i="16"/>
  <c r="A74" i="16"/>
  <c r="J73" i="16"/>
  <c r="I73" i="16"/>
  <c r="H73" i="16"/>
  <c r="G73" i="16"/>
  <c r="F73" i="16"/>
  <c r="E73" i="16"/>
  <c r="D73" i="16"/>
  <c r="C73" i="16"/>
  <c r="B73" i="16"/>
  <c r="A73" i="16"/>
  <c r="J72" i="16"/>
  <c r="I72" i="16"/>
  <c r="H72" i="16"/>
  <c r="G72" i="16"/>
  <c r="F72" i="16"/>
  <c r="E72" i="16"/>
  <c r="D72" i="16"/>
  <c r="C72" i="16"/>
  <c r="B72" i="16"/>
  <c r="A72" i="16"/>
  <c r="J71" i="16"/>
  <c r="I71" i="16"/>
  <c r="H71" i="16"/>
  <c r="G71" i="16"/>
  <c r="F71" i="16"/>
  <c r="E71" i="16"/>
  <c r="D71" i="16"/>
  <c r="C71" i="16"/>
  <c r="B71" i="16"/>
  <c r="A71" i="16"/>
  <c r="J70" i="16"/>
  <c r="I70" i="16"/>
  <c r="H70" i="16"/>
  <c r="G70" i="16"/>
  <c r="F70" i="16"/>
  <c r="E70" i="16"/>
  <c r="D70" i="16"/>
  <c r="C70" i="16"/>
  <c r="B70" i="16"/>
  <c r="A70" i="16"/>
  <c r="J69" i="16"/>
  <c r="I69" i="16"/>
  <c r="H69" i="16"/>
  <c r="G69" i="16"/>
  <c r="F69" i="16"/>
  <c r="E69" i="16"/>
  <c r="D69" i="16"/>
  <c r="C69" i="16"/>
  <c r="B69" i="16"/>
  <c r="A69" i="16"/>
  <c r="J68" i="16"/>
  <c r="I68" i="16"/>
  <c r="H68" i="16"/>
  <c r="G68" i="16"/>
  <c r="F68" i="16"/>
  <c r="E68" i="16"/>
  <c r="D68" i="16"/>
  <c r="C68" i="16"/>
  <c r="B68" i="16"/>
  <c r="A68" i="16"/>
  <c r="J67" i="16"/>
  <c r="I67" i="16"/>
  <c r="H67" i="16"/>
  <c r="G67" i="16"/>
  <c r="F67" i="16"/>
  <c r="E67" i="16"/>
  <c r="D67" i="16"/>
  <c r="C67" i="16"/>
  <c r="B67" i="16"/>
  <c r="A67" i="16"/>
  <c r="J66" i="16"/>
  <c r="I66" i="16"/>
  <c r="H66" i="16"/>
  <c r="G66" i="16"/>
  <c r="F66" i="16"/>
  <c r="E66" i="16"/>
  <c r="D66" i="16"/>
  <c r="C66" i="16"/>
  <c r="B66" i="16"/>
  <c r="A66" i="16"/>
  <c r="J65" i="16"/>
  <c r="I65" i="16"/>
  <c r="H65" i="16"/>
  <c r="G65" i="16"/>
  <c r="F65" i="16"/>
  <c r="E65" i="16"/>
  <c r="D65" i="16"/>
  <c r="C65" i="16"/>
  <c r="B65" i="16"/>
  <c r="A65" i="16"/>
  <c r="J64" i="16"/>
  <c r="I64" i="16"/>
  <c r="H64" i="16"/>
  <c r="G64" i="16"/>
  <c r="F64" i="16"/>
  <c r="E64" i="16"/>
  <c r="D64" i="16"/>
  <c r="C64" i="16"/>
  <c r="B64" i="16"/>
  <c r="A64" i="16"/>
  <c r="J63" i="16"/>
  <c r="I63" i="16"/>
  <c r="H63" i="16"/>
  <c r="G63" i="16"/>
  <c r="F63" i="16"/>
  <c r="E63" i="16"/>
  <c r="D63" i="16"/>
  <c r="C63" i="16"/>
  <c r="B63" i="16"/>
  <c r="A63" i="16"/>
  <c r="J62" i="16"/>
  <c r="I62" i="16"/>
  <c r="H62" i="16"/>
  <c r="G62" i="16"/>
  <c r="F62" i="16"/>
  <c r="E62" i="16"/>
  <c r="D62" i="16"/>
  <c r="C62" i="16"/>
  <c r="B62" i="16"/>
  <c r="A62" i="16"/>
  <c r="J61" i="16"/>
  <c r="I61" i="16"/>
  <c r="H61" i="16"/>
  <c r="G61" i="16"/>
  <c r="F61" i="16"/>
  <c r="E61" i="16"/>
  <c r="D61" i="16"/>
  <c r="C61" i="16"/>
  <c r="B61" i="16"/>
  <c r="A61" i="16"/>
  <c r="J60" i="16"/>
  <c r="I60" i="16"/>
  <c r="H60" i="16"/>
  <c r="G60" i="16"/>
  <c r="F60" i="16"/>
  <c r="E60" i="16"/>
  <c r="D60" i="16"/>
  <c r="C60" i="16"/>
  <c r="B60" i="16"/>
  <c r="A60" i="16"/>
  <c r="J59" i="16"/>
  <c r="I59" i="16"/>
  <c r="H59" i="16"/>
  <c r="G59" i="16"/>
  <c r="F59" i="16"/>
  <c r="E59" i="16"/>
  <c r="D59" i="16"/>
  <c r="C59" i="16"/>
  <c r="B59" i="16"/>
  <c r="A59" i="16"/>
  <c r="J58" i="16"/>
  <c r="I58" i="16"/>
  <c r="H58" i="16"/>
  <c r="G58" i="16"/>
  <c r="F58" i="16"/>
  <c r="E58" i="16"/>
  <c r="D58" i="16"/>
  <c r="C58" i="16"/>
  <c r="B58" i="16"/>
  <c r="A58" i="16"/>
  <c r="J57" i="16"/>
  <c r="I57" i="16"/>
  <c r="H57" i="16"/>
  <c r="G57" i="16"/>
  <c r="F57" i="16"/>
  <c r="E57" i="16"/>
  <c r="D57" i="16"/>
  <c r="C57" i="16"/>
  <c r="B57" i="16"/>
  <c r="A57" i="16"/>
  <c r="J56" i="16"/>
  <c r="I56" i="16"/>
  <c r="H56" i="16"/>
  <c r="G56" i="16"/>
  <c r="F56" i="16"/>
  <c r="E56" i="16"/>
  <c r="D56" i="16"/>
  <c r="C56" i="16"/>
  <c r="B56" i="16"/>
  <c r="A56" i="16"/>
  <c r="J55" i="16"/>
  <c r="I55" i="16"/>
  <c r="H55" i="16"/>
  <c r="G55" i="16"/>
  <c r="F55" i="16"/>
  <c r="E55" i="16"/>
  <c r="D55" i="16"/>
  <c r="C55" i="16"/>
  <c r="B55" i="16"/>
  <c r="A55" i="16"/>
  <c r="J54" i="16"/>
  <c r="I54" i="16"/>
  <c r="H54" i="16"/>
  <c r="G54" i="16"/>
  <c r="F54" i="16"/>
  <c r="E54" i="16"/>
  <c r="D54" i="16"/>
  <c r="C54" i="16"/>
  <c r="B54" i="16"/>
  <c r="A54" i="16"/>
  <c r="J53" i="16"/>
  <c r="I53" i="16"/>
  <c r="H53" i="16"/>
  <c r="G53" i="16"/>
  <c r="F53" i="16"/>
  <c r="E53" i="16"/>
  <c r="D53" i="16"/>
  <c r="C53" i="16"/>
  <c r="B53" i="16"/>
  <c r="A53" i="16"/>
  <c r="J52" i="16"/>
  <c r="I52" i="16"/>
  <c r="H52" i="16"/>
  <c r="G52" i="16"/>
  <c r="F52" i="16"/>
  <c r="E52" i="16"/>
  <c r="D52" i="16"/>
  <c r="C52" i="16"/>
  <c r="B52" i="16"/>
  <c r="A52" i="16"/>
  <c r="J51" i="16"/>
  <c r="I51" i="16"/>
  <c r="H51" i="16"/>
  <c r="G51" i="16"/>
  <c r="F51" i="16"/>
  <c r="E51" i="16"/>
  <c r="D51" i="16"/>
  <c r="C51" i="16"/>
  <c r="B51" i="16"/>
  <c r="A51" i="16"/>
  <c r="J50" i="16"/>
  <c r="I50" i="16"/>
  <c r="H50" i="16"/>
  <c r="G50" i="16"/>
  <c r="F50" i="16"/>
  <c r="E50" i="16"/>
  <c r="D50" i="16"/>
  <c r="C50" i="16"/>
  <c r="B50" i="16"/>
  <c r="A50" i="16"/>
  <c r="J49" i="16"/>
  <c r="I49" i="16"/>
  <c r="H49" i="16"/>
  <c r="G49" i="16"/>
  <c r="F49" i="16"/>
  <c r="E49" i="16"/>
  <c r="D49" i="16"/>
  <c r="C49" i="16"/>
  <c r="B49" i="16"/>
  <c r="A49" i="16"/>
  <c r="J48" i="16"/>
  <c r="I48" i="16"/>
  <c r="H48" i="16"/>
  <c r="G48" i="16"/>
  <c r="F48" i="16"/>
  <c r="E48" i="16"/>
  <c r="D48" i="16"/>
  <c r="C48" i="16"/>
  <c r="B48" i="16"/>
  <c r="A48" i="16"/>
  <c r="J47" i="16"/>
  <c r="I47" i="16"/>
  <c r="H47" i="16"/>
  <c r="G47" i="16"/>
  <c r="F47" i="16"/>
  <c r="E47" i="16"/>
  <c r="D47" i="16"/>
  <c r="C47" i="16"/>
  <c r="B47" i="16"/>
  <c r="A47" i="16"/>
  <c r="J46" i="16"/>
  <c r="I46" i="16"/>
  <c r="H46" i="16"/>
  <c r="G46" i="16"/>
  <c r="F46" i="16"/>
  <c r="E46" i="16"/>
  <c r="D46" i="16"/>
  <c r="C46" i="16"/>
  <c r="B46" i="16"/>
  <c r="A46" i="16"/>
  <c r="J45" i="16"/>
  <c r="I45" i="16"/>
  <c r="H45" i="16"/>
  <c r="G45" i="16"/>
  <c r="F45" i="16"/>
  <c r="E45" i="16"/>
  <c r="D45" i="16"/>
  <c r="C45" i="16"/>
  <c r="B45" i="16"/>
  <c r="A45" i="16"/>
  <c r="J44" i="16"/>
  <c r="I44" i="16"/>
  <c r="H44" i="16"/>
  <c r="G44" i="16"/>
  <c r="F44" i="16"/>
  <c r="E44" i="16"/>
  <c r="D44" i="16"/>
  <c r="C44" i="16"/>
  <c r="B44" i="16"/>
  <c r="A44" i="16"/>
  <c r="J43" i="16"/>
  <c r="I43" i="16"/>
  <c r="H43" i="16"/>
  <c r="G43" i="16"/>
  <c r="F43" i="16"/>
  <c r="E43" i="16"/>
  <c r="D43" i="16"/>
  <c r="C43" i="16"/>
  <c r="B43" i="16"/>
  <c r="A43" i="16"/>
  <c r="J42" i="16"/>
  <c r="I42" i="16"/>
  <c r="H42" i="16"/>
  <c r="G42" i="16"/>
  <c r="F42" i="16"/>
  <c r="E42" i="16"/>
  <c r="D42" i="16"/>
  <c r="C42" i="16"/>
  <c r="B42" i="16"/>
  <c r="A42" i="16"/>
  <c r="J41" i="16"/>
  <c r="I41" i="16"/>
  <c r="H41" i="16"/>
  <c r="G41" i="16"/>
  <c r="F41" i="16"/>
  <c r="E41" i="16"/>
  <c r="D41" i="16"/>
  <c r="C41" i="16"/>
  <c r="B41" i="16"/>
  <c r="A41" i="16"/>
  <c r="J40" i="16"/>
  <c r="I40" i="16"/>
  <c r="H40" i="16"/>
  <c r="G40" i="16"/>
  <c r="F40" i="16"/>
  <c r="E40" i="16"/>
  <c r="D40" i="16"/>
  <c r="C40" i="16"/>
  <c r="B40" i="16"/>
  <c r="A40" i="16"/>
  <c r="J39" i="16"/>
  <c r="I39" i="16"/>
  <c r="H39" i="16"/>
  <c r="G39" i="16"/>
  <c r="F39" i="16"/>
  <c r="E39" i="16"/>
  <c r="D39" i="16"/>
  <c r="C39" i="16"/>
  <c r="B39" i="16"/>
  <c r="A39" i="16"/>
  <c r="J38" i="16"/>
  <c r="I38" i="16"/>
  <c r="H38" i="16"/>
  <c r="G38" i="16"/>
  <c r="F38" i="16"/>
  <c r="E38" i="16"/>
  <c r="D38" i="16"/>
  <c r="C38" i="16"/>
  <c r="B38" i="16"/>
  <c r="A38" i="16"/>
  <c r="J37" i="16"/>
  <c r="I37" i="16"/>
  <c r="H37" i="16"/>
  <c r="G37" i="16"/>
  <c r="F37" i="16"/>
  <c r="E37" i="16"/>
  <c r="D37" i="16"/>
  <c r="C37" i="16"/>
  <c r="B37" i="16"/>
  <c r="A37" i="16"/>
  <c r="J36" i="16"/>
  <c r="I36" i="16"/>
  <c r="H36" i="16"/>
  <c r="G36" i="16"/>
  <c r="F36" i="16"/>
  <c r="E36" i="16"/>
  <c r="D36" i="16"/>
  <c r="C36" i="16"/>
  <c r="B36" i="16"/>
  <c r="A36" i="16"/>
  <c r="J35" i="16"/>
  <c r="I35" i="16"/>
  <c r="H35" i="16"/>
  <c r="G35" i="16"/>
  <c r="F35" i="16"/>
  <c r="E35" i="16"/>
  <c r="D35" i="16"/>
  <c r="C35" i="16"/>
  <c r="B35" i="16"/>
  <c r="A35" i="16"/>
  <c r="J34" i="16"/>
  <c r="I34" i="16"/>
  <c r="H34" i="16"/>
  <c r="G34" i="16"/>
  <c r="F34" i="16"/>
  <c r="E34" i="16"/>
  <c r="D34" i="16"/>
  <c r="C34" i="16"/>
  <c r="B34" i="16"/>
  <c r="A34" i="16"/>
  <c r="J33" i="16"/>
  <c r="I33" i="16"/>
  <c r="H33" i="16"/>
  <c r="G33" i="16"/>
  <c r="F33" i="16"/>
  <c r="E33" i="16"/>
  <c r="D33" i="16"/>
  <c r="C33" i="16"/>
  <c r="B33" i="16"/>
  <c r="A33" i="16"/>
  <c r="J32" i="16"/>
  <c r="I32" i="16"/>
  <c r="H32" i="16"/>
  <c r="G32" i="16"/>
  <c r="F32" i="16"/>
  <c r="E32" i="16"/>
  <c r="D32" i="16"/>
  <c r="C32" i="16"/>
  <c r="B32" i="16"/>
  <c r="A32" i="16"/>
  <c r="J31" i="16"/>
  <c r="I31" i="16"/>
  <c r="H31" i="16"/>
  <c r="G31" i="16"/>
  <c r="F31" i="16"/>
  <c r="E31" i="16"/>
  <c r="D31" i="16"/>
  <c r="C31" i="16"/>
  <c r="B31" i="16"/>
  <c r="A31" i="16"/>
  <c r="J30" i="16"/>
  <c r="I30" i="16"/>
  <c r="H30" i="16"/>
  <c r="G30" i="16"/>
  <c r="F30" i="16"/>
  <c r="E30" i="16"/>
  <c r="D30" i="16"/>
  <c r="C30" i="16"/>
  <c r="B30" i="16"/>
  <c r="A30" i="16"/>
  <c r="J29" i="16"/>
  <c r="I29" i="16"/>
  <c r="H29" i="16"/>
  <c r="G29" i="16"/>
  <c r="F29" i="16"/>
  <c r="E29" i="16"/>
  <c r="D29" i="16"/>
  <c r="C29" i="16"/>
  <c r="B29" i="16"/>
  <c r="A29" i="16"/>
  <c r="J28" i="16"/>
  <c r="I28" i="16"/>
  <c r="H28" i="16"/>
  <c r="G28" i="16"/>
  <c r="F28" i="16"/>
  <c r="E28" i="16"/>
  <c r="D28" i="16"/>
  <c r="C28" i="16"/>
  <c r="B28" i="16"/>
  <c r="A28" i="16"/>
  <c r="J27" i="16"/>
  <c r="I27" i="16"/>
  <c r="H27" i="16"/>
  <c r="G27" i="16"/>
  <c r="F27" i="16"/>
  <c r="E27" i="16"/>
  <c r="D27" i="16"/>
  <c r="C27" i="16"/>
  <c r="B27" i="16"/>
  <c r="A27" i="16"/>
  <c r="J26" i="16"/>
  <c r="I26" i="16"/>
  <c r="H26" i="16"/>
  <c r="G26" i="16"/>
  <c r="F26" i="16"/>
  <c r="E26" i="16"/>
  <c r="D26" i="16"/>
  <c r="C26" i="16"/>
  <c r="B26" i="16"/>
  <c r="A26" i="16"/>
  <c r="J25" i="16"/>
  <c r="I25" i="16"/>
  <c r="H25" i="16"/>
  <c r="G25" i="16"/>
  <c r="F25" i="16"/>
  <c r="E25" i="16"/>
  <c r="D25" i="16"/>
  <c r="C25" i="16"/>
  <c r="B25" i="16"/>
  <c r="A25" i="16"/>
  <c r="J24" i="16"/>
  <c r="I24" i="16"/>
  <c r="H24" i="16"/>
  <c r="G24" i="16"/>
  <c r="F24" i="16"/>
  <c r="E24" i="16"/>
  <c r="D24" i="16"/>
  <c r="C24" i="16"/>
  <c r="B24" i="16"/>
  <c r="A24" i="16"/>
  <c r="J23" i="16"/>
  <c r="I23" i="16"/>
  <c r="H23" i="16"/>
  <c r="G23" i="16"/>
  <c r="F23" i="16"/>
  <c r="E23" i="16"/>
  <c r="D23" i="16"/>
  <c r="C23" i="16"/>
  <c r="B23" i="16"/>
  <c r="A23" i="16"/>
  <c r="J22" i="16"/>
  <c r="I22" i="16"/>
  <c r="H22" i="16"/>
  <c r="G22" i="16"/>
  <c r="F22" i="16"/>
  <c r="E22" i="16"/>
  <c r="D22" i="16"/>
  <c r="C22" i="16"/>
  <c r="B22" i="16"/>
  <c r="A22" i="16"/>
  <c r="J21" i="16"/>
  <c r="I21" i="16"/>
  <c r="H21" i="16"/>
  <c r="G21" i="16"/>
  <c r="F21" i="16"/>
  <c r="E21" i="16"/>
  <c r="D21" i="16"/>
  <c r="C21" i="16"/>
  <c r="B21" i="16"/>
  <c r="A21" i="16"/>
  <c r="J20" i="16"/>
  <c r="I20" i="16"/>
  <c r="H20" i="16"/>
  <c r="G20" i="16"/>
  <c r="F20" i="16"/>
  <c r="E20" i="16"/>
  <c r="D20" i="16"/>
  <c r="C20" i="16"/>
  <c r="B20" i="16"/>
  <c r="A20" i="16"/>
  <c r="J19" i="16"/>
  <c r="I19" i="16"/>
  <c r="H19" i="16"/>
  <c r="G19" i="16"/>
  <c r="F19" i="16"/>
  <c r="E19" i="16"/>
  <c r="D19" i="16"/>
  <c r="C19" i="16"/>
  <c r="B19" i="16"/>
  <c r="A19" i="16"/>
  <c r="J18" i="16"/>
  <c r="I18" i="16"/>
  <c r="H18" i="16"/>
  <c r="G18" i="16"/>
  <c r="F18" i="16"/>
  <c r="E18" i="16"/>
  <c r="D18" i="16"/>
  <c r="C18" i="16"/>
  <c r="B18" i="16"/>
  <c r="A18" i="16"/>
  <c r="J17" i="16"/>
  <c r="I17" i="16"/>
  <c r="H17" i="16"/>
  <c r="G17" i="16"/>
  <c r="F17" i="16"/>
  <c r="E17" i="16"/>
  <c r="D17" i="16"/>
  <c r="C17" i="16"/>
  <c r="B17" i="16"/>
  <c r="A17" i="16"/>
  <c r="J16" i="16"/>
  <c r="I16" i="16"/>
  <c r="H16" i="16"/>
  <c r="G16" i="16"/>
  <c r="F16" i="16"/>
  <c r="E16" i="16"/>
  <c r="D16" i="16"/>
  <c r="C16" i="16"/>
  <c r="B16" i="16"/>
  <c r="A16" i="16"/>
  <c r="J15" i="16"/>
  <c r="I15" i="16"/>
  <c r="H15" i="16"/>
  <c r="G15" i="16"/>
  <c r="F15" i="16"/>
  <c r="E15" i="16"/>
  <c r="D15" i="16"/>
  <c r="C15" i="16"/>
  <c r="B15" i="16"/>
  <c r="A15" i="16"/>
  <c r="J14" i="16"/>
  <c r="I14" i="16"/>
  <c r="H14" i="16"/>
  <c r="G14" i="16"/>
  <c r="F14" i="16"/>
  <c r="E14" i="16"/>
  <c r="D14" i="16"/>
  <c r="C14" i="16"/>
  <c r="B14" i="16"/>
  <c r="A14" i="16"/>
  <c r="J13" i="16"/>
  <c r="I13" i="16"/>
  <c r="H13" i="16"/>
  <c r="G13" i="16"/>
  <c r="F13" i="16"/>
  <c r="E13" i="16"/>
  <c r="D13" i="16"/>
  <c r="C13" i="16"/>
  <c r="B13" i="16"/>
  <c r="A13" i="16"/>
  <c r="J12" i="16"/>
  <c r="I12" i="16"/>
  <c r="H12" i="16"/>
  <c r="G12" i="16"/>
  <c r="F12" i="16"/>
  <c r="E12" i="16"/>
  <c r="D12" i="16"/>
  <c r="C12" i="16"/>
  <c r="B12" i="16"/>
  <c r="A12" i="16"/>
  <c r="J11" i="16"/>
  <c r="I11" i="16"/>
  <c r="H11" i="16"/>
  <c r="G11" i="16"/>
  <c r="F11" i="16"/>
  <c r="E11" i="16"/>
  <c r="D11" i="16"/>
  <c r="C11" i="16"/>
  <c r="B11" i="16"/>
  <c r="A11" i="16"/>
  <c r="J10" i="16"/>
  <c r="I10" i="16"/>
  <c r="H10" i="16"/>
  <c r="G10" i="16"/>
  <c r="F10" i="16"/>
  <c r="E10" i="16"/>
  <c r="D10" i="16"/>
  <c r="C10" i="16"/>
  <c r="B10" i="16"/>
  <c r="A10" i="16"/>
  <c r="J9" i="16"/>
  <c r="I9" i="16"/>
  <c r="H9" i="16"/>
  <c r="G9" i="16"/>
  <c r="F9" i="16"/>
  <c r="E9" i="16"/>
  <c r="D9" i="16"/>
  <c r="C9" i="16"/>
  <c r="B9" i="16"/>
  <c r="A9" i="16"/>
  <c r="J8" i="16"/>
  <c r="I8" i="16"/>
  <c r="H8" i="16"/>
  <c r="G8" i="16"/>
  <c r="F8" i="16"/>
  <c r="E8" i="16"/>
  <c r="D8" i="16"/>
  <c r="C8" i="16"/>
  <c r="B8" i="16"/>
  <c r="A8" i="16"/>
  <c r="J7" i="16"/>
  <c r="I7" i="16"/>
  <c r="H7" i="16"/>
  <c r="G7" i="16"/>
  <c r="F7" i="16"/>
  <c r="E7" i="16"/>
  <c r="D7" i="16"/>
  <c r="C7" i="16"/>
  <c r="B7" i="16"/>
  <c r="A7" i="16"/>
  <c r="J6" i="16"/>
  <c r="I6" i="16"/>
  <c r="H6" i="16"/>
  <c r="G6" i="16"/>
  <c r="F6" i="16"/>
  <c r="E6" i="16"/>
  <c r="D6" i="16"/>
  <c r="C6" i="16"/>
  <c r="B6" i="16"/>
  <c r="A6" i="16"/>
  <c r="J5" i="16"/>
  <c r="I5" i="16"/>
  <c r="H5" i="16"/>
  <c r="G5" i="16"/>
  <c r="F5" i="16"/>
  <c r="E5" i="16"/>
  <c r="D5" i="16"/>
  <c r="C5" i="16"/>
  <c r="B5" i="16"/>
  <c r="A5" i="16"/>
  <c r="J4" i="16"/>
  <c r="I4" i="16"/>
  <c r="H4" i="16"/>
  <c r="G4" i="16"/>
  <c r="F4" i="16"/>
  <c r="E4" i="16"/>
  <c r="D4" i="16"/>
  <c r="C4" i="16"/>
  <c r="B4" i="16"/>
  <c r="A4" i="16"/>
  <c r="J3" i="16"/>
  <c r="I3" i="16"/>
  <c r="H3" i="16"/>
  <c r="G3" i="16"/>
  <c r="F3" i="16"/>
  <c r="E3" i="16"/>
  <c r="D3" i="16"/>
  <c r="C3" i="16"/>
  <c r="B3" i="16"/>
  <c r="A3" i="16"/>
  <c r="J2" i="16"/>
  <c r="I2" i="16"/>
  <c r="H2" i="16"/>
  <c r="G2" i="16"/>
  <c r="F2" i="16"/>
  <c r="E2" i="16"/>
  <c r="D2" i="16"/>
  <c r="C2" i="16"/>
  <c r="B2" i="16"/>
  <c r="A2" i="16"/>
  <c r="R2" i="9" a="1"/>
  <c r="R2" i="9" s="1"/>
  <c r="J123" i="9"/>
  <c r="I123" i="9"/>
  <c r="H123" i="9"/>
  <c r="G123" i="9"/>
  <c r="F123" i="9"/>
  <c r="E123" i="9"/>
  <c r="D123" i="9"/>
  <c r="C123" i="9"/>
  <c r="B123" i="9"/>
  <c r="A123" i="9"/>
  <c r="J122" i="9"/>
  <c r="I122" i="9"/>
  <c r="H122" i="9"/>
  <c r="G122" i="9"/>
  <c r="F122" i="9"/>
  <c r="E122" i="9"/>
  <c r="D122" i="9"/>
  <c r="C122" i="9"/>
  <c r="B122" i="9"/>
  <c r="A122" i="9"/>
  <c r="J121" i="9"/>
  <c r="I121" i="9"/>
  <c r="H121" i="9"/>
  <c r="G121" i="9"/>
  <c r="F121" i="9"/>
  <c r="E121" i="9"/>
  <c r="D121" i="9"/>
  <c r="C121" i="9"/>
  <c r="B121" i="9"/>
  <c r="A121" i="9"/>
  <c r="J120" i="9"/>
  <c r="I120" i="9"/>
  <c r="H120" i="9"/>
  <c r="G120" i="9"/>
  <c r="F120" i="9"/>
  <c r="E120" i="9"/>
  <c r="D120" i="9"/>
  <c r="C120" i="9"/>
  <c r="B120" i="9"/>
  <c r="A120" i="9"/>
  <c r="J119" i="9"/>
  <c r="I119" i="9"/>
  <c r="H119" i="9"/>
  <c r="G119" i="9"/>
  <c r="F119" i="9"/>
  <c r="E119" i="9"/>
  <c r="D119" i="9"/>
  <c r="C119" i="9"/>
  <c r="B119" i="9"/>
  <c r="A119" i="9"/>
  <c r="J118" i="9"/>
  <c r="I118" i="9"/>
  <c r="H118" i="9"/>
  <c r="G118" i="9"/>
  <c r="F118" i="9"/>
  <c r="E118" i="9"/>
  <c r="D118" i="9"/>
  <c r="C118" i="9"/>
  <c r="B118" i="9"/>
  <c r="A118" i="9"/>
  <c r="J117" i="9"/>
  <c r="I117" i="9"/>
  <c r="H117" i="9"/>
  <c r="G117" i="9"/>
  <c r="F117" i="9"/>
  <c r="E117" i="9"/>
  <c r="D117" i="9"/>
  <c r="C117" i="9"/>
  <c r="B117" i="9"/>
  <c r="A117" i="9"/>
  <c r="J116" i="9"/>
  <c r="I116" i="9"/>
  <c r="H116" i="9"/>
  <c r="G116" i="9"/>
  <c r="F116" i="9"/>
  <c r="E116" i="9"/>
  <c r="D116" i="9"/>
  <c r="C116" i="9"/>
  <c r="B116" i="9"/>
  <c r="A116" i="9"/>
  <c r="J115" i="9"/>
  <c r="I115" i="9"/>
  <c r="H115" i="9"/>
  <c r="G115" i="9"/>
  <c r="F115" i="9"/>
  <c r="E115" i="9"/>
  <c r="D115" i="9"/>
  <c r="C115" i="9"/>
  <c r="B115" i="9"/>
  <c r="A115" i="9"/>
  <c r="J114" i="9"/>
  <c r="I114" i="9"/>
  <c r="H114" i="9"/>
  <c r="G114" i="9"/>
  <c r="F114" i="9"/>
  <c r="E114" i="9"/>
  <c r="D114" i="9"/>
  <c r="C114" i="9"/>
  <c r="B114" i="9"/>
  <c r="A114" i="9"/>
  <c r="J113" i="9"/>
  <c r="I113" i="9"/>
  <c r="H113" i="9"/>
  <c r="G113" i="9"/>
  <c r="F113" i="9"/>
  <c r="E113" i="9"/>
  <c r="D113" i="9"/>
  <c r="C113" i="9"/>
  <c r="B113" i="9"/>
  <c r="A113" i="9"/>
  <c r="J112" i="9"/>
  <c r="I112" i="9"/>
  <c r="H112" i="9"/>
  <c r="G112" i="9"/>
  <c r="F112" i="9"/>
  <c r="E112" i="9"/>
  <c r="D112" i="9"/>
  <c r="C112" i="9"/>
  <c r="B112" i="9"/>
  <c r="A112" i="9"/>
  <c r="J111" i="9"/>
  <c r="I111" i="9"/>
  <c r="H111" i="9"/>
  <c r="G111" i="9"/>
  <c r="F111" i="9"/>
  <c r="E111" i="9"/>
  <c r="D111" i="9"/>
  <c r="C111" i="9"/>
  <c r="B111" i="9"/>
  <c r="A111" i="9"/>
  <c r="J110" i="9"/>
  <c r="I110" i="9"/>
  <c r="H110" i="9"/>
  <c r="G110" i="9"/>
  <c r="F110" i="9"/>
  <c r="E110" i="9"/>
  <c r="D110" i="9"/>
  <c r="C110" i="9"/>
  <c r="B110" i="9"/>
  <c r="A110" i="9"/>
  <c r="J109" i="9"/>
  <c r="I109" i="9"/>
  <c r="H109" i="9"/>
  <c r="G109" i="9"/>
  <c r="F109" i="9"/>
  <c r="E109" i="9"/>
  <c r="D109" i="9"/>
  <c r="C109" i="9"/>
  <c r="B109" i="9"/>
  <c r="A109" i="9"/>
  <c r="J108" i="9"/>
  <c r="I108" i="9"/>
  <c r="H108" i="9"/>
  <c r="G108" i="9"/>
  <c r="F108" i="9"/>
  <c r="E108" i="9"/>
  <c r="D108" i="9"/>
  <c r="C108" i="9"/>
  <c r="B108" i="9"/>
  <c r="A108" i="9"/>
  <c r="J107" i="9"/>
  <c r="I107" i="9"/>
  <c r="H107" i="9"/>
  <c r="G107" i="9"/>
  <c r="F107" i="9"/>
  <c r="E107" i="9"/>
  <c r="D107" i="9"/>
  <c r="C107" i="9"/>
  <c r="B107" i="9"/>
  <c r="A107" i="9"/>
  <c r="J106" i="9"/>
  <c r="I106" i="9"/>
  <c r="H106" i="9"/>
  <c r="G106" i="9"/>
  <c r="F106" i="9"/>
  <c r="E106" i="9"/>
  <c r="D106" i="9"/>
  <c r="C106" i="9"/>
  <c r="B106" i="9"/>
  <c r="A106" i="9"/>
  <c r="J105" i="9"/>
  <c r="I105" i="9"/>
  <c r="H105" i="9"/>
  <c r="G105" i="9"/>
  <c r="F105" i="9"/>
  <c r="E105" i="9"/>
  <c r="D105" i="9"/>
  <c r="C105" i="9"/>
  <c r="B105" i="9"/>
  <c r="A105" i="9"/>
  <c r="J104" i="9"/>
  <c r="I104" i="9"/>
  <c r="H104" i="9"/>
  <c r="G104" i="9"/>
  <c r="F104" i="9"/>
  <c r="E104" i="9"/>
  <c r="D104" i="9"/>
  <c r="C104" i="9"/>
  <c r="B104" i="9"/>
  <c r="A104" i="9"/>
  <c r="J103" i="9"/>
  <c r="I103" i="9"/>
  <c r="H103" i="9"/>
  <c r="G103" i="9"/>
  <c r="F103" i="9"/>
  <c r="E103" i="9"/>
  <c r="D103" i="9"/>
  <c r="C103" i="9"/>
  <c r="B103" i="9"/>
  <c r="A103" i="9"/>
  <c r="J102" i="9"/>
  <c r="I102" i="9"/>
  <c r="H102" i="9"/>
  <c r="G102" i="9"/>
  <c r="F102" i="9"/>
  <c r="E102" i="9"/>
  <c r="D102" i="9"/>
  <c r="C102" i="9"/>
  <c r="B102" i="9"/>
  <c r="A102" i="9"/>
  <c r="J101" i="9"/>
  <c r="I101" i="9"/>
  <c r="H101" i="9"/>
  <c r="G101" i="9"/>
  <c r="F101" i="9"/>
  <c r="E101" i="9"/>
  <c r="D101" i="9"/>
  <c r="C101" i="9"/>
  <c r="B101" i="9"/>
  <c r="A101" i="9"/>
  <c r="J100" i="9"/>
  <c r="I100" i="9"/>
  <c r="H100" i="9"/>
  <c r="G100" i="9"/>
  <c r="F100" i="9"/>
  <c r="E100" i="9"/>
  <c r="D100" i="9"/>
  <c r="C100" i="9"/>
  <c r="B100" i="9"/>
  <c r="A100" i="9"/>
  <c r="J99" i="9"/>
  <c r="I99" i="9"/>
  <c r="H99" i="9"/>
  <c r="G99" i="9"/>
  <c r="F99" i="9"/>
  <c r="E99" i="9"/>
  <c r="D99" i="9"/>
  <c r="C99" i="9"/>
  <c r="B99" i="9"/>
  <c r="A99" i="9"/>
  <c r="J98" i="9"/>
  <c r="I98" i="9"/>
  <c r="H98" i="9"/>
  <c r="G98" i="9"/>
  <c r="F98" i="9"/>
  <c r="E98" i="9"/>
  <c r="D98" i="9"/>
  <c r="C98" i="9"/>
  <c r="B98" i="9"/>
  <c r="A98" i="9"/>
  <c r="J97" i="9"/>
  <c r="I97" i="9"/>
  <c r="H97" i="9"/>
  <c r="G97" i="9"/>
  <c r="F97" i="9"/>
  <c r="E97" i="9"/>
  <c r="D97" i="9"/>
  <c r="C97" i="9"/>
  <c r="B97" i="9"/>
  <c r="A97" i="9"/>
  <c r="J96" i="9"/>
  <c r="I96" i="9"/>
  <c r="H96" i="9"/>
  <c r="G96" i="9"/>
  <c r="F96" i="9"/>
  <c r="E96" i="9"/>
  <c r="D96" i="9"/>
  <c r="C96" i="9"/>
  <c r="B96" i="9"/>
  <c r="A96" i="9"/>
  <c r="J95" i="9"/>
  <c r="I95" i="9"/>
  <c r="H95" i="9"/>
  <c r="G95" i="9"/>
  <c r="F95" i="9"/>
  <c r="E95" i="9"/>
  <c r="D95" i="9"/>
  <c r="C95" i="9"/>
  <c r="B95" i="9"/>
  <c r="A95" i="9"/>
  <c r="J94" i="9"/>
  <c r="I94" i="9"/>
  <c r="H94" i="9"/>
  <c r="G94" i="9"/>
  <c r="F94" i="9"/>
  <c r="E94" i="9"/>
  <c r="D94" i="9"/>
  <c r="C94" i="9"/>
  <c r="B94" i="9"/>
  <c r="A94" i="9"/>
  <c r="J93" i="9"/>
  <c r="I93" i="9"/>
  <c r="H93" i="9"/>
  <c r="G93" i="9"/>
  <c r="F93" i="9"/>
  <c r="E93" i="9"/>
  <c r="D93" i="9"/>
  <c r="C93" i="9"/>
  <c r="B93" i="9"/>
  <c r="A93" i="9"/>
  <c r="J92" i="9"/>
  <c r="I92" i="9"/>
  <c r="H92" i="9"/>
  <c r="G92" i="9"/>
  <c r="F92" i="9"/>
  <c r="E92" i="9"/>
  <c r="D92" i="9"/>
  <c r="C92" i="9"/>
  <c r="B92" i="9"/>
  <c r="A92" i="9"/>
  <c r="J91" i="9"/>
  <c r="I91" i="9"/>
  <c r="H91" i="9"/>
  <c r="G91" i="9"/>
  <c r="F91" i="9"/>
  <c r="E91" i="9"/>
  <c r="D91" i="9"/>
  <c r="C91" i="9"/>
  <c r="B91" i="9"/>
  <c r="A91" i="9"/>
  <c r="J90" i="9"/>
  <c r="I90" i="9"/>
  <c r="H90" i="9"/>
  <c r="G90" i="9"/>
  <c r="F90" i="9"/>
  <c r="E90" i="9"/>
  <c r="D90" i="9"/>
  <c r="C90" i="9"/>
  <c r="B90" i="9"/>
  <c r="A90" i="9"/>
  <c r="J89" i="9"/>
  <c r="I89" i="9"/>
  <c r="H89" i="9"/>
  <c r="G89" i="9"/>
  <c r="F89" i="9"/>
  <c r="E89" i="9"/>
  <c r="D89" i="9"/>
  <c r="C89" i="9"/>
  <c r="B89" i="9"/>
  <c r="A89" i="9"/>
  <c r="J88" i="9"/>
  <c r="I88" i="9"/>
  <c r="H88" i="9"/>
  <c r="G88" i="9"/>
  <c r="F88" i="9"/>
  <c r="E88" i="9"/>
  <c r="D88" i="9"/>
  <c r="C88" i="9"/>
  <c r="B88" i="9"/>
  <c r="A88" i="9"/>
  <c r="J87" i="9"/>
  <c r="I87" i="9"/>
  <c r="H87" i="9"/>
  <c r="G87" i="9"/>
  <c r="F87" i="9"/>
  <c r="E87" i="9"/>
  <c r="D87" i="9"/>
  <c r="C87" i="9"/>
  <c r="B87" i="9"/>
  <c r="A87" i="9"/>
  <c r="J86" i="9"/>
  <c r="I86" i="9"/>
  <c r="H86" i="9"/>
  <c r="G86" i="9"/>
  <c r="F86" i="9"/>
  <c r="E86" i="9"/>
  <c r="D86" i="9"/>
  <c r="C86" i="9"/>
  <c r="B86" i="9"/>
  <c r="A86" i="9"/>
  <c r="J85" i="9"/>
  <c r="I85" i="9"/>
  <c r="H85" i="9"/>
  <c r="G85" i="9"/>
  <c r="F85" i="9"/>
  <c r="E85" i="9"/>
  <c r="D85" i="9"/>
  <c r="C85" i="9"/>
  <c r="B85" i="9"/>
  <c r="A85" i="9"/>
  <c r="J84" i="9"/>
  <c r="I84" i="9"/>
  <c r="H84" i="9"/>
  <c r="G84" i="9"/>
  <c r="F84" i="9"/>
  <c r="E84" i="9"/>
  <c r="D84" i="9"/>
  <c r="C84" i="9"/>
  <c r="B84" i="9"/>
  <c r="A84" i="9"/>
  <c r="J83" i="9"/>
  <c r="I83" i="9"/>
  <c r="H83" i="9"/>
  <c r="G83" i="9"/>
  <c r="F83" i="9"/>
  <c r="E83" i="9"/>
  <c r="D83" i="9"/>
  <c r="C83" i="9"/>
  <c r="B83" i="9"/>
  <c r="A83" i="9"/>
  <c r="J82" i="9"/>
  <c r="I82" i="9"/>
  <c r="H82" i="9"/>
  <c r="G82" i="9"/>
  <c r="F82" i="9"/>
  <c r="E82" i="9"/>
  <c r="D82" i="9"/>
  <c r="C82" i="9"/>
  <c r="B82" i="9"/>
  <c r="A82" i="9"/>
  <c r="J81" i="9"/>
  <c r="I81" i="9"/>
  <c r="H81" i="9"/>
  <c r="G81" i="9"/>
  <c r="F81" i="9"/>
  <c r="E81" i="9"/>
  <c r="D81" i="9"/>
  <c r="C81" i="9"/>
  <c r="B81" i="9"/>
  <c r="A81" i="9"/>
  <c r="J80" i="9"/>
  <c r="I80" i="9"/>
  <c r="H80" i="9"/>
  <c r="G80" i="9"/>
  <c r="F80" i="9"/>
  <c r="E80" i="9"/>
  <c r="D80" i="9"/>
  <c r="C80" i="9"/>
  <c r="B80" i="9"/>
  <c r="A80" i="9"/>
  <c r="J79" i="9"/>
  <c r="I79" i="9"/>
  <c r="H79" i="9"/>
  <c r="G79" i="9"/>
  <c r="F79" i="9"/>
  <c r="E79" i="9"/>
  <c r="D79" i="9"/>
  <c r="C79" i="9"/>
  <c r="B79" i="9"/>
  <c r="A79" i="9"/>
  <c r="J78" i="9"/>
  <c r="I78" i="9"/>
  <c r="H78" i="9"/>
  <c r="G78" i="9"/>
  <c r="F78" i="9"/>
  <c r="E78" i="9"/>
  <c r="D78" i="9"/>
  <c r="C78" i="9"/>
  <c r="B78" i="9"/>
  <c r="A78" i="9"/>
  <c r="J77" i="9"/>
  <c r="I77" i="9"/>
  <c r="H77" i="9"/>
  <c r="G77" i="9"/>
  <c r="F77" i="9"/>
  <c r="E77" i="9"/>
  <c r="D77" i="9"/>
  <c r="C77" i="9"/>
  <c r="B77" i="9"/>
  <c r="A77" i="9"/>
  <c r="J76" i="9"/>
  <c r="I76" i="9"/>
  <c r="H76" i="9"/>
  <c r="G76" i="9"/>
  <c r="F76" i="9"/>
  <c r="E76" i="9"/>
  <c r="D76" i="9"/>
  <c r="C76" i="9"/>
  <c r="B76" i="9"/>
  <c r="A76" i="9"/>
  <c r="J75" i="9"/>
  <c r="I75" i="9"/>
  <c r="H75" i="9"/>
  <c r="G75" i="9"/>
  <c r="F75" i="9"/>
  <c r="E75" i="9"/>
  <c r="D75" i="9"/>
  <c r="C75" i="9"/>
  <c r="B75" i="9"/>
  <c r="A75" i="9"/>
  <c r="J74" i="9"/>
  <c r="I74" i="9"/>
  <c r="H74" i="9"/>
  <c r="G74" i="9"/>
  <c r="F74" i="9"/>
  <c r="E74" i="9"/>
  <c r="D74" i="9"/>
  <c r="C74" i="9"/>
  <c r="B74" i="9"/>
  <c r="A74" i="9"/>
  <c r="J73" i="9"/>
  <c r="I73" i="9"/>
  <c r="H73" i="9"/>
  <c r="G73" i="9"/>
  <c r="F73" i="9"/>
  <c r="E73" i="9"/>
  <c r="D73" i="9"/>
  <c r="C73" i="9"/>
  <c r="B73" i="9"/>
  <c r="A73" i="9"/>
  <c r="J72" i="9"/>
  <c r="I72" i="9"/>
  <c r="H72" i="9"/>
  <c r="G72" i="9"/>
  <c r="F72" i="9"/>
  <c r="E72" i="9"/>
  <c r="D72" i="9"/>
  <c r="C72" i="9"/>
  <c r="B72" i="9"/>
  <c r="A72" i="9"/>
  <c r="J71" i="9"/>
  <c r="I71" i="9"/>
  <c r="H71" i="9"/>
  <c r="G71" i="9"/>
  <c r="F71" i="9"/>
  <c r="E71" i="9"/>
  <c r="D71" i="9"/>
  <c r="C71" i="9"/>
  <c r="B71" i="9"/>
  <c r="A71" i="9"/>
  <c r="J70" i="9"/>
  <c r="I70" i="9"/>
  <c r="H70" i="9"/>
  <c r="G70" i="9"/>
  <c r="F70" i="9"/>
  <c r="E70" i="9"/>
  <c r="D70" i="9"/>
  <c r="C70" i="9"/>
  <c r="B70" i="9"/>
  <c r="A70" i="9"/>
  <c r="J69" i="9"/>
  <c r="I69" i="9"/>
  <c r="H69" i="9"/>
  <c r="G69" i="9"/>
  <c r="F69" i="9"/>
  <c r="E69" i="9"/>
  <c r="D69" i="9"/>
  <c r="C69" i="9"/>
  <c r="B69" i="9"/>
  <c r="A69" i="9"/>
  <c r="J68" i="9"/>
  <c r="I68" i="9"/>
  <c r="H68" i="9"/>
  <c r="G68" i="9"/>
  <c r="F68" i="9"/>
  <c r="E68" i="9"/>
  <c r="D68" i="9"/>
  <c r="C68" i="9"/>
  <c r="B68" i="9"/>
  <c r="A68" i="9"/>
  <c r="J67" i="9"/>
  <c r="I67" i="9"/>
  <c r="H67" i="9"/>
  <c r="G67" i="9"/>
  <c r="F67" i="9"/>
  <c r="E67" i="9"/>
  <c r="D67" i="9"/>
  <c r="C67" i="9"/>
  <c r="B67" i="9"/>
  <c r="A67" i="9"/>
  <c r="J66" i="9"/>
  <c r="I66" i="9"/>
  <c r="H66" i="9"/>
  <c r="G66" i="9"/>
  <c r="F66" i="9"/>
  <c r="E66" i="9"/>
  <c r="D66" i="9"/>
  <c r="C66" i="9"/>
  <c r="B66" i="9"/>
  <c r="A66" i="9"/>
  <c r="J65" i="9"/>
  <c r="I65" i="9"/>
  <c r="H65" i="9"/>
  <c r="G65" i="9"/>
  <c r="F65" i="9"/>
  <c r="E65" i="9"/>
  <c r="D65" i="9"/>
  <c r="C65" i="9"/>
  <c r="B65" i="9"/>
  <c r="A65" i="9"/>
  <c r="J64" i="9"/>
  <c r="I64" i="9"/>
  <c r="H64" i="9"/>
  <c r="G64" i="9"/>
  <c r="F64" i="9"/>
  <c r="E64" i="9"/>
  <c r="D64" i="9"/>
  <c r="C64" i="9"/>
  <c r="B64" i="9"/>
  <c r="A64" i="9"/>
  <c r="J63" i="9"/>
  <c r="I63" i="9"/>
  <c r="H63" i="9"/>
  <c r="G63" i="9"/>
  <c r="F63" i="9"/>
  <c r="E63" i="9"/>
  <c r="D63" i="9"/>
  <c r="C63" i="9"/>
  <c r="B63" i="9"/>
  <c r="A63" i="9"/>
  <c r="J62" i="9"/>
  <c r="I62" i="9"/>
  <c r="H62" i="9"/>
  <c r="G62" i="9"/>
  <c r="F62" i="9"/>
  <c r="E62" i="9"/>
  <c r="D62" i="9"/>
  <c r="C62" i="9"/>
  <c r="B62" i="9"/>
  <c r="A62" i="9"/>
  <c r="J61" i="9"/>
  <c r="I61" i="9"/>
  <c r="H61" i="9"/>
  <c r="G61" i="9"/>
  <c r="F61" i="9"/>
  <c r="E61" i="9"/>
  <c r="D61" i="9"/>
  <c r="C61" i="9"/>
  <c r="B61" i="9"/>
  <c r="A61" i="9"/>
  <c r="J60" i="9"/>
  <c r="I60" i="9"/>
  <c r="H60" i="9"/>
  <c r="G60" i="9"/>
  <c r="F60" i="9"/>
  <c r="E60" i="9"/>
  <c r="D60" i="9"/>
  <c r="C60" i="9"/>
  <c r="B60" i="9"/>
  <c r="A60" i="9"/>
  <c r="J59" i="9"/>
  <c r="I59" i="9"/>
  <c r="H59" i="9"/>
  <c r="G59" i="9"/>
  <c r="F59" i="9"/>
  <c r="E59" i="9"/>
  <c r="D59" i="9"/>
  <c r="C59" i="9"/>
  <c r="B59" i="9"/>
  <c r="A59" i="9"/>
  <c r="J58" i="9"/>
  <c r="I58" i="9"/>
  <c r="H58" i="9"/>
  <c r="G58" i="9"/>
  <c r="F58" i="9"/>
  <c r="E58" i="9"/>
  <c r="D58" i="9"/>
  <c r="C58" i="9"/>
  <c r="B58" i="9"/>
  <c r="A58" i="9"/>
  <c r="J57" i="9"/>
  <c r="I57" i="9"/>
  <c r="H57" i="9"/>
  <c r="G57" i="9"/>
  <c r="F57" i="9"/>
  <c r="E57" i="9"/>
  <c r="D57" i="9"/>
  <c r="C57" i="9"/>
  <c r="B57" i="9"/>
  <c r="A57" i="9"/>
  <c r="J56" i="9"/>
  <c r="I56" i="9"/>
  <c r="H56" i="9"/>
  <c r="G56" i="9"/>
  <c r="F56" i="9"/>
  <c r="E56" i="9"/>
  <c r="D56" i="9"/>
  <c r="C56" i="9"/>
  <c r="B56" i="9"/>
  <c r="A56" i="9"/>
  <c r="J55" i="9"/>
  <c r="I55" i="9"/>
  <c r="H55" i="9"/>
  <c r="G55" i="9"/>
  <c r="F55" i="9"/>
  <c r="E55" i="9"/>
  <c r="D55" i="9"/>
  <c r="C55" i="9"/>
  <c r="B55" i="9"/>
  <c r="A55" i="9"/>
  <c r="J54" i="9"/>
  <c r="I54" i="9"/>
  <c r="H54" i="9"/>
  <c r="G54" i="9"/>
  <c r="F54" i="9"/>
  <c r="E54" i="9"/>
  <c r="D54" i="9"/>
  <c r="C54" i="9"/>
  <c r="B54" i="9"/>
  <c r="A54" i="9"/>
  <c r="J53" i="9"/>
  <c r="I53" i="9"/>
  <c r="H53" i="9"/>
  <c r="G53" i="9"/>
  <c r="F53" i="9"/>
  <c r="E53" i="9"/>
  <c r="D53" i="9"/>
  <c r="C53" i="9"/>
  <c r="B53" i="9"/>
  <c r="A53" i="9"/>
  <c r="J52" i="9"/>
  <c r="I52" i="9"/>
  <c r="H52" i="9"/>
  <c r="G52" i="9"/>
  <c r="F52" i="9"/>
  <c r="E52" i="9"/>
  <c r="D52" i="9"/>
  <c r="C52" i="9"/>
  <c r="B52" i="9"/>
  <c r="A52" i="9"/>
  <c r="J51" i="9"/>
  <c r="I51" i="9"/>
  <c r="H51" i="9"/>
  <c r="G51" i="9"/>
  <c r="F51" i="9"/>
  <c r="E51" i="9"/>
  <c r="D51" i="9"/>
  <c r="C51" i="9"/>
  <c r="B51" i="9"/>
  <c r="A51" i="9"/>
  <c r="J50" i="9"/>
  <c r="I50" i="9"/>
  <c r="H50" i="9"/>
  <c r="G50" i="9"/>
  <c r="F50" i="9"/>
  <c r="E50" i="9"/>
  <c r="D50" i="9"/>
  <c r="C50" i="9"/>
  <c r="B50" i="9"/>
  <c r="A50" i="9"/>
  <c r="J49" i="9"/>
  <c r="I49" i="9"/>
  <c r="H49" i="9"/>
  <c r="G49" i="9"/>
  <c r="F49" i="9"/>
  <c r="E49" i="9"/>
  <c r="D49" i="9"/>
  <c r="C49" i="9"/>
  <c r="B49" i="9"/>
  <c r="A49" i="9"/>
  <c r="J48" i="9"/>
  <c r="I48" i="9"/>
  <c r="H48" i="9"/>
  <c r="G48" i="9"/>
  <c r="F48" i="9"/>
  <c r="E48" i="9"/>
  <c r="D48" i="9"/>
  <c r="C48" i="9"/>
  <c r="B48" i="9"/>
  <c r="A48" i="9"/>
  <c r="J47" i="9"/>
  <c r="I47" i="9"/>
  <c r="H47" i="9"/>
  <c r="G47" i="9"/>
  <c r="F47" i="9"/>
  <c r="E47" i="9"/>
  <c r="D47" i="9"/>
  <c r="C47" i="9"/>
  <c r="B47" i="9"/>
  <c r="A47" i="9"/>
  <c r="J46" i="9"/>
  <c r="I46" i="9"/>
  <c r="H46" i="9"/>
  <c r="G46" i="9"/>
  <c r="F46" i="9"/>
  <c r="E46" i="9"/>
  <c r="D46" i="9"/>
  <c r="C46" i="9"/>
  <c r="B46" i="9"/>
  <c r="A46" i="9"/>
  <c r="J45" i="9"/>
  <c r="I45" i="9"/>
  <c r="H45" i="9"/>
  <c r="G45" i="9"/>
  <c r="F45" i="9"/>
  <c r="E45" i="9"/>
  <c r="D45" i="9"/>
  <c r="C45" i="9"/>
  <c r="B45" i="9"/>
  <c r="A45" i="9"/>
  <c r="J44" i="9"/>
  <c r="I44" i="9"/>
  <c r="H44" i="9"/>
  <c r="G44" i="9"/>
  <c r="F44" i="9"/>
  <c r="E44" i="9"/>
  <c r="D44" i="9"/>
  <c r="C44" i="9"/>
  <c r="B44" i="9"/>
  <c r="A44" i="9"/>
  <c r="J43" i="9"/>
  <c r="I43" i="9"/>
  <c r="H43" i="9"/>
  <c r="G43" i="9"/>
  <c r="F43" i="9"/>
  <c r="E43" i="9"/>
  <c r="D43" i="9"/>
  <c r="C43" i="9"/>
  <c r="B43" i="9"/>
  <c r="A43" i="9"/>
  <c r="J42" i="9"/>
  <c r="I42" i="9"/>
  <c r="H42" i="9"/>
  <c r="G42" i="9"/>
  <c r="F42" i="9"/>
  <c r="E42" i="9"/>
  <c r="D42" i="9"/>
  <c r="C42" i="9"/>
  <c r="B42" i="9"/>
  <c r="A42" i="9"/>
  <c r="J41" i="9"/>
  <c r="I41" i="9"/>
  <c r="H41" i="9"/>
  <c r="G41" i="9"/>
  <c r="F41" i="9"/>
  <c r="E41" i="9"/>
  <c r="D41" i="9"/>
  <c r="C41" i="9"/>
  <c r="B41" i="9"/>
  <c r="A41" i="9"/>
  <c r="J40" i="9"/>
  <c r="I40" i="9"/>
  <c r="H40" i="9"/>
  <c r="G40" i="9"/>
  <c r="F40" i="9"/>
  <c r="E40" i="9"/>
  <c r="D40" i="9"/>
  <c r="C40" i="9"/>
  <c r="B40" i="9"/>
  <c r="A40" i="9"/>
  <c r="J39" i="9"/>
  <c r="I39" i="9"/>
  <c r="H39" i="9"/>
  <c r="G39" i="9"/>
  <c r="F39" i="9"/>
  <c r="E39" i="9"/>
  <c r="D39" i="9"/>
  <c r="C39" i="9"/>
  <c r="B39" i="9"/>
  <c r="A39" i="9"/>
  <c r="J38" i="9"/>
  <c r="I38" i="9"/>
  <c r="H38" i="9"/>
  <c r="G38" i="9"/>
  <c r="F38" i="9"/>
  <c r="E38" i="9"/>
  <c r="D38" i="9"/>
  <c r="C38" i="9"/>
  <c r="B38" i="9"/>
  <c r="A38" i="9"/>
  <c r="J37" i="9"/>
  <c r="I37" i="9"/>
  <c r="H37" i="9"/>
  <c r="G37" i="9"/>
  <c r="F37" i="9"/>
  <c r="E37" i="9"/>
  <c r="D37" i="9"/>
  <c r="C37" i="9"/>
  <c r="B37" i="9"/>
  <c r="A37" i="9"/>
  <c r="J36" i="9"/>
  <c r="I36" i="9"/>
  <c r="H36" i="9"/>
  <c r="G36" i="9"/>
  <c r="F36" i="9"/>
  <c r="E36" i="9"/>
  <c r="D36" i="9"/>
  <c r="C36" i="9"/>
  <c r="B36" i="9"/>
  <c r="A36" i="9"/>
  <c r="J35" i="9"/>
  <c r="I35" i="9"/>
  <c r="H35" i="9"/>
  <c r="G35" i="9"/>
  <c r="F35" i="9"/>
  <c r="E35" i="9"/>
  <c r="D35" i="9"/>
  <c r="C35" i="9"/>
  <c r="B35" i="9"/>
  <c r="A35" i="9"/>
  <c r="J34" i="9"/>
  <c r="I34" i="9"/>
  <c r="H34" i="9"/>
  <c r="G34" i="9"/>
  <c r="F34" i="9"/>
  <c r="E34" i="9"/>
  <c r="D34" i="9"/>
  <c r="C34" i="9"/>
  <c r="B34" i="9"/>
  <c r="A34" i="9"/>
  <c r="J33" i="9"/>
  <c r="I33" i="9"/>
  <c r="H33" i="9"/>
  <c r="G33" i="9"/>
  <c r="F33" i="9"/>
  <c r="E33" i="9"/>
  <c r="D33" i="9"/>
  <c r="C33" i="9"/>
  <c r="B33" i="9"/>
  <c r="A33" i="9"/>
  <c r="J32" i="9"/>
  <c r="I32" i="9"/>
  <c r="H32" i="9"/>
  <c r="G32" i="9"/>
  <c r="F32" i="9"/>
  <c r="E32" i="9"/>
  <c r="D32" i="9"/>
  <c r="C32" i="9"/>
  <c r="B32" i="9"/>
  <c r="A32" i="9"/>
  <c r="J31" i="9"/>
  <c r="I31" i="9"/>
  <c r="H31" i="9"/>
  <c r="G31" i="9"/>
  <c r="F31" i="9"/>
  <c r="E31" i="9"/>
  <c r="D31" i="9"/>
  <c r="C31" i="9"/>
  <c r="B31" i="9"/>
  <c r="A31" i="9"/>
  <c r="J30" i="9"/>
  <c r="I30" i="9"/>
  <c r="H30" i="9"/>
  <c r="G30" i="9"/>
  <c r="F30" i="9"/>
  <c r="E30" i="9"/>
  <c r="D30" i="9"/>
  <c r="C30" i="9"/>
  <c r="B30" i="9"/>
  <c r="A30" i="9"/>
  <c r="J29" i="9"/>
  <c r="I29" i="9"/>
  <c r="H29" i="9"/>
  <c r="G29" i="9"/>
  <c r="F29" i="9"/>
  <c r="E29" i="9"/>
  <c r="D29" i="9"/>
  <c r="C29" i="9"/>
  <c r="B29" i="9"/>
  <c r="A29" i="9"/>
  <c r="J28" i="9"/>
  <c r="I28" i="9"/>
  <c r="H28" i="9"/>
  <c r="G28" i="9"/>
  <c r="F28" i="9"/>
  <c r="E28" i="9"/>
  <c r="D28" i="9"/>
  <c r="C28" i="9"/>
  <c r="B28" i="9"/>
  <c r="A28" i="9"/>
  <c r="J27" i="9"/>
  <c r="I27" i="9"/>
  <c r="H27" i="9"/>
  <c r="G27" i="9"/>
  <c r="F27" i="9"/>
  <c r="E27" i="9"/>
  <c r="D27" i="9"/>
  <c r="C27" i="9"/>
  <c r="B27" i="9"/>
  <c r="A27" i="9"/>
  <c r="J26" i="9"/>
  <c r="I26" i="9"/>
  <c r="H26" i="9"/>
  <c r="G26" i="9"/>
  <c r="F26" i="9"/>
  <c r="E26" i="9"/>
  <c r="D26" i="9"/>
  <c r="C26" i="9"/>
  <c r="B26" i="9"/>
  <c r="A26" i="9"/>
  <c r="J25" i="9"/>
  <c r="I25" i="9"/>
  <c r="H25" i="9"/>
  <c r="G25" i="9"/>
  <c r="F25" i="9"/>
  <c r="E25" i="9"/>
  <c r="D25" i="9"/>
  <c r="C25" i="9"/>
  <c r="B25" i="9"/>
  <c r="A25" i="9"/>
  <c r="J24" i="9"/>
  <c r="I24" i="9"/>
  <c r="H24" i="9"/>
  <c r="G24" i="9"/>
  <c r="F24" i="9"/>
  <c r="E24" i="9"/>
  <c r="D24" i="9"/>
  <c r="C24" i="9"/>
  <c r="B24" i="9"/>
  <c r="A24" i="9"/>
  <c r="J23" i="9"/>
  <c r="I23" i="9"/>
  <c r="H23" i="9"/>
  <c r="G23" i="9"/>
  <c r="F23" i="9"/>
  <c r="E23" i="9"/>
  <c r="D23" i="9"/>
  <c r="C23" i="9"/>
  <c r="B23" i="9"/>
  <c r="A23" i="9"/>
  <c r="J22" i="9"/>
  <c r="I22" i="9"/>
  <c r="H22" i="9"/>
  <c r="G22" i="9"/>
  <c r="F22" i="9"/>
  <c r="E22" i="9"/>
  <c r="D22" i="9"/>
  <c r="C22" i="9"/>
  <c r="B22" i="9"/>
  <c r="A22" i="9"/>
  <c r="J21" i="9"/>
  <c r="I21" i="9"/>
  <c r="H21" i="9"/>
  <c r="G21" i="9"/>
  <c r="F21" i="9"/>
  <c r="E21" i="9"/>
  <c r="D21" i="9"/>
  <c r="C21" i="9"/>
  <c r="B21" i="9"/>
  <c r="A21" i="9"/>
  <c r="J20" i="9"/>
  <c r="I20" i="9"/>
  <c r="H20" i="9"/>
  <c r="G20" i="9"/>
  <c r="F20" i="9"/>
  <c r="E20" i="9"/>
  <c r="D20" i="9"/>
  <c r="C20" i="9"/>
  <c r="B20" i="9"/>
  <c r="A20" i="9"/>
  <c r="J19" i="9"/>
  <c r="I19" i="9"/>
  <c r="H19" i="9"/>
  <c r="G19" i="9"/>
  <c r="F19" i="9"/>
  <c r="E19" i="9"/>
  <c r="D19" i="9"/>
  <c r="C19" i="9"/>
  <c r="B19" i="9"/>
  <c r="A19" i="9"/>
  <c r="J18" i="9"/>
  <c r="I18" i="9"/>
  <c r="H18" i="9"/>
  <c r="G18" i="9"/>
  <c r="F18" i="9"/>
  <c r="E18" i="9"/>
  <c r="D18" i="9"/>
  <c r="C18" i="9"/>
  <c r="B18" i="9"/>
  <c r="A18" i="9"/>
  <c r="J17" i="9"/>
  <c r="I17" i="9"/>
  <c r="H17" i="9"/>
  <c r="G17" i="9"/>
  <c r="F17" i="9"/>
  <c r="E17" i="9"/>
  <c r="D17" i="9"/>
  <c r="C17" i="9"/>
  <c r="B17" i="9"/>
  <c r="A17" i="9"/>
  <c r="J16" i="9"/>
  <c r="I16" i="9"/>
  <c r="H16" i="9"/>
  <c r="G16" i="9"/>
  <c r="F16" i="9"/>
  <c r="E16" i="9"/>
  <c r="D16" i="9"/>
  <c r="C16" i="9"/>
  <c r="B16" i="9"/>
  <c r="A16" i="9"/>
  <c r="J15" i="9"/>
  <c r="I15" i="9"/>
  <c r="H15" i="9"/>
  <c r="G15" i="9"/>
  <c r="F15" i="9"/>
  <c r="E15" i="9"/>
  <c r="D15" i="9"/>
  <c r="C15" i="9"/>
  <c r="B15" i="9"/>
  <c r="A15" i="9"/>
  <c r="J14" i="9"/>
  <c r="I14" i="9"/>
  <c r="H14" i="9"/>
  <c r="G14" i="9"/>
  <c r="F14" i="9"/>
  <c r="E14" i="9"/>
  <c r="D14" i="9"/>
  <c r="C14" i="9"/>
  <c r="B14" i="9"/>
  <c r="A14" i="9"/>
  <c r="J13" i="9"/>
  <c r="I13" i="9"/>
  <c r="H13" i="9"/>
  <c r="G13" i="9"/>
  <c r="F13" i="9"/>
  <c r="E13" i="9"/>
  <c r="D13" i="9"/>
  <c r="C13" i="9"/>
  <c r="B13" i="9"/>
  <c r="A13" i="9"/>
  <c r="J12" i="9"/>
  <c r="I12" i="9"/>
  <c r="H12" i="9"/>
  <c r="G12" i="9"/>
  <c r="F12" i="9"/>
  <c r="E12" i="9"/>
  <c r="D12" i="9"/>
  <c r="C12" i="9"/>
  <c r="B12" i="9"/>
  <c r="A12" i="9"/>
  <c r="J11" i="9"/>
  <c r="I11" i="9"/>
  <c r="H11" i="9"/>
  <c r="G11" i="9"/>
  <c r="F11" i="9"/>
  <c r="E11" i="9"/>
  <c r="D11" i="9"/>
  <c r="C11" i="9"/>
  <c r="B11" i="9"/>
  <c r="A11" i="9"/>
  <c r="J10" i="9"/>
  <c r="I10" i="9"/>
  <c r="H10" i="9"/>
  <c r="G10" i="9"/>
  <c r="F10" i="9"/>
  <c r="E10" i="9"/>
  <c r="D10" i="9"/>
  <c r="C10" i="9"/>
  <c r="B10" i="9"/>
  <c r="A10" i="9"/>
  <c r="J9" i="9"/>
  <c r="I9" i="9"/>
  <c r="H9" i="9"/>
  <c r="G9" i="9"/>
  <c r="F9" i="9"/>
  <c r="E9" i="9"/>
  <c r="D9" i="9"/>
  <c r="C9" i="9"/>
  <c r="B9" i="9"/>
  <c r="A9" i="9"/>
  <c r="J8" i="9"/>
  <c r="I8" i="9"/>
  <c r="H8" i="9"/>
  <c r="G8" i="9"/>
  <c r="F8" i="9"/>
  <c r="E8" i="9"/>
  <c r="D8" i="9"/>
  <c r="C8" i="9"/>
  <c r="B8" i="9"/>
  <c r="A8" i="9"/>
  <c r="J7" i="9"/>
  <c r="I7" i="9"/>
  <c r="H7" i="9"/>
  <c r="G7" i="9"/>
  <c r="F7" i="9"/>
  <c r="E7" i="9"/>
  <c r="D7" i="9"/>
  <c r="C7" i="9"/>
  <c r="B7" i="9"/>
  <c r="A7" i="9"/>
  <c r="J6" i="9"/>
  <c r="I6" i="9"/>
  <c r="H6" i="9"/>
  <c r="G6" i="9"/>
  <c r="F6" i="9"/>
  <c r="E6" i="9"/>
  <c r="D6" i="9"/>
  <c r="C6" i="9"/>
  <c r="B6" i="9"/>
  <c r="A6" i="9"/>
  <c r="J5" i="9"/>
  <c r="I5" i="9"/>
  <c r="H5" i="9"/>
  <c r="G5" i="9"/>
  <c r="F5" i="9"/>
  <c r="E5" i="9"/>
  <c r="D5" i="9"/>
  <c r="C5" i="9"/>
  <c r="B5" i="9"/>
  <c r="A5" i="9"/>
  <c r="J4" i="9"/>
  <c r="I4" i="9"/>
  <c r="H4" i="9"/>
  <c r="G4" i="9"/>
  <c r="F4" i="9"/>
  <c r="E4" i="9"/>
  <c r="D4" i="9"/>
  <c r="C4" i="9"/>
  <c r="B4" i="9"/>
  <c r="A4" i="9"/>
  <c r="J3" i="9"/>
  <c r="I3" i="9"/>
  <c r="H3" i="9"/>
  <c r="G3" i="9"/>
  <c r="F3" i="9"/>
  <c r="E3" i="9"/>
  <c r="D3" i="9"/>
  <c r="C3" i="9"/>
  <c r="B3" i="9"/>
  <c r="A3" i="9"/>
  <c r="J2" i="9"/>
  <c r="B1" i="16" a="1"/>
  <c r="J122" i="15"/>
  <c r="I122" i="15"/>
  <c r="H122" i="15"/>
  <c r="G122" i="15"/>
  <c r="F122" i="15"/>
  <c r="E122" i="15"/>
  <c r="D122" i="15"/>
  <c r="C122" i="15"/>
  <c r="B122" i="15"/>
  <c r="A122" i="15"/>
  <c r="J121" i="15"/>
  <c r="I121" i="15"/>
  <c r="H121" i="15"/>
  <c r="G121" i="15"/>
  <c r="F121" i="15"/>
  <c r="E121" i="15"/>
  <c r="D121" i="15"/>
  <c r="C121" i="15"/>
  <c r="B121" i="15"/>
  <c r="A121" i="15"/>
  <c r="J120" i="15"/>
  <c r="I120" i="15"/>
  <c r="H120" i="15"/>
  <c r="G120" i="15"/>
  <c r="F120" i="15"/>
  <c r="E120" i="15"/>
  <c r="D120" i="15"/>
  <c r="C120" i="15"/>
  <c r="B120" i="15"/>
  <c r="A120" i="15"/>
  <c r="J119" i="15"/>
  <c r="I119" i="15"/>
  <c r="H119" i="15"/>
  <c r="G119" i="15"/>
  <c r="F119" i="15"/>
  <c r="E119" i="15"/>
  <c r="D119" i="15"/>
  <c r="C119" i="15"/>
  <c r="B119" i="15"/>
  <c r="A119" i="15"/>
  <c r="J118" i="15"/>
  <c r="I118" i="15"/>
  <c r="H118" i="15"/>
  <c r="G118" i="15"/>
  <c r="F118" i="15"/>
  <c r="E118" i="15"/>
  <c r="D118" i="15"/>
  <c r="C118" i="15"/>
  <c r="B118" i="15"/>
  <c r="A118" i="15"/>
  <c r="J117" i="15"/>
  <c r="I117" i="15"/>
  <c r="H117" i="15"/>
  <c r="G117" i="15"/>
  <c r="F117" i="15"/>
  <c r="E117" i="15"/>
  <c r="D117" i="15"/>
  <c r="C117" i="15"/>
  <c r="B117" i="15"/>
  <c r="A117" i="15"/>
  <c r="J116" i="15"/>
  <c r="I116" i="15"/>
  <c r="H116" i="15"/>
  <c r="G116" i="15"/>
  <c r="F116" i="15"/>
  <c r="E116" i="15"/>
  <c r="D116" i="15"/>
  <c r="C116" i="15"/>
  <c r="B116" i="15"/>
  <c r="A116" i="15"/>
  <c r="J115" i="15"/>
  <c r="I115" i="15"/>
  <c r="H115" i="15"/>
  <c r="G115" i="15"/>
  <c r="F115" i="15"/>
  <c r="E115" i="15"/>
  <c r="D115" i="15"/>
  <c r="C115" i="15"/>
  <c r="B115" i="15"/>
  <c r="A115" i="15"/>
  <c r="J114" i="15"/>
  <c r="I114" i="15"/>
  <c r="H114" i="15"/>
  <c r="G114" i="15"/>
  <c r="F114" i="15"/>
  <c r="E114" i="15"/>
  <c r="D114" i="15"/>
  <c r="C114" i="15"/>
  <c r="B114" i="15"/>
  <c r="A114" i="15"/>
  <c r="J113" i="15"/>
  <c r="I113" i="15"/>
  <c r="H113" i="15"/>
  <c r="G113" i="15"/>
  <c r="F113" i="15"/>
  <c r="E113" i="15"/>
  <c r="D113" i="15"/>
  <c r="C113" i="15"/>
  <c r="B113" i="15"/>
  <c r="A113" i="15"/>
  <c r="J112" i="15"/>
  <c r="I112" i="15"/>
  <c r="H112" i="15"/>
  <c r="G112" i="15"/>
  <c r="F112" i="15"/>
  <c r="E112" i="15"/>
  <c r="D112" i="15"/>
  <c r="C112" i="15"/>
  <c r="B112" i="15"/>
  <c r="A112" i="15"/>
  <c r="J111" i="15"/>
  <c r="I111" i="15"/>
  <c r="H111" i="15"/>
  <c r="G111" i="15"/>
  <c r="F111" i="15"/>
  <c r="E111" i="15"/>
  <c r="D111" i="15"/>
  <c r="C111" i="15"/>
  <c r="B111" i="15"/>
  <c r="A111" i="15"/>
  <c r="J110" i="15"/>
  <c r="I110" i="15"/>
  <c r="H110" i="15"/>
  <c r="G110" i="15"/>
  <c r="F110" i="15"/>
  <c r="E110" i="15"/>
  <c r="D110" i="15"/>
  <c r="C110" i="15"/>
  <c r="B110" i="15"/>
  <c r="A110" i="15"/>
  <c r="J109" i="15"/>
  <c r="I109" i="15"/>
  <c r="H109" i="15"/>
  <c r="G109" i="15"/>
  <c r="F109" i="15"/>
  <c r="E109" i="15"/>
  <c r="D109" i="15"/>
  <c r="C109" i="15"/>
  <c r="B109" i="15"/>
  <c r="A109" i="15"/>
  <c r="J108" i="15"/>
  <c r="I108" i="15"/>
  <c r="H108" i="15"/>
  <c r="G108" i="15"/>
  <c r="F108" i="15"/>
  <c r="E108" i="15"/>
  <c r="D108" i="15"/>
  <c r="C108" i="15"/>
  <c r="B108" i="15"/>
  <c r="A108" i="15"/>
  <c r="J107" i="15"/>
  <c r="I107" i="15"/>
  <c r="H107" i="15"/>
  <c r="G107" i="15"/>
  <c r="F107" i="15"/>
  <c r="E107" i="15"/>
  <c r="D107" i="15"/>
  <c r="C107" i="15"/>
  <c r="B107" i="15"/>
  <c r="A107" i="15"/>
  <c r="J106" i="15"/>
  <c r="I106" i="15"/>
  <c r="H106" i="15"/>
  <c r="G106" i="15"/>
  <c r="F106" i="15"/>
  <c r="E106" i="15"/>
  <c r="D106" i="15"/>
  <c r="C106" i="15"/>
  <c r="B106" i="15"/>
  <c r="A106" i="15"/>
  <c r="J105" i="15"/>
  <c r="I105" i="15"/>
  <c r="H105" i="15"/>
  <c r="G105" i="15"/>
  <c r="F105" i="15"/>
  <c r="E105" i="15"/>
  <c r="D105" i="15"/>
  <c r="C105" i="15"/>
  <c r="B105" i="15"/>
  <c r="A105" i="15"/>
  <c r="J104" i="15"/>
  <c r="I104" i="15"/>
  <c r="H104" i="15"/>
  <c r="G104" i="15"/>
  <c r="F104" i="15"/>
  <c r="E104" i="15"/>
  <c r="D104" i="15"/>
  <c r="C104" i="15"/>
  <c r="B104" i="15"/>
  <c r="A104" i="15"/>
  <c r="J103" i="15"/>
  <c r="I103" i="15"/>
  <c r="H103" i="15"/>
  <c r="G103" i="15"/>
  <c r="F103" i="15"/>
  <c r="E103" i="15"/>
  <c r="D103" i="15"/>
  <c r="C103" i="15"/>
  <c r="B103" i="15"/>
  <c r="A103" i="15"/>
  <c r="J102" i="15"/>
  <c r="I102" i="15"/>
  <c r="H102" i="15"/>
  <c r="G102" i="15"/>
  <c r="F102" i="15"/>
  <c r="E102" i="15"/>
  <c r="D102" i="15"/>
  <c r="C102" i="15"/>
  <c r="B102" i="15"/>
  <c r="A102" i="15"/>
  <c r="J101" i="15"/>
  <c r="I101" i="15"/>
  <c r="H101" i="15"/>
  <c r="G101" i="15"/>
  <c r="F101" i="15"/>
  <c r="E101" i="15"/>
  <c r="D101" i="15"/>
  <c r="C101" i="15"/>
  <c r="B101" i="15"/>
  <c r="A101" i="15"/>
  <c r="J100" i="15"/>
  <c r="I100" i="15"/>
  <c r="H100" i="15"/>
  <c r="G100" i="15"/>
  <c r="F100" i="15"/>
  <c r="E100" i="15"/>
  <c r="D100" i="15"/>
  <c r="C100" i="15"/>
  <c r="B100" i="15"/>
  <c r="A100" i="15"/>
  <c r="J99" i="15"/>
  <c r="I99" i="15"/>
  <c r="H99" i="15"/>
  <c r="G99" i="15"/>
  <c r="F99" i="15"/>
  <c r="E99" i="15"/>
  <c r="D99" i="15"/>
  <c r="C99" i="15"/>
  <c r="B99" i="15"/>
  <c r="A99" i="15"/>
  <c r="J98" i="15"/>
  <c r="I98" i="15"/>
  <c r="H98" i="15"/>
  <c r="G98" i="15"/>
  <c r="F98" i="15"/>
  <c r="E98" i="15"/>
  <c r="D98" i="15"/>
  <c r="C98" i="15"/>
  <c r="B98" i="15"/>
  <c r="A98" i="15"/>
  <c r="J97" i="15"/>
  <c r="I97" i="15"/>
  <c r="H97" i="15"/>
  <c r="G97" i="15"/>
  <c r="F97" i="15"/>
  <c r="E97" i="15"/>
  <c r="D97" i="15"/>
  <c r="C97" i="15"/>
  <c r="B97" i="15"/>
  <c r="A97" i="15"/>
  <c r="J96" i="15"/>
  <c r="I96" i="15"/>
  <c r="H96" i="15"/>
  <c r="G96" i="15"/>
  <c r="F96" i="15"/>
  <c r="E96" i="15"/>
  <c r="D96" i="15"/>
  <c r="C96" i="15"/>
  <c r="B96" i="15"/>
  <c r="A96" i="15"/>
  <c r="J95" i="15"/>
  <c r="I95" i="15"/>
  <c r="H95" i="15"/>
  <c r="G95" i="15"/>
  <c r="F95" i="15"/>
  <c r="E95" i="15"/>
  <c r="D95" i="15"/>
  <c r="C95" i="15"/>
  <c r="B95" i="15"/>
  <c r="A95" i="15"/>
  <c r="J94" i="15"/>
  <c r="I94" i="15"/>
  <c r="H94" i="15"/>
  <c r="G94" i="15"/>
  <c r="F94" i="15"/>
  <c r="E94" i="15"/>
  <c r="D94" i="15"/>
  <c r="C94" i="15"/>
  <c r="B94" i="15"/>
  <c r="A94" i="15"/>
  <c r="J93" i="15"/>
  <c r="I93" i="15"/>
  <c r="H93" i="15"/>
  <c r="G93" i="15"/>
  <c r="F93" i="15"/>
  <c r="E93" i="15"/>
  <c r="D93" i="15"/>
  <c r="C93" i="15"/>
  <c r="B93" i="15"/>
  <c r="A93" i="15"/>
  <c r="J92" i="15"/>
  <c r="I92" i="15"/>
  <c r="H92" i="15"/>
  <c r="G92" i="15"/>
  <c r="F92" i="15"/>
  <c r="E92" i="15"/>
  <c r="D92" i="15"/>
  <c r="C92" i="15"/>
  <c r="B92" i="15"/>
  <c r="A92" i="15"/>
  <c r="J91" i="15"/>
  <c r="I91" i="15"/>
  <c r="H91" i="15"/>
  <c r="G91" i="15"/>
  <c r="F91" i="15"/>
  <c r="E91" i="15"/>
  <c r="D91" i="15"/>
  <c r="C91" i="15"/>
  <c r="B91" i="15"/>
  <c r="A91" i="15"/>
  <c r="J90" i="15"/>
  <c r="I90" i="15"/>
  <c r="H90" i="15"/>
  <c r="G90" i="15"/>
  <c r="F90" i="15"/>
  <c r="E90" i="15"/>
  <c r="D90" i="15"/>
  <c r="C90" i="15"/>
  <c r="B90" i="15"/>
  <c r="A90" i="15"/>
  <c r="J89" i="15"/>
  <c r="I89" i="15"/>
  <c r="H89" i="15"/>
  <c r="G89" i="15"/>
  <c r="F89" i="15"/>
  <c r="E89" i="15"/>
  <c r="D89" i="15"/>
  <c r="C89" i="15"/>
  <c r="B89" i="15"/>
  <c r="A89" i="15"/>
  <c r="J88" i="15"/>
  <c r="I88" i="15"/>
  <c r="H88" i="15"/>
  <c r="G88" i="15"/>
  <c r="F88" i="15"/>
  <c r="E88" i="15"/>
  <c r="D88" i="15"/>
  <c r="C88" i="15"/>
  <c r="B88" i="15"/>
  <c r="A88" i="15"/>
  <c r="J87" i="15"/>
  <c r="I87" i="15"/>
  <c r="H87" i="15"/>
  <c r="G87" i="15"/>
  <c r="F87" i="15"/>
  <c r="E87" i="15"/>
  <c r="D87" i="15"/>
  <c r="C87" i="15"/>
  <c r="B87" i="15"/>
  <c r="A87" i="15"/>
  <c r="J86" i="15"/>
  <c r="I86" i="15"/>
  <c r="H86" i="15"/>
  <c r="G86" i="15"/>
  <c r="F86" i="15"/>
  <c r="E86" i="15"/>
  <c r="D86" i="15"/>
  <c r="C86" i="15"/>
  <c r="B86" i="15"/>
  <c r="A86" i="15"/>
  <c r="J85" i="15"/>
  <c r="I85" i="15"/>
  <c r="H85" i="15"/>
  <c r="G85" i="15"/>
  <c r="F85" i="15"/>
  <c r="E85" i="15"/>
  <c r="D85" i="15"/>
  <c r="C85" i="15"/>
  <c r="B85" i="15"/>
  <c r="A85" i="15"/>
  <c r="J84" i="15"/>
  <c r="I84" i="15"/>
  <c r="H84" i="15"/>
  <c r="G84" i="15"/>
  <c r="F84" i="15"/>
  <c r="E84" i="15"/>
  <c r="D84" i="15"/>
  <c r="C84" i="15"/>
  <c r="B84" i="15"/>
  <c r="A84" i="15"/>
  <c r="J83" i="15"/>
  <c r="I83" i="15"/>
  <c r="H83" i="15"/>
  <c r="G83" i="15"/>
  <c r="F83" i="15"/>
  <c r="E83" i="15"/>
  <c r="D83" i="15"/>
  <c r="C83" i="15"/>
  <c r="B83" i="15"/>
  <c r="A83" i="15"/>
  <c r="J82" i="15"/>
  <c r="I82" i="15"/>
  <c r="H82" i="15"/>
  <c r="G82" i="15"/>
  <c r="F82" i="15"/>
  <c r="E82" i="15"/>
  <c r="D82" i="15"/>
  <c r="C82" i="15"/>
  <c r="B82" i="15"/>
  <c r="A82" i="15"/>
  <c r="J81" i="15"/>
  <c r="I81" i="15"/>
  <c r="H81" i="15"/>
  <c r="G81" i="15"/>
  <c r="F81" i="15"/>
  <c r="E81" i="15"/>
  <c r="D81" i="15"/>
  <c r="C81" i="15"/>
  <c r="B81" i="15"/>
  <c r="A81" i="15"/>
  <c r="J80" i="15"/>
  <c r="I80" i="15"/>
  <c r="H80" i="15"/>
  <c r="G80" i="15"/>
  <c r="F80" i="15"/>
  <c r="E80" i="15"/>
  <c r="D80" i="15"/>
  <c r="C80" i="15"/>
  <c r="B80" i="15"/>
  <c r="A80" i="15"/>
  <c r="J79" i="15"/>
  <c r="I79" i="15"/>
  <c r="H79" i="15"/>
  <c r="G79" i="15"/>
  <c r="F79" i="15"/>
  <c r="E79" i="15"/>
  <c r="D79" i="15"/>
  <c r="C79" i="15"/>
  <c r="B79" i="15"/>
  <c r="A79" i="15"/>
  <c r="J78" i="15"/>
  <c r="I78" i="15"/>
  <c r="H78" i="15"/>
  <c r="G78" i="15"/>
  <c r="F78" i="15"/>
  <c r="E78" i="15"/>
  <c r="D78" i="15"/>
  <c r="C78" i="15"/>
  <c r="B78" i="15"/>
  <c r="A78" i="15"/>
  <c r="J77" i="15"/>
  <c r="I77" i="15"/>
  <c r="H77" i="15"/>
  <c r="G77" i="15"/>
  <c r="F77" i="15"/>
  <c r="E77" i="15"/>
  <c r="D77" i="15"/>
  <c r="C77" i="15"/>
  <c r="B77" i="15"/>
  <c r="A77" i="15"/>
  <c r="J76" i="15"/>
  <c r="I76" i="15"/>
  <c r="H76" i="15"/>
  <c r="G76" i="15"/>
  <c r="F76" i="15"/>
  <c r="E76" i="15"/>
  <c r="D76" i="15"/>
  <c r="C76" i="15"/>
  <c r="B76" i="15"/>
  <c r="A76" i="15"/>
  <c r="J75" i="15"/>
  <c r="I75" i="15"/>
  <c r="H75" i="15"/>
  <c r="G75" i="15"/>
  <c r="F75" i="15"/>
  <c r="E75" i="15"/>
  <c r="D75" i="15"/>
  <c r="C75" i="15"/>
  <c r="B75" i="15"/>
  <c r="A75" i="15"/>
  <c r="J74" i="15"/>
  <c r="I74" i="15"/>
  <c r="H74" i="15"/>
  <c r="G74" i="15"/>
  <c r="F74" i="15"/>
  <c r="E74" i="15"/>
  <c r="D74" i="15"/>
  <c r="C74" i="15"/>
  <c r="B74" i="15"/>
  <c r="A74" i="15"/>
  <c r="J73" i="15"/>
  <c r="I73" i="15"/>
  <c r="H73" i="15"/>
  <c r="G73" i="15"/>
  <c r="F73" i="15"/>
  <c r="E73" i="15"/>
  <c r="D73" i="15"/>
  <c r="C73" i="15"/>
  <c r="B73" i="15"/>
  <c r="A73" i="15"/>
  <c r="J72" i="15"/>
  <c r="I72" i="15"/>
  <c r="H72" i="15"/>
  <c r="G72" i="15"/>
  <c r="F72" i="15"/>
  <c r="E72" i="15"/>
  <c r="D72" i="15"/>
  <c r="C72" i="15"/>
  <c r="B72" i="15"/>
  <c r="A72" i="15"/>
  <c r="J71" i="15"/>
  <c r="I71" i="15"/>
  <c r="H71" i="15"/>
  <c r="G71" i="15"/>
  <c r="F71" i="15"/>
  <c r="E71" i="15"/>
  <c r="D71" i="15"/>
  <c r="C71" i="15"/>
  <c r="B71" i="15"/>
  <c r="A71" i="15"/>
  <c r="J70" i="15"/>
  <c r="I70" i="15"/>
  <c r="H70" i="15"/>
  <c r="G70" i="15"/>
  <c r="F70" i="15"/>
  <c r="E70" i="15"/>
  <c r="D70" i="15"/>
  <c r="C70" i="15"/>
  <c r="B70" i="15"/>
  <c r="A70" i="15"/>
  <c r="J69" i="15"/>
  <c r="I69" i="15"/>
  <c r="H69" i="15"/>
  <c r="G69" i="15"/>
  <c r="F69" i="15"/>
  <c r="E69" i="15"/>
  <c r="D69" i="15"/>
  <c r="C69" i="15"/>
  <c r="B69" i="15"/>
  <c r="A69" i="15"/>
  <c r="J68" i="15"/>
  <c r="I68" i="15"/>
  <c r="H68" i="15"/>
  <c r="G68" i="15"/>
  <c r="F68" i="15"/>
  <c r="E68" i="15"/>
  <c r="D68" i="15"/>
  <c r="C68" i="15"/>
  <c r="B68" i="15"/>
  <c r="A68" i="15"/>
  <c r="J67" i="15"/>
  <c r="I67" i="15"/>
  <c r="H67" i="15"/>
  <c r="G67" i="15"/>
  <c r="F67" i="15"/>
  <c r="E67" i="15"/>
  <c r="D67" i="15"/>
  <c r="C67" i="15"/>
  <c r="B67" i="15"/>
  <c r="A67" i="15"/>
  <c r="J66" i="15"/>
  <c r="I66" i="15"/>
  <c r="H66" i="15"/>
  <c r="G66" i="15"/>
  <c r="F66" i="15"/>
  <c r="E66" i="15"/>
  <c r="D66" i="15"/>
  <c r="C66" i="15"/>
  <c r="B66" i="15"/>
  <c r="A66" i="15"/>
  <c r="J65" i="15"/>
  <c r="I65" i="15"/>
  <c r="H65" i="15"/>
  <c r="G65" i="15"/>
  <c r="F65" i="15"/>
  <c r="E65" i="15"/>
  <c r="D65" i="15"/>
  <c r="C65" i="15"/>
  <c r="B65" i="15"/>
  <c r="A65" i="15"/>
  <c r="J64" i="15"/>
  <c r="I64" i="15"/>
  <c r="H64" i="15"/>
  <c r="G64" i="15"/>
  <c r="F64" i="15"/>
  <c r="E64" i="15"/>
  <c r="D64" i="15"/>
  <c r="C64" i="15"/>
  <c r="B64" i="15"/>
  <c r="A64" i="15"/>
  <c r="J63" i="15"/>
  <c r="I63" i="15"/>
  <c r="H63" i="15"/>
  <c r="G63" i="15"/>
  <c r="F63" i="15"/>
  <c r="E63" i="15"/>
  <c r="D63" i="15"/>
  <c r="C63" i="15"/>
  <c r="B63" i="15"/>
  <c r="A63" i="15"/>
  <c r="J62" i="15"/>
  <c r="I62" i="15"/>
  <c r="H62" i="15"/>
  <c r="G62" i="15"/>
  <c r="F62" i="15"/>
  <c r="E62" i="15"/>
  <c r="D62" i="15"/>
  <c r="C62" i="15"/>
  <c r="B62" i="15"/>
  <c r="A62" i="15"/>
  <c r="J61" i="15"/>
  <c r="I61" i="15"/>
  <c r="H61" i="15"/>
  <c r="G61" i="15"/>
  <c r="F61" i="15"/>
  <c r="E61" i="15"/>
  <c r="D61" i="15"/>
  <c r="C61" i="15"/>
  <c r="B61" i="15"/>
  <c r="A61" i="15"/>
  <c r="J60" i="15"/>
  <c r="I60" i="15"/>
  <c r="H60" i="15"/>
  <c r="G60" i="15"/>
  <c r="F60" i="15"/>
  <c r="E60" i="15"/>
  <c r="D60" i="15"/>
  <c r="C60" i="15"/>
  <c r="B60" i="15"/>
  <c r="A60" i="15"/>
  <c r="J59" i="15"/>
  <c r="I59" i="15"/>
  <c r="H59" i="15"/>
  <c r="G59" i="15"/>
  <c r="F59" i="15"/>
  <c r="E59" i="15"/>
  <c r="D59" i="15"/>
  <c r="C59" i="15"/>
  <c r="B59" i="15"/>
  <c r="A59" i="15"/>
  <c r="J58" i="15"/>
  <c r="I58" i="15"/>
  <c r="H58" i="15"/>
  <c r="G58" i="15"/>
  <c r="F58" i="15"/>
  <c r="E58" i="15"/>
  <c r="D58" i="15"/>
  <c r="C58" i="15"/>
  <c r="B58" i="15"/>
  <c r="A58" i="15"/>
  <c r="J57" i="15"/>
  <c r="I57" i="15"/>
  <c r="H57" i="15"/>
  <c r="G57" i="15"/>
  <c r="F57" i="15"/>
  <c r="E57" i="15"/>
  <c r="D57" i="15"/>
  <c r="C57" i="15"/>
  <c r="B57" i="15"/>
  <c r="A57" i="15"/>
  <c r="J56" i="15"/>
  <c r="I56" i="15"/>
  <c r="H56" i="15"/>
  <c r="G56" i="15"/>
  <c r="F56" i="15"/>
  <c r="E56" i="15"/>
  <c r="D56" i="15"/>
  <c r="C56" i="15"/>
  <c r="B56" i="15"/>
  <c r="A56" i="15"/>
  <c r="J55" i="15"/>
  <c r="I55" i="15"/>
  <c r="H55" i="15"/>
  <c r="G55" i="15"/>
  <c r="F55" i="15"/>
  <c r="E55" i="15"/>
  <c r="D55" i="15"/>
  <c r="C55" i="15"/>
  <c r="B55" i="15"/>
  <c r="A55" i="15"/>
  <c r="J54" i="15"/>
  <c r="I54" i="15"/>
  <c r="H54" i="15"/>
  <c r="G54" i="15"/>
  <c r="F54" i="15"/>
  <c r="E54" i="15"/>
  <c r="D54" i="15"/>
  <c r="C54" i="15"/>
  <c r="B54" i="15"/>
  <c r="A54" i="15"/>
  <c r="J53" i="15"/>
  <c r="I53" i="15"/>
  <c r="H53" i="15"/>
  <c r="G53" i="15"/>
  <c r="F53" i="15"/>
  <c r="E53" i="15"/>
  <c r="D53" i="15"/>
  <c r="C53" i="15"/>
  <c r="B53" i="15"/>
  <c r="A53" i="15"/>
  <c r="J52" i="15"/>
  <c r="I52" i="15"/>
  <c r="H52" i="15"/>
  <c r="G52" i="15"/>
  <c r="F52" i="15"/>
  <c r="E52" i="15"/>
  <c r="D52" i="15"/>
  <c r="C52" i="15"/>
  <c r="B52" i="15"/>
  <c r="A52" i="15"/>
  <c r="J51" i="15"/>
  <c r="I51" i="15"/>
  <c r="H51" i="15"/>
  <c r="G51" i="15"/>
  <c r="F51" i="15"/>
  <c r="E51" i="15"/>
  <c r="D51" i="15"/>
  <c r="C51" i="15"/>
  <c r="B51" i="15"/>
  <c r="A51" i="15"/>
  <c r="J50" i="15"/>
  <c r="I50" i="15"/>
  <c r="H50" i="15"/>
  <c r="G50" i="15"/>
  <c r="F50" i="15"/>
  <c r="E50" i="15"/>
  <c r="D50" i="15"/>
  <c r="C50" i="15"/>
  <c r="B50" i="15"/>
  <c r="A50" i="15"/>
  <c r="J49" i="15"/>
  <c r="I49" i="15"/>
  <c r="H49" i="15"/>
  <c r="G49" i="15"/>
  <c r="F49" i="15"/>
  <c r="E49" i="15"/>
  <c r="D49" i="15"/>
  <c r="C49" i="15"/>
  <c r="B49" i="15"/>
  <c r="A49" i="15"/>
  <c r="J48" i="15"/>
  <c r="I48" i="15"/>
  <c r="H48" i="15"/>
  <c r="G48" i="15"/>
  <c r="F48" i="15"/>
  <c r="E48" i="15"/>
  <c r="D48" i="15"/>
  <c r="C48" i="15"/>
  <c r="B48" i="15"/>
  <c r="A48" i="15"/>
  <c r="J47" i="15"/>
  <c r="I47" i="15"/>
  <c r="H47" i="15"/>
  <c r="G47" i="15"/>
  <c r="F47" i="15"/>
  <c r="E47" i="15"/>
  <c r="D47" i="15"/>
  <c r="C47" i="15"/>
  <c r="B47" i="15"/>
  <c r="A47" i="15"/>
  <c r="J46" i="15"/>
  <c r="I46" i="15"/>
  <c r="H46" i="15"/>
  <c r="G46" i="15"/>
  <c r="F46" i="15"/>
  <c r="E46" i="15"/>
  <c r="D46" i="15"/>
  <c r="C46" i="15"/>
  <c r="B46" i="15"/>
  <c r="A46" i="15"/>
  <c r="J45" i="15"/>
  <c r="I45" i="15"/>
  <c r="H45" i="15"/>
  <c r="G45" i="15"/>
  <c r="F45" i="15"/>
  <c r="E45" i="15"/>
  <c r="D45" i="15"/>
  <c r="C45" i="15"/>
  <c r="B45" i="15"/>
  <c r="A45" i="15"/>
  <c r="J44" i="15"/>
  <c r="I44" i="15"/>
  <c r="H44" i="15"/>
  <c r="G44" i="15"/>
  <c r="F44" i="15"/>
  <c r="E44" i="15"/>
  <c r="D44" i="15"/>
  <c r="C44" i="15"/>
  <c r="B44" i="15"/>
  <c r="A44" i="15"/>
  <c r="J43" i="15"/>
  <c r="I43" i="15"/>
  <c r="H43" i="15"/>
  <c r="G43" i="15"/>
  <c r="F43" i="15"/>
  <c r="E43" i="15"/>
  <c r="D43" i="15"/>
  <c r="C43" i="15"/>
  <c r="B43" i="15"/>
  <c r="A43" i="15"/>
  <c r="J42" i="15"/>
  <c r="I42" i="15"/>
  <c r="H42" i="15"/>
  <c r="G42" i="15"/>
  <c r="F42" i="15"/>
  <c r="E42" i="15"/>
  <c r="D42" i="15"/>
  <c r="C42" i="15"/>
  <c r="B42" i="15"/>
  <c r="A42" i="15"/>
  <c r="J41" i="15"/>
  <c r="I41" i="15"/>
  <c r="H41" i="15"/>
  <c r="G41" i="15"/>
  <c r="F41" i="15"/>
  <c r="E41" i="15"/>
  <c r="D41" i="15"/>
  <c r="C41" i="15"/>
  <c r="B41" i="15"/>
  <c r="A41" i="15"/>
  <c r="J40" i="15"/>
  <c r="I40" i="15"/>
  <c r="H40" i="15"/>
  <c r="G40" i="15"/>
  <c r="F40" i="15"/>
  <c r="E40" i="15"/>
  <c r="D40" i="15"/>
  <c r="C40" i="15"/>
  <c r="B40" i="15"/>
  <c r="A40" i="15"/>
  <c r="J39" i="15"/>
  <c r="I39" i="15"/>
  <c r="H39" i="15"/>
  <c r="G39" i="15"/>
  <c r="F39" i="15"/>
  <c r="E39" i="15"/>
  <c r="D39" i="15"/>
  <c r="C39" i="15"/>
  <c r="B39" i="15"/>
  <c r="A39" i="15"/>
  <c r="J38" i="15"/>
  <c r="I38" i="15"/>
  <c r="H38" i="15"/>
  <c r="G38" i="15"/>
  <c r="F38" i="15"/>
  <c r="E38" i="15"/>
  <c r="D38" i="15"/>
  <c r="C38" i="15"/>
  <c r="B38" i="15"/>
  <c r="A38" i="15"/>
  <c r="J37" i="15"/>
  <c r="I37" i="15"/>
  <c r="H37" i="15"/>
  <c r="G37" i="15"/>
  <c r="F37" i="15"/>
  <c r="E37" i="15"/>
  <c r="D37" i="15"/>
  <c r="C37" i="15"/>
  <c r="B37" i="15"/>
  <c r="A37" i="15"/>
  <c r="J36" i="15"/>
  <c r="I36" i="15"/>
  <c r="H36" i="15"/>
  <c r="G36" i="15"/>
  <c r="F36" i="15"/>
  <c r="E36" i="15"/>
  <c r="D36" i="15"/>
  <c r="C36" i="15"/>
  <c r="B36" i="15"/>
  <c r="A36" i="15"/>
  <c r="J35" i="15"/>
  <c r="I35" i="15"/>
  <c r="H35" i="15"/>
  <c r="G35" i="15"/>
  <c r="F35" i="15"/>
  <c r="E35" i="15"/>
  <c r="D35" i="15"/>
  <c r="C35" i="15"/>
  <c r="B35" i="15"/>
  <c r="A35" i="15"/>
  <c r="J34" i="15"/>
  <c r="I34" i="15"/>
  <c r="H34" i="15"/>
  <c r="G34" i="15"/>
  <c r="F34" i="15"/>
  <c r="E34" i="15"/>
  <c r="D34" i="15"/>
  <c r="C34" i="15"/>
  <c r="B34" i="15"/>
  <c r="A34" i="15"/>
  <c r="J33" i="15"/>
  <c r="I33" i="15"/>
  <c r="H33" i="15"/>
  <c r="G33" i="15"/>
  <c r="F33" i="15"/>
  <c r="E33" i="15"/>
  <c r="D33" i="15"/>
  <c r="C33" i="15"/>
  <c r="B33" i="15"/>
  <c r="A33" i="15"/>
  <c r="J32" i="15"/>
  <c r="I32" i="15"/>
  <c r="H32" i="15"/>
  <c r="G32" i="15"/>
  <c r="F32" i="15"/>
  <c r="E32" i="15"/>
  <c r="D32" i="15"/>
  <c r="C32" i="15"/>
  <c r="B32" i="15"/>
  <c r="A32" i="15"/>
  <c r="J31" i="15"/>
  <c r="I31" i="15"/>
  <c r="H31" i="15"/>
  <c r="G31" i="15"/>
  <c r="F31" i="15"/>
  <c r="E31" i="15"/>
  <c r="D31" i="15"/>
  <c r="C31" i="15"/>
  <c r="B31" i="15"/>
  <c r="A31" i="15"/>
  <c r="J30" i="15"/>
  <c r="I30" i="15"/>
  <c r="H30" i="15"/>
  <c r="G30" i="15"/>
  <c r="F30" i="15"/>
  <c r="E30" i="15"/>
  <c r="D30" i="15"/>
  <c r="C30" i="15"/>
  <c r="B30" i="15"/>
  <c r="A30" i="15"/>
  <c r="J29" i="15"/>
  <c r="I29" i="15"/>
  <c r="H29" i="15"/>
  <c r="G29" i="15"/>
  <c r="F29" i="15"/>
  <c r="E29" i="15"/>
  <c r="D29" i="15"/>
  <c r="C29" i="15"/>
  <c r="B29" i="15"/>
  <c r="A29" i="15"/>
  <c r="J28" i="15"/>
  <c r="I28" i="15"/>
  <c r="H28" i="15"/>
  <c r="G28" i="15"/>
  <c r="F28" i="15"/>
  <c r="E28" i="15"/>
  <c r="D28" i="15"/>
  <c r="C28" i="15"/>
  <c r="B28" i="15"/>
  <c r="A28" i="15"/>
  <c r="J27" i="15"/>
  <c r="I27" i="15"/>
  <c r="H27" i="15"/>
  <c r="G27" i="15"/>
  <c r="F27" i="15"/>
  <c r="E27" i="15"/>
  <c r="D27" i="15"/>
  <c r="C27" i="15"/>
  <c r="B27" i="15"/>
  <c r="A27" i="15"/>
  <c r="J26" i="15"/>
  <c r="I26" i="15"/>
  <c r="H26" i="15"/>
  <c r="G26" i="15"/>
  <c r="F26" i="15"/>
  <c r="E26" i="15"/>
  <c r="D26" i="15"/>
  <c r="C26" i="15"/>
  <c r="B26" i="15"/>
  <c r="A26" i="15"/>
  <c r="J25" i="15"/>
  <c r="I25" i="15"/>
  <c r="H25" i="15"/>
  <c r="G25" i="15"/>
  <c r="F25" i="15"/>
  <c r="E25" i="15"/>
  <c r="D25" i="15"/>
  <c r="C25" i="15"/>
  <c r="B25" i="15"/>
  <c r="A25" i="15"/>
  <c r="J24" i="15"/>
  <c r="I24" i="15"/>
  <c r="H24" i="15"/>
  <c r="G24" i="15"/>
  <c r="F24" i="15"/>
  <c r="E24" i="15"/>
  <c r="D24" i="15"/>
  <c r="C24" i="15"/>
  <c r="B24" i="15"/>
  <c r="A24" i="15"/>
  <c r="J23" i="15"/>
  <c r="I23" i="15"/>
  <c r="H23" i="15"/>
  <c r="G23" i="15"/>
  <c r="F23" i="15"/>
  <c r="E23" i="15"/>
  <c r="D23" i="15"/>
  <c r="C23" i="15"/>
  <c r="B23" i="15"/>
  <c r="A23" i="15"/>
  <c r="J22" i="15"/>
  <c r="I22" i="15"/>
  <c r="H22" i="15"/>
  <c r="G22" i="15"/>
  <c r="F22" i="15"/>
  <c r="E22" i="15"/>
  <c r="D22" i="15"/>
  <c r="C22" i="15"/>
  <c r="B22" i="15"/>
  <c r="A22" i="15"/>
  <c r="J21" i="15"/>
  <c r="I21" i="15"/>
  <c r="H21" i="15"/>
  <c r="G21" i="15"/>
  <c r="F21" i="15"/>
  <c r="E21" i="15"/>
  <c r="D21" i="15"/>
  <c r="C21" i="15"/>
  <c r="B21" i="15"/>
  <c r="A21" i="15"/>
  <c r="J20" i="15"/>
  <c r="I20" i="15"/>
  <c r="H20" i="15"/>
  <c r="G20" i="15"/>
  <c r="F20" i="15"/>
  <c r="E20" i="15"/>
  <c r="D20" i="15"/>
  <c r="C20" i="15"/>
  <c r="B20" i="15"/>
  <c r="A20" i="15"/>
  <c r="J19" i="15"/>
  <c r="I19" i="15"/>
  <c r="H19" i="15"/>
  <c r="G19" i="15"/>
  <c r="F19" i="15"/>
  <c r="E19" i="15"/>
  <c r="D19" i="15"/>
  <c r="C19" i="15"/>
  <c r="B19" i="15"/>
  <c r="A19" i="15"/>
  <c r="J18" i="15"/>
  <c r="I18" i="15"/>
  <c r="H18" i="15"/>
  <c r="G18" i="15"/>
  <c r="F18" i="15"/>
  <c r="E18" i="15"/>
  <c r="D18" i="15"/>
  <c r="C18" i="15"/>
  <c r="B18" i="15"/>
  <c r="A18" i="15"/>
  <c r="J17" i="15"/>
  <c r="I17" i="15"/>
  <c r="H17" i="15"/>
  <c r="G17" i="15"/>
  <c r="F17" i="15"/>
  <c r="E17" i="15"/>
  <c r="D17" i="15"/>
  <c r="C17" i="15"/>
  <c r="B17" i="15"/>
  <c r="A17" i="15"/>
  <c r="J16" i="15"/>
  <c r="I16" i="15"/>
  <c r="H16" i="15"/>
  <c r="G16" i="15"/>
  <c r="F16" i="15"/>
  <c r="E16" i="15"/>
  <c r="D16" i="15"/>
  <c r="C16" i="15"/>
  <c r="B16" i="15"/>
  <c r="A16" i="15"/>
  <c r="J15" i="15"/>
  <c r="I15" i="15"/>
  <c r="H15" i="15"/>
  <c r="G15" i="15"/>
  <c r="F15" i="15"/>
  <c r="E15" i="15"/>
  <c r="D15" i="15"/>
  <c r="C15" i="15"/>
  <c r="B15" i="15"/>
  <c r="A15" i="15"/>
  <c r="J14" i="15"/>
  <c r="I14" i="15"/>
  <c r="H14" i="15"/>
  <c r="G14" i="15"/>
  <c r="F14" i="15"/>
  <c r="E14" i="15"/>
  <c r="D14" i="15"/>
  <c r="C14" i="15"/>
  <c r="B14" i="15"/>
  <c r="A14" i="15"/>
  <c r="J13" i="15"/>
  <c r="I13" i="15"/>
  <c r="H13" i="15"/>
  <c r="G13" i="15"/>
  <c r="F13" i="15"/>
  <c r="E13" i="15"/>
  <c r="D13" i="15"/>
  <c r="C13" i="15"/>
  <c r="B13" i="15"/>
  <c r="A13" i="15"/>
  <c r="J12" i="15"/>
  <c r="I12" i="15"/>
  <c r="H12" i="15"/>
  <c r="G12" i="15"/>
  <c r="F12" i="15"/>
  <c r="E12" i="15"/>
  <c r="D12" i="15"/>
  <c r="C12" i="15"/>
  <c r="B12" i="15"/>
  <c r="A12" i="15"/>
  <c r="J11" i="15"/>
  <c r="I11" i="15"/>
  <c r="H11" i="15"/>
  <c r="G11" i="15"/>
  <c r="F11" i="15"/>
  <c r="E11" i="15"/>
  <c r="D11" i="15"/>
  <c r="C11" i="15"/>
  <c r="B11" i="15"/>
  <c r="A11" i="15"/>
  <c r="J10" i="15"/>
  <c r="I10" i="15"/>
  <c r="H10" i="15"/>
  <c r="G10" i="15"/>
  <c r="F10" i="15"/>
  <c r="E10" i="15"/>
  <c r="D10" i="15"/>
  <c r="C10" i="15"/>
  <c r="B10" i="15"/>
  <c r="A10" i="15"/>
  <c r="J9" i="15"/>
  <c r="I9" i="15"/>
  <c r="H9" i="15"/>
  <c r="G9" i="15"/>
  <c r="F9" i="15"/>
  <c r="E9" i="15"/>
  <c r="D9" i="15"/>
  <c r="C9" i="15"/>
  <c r="B9" i="15"/>
  <c r="A9" i="15"/>
  <c r="J8" i="15"/>
  <c r="I8" i="15"/>
  <c r="H8" i="15"/>
  <c r="G8" i="15"/>
  <c r="F8" i="15"/>
  <c r="E8" i="15"/>
  <c r="D8" i="15"/>
  <c r="C8" i="15"/>
  <c r="B8" i="15"/>
  <c r="A8" i="15"/>
  <c r="J7" i="15"/>
  <c r="I7" i="15"/>
  <c r="H7" i="15"/>
  <c r="G7" i="15"/>
  <c r="F7" i="15"/>
  <c r="E7" i="15"/>
  <c r="D7" i="15"/>
  <c r="C7" i="15"/>
  <c r="B7" i="15"/>
  <c r="A7" i="15"/>
  <c r="J6" i="15"/>
  <c r="I6" i="15"/>
  <c r="H6" i="15"/>
  <c r="G6" i="15"/>
  <c r="F6" i="15"/>
  <c r="E6" i="15"/>
  <c r="D6" i="15"/>
  <c r="C6" i="15"/>
  <c r="B6" i="15"/>
  <c r="A6" i="15"/>
  <c r="J5" i="15"/>
  <c r="I5" i="15"/>
  <c r="H5" i="15"/>
  <c r="G5" i="15"/>
  <c r="F5" i="15"/>
  <c r="E5" i="15"/>
  <c r="D5" i="15"/>
  <c r="C5" i="15"/>
  <c r="B5" i="15"/>
  <c r="A5" i="15"/>
  <c r="J4" i="15"/>
  <c r="I4" i="15"/>
  <c r="H4" i="15"/>
  <c r="G4" i="15"/>
  <c r="F4" i="15"/>
  <c r="E4" i="15"/>
  <c r="D4" i="15"/>
  <c r="C4" i="15"/>
  <c r="B4" i="15"/>
  <c r="A4" i="15"/>
  <c r="J3" i="15"/>
  <c r="I3" i="15"/>
  <c r="H3" i="15"/>
  <c r="G3" i="15"/>
  <c r="F3" i="15"/>
  <c r="E3" i="15"/>
  <c r="D3" i="15"/>
  <c r="C3" i="15"/>
  <c r="B3" i="15"/>
  <c r="A3" i="15"/>
  <c r="L2" i="15" s="1" a="1"/>
  <c r="L2" i="15" s="1"/>
  <c r="J2" i="15"/>
  <c r="I2" i="15"/>
  <c r="H2" i="15"/>
  <c r="G2" i="15"/>
  <c r="F2" i="15"/>
  <c r="E2" i="15"/>
  <c r="D2" i="15"/>
  <c r="C2" i="15"/>
  <c r="B2" i="15"/>
  <c r="A2" i="15"/>
  <c r="B1" i="15" a="1"/>
  <c r="J122" i="14"/>
  <c r="I122" i="14"/>
  <c r="H122" i="14"/>
  <c r="G122" i="14"/>
  <c r="F122" i="14"/>
  <c r="E122" i="14"/>
  <c r="D122" i="14"/>
  <c r="C122" i="14"/>
  <c r="B122" i="14"/>
  <c r="A122" i="14"/>
  <c r="J121" i="14"/>
  <c r="I121" i="14"/>
  <c r="H121" i="14"/>
  <c r="G121" i="14"/>
  <c r="F121" i="14"/>
  <c r="E121" i="14"/>
  <c r="D121" i="14"/>
  <c r="C121" i="14"/>
  <c r="B121" i="14"/>
  <c r="A121" i="14"/>
  <c r="J120" i="14"/>
  <c r="I120" i="14"/>
  <c r="H120" i="14"/>
  <c r="G120" i="14"/>
  <c r="F120" i="14"/>
  <c r="E120" i="14"/>
  <c r="D120" i="14"/>
  <c r="C120" i="14"/>
  <c r="B120" i="14"/>
  <c r="A120" i="14"/>
  <c r="J119" i="14"/>
  <c r="I119" i="14"/>
  <c r="H119" i="14"/>
  <c r="G119" i="14"/>
  <c r="F119" i="14"/>
  <c r="E119" i="14"/>
  <c r="D119" i="14"/>
  <c r="C119" i="14"/>
  <c r="B119" i="14"/>
  <c r="A119" i="14"/>
  <c r="J118" i="14"/>
  <c r="I118" i="14"/>
  <c r="H118" i="14"/>
  <c r="G118" i="14"/>
  <c r="F118" i="14"/>
  <c r="E118" i="14"/>
  <c r="D118" i="14"/>
  <c r="C118" i="14"/>
  <c r="B118" i="14"/>
  <c r="A118" i="14"/>
  <c r="J117" i="14"/>
  <c r="I117" i="14"/>
  <c r="H117" i="14"/>
  <c r="G117" i="14"/>
  <c r="F117" i="14"/>
  <c r="E117" i="14"/>
  <c r="D117" i="14"/>
  <c r="C117" i="14"/>
  <c r="B117" i="14"/>
  <c r="A117" i="14"/>
  <c r="J116" i="14"/>
  <c r="I116" i="14"/>
  <c r="H116" i="14"/>
  <c r="G116" i="14"/>
  <c r="F116" i="14"/>
  <c r="E116" i="14"/>
  <c r="D116" i="14"/>
  <c r="C116" i="14"/>
  <c r="B116" i="14"/>
  <c r="A116" i="14"/>
  <c r="J115" i="14"/>
  <c r="I115" i="14"/>
  <c r="H115" i="14"/>
  <c r="G115" i="14"/>
  <c r="F115" i="14"/>
  <c r="E115" i="14"/>
  <c r="D115" i="14"/>
  <c r="C115" i="14"/>
  <c r="B115" i="14"/>
  <c r="A115" i="14"/>
  <c r="J114" i="14"/>
  <c r="I114" i="14"/>
  <c r="H114" i="14"/>
  <c r="G114" i="14"/>
  <c r="F114" i="14"/>
  <c r="E114" i="14"/>
  <c r="D114" i="14"/>
  <c r="C114" i="14"/>
  <c r="B114" i="14"/>
  <c r="A114" i="14"/>
  <c r="J113" i="14"/>
  <c r="I113" i="14"/>
  <c r="H113" i="14"/>
  <c r="G113" i="14"/>
  <c r="F113" i="14"/>
  <c r="E113" i="14"/>
  <c r="D113" i="14"/>
  <c r="C113" i="14"/>
  <c r="B113" i="14"/>
  <c r="A113" i="14"/>
  <c r="J112" i="14"/>
  <c r="I112" i="14"/>
  <c r="H112" i="14"/>
  <c r="G112" i="14"/>
  <c r="F112" i="14"/>
  <c r="E112" i="14"/>
  <c r="D112" i="14"/>
  <c r="C112" i="14"/>
  <c r="B112" i="14"/>
  <c r="A112" i="14"/>
  <c r="J111" i="14"/>
  <c r="I111" i="14"/>
  <c r="H111" i="14"/>
  <c r="G111" i="14"/>
  <c r="F111" i="14"/>
  <c r="E111" i="14"/>
  <c r="D111" i="14"/>
  <c r="C111" i="14"/>
  <c r="B111" i="14"/>
  <c r="A111" i="14"/>
  <c r="J110" i="14"/>
  <c r="I110" i="14"/>
  <c r="H110" i="14"/>
  <c r="G110" i="14"/>
  <c r="F110" i="14"/>
  <c r="E110" i="14"/>
  <c r="D110" i="14"/>
  <c r="C110" i="14"/>
  <c r="B110" i="14"/>
  <c r="A110" i="14"/>
  <c r="J109" i="14"/>
  <c r="I109" i="14"/>
  <c r="H109" i="14"/>
  <c r="G109" i="14"/>
  <c r="F109" i="14"/>
  <c r="E109" i="14"/>
  <c r="D109" i="14"/>
  <c r="C109" i="14"/>
  <c r="B109" i="14"/>
  <c r="A109" i="14"/>
  <c r="J108" i="14"/>
  <c r="I108" i="14"/>
  <c r="H108" i="14"/>
  <c r="G108" i="14"/>
  <c r="F108" i="14"/>
  <c r="E108" i="14"/>
  <c r="D108" i="14"/>
  <c r="C108" i="14"/>
  <c r="B108" i="14"/>
  <c r="A108" i="14"/>
  <c r="J107" i="14"/>
  <c r="I107" i="14"/>
  <c r="H107" i="14"/>
  <c r="G107" i="14"/>
  <c r="F107" i="14"/>
  <c r="E107" i="14"/>
  <c r="D107" i="14"/>
  <c r="C107" i="14"/>
  <c r="B107" i="14"/>
  <c r="A107" i="14"/>
  <c r="J106" i="14"/>
  <c r="I106" i="14"/>
  <c r="H106" i="14"/>
  <c r="G106" i="14"/>
  <c r="F106" i="14"/>
  <c r="E106" i="14"/>
  <c r="D106" i="14"/>
  <c r="C106" i="14"/>
  <c r="B106" i="14"/>
  <c r="A106" i="14"/>
  <c r="J105" i="14"/>
  <c r="I105" i="14"/>
  <c r="H105" i="14"/>
  <c r="G105" i="14"/>
  <c r="F105" i="14"/>
  <c r="E105" i="14"/>
  <c r="D105" i="14"/>
  <c r="C105" i="14"/>
  <c r="B105" i="14"/>
  <c r="A105" i="14"/>
  <c r="J104" i="14"/>
  <c r="I104" i="14"/>
  <c r="H104" i="14"/>
  <c r="G104" i="14"/>
  <c r="F104" i="14"/>
  <c r="E104" i="14"/>
  <c r="D104" i="14"/>
  <c r="C104" i="14"/>
  <c r="B104" i="14"/>
  <c r="A104" i="14"/>
  <c r="J103" i="14"/>
  <c r="I103" i="14"/>
  <c r="H103" i="14"/>
  <c r="G103" i="14"/>
  <c r="F103" i="14"/>
  <c r="E103" i="14"/>
  <c r="D103" i="14"/>
  <c r="C103" i="14"/>
  <c r="B103" i="14"/>
  <c r="A103" i="14"/>
  <c r="J102" i="14"/>
  <c r="I102" i="14"/>
  <c r="H102" i="14"/>
  <c r="G102" i="14"/>
  <c r="F102" i="14"/>
  <c r="E102" i="14"/>
  <c r="D102" i="14"/>
  <c r="C102" i="14"/>
  <c r="B102" i="14"/>
  <c r="A102" i="14"/>
  <c r="J101" i="14"/>
  <c r="I101" i="14"/>
  <c r="H101" i="14"/>
  <c r="G101" i="14"/>
  <c r="F101" i="14"/>
  <c r="E101" i="14"/>
  <c r="D101" i="14"/>
  <c r="C101" i="14"/>
  <c r="B101" i="14"/>
  <c r="A101" i="14"/>
  <c r="J100" i="14"/>
  <c r="I100" i="14"/>
  <c r="H100" i="14"/>
  <c r="G100" i="14"/>
  <c r="F100" i="14"/>
  <c r="E100" i="14"/>
  <c r="D100" i="14"/>
  <c r="C100" i="14"/>
  <c r="B100" i="14"/>
  <c r="A100" i="14"/>
  <c r="J99" i="14"/>
  <c r="I99" i="14"/>
  <c r="H99" i="14"/>
  <c r="G99" i="14"/>
  <c r="F99" i="14"/>
  <c r="E99" i="14"/>
  <c r="D99" i="14"/>
  <c r="C99" i="14"/>
  <c r="B99" i="14"/>
  <c r="A99" i="14"/>
  <c r="J98" i="14"/>
  <c r="I98" i="14"/>
  <c r="H98" i="14"/>
  <c r="G98" i="14"/>
  <c r="F98" i="14"/>
  <c r="E98" i="14"/>
  <c r="D98" i="14"/>
  <c r="C98" i="14"/>
  <c r="B98" i="14"/>
  <c r="A98" i="14"/>
  <c r="J97" i="14"/>
  <c r="I97" i="14"/>
  <c r="H97" i="14"/>
  <c r="G97" i="14"/>
  <c r="F97" i="14"/>
  <c r="E97" i="14"/>
  <c r="D97" i="14"/>
  <c r="C97" i="14"/>
  <c r="B97" i="14"/>
  <c r="A97" i="14"/>
  <c r="J96" i="14"/>
  <c r="I96" i="14"/>
  <c r="H96" i="14"/>
  <c r="G96" i="14"/>
  <c r="F96" i="14"/>
  <c r="E96" i="14"/>
  <c r="D96" i="14"/>
  <c r="C96" i="14"/>
  <c r="B96" i="14"/>
  <c r="A96" i="14"/>
  <c r="J95" i="14"/>
  <c r="I95" i="14"/>
  <c r="H95" i="14"/>
  <c r="G95" i="14"/>
  <c r="F95" i="14"/>
  <c r="E95" i="14"/>
  <c r="D95" i="14"/>
  <c r="C95" i="14"/>
  <c r="B95" i="14"/>
  <c r="A95" i="14"/>
  <c r="J94" i="14"/>
  <c r="I94" i="14"/>
  <c r="H94" i="14"/>
  <c r="G94" i="14"/>
  <c r="F94" i="14"/>
  <c r="E94" i="14"/>
  <c r="D94" i="14"/>
  <c r="C94" i="14"/>
  <c r="B94" i="14"/>
  <c r="A94" i="14"/>
  <c r="J93" i="14"/>
  <c r="I93" i="14"/>
  <c r="H93" i="14"/>
  <c r="G93" i="14"/>
  <c r="F93" i="14"/>
  <c r="E93" i="14"/>
  <c r="D93" i="14"/>
  <c r="C93" i="14"/>
  <c r="B93" i="14"/>
  <c r="A93" i="14"/>
  <c r="J92" i="14"/>
  <c r="I92" i="14"/>
  <c r="H92" i="14"/>
  <c r="G92" i="14"/>
  <c r="F92" i="14"/>
  <c r="E92" i="14"/>
  <c r="D92" i="14"/>
  <c r="C92" i="14"/>
  <c r="B92" i="14"/>
  <c r="A92" i="14"/>
  <c r="J91" i="14"/>
  <c r="I91" i="14"/>
  <c r="H91" i="14"/>
  <c r="G91" i="14"/>
  <c r="F91" i="14"/>
  <c r="E91" i="14"/>
  <c r="D91" i="14"/>
  <c r="C91" i="14"/>
  <c r="B91" i="14"/>
  <c r="A91" i="14"/>
  <c r="J90" i="14"/>
  <c r="I90" i="14"/>
  <c r="H90" i="14"/>
  <c r="G90" i="14"/>
  <c r="F90" i="14"/>
  <c r="E90" i="14"/>
  <c r="D90" i="14"/>
  <c r="C90" i="14"/>
  <c r="B90" i="14"/>
  <c r="A90" i="14"/>
  <c r="J89" i="14"/>
  <c r="I89" i="14"/>
  <c r="H89" i="14"/>
  <c r="G89" i="14"/>
  <c r="F89" i="14"/>
  <c r="E89" i="14"/>
  <c r="D89" i="14"/>
  <c r="C89" i="14"/>
  <c r="B89" i="14"/>
  <c r="A89" i="14"/>
  <c r="J88" i="14"/>
  <c r="I88" i="14"/>
  <c r="H88" i="14"/>
  <c r="G88" i="14"/>
  <c r="F88" i="14"/>
  <c r="E88" i="14"/>
  <c r="D88" i="14"/>
  <c r="C88" i="14"/>
  <c r="B88" i="14"/>
  <c r="A88" i="14"/>
  <c r="J87" i="14"/>
  <c r="I87" i="14"/>
  <c r="H87" i="14"/>
  <c r="G87" i="14"/>
  <c r="F87" i="14"/>
  <c r="E87" i="14"/>
  <c r="D87" i="14"/>
  <c r="C87" i="14"/>
  <c r="B87" i="14"/>
  <c r="A87" i="14"/>
  <c r="J86" i="14"/>
  <c r="I86" i="14"/>
  <c r="H86" i="14"/>
  <c r="G86" i="14"/>
  <c r="F86" i="14"/>
  <c r="E86" i="14"/>
  <c r="D86" i="14"/>
  <c r="C86" i="14"/>
  <c r="B86" i="14"/>
  <c r="A86" i="14"/>
  <c r="J85" i="14"/>
  <c r="I85" i="14"/>
  <c r="H85" i="14"/>
  <c r="G85" i="14"/>
  <c r="F85" i="14"/>
  <c r="E85" i="14"/>
  <c r="D85" i="14"/>
  <c r="C85" i="14"/>
  <c r="B85" i="14"/>
  <c r="A85" i="14"/>
  <c r="J84" i="14"/>
  <c r="I84" i="14"/>
  <c r="H84" i="14"/>
  <c r="G84" i="14"/>
  <c r="F84" i="14"/>
  <c r="E84" i="14"/>
  <c r="D84" i="14"/>
  <c r="C84" i="14"/>
  <c r="B84" i="14"/>
  <c r="A84" i="14"/>
  <c r="J83" i="14"/>
  <c r="I83" i="14"/>
  <c r="H83" i="14"/>
  <c r="G83" i="14"/>
  <c r="F83" i="14"/>
  <c r="E83" i="14"/>
  <c r="D83" i="14"/>
  <c r="C83" i="14"/>
  <c r="B83" i="14"/>
  <c r="A83" i="14"/>
  <c r="J82" i="14"/>
  <c r="I82" i="14"/>
  <c r="H82" i="14"/>
  <c r="G82" i="14"/>
  <c r="F82" i="14"/>
  <c r="E82" i="14"/>
  <c r="D82" i="14"/>
  <c r="C82" i="14"/>
  <c r="B82" i="14"/>
  <c r="A82" i="14"/>
  <c r="J81" i="14"/>
  <c r="I81" i="14"/>
  <c r="H81" i="14"/>
  <c r="G81" i="14"/>
  <c r="F81" i="14"/>
  <c r="E81" i="14"/>
  <c r="D81" i="14"/>
  <c r="C81" i="14"/>
  <c r="B81" i="14"/>
  <c r="A81" i="14"/>
  <c r="J80" i="14"/>
  <c r="I80" i="14"/>
  <c r="H80" i="14"/>
  <c r="G80" i="14"/>
  <c r="F80" i="14"/>
  <c r="E80" i="14"/>
  <c r="D80" i="14"/>
  <c r="C80" i="14"/>
  <c r="B80" i="14"/>
  <c r="A80" i="14"/>
  <c r="J79" i="14"/>
  <c r="I79" i="14"/>
  <c r="H79" i="14"/>
  <c r="G79" i="14"/>
  <c r="F79" i="14"/>
  <c r="E79" i="14"/>
  <c r="D79" i="14"/>
  <c r="C79" i="14"/>
  <c r="B79" i="14"/>
  <c r="A79" i="14"/>
  <c r="J78" i="14"/>
  <c r="I78" i="14"/>
  <c r="H78" i="14"/>
  <c r="G78" i="14"/>
  <c r="F78" i="14"/>
  <c r="E78" i="14"/>
  <c r="D78" i="14"/>
  <c r="C78" i="14"/>
  <c r="B78" i="14"/>
  <c r="A78" i="14"/>
  <c r="J77" i="14"/>
  <c r="I77" i="14"/>
  <c r="H77" i="14"/>
  <c r="G77" i="14"/>
  <c r="F77" i="14"/>
  <c r="E77" i="14"/>
  <c r="D77" i="14"/>
  <c r="C77" i="14"/>
  <c r="B77" i="14"/>
  <c r="A77" i="14"/>
  <c r="J76" i="14"/>
  <c r="I76" i="14"/>
  <c r="H76" i="14"/>
  <c r="G76" i="14"/>
  <c r="F76" i="14"/>
  <c r="E76" i="14"/>
  <c r="D76" i="14"/>
  <c r="C76" i="14"/>
  <c r="B76" i="14"/>
  <c r="A76" i="14"/>
  <c r="J75" i="14"/>
  <c r="I75" i="14"/>
  <c r="H75" i="14"/>
  <c r="G75" i="14"/>
  <c r="F75" i="14"/>
  <c r="E75" i="14"/>
  <c r="D75" i="14"/>
  <c r="C75" i="14"/>
  <c r="B75" i="14"/>
  <c r="A75" i="14"/>
  <c r="J74" i="14"/>
  <c r="I74" i="14"/>
  <c r="H74" i="14"/>
  <c r="G74" i="14"/>
  <c r="F74" i="14"/>
  <c r="E74" i="14"/>
  <c r="D74" i="14"/>
  <c r="C74" i="14"/>
  <c r="B74" i="14"/>
  <c r="A74" i="14"/>
  <c r="J73" i="14"/>
  <c r="I73" i="14"/>
  <c r="H73" i="14"/>
  <c r="G73" i="14"/>
  <c r="F73" i="14"/>
  <c r="E73" i="14"/>
  <c r="D73" i="14"/>
  <c r="C73" i="14"/>
  <c r="B73" i="14"/>
  <c r="A73" i="14"/>
  <c r="J72" i="14"/>
  <c r="I72" i="14"/>
  <c r="H72" i="14"/>
  <c r="G72" i="14"/>
  <c r="F72" i="14"/>
  <c r="E72" i="14"/>
  <c r="D72" i="14"/>
  <c r="C72" i="14"/>
  <c r="B72" i="14"/>
  <c r="A72" i="14"/>
  <c r="J71" i="14"/>
  <c r="I71" i="14"/>
  <c r="H71" i="14"/>
  <c r="G71" i="14"/>
  <c r="F71" i="14"/>
  <c r="E71" i="14"/>
  <c r="D71" i="14"/>
  <c r="C71" i="14"/>
  <c r="B71" i="14"/>
  <c r="A71" i="14"/>
  <c r="J70" i="14"/>
  <c r="I70" i="14"/>
  <c r="H70" i="14"/>
  <c r="G70" i="14"/>
  <c r="F70" i="14"/>
  <c r="E70" i="14"/>
  <c r="D70" i="14"/>
  <c r="C70" i="14"/>
  <c r="B70" i="14"/>
  <c r="A70" i="14"/>
  <c r="J69" i="14"/>
  <c r="I69" i="14"/>
  <c r="H69" i="14"/>
  <c r="G69" i="14"/>
  <c r="F69" i="14"/>
  <c r="E69" i="14"/>
  <c r="D69" i="14"/>
  <c r="C69" i="14"/>
  <c r="B69" i="14"/>
  <c r="A69" i="14"/>
  <c r="J68" i="14"/>
  <c r="I68" i="14"/>
  <c r="H68" i="14"/>
  <c r="G68" i="14"/>
  <c r="F68" i="14"/>
  <c r="E68" i="14"/>
  <c r="D68" i="14"/>
  <c r="C68" i="14"/>
  <c r="B68" i="14"/>
  <c r="A68" i="14"/>
  <c r="J67" i="14"/>
  <c r="I67" i="14"/>
  <c r="H67" i="14"/>
  <c r="G67" i="14"/>
  <c r="F67" i="14"/>
  <c r="E67" i="14"/>
  <c r="D67" i="14"/>
  <c r="C67" i="14"/>
  <c r="B67" i="14"/>
  <c r="A67" i="14"/>
  <c r="J66" i="14"/>
  <c r="I66" i="14"/>
  <c r="H66" i="14"/>
  <c r="G66" i="14"/>
  <c r="F66" i="14"/>
  <c r="E66" i="14"/>
  <c r="D66" i="14"/>
  <c r="C66" i="14"/>
  <c r="B66" i="14"/>
  <c r="A66" i="14"/>
  <c r="J65" i="14"/>
  <c r="I65" i="14"/>
  <c r="H65" i="14"/>
  <c r="G65" i="14"/>
  <c r="F65" i="14"/>
  <c r="E65" i="14"/>
  <c r="D65" i="14"/>
  <c r="C65" i="14"/>
  <c r="B65" i="14"/>
  <c r="A65" i="14"/>
  <c r="J64" i="14"/>
  <c r="I64" i="14"/>
  <c r="H64" i="14"/>
  <c r="G64" i="14"/>
  <c r="F64" i="14"/>
  <c r="E64" i="14"/>
  <c r="D64" i="14"/>
  <c r="C64" i="14"/>
  <c r="B64" i="14"/>
  <c r="A64" i="14"/>
  <c r="J63" i="14"/>
  <c r="I63" i="14"/>
  <c r="H63" i="14"/>
  <c r="G63" i="14"/>
  <c r="F63" i="14"/>
  <c r="E63" i="14"/>
  <c r="D63" i="14"/>
  <c r="C63" i="14"/>
  <c r="B63" i="14"/>
  <c r="A63" i="14"/>
  <c r="J62" i="14"/>
  <c r="I62" i="14"/>
  <c r="H62" i="14"/>
  <c r="G62" i="14"/>
  <c r="F62" i="14"/>
  <c r="E62" i="14"/>
  <c r="D62" i="14"/>
  <c r="C62" i="14"/>
  <c r="B62" i="14"/>
  <c r="A62" i="14"/>
  <c r="J61" i="14"/>
  <c r="I61" i="14"/>
  <c r="H61" i="14"/>
  <c r="G61" i="14"/>
  <c r="F61" i="14"/>
  <c r="E61" i="14"/>
  <c r="D61" i="14"/>
  <c r="C61" i="14"/>
  <c r="B61" i="14"/>
  <c r="A61" i="14"/>
  <c r="J60" i="14"/>
  <c r="I60" i="14"/>
  <c r="H60" i="14"/>
  <c r="G60" i="14"/>
  <c r="F60" i="14"/>
  <c r="E60" i="14"/>
  <c r="D60" i="14"/>
  <c r="C60" i="14"/>
  <c r="B60" i="14"/>
  <c r="A60" i="14"/>
  <c r="J59" i="14"/>
  <c r="I59" i="14"/>
  <c r="H59" i="14"/>
  <c r="G59" i="14"/>
  <c r="F59" i="14"/>
  <c r="E59" i="14"/>
  <c r="D59" i="14"/>
  <c r="C59" i="14"/>
  <c r="B59" i="14"/>
  <c r="A59" i="14"/>
  <c r="J58" i="14"/>
  <c r="I58" i="14"/>
  <c r="H58" i="14"/>
  <c r="G58" i="14"/>
  <c r="F58" i="14"/>
  <c r="E58" i="14"/>
  <c r="D58" i="14"/>
  <c r="C58" i="14"/>
  <c r="B58" i="14"/>
  <c r="A58" i="14"/>
  <c r="J57" i="14"/>
  <c r="I57" i="14"/>
  <c r="H57" i="14"/>
  <c r="G57" i="14"/>
  <c r="F57" i="14"/>
  <c r="E57" i="14"/>
  <c r="D57" i="14"/>
  <c r="C57" i="14"/>
  <c r="B57" i="14"/>
  <c r="A57" i="14"/>
  <c r="J56" i="14"/>
  <c r="I56" i="14"/>
  <c r="H56" i="14"/>
  <c r="G56" i="14"/>
  <c r="F56" i="14"/>
  <c r="E56" i="14"/>
  <c r="D56" i="14"/>
  <c r="C56" i="14"/>
  <c r="B56" i="14"/>
  <c r="A56" i="14"/>
  <c r="J55" i="14"/>
  <c r="I55" i="14"/>
  <c r="H55" i="14"/>
  <c r="G55" i="14"/>
  <c r="F55" i="14"/>
  <c r="E55" i="14"/>
  <c r="D55" i="14"/>
  <c r="C55" i="14"/>
  <c r="B55" i="14"/>
  <c r="A55" i="14"/>
  <c r="J54" i="14"/>
  <c r="I54" i="14"/>
  <c r="H54" i="14"/>
  <c r="G54" i="14"/>
  <c r="F54" i="14"/>
  <c r="E54" i="14"/>
  <c r="D54" i="14"/>
  <c r="C54" i="14"/>
  <c r="B54" i="14"/>
  <c r="A54" i="14"/>
  <c r="J53" i="14"/>
  <c r="I53" i="14"/>
  <c r="H53" i="14"/>
  <c r="G53" i="14"/>
  <c r="F53" i="14"/>
  <c r="E53" i="14"/>
  <c r="D53" i="14"/>
  <c r="C53" i="14"/>
  <c r="B53" i="14"/>
  <c r="A53" i="14"/>
  <c r="J52" i="14"/>
  <c r="I52" i="14"/>
  <c r="H52" i="14"/>
  <c r="G52" i="14"/>
  <c r="F52" i="14"/>
  <c r="E52" i="14"/>
  <c r="D52" i="14"/>
  <c r="C52" i="14"/>
  <c r="B52" i="14"/>
  <c r="A52" i="14"/>
  <c r="J51" i="14"/>
  <c r="I51" i="14"/>
  <c r="H51" i="14"/>
  <c r="G51" i="14"/>
  <c r="F51" i="14"/>
  <c r="E51" i="14"/>
  <c r="D51" i="14"/>
  <c r="C51" i="14"/>
  <c r="B51" i="14"/>
  <c r="A51" i="14"/>
  <c r="J50" i="14"/>
  <c r="I50" i="14"/>
  <c r="H50" i="14"/>
  <c r="G50" i="14"/>
  <c r="F50" i="14"/>
  <c r="E50" i="14"/>
  <c r="D50" i="14"/>
  <c r="C50" i="14"/>
  <c r="B50" i="14"/>
  <c r="A50" i="14"/>
  <c r="J49" i="14"/>
  <c r="I49" i="14"/>
  <c r="H49" i="14"/>
  <c r="G49" i="14"/>
  <c r="F49" i="14"/>
  <c r="E49" i="14"/>
  <c r="D49" i="14"/>
  <c r="C49" i="14"/>
  <c r="B49" i="14"/>
  <c r="A49" i="14"/>
  <c r="J48" i="14"/>
  <c r="I48" i="14"/>
  <c r="H48" i="14"/>
  <c r="G48" i="14"/>
  <c r="F48" i="14"/>
  <c r="E48" i="14"/>
  <c r="D48" i="14"/>
  <c r="C48" i="14"/>
  <c r="B48" i="14"/>
  <c r="A48" i="14"/>
  <c r="J47" i="14"/>
  <c r="I47" i="14"/>
  <c r="H47" i="14"/>
  <c r="G47" i="14"/>
  <c r="F47" i="14"/>
  <c r="E47" i="14"/>
  <c r="D47" i="14"/>
  <c r="C47" i="14"/>
  <c r="B47" i="14"/>
  <c r="A47" i="14"/>
  <c r="J46" i="14"/>
  <c r="I46" i="14"/>
  <c r="H46" i="14"/>
  <c r="G46" i="14"/>
  <c r="F46" i="14"/>
  <c r="E46" i="14"/>
  <c r="D46" i="14"/>
  <c r="C46" i="14"/>
  <c r="B46" i="14"/>
  <c r="A46" i="14"/>
  <c r="J45" i="14"/>
  <c r="I45" i="14"/>
  <c r="H45" i="14"/>
  <c r="G45" i="14"/>
  <c r="F45" i="14"/>
  <c r="E45" i="14"/>
  <c r="D45" i="14"/>
  <c r="C45" i="14"/>
  <c r="B45" i="14"/>
  <c r="A45" i="14"/>
  <c r="J44" i="14"/>
  <c r="I44" i="14"/>
  <c r="H44" i="14"/>
  <c r="G44" i="14"/>
  <c r="F44" i="14"/>
  <c r="E44" i="14"/>
  <c r="D44" i="14"/>
  <c r="C44" i="14"/>
  <c r="B44" i="14"/>
  <c r="A44" i="14"/>
  <c r="J43" i="14"/>
  <c r="I43" i="14"/>
  <c r="H43" i="14"/>
  <c r="G43" i="14"/>
  <c r="F43" i="14"/>
  <c r="E43" i="14"/>
  <c r="D43" i="14"/>
  <c r="C43" i="14"/>
  <c r="B43" i="14"/>
  <c r="A43" i="14"/>
  <c r="J42" i="14"/>
  <c r="I42" i="14"/>
  <c r="H42" i="14"/>
  <c r="G42" i="14"/>
  <c r="F42" i="14"/>
  <c r="E42" i="14"/>
  <c r="D42" i="14"/>
  <c r="C42" i="14"/>
  <c r="B42" i="14"/>
  <c r="A42" i="14"/>
  <c r="J41" i="14"/>
  <c r="I41" i="14"/>
  <c r="H41" i="14"/>
  <c r="G41" i="14"/>
  <c r="F41" i="14"/>
  <c r="E41" i="14"/>
  <c r="D41" i="14"/>
  <c r="C41" i="14"/>
  <c r="B41" i="14"/>
  <c r="A41" i="14"/>
  <c r="J40" i="14"/>
  <c r="I40" i="14"/>
  <c r="H40" i="14"/>
  <c r="G40" i="14"/>
  <c r="F40" i="14"/>
  <c r="E40" i="14"/>
  <c r="D40" i="14"/>
  <c r="C40" i="14"/>
  <c r="B40" i="14"/>
  <c r="A40" i="14"/>
  <c r="J39" i="14"/>
  <c r="I39" i="14"/>
  <c r="H39" i="14"/>
  <c r="G39" i="14"/>
  <c r="F39" i="14"/>
  <c r="E39" i="14"/>
  <c r="D39" i="14"/>
  <c r="C39" i="14"/>
  <c r="B39" i="14"/>
  <c r="A39" i="14"/>
  <c r="J38" i="14"/>
  <c r="I38" i="14"/>
  <c r="H38" i="14"/>
  <c r="G38" i="14"/>
  <c r="F38" i="14"/>
  <c r="E38" i="14"/>
  <c r="D38" i="14"/>
  <c r="C38" i="14"/>
  <c r="B38" i="14"/>
  <c r="A38" i="14"/>
  <c r="J37" i="14"/>
  <c r="I37" i="14"/>
  <c r="H37" i="14"/>
  <c r="G37" i="14"/>
  <c r="F37" i="14"/>
  <c r="E37" i="14"/>
  <c r="D37" i="14"/>
  <c r="C37" i="14"/>
  <c r="B37" i="14"/>
  <c r="A37" i="14"/>
  <c r="J36" i="14"/>
  <c r="I36" i="14"/>
  <c r="H36" i="14"/>
  <c r="G36" i="14"/>
  <c r="F36" i="14"/>
  <c r="E36" i="14"/>
  <c r="D36" i="14"/>
  <c r="C36" i="14"/>
  <c r="B36" i="14"/>
  <c r="A36" i="14"/>
  <c r="J35" i="14"/>
  <c r="I35" i="14"/>
  <c r="H35" i="14"/>
  <c r="G35" i="14"/>
  <c r="F35" i="14"/>
  <c r="E35" i="14"/>
  <c r="D35" i="14"/>
  <c r="C35" i="14"/>
  <c r="B35" i="14"/>
  <c r="A35" i="14"/>
  <c r="J34" i="14"/>
  <c r="I34" i="14"/>
  <c r="H34" i="14"/>
  <c r="G34" i="14"/>
  <c r="F34" i="14"/>
  <c r="E34" i="14"/>
  <c r="D34" i="14"/>
  <c r="C34" i="14"/>
  <c r="B34" i="14"/>
  <c r="A34" i="14"/>
  <c r="J33" i="14"/>
  <c r="I33" i="14"/>
  <c r="H33" i="14"/>
  <c r="G33" i="14"/>
  <c r="F33" i="14"/>
  <c r="E33" i="14"/>
  <c r="D33" i="14"/>
  <c r="C33" i="14"/>
  <c r="B33" i="14"/>
  <c r="A33" i="14"/>
  <c r="J32" i="14"/>
  <c r="I32" i="14"/>
  <c r="H32" i="14"/>
  <c r="G32" i="14"/>
  <c r="F32" i="14"/>
  <c r="E32" i="14"/>
  <c r="D32" i="14"/>
  <c r="C32" i="14"/>
  <c r="B32" i="14"/>
  <c r="A32" i="14"/>
  <c r="J31" i="14"/>
  <c r="I31" i="14"/>
  <c r="H31" i="14"/>
  <c r="G31" i="14"/>
  <c r="F31" i="14"/>
  <c r="E31" i="14"/>
  <c r="D31" i="14"/>
  <c r="C31" i="14"/>
  <c r="B31" i="14"/>
  <c r="A31" i="14"/>
  <c r="J30" i="14"/>
  <c r="I30" i="14"/>
  <c r="H30" i="14"/>
  <c r="G30" i="14"/>
  <c r="F30" i="14"/>
  <c r="E30" i="14"/>
  <c r="D30" i="14"/>
  <c r="C30" i="14"/>
  <c r="B30" i="14"/>
  <c r="A30" i="14"/>
  <c r="J29" i="14"/>
  <c r="I29" i="14"/>
  <c r="H29" i="14"/>
  <c r="G29" i="14"/>
  <c r="F29" i="14"/>
  <c r="E29" i="14"/>
  <c r="D29" i="14"/>
  <c r="C29" i="14"/>
  <c r="B29" i="14"/>
  <c r="A29" i="14"/>
  <c r="J28" i="14"/>
  <c r="I28" i="14"/>
  <c r="H28" i="14"/>
  <c r="G28" i="14"/>
  <c r="F28" i="14"/>
  <c r="E28" i="14"/>
  <c r="D28" i="14"/>
  <c r="C28" i="14"/>
  <c r="B28" i="14"/>
  <c r="A28" i="14"/>
  <c r="J27" i="14"/>
  <c r="I27" i="14"/>
  <c r="H27" i="14"/>
  <c r="G27" i="14"/>
  <c r="F27" i="14"/>
  <c r="E27" i="14"/>
  <c r="D27" i="14"/>
  <c r="C27" i="14"/>
  <c r="B27" i="14"/>
  <c r="A27" i="14"/>
  <c r="J26" i="14"/>
  <c r="I26" i="14"/>
  <c r="H26" i="14"/>
  <c r="G26" i="14"/>
  <c r="F26" i="14"/>
  <c r="E26" i="14"/>
  <c r="D26" i="14"/>
  <c r="C26" i="14"/>
  <c r="B26" i="14"/>
  <c r="A26" i="14"/>
  <c r="J25" i="14"/>
  <c r="I25" i="14"/>
  <c r="H25" i="14"/>
  <c r="G25" i="14"/>
  <c r="F25" i="14"/>
  <c r="E25" i="14"/>
  <c r="D25" i="14"/>
  <c r="C25" i="14"/>
  <c r="B25" i="14"/>
  <c r="A25" i="14"/>
  <c r="J24" i="14"/>
  <c r="I24" i="14"/>
  <c r="H24" i="14"/>
  <c r="G24" i="14"/>
  <c r="F24" i="14"/>
  <c r="E24" i="14"/>
  <c r="D24" i="14"/>
  <c r="C24" i="14"/>
  <c r="B24" i="14"/>
  <c r="A24" i="14"/>
  <c r="J23" i="14"/>
  <c r="I23" i="14"/>
  <c r="H23" i="14"/>
  <c r="G23" i="14"/>
  <c r="F23" i="14"/>
  <c r="E23" i="14"/>
  <c r="D23" i="14"/>
  <c r="C23" i="14"/>
  <c r="B23" i="14"/>
  <c r="A23" i="14"/>
  <c r="J22" i="14"/>
  <c r="I22" i="14"/>
  <c r="H22" i="14"/>
  <c r="G22" i="14"/>
  <c r="F22" i="14"/>
  <c r="E22" i="14"/>
  <c r="D22" i="14"/>
  <c r="C22" i="14"/>
  <c r="B22" i="14"/>
  <c r="A22" i="14"/>
  <c r="J21" i="14"/>
  <c r="I21" i="14"/>
  <c r="H21" i="14"/>
  <c r="G21" i="14"/>
  <c r="F21" i="14"/>
  <c r="E21" i="14"/>
  <c r="D21" i="14"/>
  <c r="C21" i="14"/>
  <c r="B21" i="14"/>
  <c r="A21" i="14"/>
  <c r="J20" i="14"/>
  <c r="I20" i="14"/>
  <c r="H20" i="14"/>
  <c r="G20" i="14"/>
  <c r="F20" i="14"/>
  <c r="E20" i="14"/>
  <c r="D20" i="14"/>
  <c r="C20" i="14"/>
  <c r="B20" i="14"/>
  <c r="A20" i="14"/>
  <c r="J19" i="14"/>
  <c r="I19" i="14"/>
  <c r="H19" i="14"/>
  <c r="G19" i="14"/>
  <c r="F19" i="14"/>
  <c r="E19" i="14"/>
  <c r="D19" i="14"/>
  <c r="C19" i="14"/>
  <c r="B19" i="14"/>
  <c r="A19" i="14"/>
  <c r="J18" i="14"/>
  <c r="I18" i="14"/>
  <c r="H18" i="14"/>
  <c r="G18" i="14"/>
  <c r="F18" i="14"/>
  <c r="E18" i="14"/>
  <c r="D18" i="14"/>
  <c r="C18" i="14"/>
  <c r="B18" i="14"/>
  <c r="A18" i="14"/>
  <c r="J17" i="14"/>
  <c r="I17" i="14"/>
  <c r="H17" i="14"/>
  <c r="G17" i="14"/>
  <c r="F17" i="14"/>
  <c r="E17" i="14"/>
  <c r="D17" i="14"/>
  <c r="C17" i="14"/>
  <c r="B17" i="14"/>
  <c r="A17" i="14"/>
  <c r="J16" i="14"/>
  <c r="I16" i="14"/>
  <c r="H16" i="14"/>
  <c r="G16" i="14"/>
  <c r="F16" i="14"/>
  <c r="E16" i="14"/>
  <c r="D16" i="14"/>
  <c r="C16" i="14"/>
  <c r="B16" i="14"/>
  <c r="A16" i="14"/>
  <c r="J15" i="14"/>
  <c r="I15" i="14"/>
  <c r="H15" i="14"/>
  <c r="G15" i="14"/>
  <c r="F15" i="14"/>
  <c r="E15" i="14"/>
  <c r="D15" i="14"/>
  <c r="C15" i="14"/>
  <c r="B15" i="14"/>
  <c r="A15" i="14"/>
  <c r="J14" i="14"/>
  <c r="I14" i="14"/>
  <c r="H14" i="14"/>
  <c r="G14" i="14"/>
  <c r="F14" i="14"/>
  <c r="E14" i="14"/>
  <c r="D14" i="14"/>
  <c r="C14" i="14"/>
  <c r="B14" i="14"/>
  <c r="A14" i="14"/>
  <c r="J13" i="14"/>
  <c r="I13" i="14"/>
  <c r="H13" i="14"/>
  <c r="G13" i="14"/>
  <c r="F13" i="14"/>
  <c r="E13" i="14"/>
  <c r="D13" i="14"/>
  <c r="C13" i="14"/>
  <c r="B13" i="14"/>
  <c r="A13" i="14"/>
  <c r="J12" i="14"/>
  <c r="I12" i="14"/>
  <c r="H12" i="14"/>
  <c r="G12" i="14"/>
  <c r="F12" i="14"/>
  <c r="E12" i="14"/>
  <c r="D12" i="14"/>
  <c r="C12" i="14"/>
  <c r="B12" i="14"/>
  <c r="A12" i="14"/>
  <c r="J11" i="14"/>
  <c r="I11" i="14"/>
  <c r="H11" i="14"/>
  <c r="G11" i="14"/>
  <c r="F11" i="14"/>
  <c r="E11" i="14"/>
  <c r="D11" i="14"/>
  <c r="C11" i="14"/>
  <c r="B11" i="14"/>
  <c r="A11" i="14"/>
  <c r="J10" i="14"/>
  <c r="I10" i="14"/>
  <c r="H10" i="14"/>
  <c r="G10" i="14"/>
  <c r="F10" i="14"/>
  <c r="E10" i="14"/>
  <c r="D10" i="14"/>
  <c r="C10" i="14"/>
  <c r="B10" i="14"/>
  <c r="A10" i="14"/>
  <c r="J9" i="14"/>
  <c r="I9" i="14"/>
  <c r="H9" i="14"/>
  <c r="G9" i="14"/>
  <c r="F9" i="14"/>
  <c r="E9" i="14"/>
  <c r="D9" i="14"/>
  <c r="C9" i="14"/>
  <c r="B9" i="14"/>
  <c r="A9" i="14"/>
  <c r="J8" i="14"/>
  <c r="I8" i="14"/>
  <c r="H8" i="14"/>
  <c r="G8" i="14"/>
  <c r="F8" i="14"/>
  <c r="E8" i="14"/>
  <c r="D8" i="14"/>
  <c r="C8" i="14"/>
  <c r="B8" i="14"/>
  <c r="A8" i="14"/>
  <c r="J7" i="14"/>
  <c r="I7" i="14"/>
  <c r="H7" i="14"/>
  <c r="G7" i="14"/>
  <c r="F7" i="14"/>
  <c r="E7" i="14"/>
  <c r="D7" i="14"/>
  <c r="C7" i="14"/>
  <c r="B7" i="14"/>
  <c r="A7" i="14"/>
  <c r="J6" i="14"/>
  <c r="I6" i="14"/>
  <c r="H6" i="14"/>
  <c r="G6" i="14"/>
  <c r="F6" i="14"/>
  <c r="E6" i="14"/>
  <c r="D6" i="14"/>
  <c r="C6" i="14"/>
  <c r="B6" i="14"/>
  <c r="A6" i="14"/>
  <c r="J5" i="14"/>
  <c r="I5" i="14"/>
  <c r="H5" i="14"/>
  <c r="G5" i="14"/>
  <c r="F5" i="14"/>
  <c r="E5" i="14"/>
  <c r="D5" i="14"/>
  <c r="C5" i="14"/>
  <c r="B5" i="14"/>
  <c r="A5" i="14"/>
  <c r="J4" i="14"/>
  <c r="I4" i="14"/>
  <c r="H4" i="14"/>
  <c r="G4" i="14"/>
  <c r="F4" i="14"/>
  <c r="E4" i="14"/>
  <c r="D4" i="14"/>
  <c r="C4" i="14"/>
  <c r="B4" i="14"/>
  <c r="A4" i="14"/>
  <c r="J3" i="14"/>
  <c r="I3" i="14"/>
  <c r="H3" i="14"/>
  <c r="G3" i="14"/>
  <c r="F3" i="14"/>
  <c r="E3" i="14"/>
  <c r="D3" i="14"/>
  <c r="C3" i="14"/>
  <c r="B3" i="14"/>
  <c r="A3" i="14"/>
  <c r="L2" i="14" s="1" a="1"/>
  <c r="L2" i="14" s="1"/>
  <c r="J2" i="14"/>
  <c r="I2" i="14"/>
  <c r="H2" i="14"/>
  <c r="G2" i="14"/>
  <c r="F2" i="14"/>
  <c r="E2" i="14"/>
  <c r="D2" i="14"/>
  <c r="C2" i="14"/>
  <c r="B2" i="14"/>
  <c r="A2" i="14"/>
  <c r="B1" i="14" a="1"/>
  <c r="J122" i="13"/>
  <c r="I122" i="13"/>
  <c r="H122" i="13"/>
  <c r="G122" i="13"/>
  <c r="F122" i="13"/>
  <c r="E122" i="13"/>
  <c r="D122" i="13"/>
  <c r="C122" i="13"/>
  <c r="B122" i="13"/>
  <c r="A122" i="13"/>
  <c r="J121" i="13"/>
  <c r="I121" i="13"/>
  <c r="H121" i="13"/>
  <c r="G121" i="13"/>
  <c r="F121" i="13"/>
  <c r="E121" i="13"/>
  <c r="D121" i="13"/>
  <c r="C121" i="13"/>
  <c r="B121" i="13"/>
  <c r="A121" i="13"/>
  <c r="J120" i="13"/>
  <c r="I120" i="13"/>
  <c r="H120" i="13"/>
  <c r="G120" i="13"/>
  <c r="F120" i="13"/>
  <c r="E120" i="13"/>
  <c r="D120" i="13"/>
  <c r="C120" i="13"/>
  <c r="B120" i="13"/>
  <c r="A120" i="13"/>
  <c r="J119" i="13"/>
  <c r="I119" i="13"/>
  <c r="H119" i="13"/>
  <c r="G119" i="13"/>
  <c r="F119" i="13"/>
  <c r="E119" i="13"/>
  <c r="D119" i="13"/>
  <c r="C119" i="13"/>
  <c r="B119" i="13"/>
  <c r="A119" i="13"/>
  <c r="J118" i="13"/>
  <c r="I118" i="13"/>
  <c r="H118" i="13"/>
  <c r="G118" i="13"/>
  <c r="F118" i="13"/>
  <c r="E118" i="13"/>
  <c r="D118" i="13"/>
  <c r="C118" i="13"/>
  <c r="B118" i="13"/>
  <c r="A118" i="13"/>
  <c r="J117" i="13"/>
  <c r="I117" i="13"/>
  <c r="H117" i="13"/>
  <c r="G117" i="13"/>
  <c r="F117" i="13"/>
  <c r="E117" i="13"/>
  <c r="D117" i="13"/>
  <c r="C117" i="13"/>
  <c r="B117" i="13"/>
  <c r="A117" i="13"/>
  <c r="J116" i="13"/>
  <c r="I116" i="13"/>
  <c r="H116" i="13"/>
  <c r="G116" i="13"/>
  <c r="F116" i="13"/>
  <c r="E116" i="13"/>
  <c r="D116" i="13"/>
  <c r="C116" i="13"/>
  <c r="B116" i="13"/>
  <c r="A116" i="13"/>
  <c r="J115" i="13"/>
  <c r="I115" i="13"/>
  <c r="H115" i="13"/>
  <c r="G115" i="13"/>
  <c r="F115" i="13"/>
  <c r="E115" i="13"/>
  <c r="D115" i="13"/>
  <c r="C115" i="13"/>
  <c r="B115" i="13"/>
  <c r="A115" i="13"/>
  <c r="J114" i="13"/>
  <c r="I114" i="13"/>
  <c r="H114" i="13"/>
  <c r="G114" i="13"/>
  <c r="F114" i="13"/>
  <c r="E114" i="13"/>
  <c r="D114" i="13"/>
  <c r="C114" i="13"/>
  <c r="B114" i="13"/>
  <c r="A114" i="13"/>
  <c r="J113" i="13"/>
  <c r="I113" i="13"/>
  <c r="H113" i="13"/>
  <c r="G113" i="13"/>
  <c r="F113" i="13"/>
  <c r="E113" i="13"/>
  <c r="D113" i="13"/>
  <c r="C113" i="13"/>
  <c r="B113" i="13"/>
  <c r="A113" i="13"/>
  <c r="J112" i="13"/>
  <c r="I112" i="13"/>
  <c r="H112" i="13"/>
  <c r="G112" i="13"/>
  <c r="F112" i="13"/>
  <c r="E112" i="13"/>
  <c r="D112" i="13"/>
  <c r="C112" i="13"/>
  <c r="B112" i="13"/>
  <c r="A112" i="13"/>
  <c r="J111" i="13"/>
  <c r="I111" i="13"/>
  <c r="H111" i="13"/>
  <c r="G111" i="13"/>
  <c r="F111" i="13"/>
  <c r="E111" i="13"/>
  <c r="D111" i="13"/>
  <c r="C111" i="13"/>
  <c r="B111" i="13"/>
  <c r="A111" i="13"/>
  <c r="J110" i="13"/>
  <c r="I110" i="13"/>
  <c r="H110" i="13"/>
  <c r="G110" i="13"/>
  <c r="F110" i="13"/>
  <c r="E110" i="13"/>
  <c r="D110" i="13"/>
  <c r="C110" i="13"/>
  <c r="B110" i="13"/>
  <c r="A110" i="13"/>
  <c r="J109" i="13"/>
  <c r="I109" i="13"/>
  <c r="H109" i="13"/>
  <c r="G109" i="13"/>
  <c r="F109" i="13"/>
  <c r="E109" i="13"/>
  <c r="D109" i="13"/>
  <c r="C109" i="13"/>
  <c r="B109" i="13"/>
  <c r="A109" i="13"/>
  <c r="J108" i="13"/>
  <c r="I108" i="13"/>
  <c r="H108" i="13"/>
  <c r="G108" i="13"/>
  <c r="F108" i="13"/>
  <c r="E108" i="13"/>
  <c r="D108" i="13"/>
  <c r="C108" i="13"/>
  <c r="B108" i="13"/>
  <c r="A108" i="13"/>
  <c r="J107" i="13"/>
  <c r="I107" i="13"/>
  <c r="H107" i="13"/>
  <c r="G107" i="13"/>
  <c r="F107" i="13"/>
  <c r="E107" i="13"/>
  <c r="D107" i="13"/>
  <c r="C107" i="13"/>
  <c r="B107" i="13"/>
  <c r="A107" i="13"/>
  <c r="J106" i="13"/>
  <c r="I106" i="13"/>
  <c r="H106" i="13"/>
  <c r="G106" i="13"/>
  <c r="F106" i="13"/>
  <c r="E106" i="13"/>
  <c r="D106" i="13"/>
  <c r="C106" i="13"/>
  <c r="B106" i="13"/>
  <c r="A106" i="13"/>
  <c r="J105" i="13"/>
  <c r="I105" i="13"/>
  <c r="H105" i="13"/>
  <c r="G105" i="13"/>
  <c r="F105" i="13"/>
  <c r="E105" i="13"/>
  <c r="D105" i="13"/>
  <c r="C105" i="13"/>
  <c r="B105" i="13"/>
  <c r="A105" i="13"/>
  <c r="J104" i="13"/>
  <c r="I104" i="13"/>
  <c r="H104" i="13"/>
  <c r="G104" i="13"/>
  <c r="F104" i="13"/>
  <c r="E104" i="13"/>
  <c r="D104" i="13"/>
  <c r="C104" i="13"/>
  <c r="B104" i="13"/>
  <c r="A104" i="13"/>
  <c r="J103" i="13"/>
  <c r="I103" i="13"/>
  <c r="H103" i="13"/>
  <c r="G103" i="13"/>
  <c r="F103" i="13"/>
  <c r="E103" i="13"/>
  <c r="D103" i="13"/>
  <c r="C103" i="13"/>
  <c r="B103" i="13"/>
  <c r="A103" i="13"/>
  <c r="J102" i="13"/>
  <c r="I102" i="13"/>
  <c r="H102" i="13"/>
  <c r="G102" i="13"/>
  <c r="F102" i="13"/>
  <c r="E102" i="13"/>
  <c r="D102" i="13"/>
  <c r="C102" i="13"/>
  <c r="B102" i="13"/>
  <c r="A102" i="13"/>
  <c r="J101" i="13"/>
  <c r="I101" i="13"/>
  <c r="H101" i="13"/>
  <c r="G101" i="13"/>
  <c r="F101" i="13"/>
  <c r="E101" i="13"/>
  <c r="D101" i="13"/>
  <c r="C101" i="13"/>
  <c r="B101" i="13"/>
  <c r="A101" i="13"/>
  <c r="J100" i="13"/>
  <c r="I100" i="13"/>
  <c r="H100" i="13"/>
  <c r="G100" i="13"/>
  <c r="F100" i="13"/>
  <c r="E100" i="13"/>
  <c r="D100" i="13"/>
  <c r="C100" i="13"/>
  <c r="B100" i="13"/>
  <c r="A100" i="13"/>
  <c r="J99" i="13"/>
  <c r="I99" i="13"/>
  <c r="H99" i="13"/>
  <c r="G99" i="13"/>
  <c r="F99" i="13"/>
  <c r="E99" i="13"/>
  <c r="D99" i="13"/>
  <c r="C99" i="13"/>
  <c r="B99" i="13"/>
  <c r="A99" i="13"/>
  <c r="J98" i="13"/>
  <c r="I98" i="13"/>
  <c r="H98" i="13"/>
  <c r="G98" i="13"/>
  <c r="F98" i="13"/>
  <c r="E98" i="13"/>
  <c r="D98" i="13"/>
  <c r="C98" i="13"/>
  <c r="B98" i="13"/>
  <c r="A98" i="13"/>
  <c r="J97" i="13"/>
  <c r="I97" i="13"/>
  <c r="H97" i="13"/>
  <c r="G97" i="13"/>
  <c r="F97" i="13"/>
  <c r="E97" i="13"/>
  <c r="D97" i="13"/>
  <c r="C97" i="13"/>
  <c r="B97" i="13"/>
  <c r="A97" i="13"/>
  <c r="J96" i="13"/>
  <c r="I96" i="13"/>
  <c r="H96" i="13"/>
  <c r="G96" i="13"/>
  <c r="F96" i="13"/>
  <c r="E96" i="13"/>
  <c r="D96" i="13"/>
  <c r="C96" i="13"/>
  <c r="B96" i="13"/>
  <c r="A96" i="13"/>
  <c r="J95" i="13"/>
  <c r="I95" i="13"/>
  <c r="H95" i="13"/>
  <c r="G95" i="13"/>
  <c r="F95" i="13"/>
  <c r="E95" i="13"/>
  <c r="D95" i="13"/>
  <c r="C95" i="13"/>
  <c r="B95" i="13"/>
  <c r="A95" i="13"/>
  <c r="J94" i="13"/>
  <c r="I94" i="13"/>
  <c r="H94" i="13"/>
  <c r="G94" i="13"/>
  <c r="F94" i="13"/>
  <c r="E94" i="13"/>
  <c r="D94" i="13"/>
  <c r="C94" i="13"/>
  <c r="B94" i="13"/>
  <c r="A94" i="13"/>
  <c r="J93" i="13"/>
  <c r="I93" i="13"/>
  <c r="H93" i="13"/>
  <c r="G93" i="13"/>
  <c r="F93" i="13"/>
  <c r="E93" i="13"/>
  <c r="D93" i="13"/>
  <c r="C93" i="13"/>
  <c r="B93" i="13"/>
  <c r="A93" i="13"/>
  <c r="J92" i="13"/>
  <c r="I92" i="13"/>
  <c r="H92" i="13"/>
  <c r="G92" i="13"/>
  <c r="F92" i="13"/>
  <c r="E92" i="13"/>
  <c r="D92" i="13"/>
  <c r="C92" i="13"/>
  <c r="B92" i="13"/>
  <c r="A92" i="13"/>
  <c r="J91" i="13"/>
  <c r="I91" i="13"/>
  <c r="H91" i="13"/>
  <c r="G91" i="13"/>
  <c r="F91" i="13"/>
  <c r="E91" i="13"/>
  <c r="D91" i="13"/>
  <c r="C91" i="13"/>
  <c r="B91" i="13"/>
  <c r="A91" i="13"/>
  <c r="J90" i="13"/>
  <c r="I90" i="13"/>
  <c r="H90" i="13"/>
  <c r="G90" i="13"/>
  <c r="F90" i="13"/>
  <c r="E90" i="13"/>
  <c r="D90" i="13"/>
  <c r="C90" i="13"/>
  <c r="B90" i="13"/>
  <c r="A90" i="13"/>
  <c r="J89" i="13"/>
  <c r="I89" i="13"/>
  <c r="H89" i="13"/>
  <c r="G89" i="13"/>
  <c r="F89" i="13"/>
  <c r="E89" i="13"/>
  <c r="D89" i="13"/>
  <c r="C89" i="13"/>
  <c r="B89" i="13"/>
  <c r="A89" i="13"/>
  <c r="J88" i="13"/>
  <c r="I88" i="13"/>
  <c r="H88" i="13"/>
  <c r="G88" i="13"/>
  <c r="F88" i="13"/>
  <c r="E88" i="13"/>
  <c r="D88" i="13"/>
  <c r="C88" i="13"/>
  <c r="B88" i="13"/>
  <c r="A88" i="13"/>
  <c r="J87" i="13"/>
  <c r="I87" i="13"/>
  <c r="H87" i="13"/>
  <c r="G87" i="13"/>
  <c r="F87" i="13"/>
  <c r="E87" i="13"/>
  <c r="D87" i="13"/>
  <c r="C87" i="13"/>
  <c r="B87" i="13"/>
  <c r="A87" i="13"/>
  <c r="J86" i="13"/>
  <c r="I86" i="13"/>
  <c r="H86" i="13"/>
  <c r="G86" i="13"/>
  <c r="F86" i="13"/>
  <c r="E86" i="13"/>
  <c r="D86" i="13"/>
  <c r="C86" i="13"/>
  <c r="B86" i="13"/>
  <c r="A86" i="13"/>
  <c r="J85" i="13"/>
  <c r="I85" i="13"/>
  <c r="H85" i="13"/>
  <c r="G85" i="13"/>
  <c r="F85" i="13"/>
  <c r="E85" i="13"/>
  <c r="D85" i="13"/>
  <c r="C85" i="13"/>
  <c r="B85" i="13"/>
  <c r="A85" i="13"/>
  <c r="J84" i="13"/>
  <c r="I84" i="13"/>
  <c r="H84" i="13"/>
  <c r="G84" i="13"/>
  <c r="F84" i="13"/>
  <c r="E84" i="13"/>
  <c r="D84" i="13"/>
  <c r="C84" i="13"/>
  <c r="B84" i="13"/>
  <c r="A84" i="13"/>
  <c r="J83" i="13"/>
  <c r="I83" i="13"/>
  <c r="H83" i="13"/>
  <c r="G83" i="13"/>
  <c r="F83" i="13"/>
  <c r="E83" i="13"/>
  <c r="D83" i="13"/>
  <c r="C83" i="13"/>
  <c r="B83" i="13"/>
  <c r="A83" i="13"/>
  <c r="J82" i="13"/>
  <c r="I82" i="13"/>
  <c r="H82" i="13"/>
  <c r="G82" i="13"/>
  <c r="F82" i="13"/>
  <c r="E82" i="13"/>
  <c r="D82" i="13"/>
  <c r="C82" i="13"/>
  <c r="B82" i="13"/>
  <c r="A82" i="13"/>
  <c r="J81" i="13"/>
  <c r="I81" i="13"/>
  <c r="H81" i="13"/>
  <c r="G81" i="13"/>
  <c r="F81" i="13"/>
  <c r="E81" i="13"/>
  <c r="D81" i="13"/>
  <c r="C81" i="13"/>
  <c r="B81" i="13"/>
  <c r="A81" i="13"/>
  <c r="J80" i="13"/>
  <c r="I80" i="13"/>
  <c r="H80" i="13"/>
  <c r="G80" i="13"/>
  <c r="F80" i="13"/>
  <c r="E80" i="13"/>
  <c r="D80" i="13"/>
  <c r="C80" i="13"/>
  <c r="B80" i="13"/>
  <c r="A80" i="13"/>
  <c r="J79" i="13"/>
  <c r="I79" i="13"/>
  <c r="H79" i="13"/>
  <c r="G79" i="13"/>
  <c r="F79" i="13"/>
  <c r="E79" i="13"/>
  <c r="D79" i="13"/>
  <c r="C79" i="13"/>
  <c r="B79" i="13"/>
  <c r="A79" i="13"/>
  <c r="J78" i="13"/>
  <c r="I78" i="13"/>
  <c r="H78" i="13"/>
  <c r="G78" i="13"/>
  <c r="F78" i="13"/>
  <c r="E78" i="13"/>
  <c r="D78" i="13"/>
  <c r="C78" i="13"/>
  <c r="B78" i="13"/>
  <c r="A78" i="13"/>
  <c r="J77" i="13"/>
  <c r="I77" i="13"/>
  <c r="H77" i="13"/>
  <c r="G77" i="13"/>
  <c r="F77" i="13"/>
  <c r="E77" i="13"/>
  <c r="D77" i="13"/>
  <c r="C77" i="13"/>
  <c r="B77" i="13"/>
  <c r="A77" i="13"/>
  <c r="J76" i="13"/>
  <c r="I76" i="13"/>
  <c r="H76" i="13"/>
  <c r="G76" i="13"/>
  <c r="F76" i="13"/>
  <c r="E76" i="13"/>
  <c r="D76" i="13"/>
  <c r="C76" i="13"/>
  <c r="B76" i="13"/>
  <c r="A76" i="13"/>
  <c r="J75" i="13"/>
  <c r="I75" i="13"/>
  <c r="H75" i="13"/>
  <c r="G75" i="13"/>
  <c r="F75" i="13"/>
  <c r="E75" i="13"/>
  <c r="D75" i="13"/>
  <c r="C75" i="13"/>
  <c r="B75" i="13"/>
  <c r="A75" i="13"/>
  <c r="J74" i="13"/>
  <c r="I74" i="13"/>
  <c r="H74" i="13"/>
  <c r="G74" i="13"/>
  <c r="F74" i="13"/>
  <c r="E74" i="13"/>
  <c r="D74" i="13"/>
  <c r="C74" i="13"/>
  <c r="B74" i="13"/>
  <c r="A74" i="13"/>
  <c r="J73" i="13"/>
  <c r="I73" i="13"/>
  <c r="H73" i="13"/>
  <c r="G73" i="13"/>
  <c r="F73" i="13"/>
  <c r="E73" i="13"/>
  <c r="D73" i="13"/>
  <c r="C73" i="13"/>
  <c r="B73" i="13"/>
  <c r="A73" i="13"/>
  <c r="J72" i="13"/>
  <c r="I72" i="13"/>
  <c r="H72" i="13"/>
  <c r="G72" i="13"/>
  <c r="F72" i="13"/>
  <c r="E72" i="13"/>
  <c r="D72" i="13"/>
  <c r="C72" i="13"/>
  <c r="B72" i="13"/>
  <c r="A72" i="13"/>
  <c r="J71" i="13"/>
  <c r="I71" i="13"/>
  <c r="H71" i="13"/>
  <c r="G71" i="13"/>
  <c r="F71" i="13"/>
  <c r="E71" i="13"/>
  <c r="D71" i="13"/>
  <c r="C71" i="13"/>
  <c r="B71" i="13"/>
  <c r="A71" i="13"/>
  <c r="J70" i="13"/>
  <c r="I70" i="13"/>
  <c r="H70" i="13"/>
  <c r="G70" i="13"/>
  <c r="F70" i="13"/>
  <c r="E70" i="13"/>
  <c r="D70" i="13"/>
  <c r="C70" i="13"/>
  <c r="B70" i="13"/>
  <c r="A70" i="13"/>
  <c r="J69" i="13"/>
  <c r="I69" i="13"/>
  <c r="H69" i="13"/>
  <c r="G69" i="13"/>
  <c r="F69" i="13"/>
  <c r="E69" i="13"/>
  <c r="D69" i="13"/>
  <c r="C69" i="13"/>
  <c r="B69" i="13"/>
  <c r="A69" i="13"/>
  <c r="J68" i="13"/>
  <c r="I68" i="13"/>
  <c r="H68" i="13"/>
  <c r="G68" i="13"/>
  <c r="F68" i="13"/>
  <c r="E68" i="13"/>
  <c r="D68" i="13"/>
  <c r="C68" i="13"/>
  <c r="B68" i="13"/>
  <c r="A68" i="13"/>
  <c r="J67" i="13"/>
  <c r="I67" i="13"/>
  <c r="H67" i="13"/>
  <c r="G67" i="13"/>
  <c r="F67" i="13"/>
  <c r="E67" i="13"/>
  <c r="D67" i="13"/>
  <c r="C67" i="13"/>
  <c r="B67" i="13"/>
  <c r="A67" i="13"/>
  <c r="J66" i="13"/>
  <c r="I66" i="13"/>
  <c r="H66" i="13"/>
  <c r="G66" i="13"/>
  <c r="F66" i="13"/>
  <c r="E66" i="13"/>
  <c r="D66" i="13"/>
  <c r="C66" i="13"/>
  <c r="B66" i="13"/>
  <c r="A66" i="13"/>
  <c r="J65" i="13"/>
  <c r="I65" i="13"/>
  <c r="H65" i="13"/>
  <c r="G65" i="13"/>
  <c r="F65" i="13"/>
  <c r="E65" i="13"/>
  <c r="D65" i="13"/>
  <c r="C65" i="13"/>
  <c r="B65" i="13"/>
  <c r="A65" i="13"/>
  <c r="J64" i="13"/>
  <c r="I64" i="13"/>
  <c r="H64" i="13"/>
  <c r="G64" i="13"/>
  <c r="F64" i="13"/>
  <c r="E64" i="13"/>
  <c r="D64" i="13"/>
  <c r="C64" i="13"/>
  <c r="B64" i="13"/>
  <c r="A64" i="13"/>
  <c r="J63" i="13"/>
  <c r="I63" i="13"/>
  <c r="H63" i="13"/>
  <c r="G63" i="13"/>
  <c r="F63" i="13"/>
  <c r="E63" i="13"/>
  <c r="D63" i="13"/>
  <c r="C63" i="13"/>
  <c r="B63" i="13"/>
  <c r="A63" i="13"/>
  <c r="J62" i="13"/>
  <c r="I62" i="13"/>
  <c r="H62" i="13"/>
  <c r="G62" i="13"/>
  <c r="F62" i="13"/>
  <c r="E62" i="13"/>
  <c r="D62" i="13"/>
  <c r="C62" i="13"/>
  <c r="B62" i="13"/>
  <c r="A62" i="13"/>
  <c r="J61" i="13"/>
  <c r="I61" i="13"/>
  <c r="H61" i="13"/>
  <c r="G61" i="13"/>
  <c r="F61" i="13"/>
  <c r="E61" i="13"/>
  <c r="D61" i="13"/>
  <c r="C61" i="13"/>
  <c r="B61" i="13"/>
  <c r="A61" i="13"/>
  <c r="J60" i="13"/>
  <c r="I60" i="13"/>
  <c r="H60" i="13"/>
  <c r="G60" i="13"/>
  <c r="F60" i="13"/>
  <c r="E60" i="13"/>
  <c r="D60" i="13"/>
  <c r="C60" i="13"/>
  <c r="B60" i="13"/>
  <c r="A60" i="13"/>
  <c r="J59" i="13"/>
  <c r="I59" i="13"/>
  <c r="H59" i="13"/>
  <c r="G59" i="13"/>
  <c r="F59" i="13"/>
  <c r="E59" i="13"/>
  <c r="D59" i="13"/>
  <c r="C59" i="13"/>
  <c r="B59" i="13"/>
  <c r="A59" i="13"/>
  <c r="J58" i="13"/>
  <c r="I58" i="13"/>
  <c r="H58" i="13"/>
  <c r="G58" i="13"/>
  <c r="F58" i="13"/>
  <c r="E58" i="13"/>
  <c r="D58" i="13"/>
  <c r="C58" i="13"/>
  <c r="B58" i="13"/>
  <c r="A58" i="13"/>
  <c r="J57" i="13"/>
  <c r="I57" i="13"/>
  <c r="H57" i="13"/>
  <c r="G57" i="13"/>
  <c r="F57" i="13"/>
  <c r="E57" i="13"/>
  <c r="D57" i="13"/>
  <c r="C57" i="13"/>
  <c r="B57" i="13"/>
  <c r="A57" i="13"/>
  <c r="J56" i="13"/>
  <c r="I56" i="13"/>
  <c r="H56" i="13"/>
  <c r="G56" i="13"/>
  <c r="F56" i="13"/>
  <c r="E56" i="13"/>
  <c r="D56" i="13"/>
  <c r="C56" i="13"/>
  <c r="B56" i="13"/>
  <c r="A56" i="13"/>
  <c r="J55" i="13"/>
  <c r="I55" i="13"/>
  <c r="H55" i="13"/>
  <c r="G55" i="13"/>
  <c r="F55" i="13"/>
  <c r="E55" i="13"/>
  <c r="D55" i="13"/>
  <c r="C55" i="13"/>
  <c r="B55" i="13"/>
  <c r="A55" i="13"/>
  <c r="J54" i="13"/>
  <c r="I54" i="13"/>
  <c r="H54" i="13"/>
  <c r="G54" i="13"/>
  <c r="F54" i="13"/>
  <c r="E54" i="13"/>
  <c r="D54" i="13"/>
  <c r="C54" i="13"/>
  <c r="B54" i="13"/>
  <c r="A54" i="13"/>
  <c r="J53" i="13"/>
  <c r="I53" i="13"/>
  <c r="H53" i="13"/>
  <c r="G53" i="13"/>
  <c r="F53" i="13"/>
  <c r="E53" i="13"/>
  <c r="D53" i="13"/>
  <c r="C53" i="13"/>
  <c r="B53" i="13"/>
  <c r="A53" i="13"/>
  <c r="J52" i="13"/>
  <c r="I52" i="13"/>
  <c r="H52" i="13"/>
  <c r="G52" i="13"/>
  <c r="F52" i="13"/>
  <c r="E52" i="13"/>
  <c r="D52" i="13"/>
  <c r="C52" i="13"/>
  <c r="B52" i="13"/>
  <c r="A52" i="13"/>
  <c r="J51" i="13"/>
  <c r="I51" i="13"/>
  <c r="H51" i="13"/>
  <c r="G51" i="13"/>
  <c r="F51" i="13"/>
  <c r="E51" i="13"/>
  <c r="D51" i="13"/>
  <c r="C51" i="13"/>
  <c r="B51" i="13"/>
  <c r="A51" i="13"/>
  <c r="J50" i="13"/>
  <c r="I50" i="13"/>
  <c r="H50" i="13"/>
  <c r="G50" i="13"/>
  <c r="F50" i="13"/>
  <c r="E50" i="13"/>
  <c r="D50" i="13"/>
  <c r="C50" i="13"/>
  <c r="B50" i="13"/>
  <c r="A50" i="13"/>
  <c r="J49" i="13"/>
  <c r="I49" i="13"/>
  <c r="H49" i="13"/>
  <c r="G49" i="13"/>
  <c r="F49" i="13"/>
  <c r="E49" i="13"/>
  <c r="D49" i="13"/>
  <c r="C49" i="13"/>
  <c r="B49" i="13"/>
  <c r="A49" i="13"/>
  <c r="J48" i="13"/>
  <c r="I48" i="13"/>
  <c r="H48" i="13"/>
  <c r="G48" i="13"/>
  <c r="F48" i="13"/>
  <c r="E48" i="13"/>
  <c r="D48" i="13"/>
  <c r="C48" i="13"/>
  <c r="B48" i="13"/>
  <c r="A48" i="13"/>
  <c r="J47" i="13"/>
  <c r="I47" i="13"/>
  <c r="H47" i="13"/>
  <c r="G47" i="13"/>
  <c r="F47" i="13"/>
  <c r="E47" i="13"/>
  <c r="D47" i="13"/>
  <c r="C47" i="13"/>
  <c r="B47" i="13"/>
  <c r="A47" i="13"/>
  <c r="J46" i="13"/>
  <c r="I46" i="13"/>
  <c r="H46" i="13"/>
  <c r="G46" i="13"/>
  <c r="F46" i="13"/>
  <c r="E46" i="13"/>
  <c r="D46" i="13"/>
  <c r="C46" i="13"/>
  <c r="B46" i="13"/>
  <c r="A46" i="13"/>
  <c r="J45" i="13"/>
  <c r="I45" i="13"/>
  <c r="H45" i="13"/>
  <c r="G45" i="13"/>
  <c r="F45" i="13"/>
  <c r="E45" i="13"/>
  <c r="D45" i="13"/>
  <c r="C45" i="13"/>
  <c r="B45" i="13"/>
  <c r="A45" i="13"/>
  <c r="J44" i="13"/>
  <c r="I44" i="13"/>
  <c r="H44" i="13"/>
  <c r="G44" i="13"/>
  <c r="F44" i="13"/>
  <c r="E44" i="13"/>
  <c r="D44" i="13"/>
  <c r="C44" i="13"/>
  <c r="B44" i="13"/>
  <c r="A44" i="13"/>
  <c r="J43" i="13"/>
  <c r="I43" i="13"/>
  <c r="H43" i="13"/>
  <c r="G43" i="13"/>
  <c r="F43" i="13"/>
  <c r="E43" i="13"/>
  <c r="D43" i="13"/>
  <c r="C43" i="13"/>
  <c r="B43" i="13"/>
  <c r="A43" i="13"/>
  <c r="J42" i="13"/>
  <c r="I42" i="13"/>
  <c r="H42" i="13"/>
  <c r="G42" i="13"/>
  <c r="F42" i="13"/>
  <c r="E42" i="13"/>
  <c r="D42" i="13"/>
  <c r="C42" i="13"/>
  <c r="B42" i="13"/>
  <c r="A42" i="13"/>
  <c r="J41" i="13"/>
  <c r="I41" i="13"/>
  <c r="H41" i="13"/>
  <c r="G41" i="13"/>
  <c r="F41" i="13"/>
  <c r="E41" i="13"/>
  <c r="D41" i="13"/>
  <c r="C41" i="13"/>
  <c r="B41" i="13"/>
  <c r="A41" i="13"/>
  <c r="J40" i="13"/>
  <c r="I40" i="13"/>
  <c r="H40" i="13"/>
  <c r="G40" i="13"/>
  <c r="F40" i="13"/>
  <c r="E40" i="13"/>
  <c r="D40" i="13"/>
  <c r="C40" i="13"/>
  <c r="B40" i="13"/>
  <c r="A40" i="13"/>
  <c r="J39" i="13"/>
  <c r="I39" i="13"/>
  <c r="H39" i="13"/>
  <c r="G39" i="13"/>
  <c r="F39" i="13"/>
  <c r="E39" i="13"/>
  <c r="D39" i="13"/>
  <c r="C39" i="13"/>
  <c r="B39" i="13"/>
  <c r="A39" i="13"/>
  <c r="J38" i="13"/>
  <c r="I38" i="13"/>
  <c r="H38" i="13"/>
  <c r="G38" i="13"/>
  <c r="F38" i="13"/>
  <c r="E38" i="13"/>
  <c r="D38" i="13"/>
  <c r="C38" i="13"/>
  <c r="B38" i="13"/>
  <c r="A38" i="13"/>
  <c r="J37" i="13"/>
  <c r="I37" i="13"/>
  <c r="H37" i="13"/>
  <c r="G37" i="13"/>
  <c r="F37" i="13"/>
  <c r="E37" i="13"/>
  <c r="D37" i="13"/>
  <c r="C37" i="13"/>
  <c r="B37" i="13"/>
  <c r="A37" i="13"/>
  <c r="J36" i="13"/>
  <c r="I36" i="13"/>
  <c r="H36" i="13"/>
  <c r="G36" i="13"/>
  <c r="F36" i="13"/>
  <c r="E36" i="13"/>
  <c r="D36" i="13"/>
  <c r="C36" i="13"/>
  <c r="B36" i="13"/>
  <c r="A36" i="13"/>
  <c r="J35" i="13"/>
  <c r="I35" i="13"/>
  <c r="H35" i="13"/>
  <c r="G35" i="13"/>
  <c r="F35" i="13"/>
  <c r="E35" i="13"/>
  <c r="D35" i="13"/>
  <c r="C35" i="13"/>
  <c r="B35" i="13"/>
  <c r="A35" i="13"/>
  <c r="J34" i="13"/>
  <c r="I34" i="13"/>
  <c r="H34" i="13"/>
  <c r="G34" i="13"/>
  <c r="F34" i="13"/>
  <c r="E34" i="13"/>
  <c r="D34" i="13"/>
  <c r="C34" i="13"/>
  <c r="B34" i="13"/>
  <c r="A34" i="13"/>
  <c r="J33" i="13"/>
  <c r="I33" i="13"/>
  <c r="H33" i="13"/>
  <c r="G33" i="13"/>
  <c r="F33" i="13"/>
  <c r="E33" i="13"/>
  <c r="D33" i="13"/>
  <c r="C33" i="13"/>
  <c r="B33" i="13"/>
  <c r="A33" i="13"/>
  <c r="J32" i="13"/>
  <c r="I32" i="13"/>
  <c r="H32" i="13"/>
  <c r="G32" i="13"/>
  <c r="F32" i="13"/>
  <c r="E32" i="13"/>
  <c r="D32" i="13"/>
  <c r="C32" i="13"/>
  <c r="B32" i="13"/>
  <c r="A32" i="13"/>
  <c r="J31" i="13"/>
  <c r="I31" i="13"/>
  <c r="H31" i="13"/>
  <c r="G31" i="13"/>
  <c r="F31" i="13"/>
  <c r="E31" i="13"/>
  <c r="D31" i="13"/>
  <c r="C31" i="13"/>
  <c r="B31" i="13"/>
  <c r="A31" i="13"/>
  <c r="J30" i="13"/>
  <c r="I30" i="13"/>
  <c r="H30" i="13"/>
  <c r="G30" i="13"/>
  <c r="F30" i="13"/>
  <c r="E30" i="13"/>
  <c r="D30" i="13"/>
  <c r="C30" i="13"/>
  <c r="B30" i="13"/>
  <c r="A30" i="13"/>
  <c r="J29" i="13"/>
  <c r="I29" i="13"/>
  <c r="H29" i="13"/>
  <c r="G29" i="13"/>
  <c r="F29" i="13"/>
  <c r="E29" i="13"/>
  <c r="D29" i="13"/>
  <c r="C29" i="13"/>
  <c r="B29" i="13"/>
  <c r="A29" i="13"/>
  <c r="J28" i="13"/>
  <c r="I28" i="13"/>
  <c r="H28" i="13"/>
  <c r="G28" i="13"/>
  <c r="F28" i="13"/>
  <c r="E28" i="13"/>
  <c r="D28" i="13"/>
  <c r="C28" i="13"/>
  <c r="B28" i="13"/>
  <c r="A28" i="13"/>
  <c r="J27" i="13"/>
  <c r="I27" i="13"/>
  <c r="H27" i="13"/>
  <c r="G27" i="13"/>
  <c r="F27" i="13"/>
  <c r="E27" i="13"/>
  <c r="D27" i="13"/>
  <c r="C27" i="13"/>
  <c r="B27" i="13"/>
  <c r="A27" i="13"/>
  <c r="J26" i="13"/>
  <c r="I26" i="13"/>
  <c r="H26" i="13"/>
  <c r="G26" i="13"/>
  <c r="F26" i="13"/>
  <c r="E26" i="13"/>
  <c r="D26" i="13"/>
  <c r="C26" i="13"/>
  <c r="B26" i="13"/>
  <c r="A26" i="13"/>
  <c r="J25" i="13"/>
  <c r="I25" i="13"/>
  <c r="H25" i="13"/>
  <c r="G25" i="13"/>
  <c r="F25" i="13"/>
  <c r="E25" i="13"/>
  <c r="D25" i="13"/>
  <c r="C25" i="13"/>
  <c r="B25" i="13"/>
  <c r="A25" i="13"/>
  <c r="J24" i="13"/>
  <c r="I24" i="13"/>
  <c r="H24" i="13"/>
  <c r="G24" i="13"/>
  <c r="F24" i="13"/>
  <c r="E24" i="13"/>
  <c r="D24" i="13"/>
  <c r="C24" i="13"/>
  <c r="B24" i="13"/>
  <c r="A24" i="13"/>
  <c r="J23" i="13"/>
  <c r="I23" i="13"/>
  <c r="H23" i="13"/>
  <c r="G23" i="13"/>
  <c r="F23" i="13"/>
  <c r="E23" i="13"/>
  <c r="D23" i="13"/>
  <c r="C23" i="13"/>
  <c r="B23" i="13"/>
  <c r="A23" i="13"/>
  <c r="J22" i="13"/>
  <c r="I22" i="13"/>
  <c r="H22" i="13"/>
  <c r="G22" i="13"/>
  <c r="F22" i="13"/>
  <c r="E22" i="13"/>
  <c r="D22" i="13"/>
  <c r="C22" i="13"/>
  <c r="B22" i="13"/>
  <c r="A22" i="13"/>
  <c r="J21" i="13"/>
  <c r="I21" i="13"/>
  <c r="H21" i="13"/>
  <c r="G21" i="13"/>
  <c r="F21" i="13"/>
  <c r="E21" i="13"/>
  <c r="D21" i="13"/>
  <c r="C21" i="13"/>
  <c r="B21" i="13"/>
  <c r="A21" i="13"/>
  <c r="J20" i="13"/>
  <c r="I20" i="13"/>
  <c r="H20" i="13"/>
  <c r="G20" i="13"/>
  <c r="F20" i="13"/>
  <c r="E20" i="13"/>
  <c r="D20" i="13"/>
  <c r="C20" i="13"/>
  <c r="B20" i="13"/>
  <c r="A20" i="13"/>
  <c r="J19" i="13"/>
  <c r="I19" i="13"/>
  <c r="H19" i="13"/>
  <c r="G19" i="13"/>
  <c r="F19" i="13"/>
  <c r="E19" i="13"/>
  <c r="D19" i="13"/>
  <c r="C19" i="13"/>
  <c r="B19" i="13"/>
  <c r="A19" i="13"/>
  <c r="J18" i="13"/>
  <c r="I18" i="13"/>
  <c r="H18" i="13"/>
  <c r="G18" i="13"/>
  <c r="F18" i="13"/>
  <c r="E18" i="13"/>
  <c r="D18" i="13"/>
  <c r="C18" i="13"/>
  <c r="B18" i="13"/>
  <c r="A18" i="13"/>
  <c r="J17" i="13"/>
  <c r="I17" i="13"/>
  <c r="H17" i="13"/>
  <c r="G17" i="13"/>
  <c r="F17" i="13"/>
  <c r="E17" i="13"/>
  <c r="D17" i="13"/>
  <c r="C17" i="13"/>
  <c r="B17" i="13"/>
  <c r="A17" i="13"/>
  <c r="J16" i="13"/>
  <c r="I16" i="13"/>
  <c r="H16" i="13"/>
  <c r="G16" i="13"/>
  <c r="F16" i="13"/>
  <c r="E16" i="13"/>
  <c r="D16" i="13"/>
  <c r="C16" i="13"/>
  <c r="B16" i="13"/>
  <c r="A16" i="13"/>
  <c r="J15" i="13"/>
  <c r="I15" i="13"/>
  <c r="H15" i="13"/>
  <c r="G15" i="13"/>
  <c r="F15" i="13"/>
  <c r="E15" i="13"/>
  <c r="D15" i="13"/>
  <c r="C15" i="13"/>
  <c r="B15" i="13"/>
  <c r="A15" i="13"/>
  <c r="J14" i="13"/>
  <c r="I14" i="13"/>
  <c r="H14" i="13"/>
  <c r="G14" i="13"/>
  <c r="F14" i="13"/>
  <c r="E14" i="13"/>
  <c r="D14" i="13"/>
  <c r="C14" i="13"/>
  <c r="B14" i="13"/>
  <c r="A14" i="13"/>
  <c r="J13" i="13"/>
  <c r="I13" i="13"/>
  <c r="H13" i="13"/>
  <c r="G13" i="13"/>
  <c r="F13" i="13"/>
  <c r="E13" i="13"/>
  <c r="D13" i="13"/>
  <c r="C13" i="13"/>
  <c r="B13" i="13"/>
  <c r="A13" i="13"/>
  <c r="J12" i="13"/>
  <c r="I12" i="13"/>
  <c r="H12" i="13"/>
  <c r="G12" i="13"/>
  <c r="F12" i="13"/>
  <c r="E12" i="13"/>
  <c r="D12" i="13"/>
  <c r="C12" i="13"/>
  <c r="B12" i="13"/>
  <c r="A12" i="13"/>
  <c r="J11" i="13"/>
  <c r="I11" i="13"/>
  <c r="H11" i="13"/>
  <c r="G11" i="13"/>
  <c r="F11" i="13"/>
  <c r="E11" i="13"/>
  <c r="D11" i="13"/>
  <c r="C11" i="13"/>
  <c r="B11" i="13"/>
  <c r="A11" i="13"/>
  <c r="J10" i="13"/>
  <c r="I10" i="13"/>
  <c r="H10" i="13"/>
  <c r="G10" i="13"/>
  <c r="F10" i="13"/>
  <c r="E10" i="13"/>
  <c r="D10" i="13"/>
  <c r="C10" i="13"/>
  <c r="B10" i="13"/>
  <c r="A10" i="13"/>
  <c r="J9" i="13"/>
  <c r="I9" i="13"/>
  <c r="H9" i="13"/>
  <c r="G9" i="13"/>
  <c r="F9" i="13"/>
  <c r="E9" i="13"/>
  <c r="D9" i="13"/>
  <c r="C9" i="13"/>
  <c r="B9" i="13"/>
  <c r="A9" i="13"/>
  <c r="J8" i="13"/>
  <c r="I8" i="13"/>
  <c r="H8" i="13"/>
  <c r="G8" i="13"/>
  <c r="F8" i="13"/>
  <c r="E8" i="13"/>
  <c r="D8" i="13"/>
  <c r="C8" i="13"/>
  <c r="B8" i="13"/>
  <c r="A8" i="13"/>
  <c r="J7" i="13"/>
  <c r="I7" i="13"/>
  <c r="H7" i="13"/>
  <c r="G7" i="13"/>
  <c r="F7" i="13"/>
  <c r="E7" i="13"/>
  <c r="D7" i="13"/>
  <c r="C7" i="13"/>
  <c r="B7" i="13"/>
  <c r="A7" i="13"/>
  <c r="J6" i="13"/>
  <c r="I6" i="13"/>
  <c r="H6" i="13"/>
  <c r="G6" i="13"/>
  <c r="F6" i="13"/>
  <c r="E6" i="13"/>
  <c r="D6" i="13"/>
  <c r="C6" i="13"/>
  <c r="B6" i="13"/>
  <c r="A6" i="13"/>
  <c r="J5" i="13"/>
  <c r="I5" i="13"/>
  <c r="H5" i="13"/>
  <c r="G5" i="13"/>
  <c r="F5" i="13"/>
  <c r="E5" i="13"/>
  <c r="D5" i="13"/>
  <c r="C5" i="13"/>
  <c r="B5" i="13"/>
  <c r="A5" i="13"/>
  <c r="J4" i="13"/>
  <c r="I4" i="13"/>
  <c r="H4" i="13"/>
  <c r="G4" i="13"/>
  <c r="F4" i="13"/>
  <c r="E4" i="13"/>
  <c r="D4" i="13"/>
  <c r="C4" i="13"/>
  <c r="B4" i="13"/>
  <c r="A4" i="13"/>
  <c r="J3" i="13"/>
  <c r="I3" i="13"/>
  <c r="H3" i="13"/>
  <c r="G3" i="13"/>
  <c r="F3" i="13"/>
  <c r="E3" i="13"/>
  <c r="D3" i="13"/>
  <c r="C3" i="13"/>
  <c r="B3" i="13"/>
  <c r="A3" i="13"/>
  <c r="L2" i="13" s="1" a="1"/>
  <c r="L2" i="13" s="1"/>
  <c r="J2" i="13"/>
  <c r="I2" i="13"/>
  <c r="H2" i="13"/>
  <c r="G2" i="13"/>
  <c r="F2" i="13"/>
  <c r="E2" i="13"/>
  <c r="D2" i="13"/>
  <c r="C2" i="13"/>
  <c r="B2" i="13"/>
  <c r="A2" i="13"/>
  <c r="V1" i="13"/>
  <c r="U1" i="13"/>
  <c r="N1" i="13"/>
  <c r="M1" i="13"/>
  <c r="B1" i="13"/>
  <c r="B1" i="13" a="1"/>
  <c r="AA1" i="3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J122" i="3"/>
  <c r="I122" i="3"/>
  <c r="H122" i="3"/>
  <c r="G122" i="3"/>
  <c r="F122" i="3"/>
  <c r="E122" i="3"/>
  <c r="D122" i="3"/>
  <c r="C122" i="3"/>
  <c r="B122" i="3"/>
  <c r="A122" i="3"/>
  <c r="J121" i="3"/>
  <c r="I121" i="3"/>
  <c r="H121" i="3"/>
  <c r="G121" i="3"/>
  <c r="F121" i="3"/>
  <c r="E121" i="3"/>
  <c r="D121" i="3"/>
  <c r="C121" i="3"/>
  <c r="B121" i="3"/>
  <c r="A121" i="3"/>
  <c r="J120" i="3"/>
  <c r="I120" i="3"/>
  <c r="H120" i="3"/>
  <c r="G120" i="3"/>
  <c r="F120" i="3"/>
  <c r="E120" i="3"/>
  <c r="D120" i="3"/>
  <c r="C120" i="3"/>
  <c r="B120" i="3"/>
  <c r="A120" i="3"/>
  <c r="J119" i="3"/>
  <c r="I119" i="3"/>
  <c r="H119" i="3"/>
  <c r="G119" i="3"/>
  <c r="F119" i="3"/>
  <c r="E119" i="3"/>
  <c r="D119" i="3"/>
  <c r="C119" i="3"/>
  <c r="B119" i="3"/>
  <c r="A119" i="3"/>
  <c r="J118" i="3"/>
  <c r="I118" i="3"/>
  <c r="H118" i="3"/>
  <c r="G118" i="3"/>
  <c r="F118" i="3"/>
  <c r="E118" i="3"/>
  <c r="D118" i="3"/>
  <c r="C118" i="3"/>
  <c r="B118" i="3"/>
  <c r="A118" i="3"/>
  <c r="J117" i="3"/>
  <c r="I117" i="3"/>
  <c r="H117" i="3"/>
  <c r="G117" i="3"/>
  <c r="F117" i="3"/>
  <c r="E117" i="3"/>
  <c r="D117" i="3"/>
  <c r="C117" i="3"/>
  <c r="B117" i="3"/>
  <c r="A117" i="3"/>
  <c r="J116" i="3"/>
  <c r="I116" i="3"/>
  <c r="H116" i="3"/>
  <c r="G116" i="3"/>
  <c r="F116" i="3"/>
  <c r="E116" i="3"/>
  <c r="D116" i="3"/>
  <c r="C116" i="3"/>
  <c r="B116" i="3"/>
  <c r="A116" i="3"/>
  <c r="J115" i="3"/>
  <c r="I115" i="3"/>
  <c r="H115" i="3"/>
  <c r="G115" i="3"/>
  <c r="F115" i="3"/>
  <c r="E115" i="3"/>
  <c r="D115" i="3"/>
  <c r="C115" i="3"/>
  <c r="B115" i="3"/>
  <c r="A115" i="3"/>
  <c r="J114" i="3"/>
  <c r="I114" i="3"/>
  <c r="H114" i="3"/>
  <c r="G114" i="3"/>
  <c r="F114" i="3"/>
  <c r="E114" i="3"/>
  <c r="D114" i="3"/>
  <c r="C114" i="3"/>
  <c r="B114" i="3"/>
  <c r="A114" i="3"/>
  <c r="J113" i="3"/>
  <c r="I113" i="3"/>
  <c r="H113" i="3"/>
  <c r="G113" i="3"/>
  <c r="F113" i="3"/>
  <c r="E113" i="3"/>
  <c r="D113" i="3"/>
  <c r="C113" i="3"/>
  <c r="B113" i="3"/>
  <c r="A113" i="3"/>
  <c r="J112" i="3"/>
  <c r="I112" i="3"/>
  <c r="H112" i="3"/>
  <c r="G112" i="3"/>
  <c r="F112" i="3"/>
  <c r="E112" i="3"/>
  <c r="D112" i="3"/>
  <c r="C112" i="3"/>
  <c r="B112" i="3"/>
  <c r="A112" i="3"/>
  <c r="J111" i="3"/>
  <c r="I111" i="3"/>
  <c r="H111" i="3"/>
  <c r="G111" i="3"/>
  <c r="F111" i="3"/>
  <c r="E111" i="3"/>
  <c r="D111" i="3"/>
  <c r="C111" i="3"/>
  <c r="B111" i="3"/>
  <c r="A111" i="3"/>
  <c r="J110" i="3"/>
  <c r="I110" i="3"/>
  <c r="H110" i="3"/>
  <c r="G110" i="3"/>
  <c r="F110" i="3"/>
  <c r="E110" i="3"/>
  <c r="D110" i="3"/>
  <c r="C110" i="3"/>
  <c r="B110" i="3"/>
  <c r="A110" i="3"/>
  <c r="J109" i="3"/>
  <c r="I109" i="3"/>
  <c r="H109" i="3"/>
  <c r="G109" i="3"/>
  <c r="F109" i="3"/>
  <c r="E109" i="3"/>
  <c r="D109" i="3"/>
  <c r="C109" i="3"/>
  <c r="B109" i="3"/>
  <c r="A109" i="3"/>
  <c r="J108" i="3"/>
  <c r="I108" i="3"/>
  <c r="H108" i="3"/>
  <c r="G108" i="3"/>
  <c r="F108" i="3"/>
  <c r="E108" i="3"/>
  <c r="D108" i="3"/>
  <c r="C108" i="3"/>
  <c r="B108" i="3"/>
  <c r="A108" i="3"/>
  <c r="J107" i="3"/>
  <c r="I107" i="3"/>
  <c r="H107" i="3"/>
  <c r="G107" i="3"/>
  <c r="F107" i="3"/>
  <c r="E107" i="3"/>
  <c r="D107" i="3"/>
  <c r="C107" i="3"/>
  <c r="B107" i="3"/>
  <c r="A107" i="3"/>
  <c r="J106" i="3"/>
  <c r="I106" i="3"/>
  <c r="H106" i="3"/>
  <c r="G106" i="3"/>
  <c r="F106" i="3"/>
  <c r="E106" i="3"/>
  <c r="D106" i="3"/>
  <c r="C106" i="3"/>
  <c r="B106" i="3"/>
  <c r="A106" i="3"/>
  <c r="J105" i="3"/>
  <c r="I105" i="3"/>
  <c r="H105" i="3"/>
  <c r="G105" i="3"/>
  <c r="F105" i="3"/>
  <c r="E105" i="3"/>
  <c r="D105" i="3"/>
  <c r="C105" i="3"/>
  <c r="B105" i="3"/>
  <c r="A105" i="3"/>
  <c r="J104" i="3"/>
  <c r="I104" i="3"/>
  <c r="H104" i="3"/>
  <c r="G104" i="3"/>
  <c r="F104" i="3"/>
  <c r="E104" i="3"/>
  <c r="D104" i="3"/>
  <c r="C104" i="3"/>
  <c r="B104" i="3"/>
  <c r="A104" i="3"/>
  <c r="J103" i="3"/>
  <c r="I103" i="3"/>
  <c r="H103" i="3"/>
  <c r="G103" i="3"/>
  <c r="F103" i="3"/>
  <c r="E103" i="3"/>
  <c r="D103" i="3"/>
  <c r="C103" i="3"/>
  <c r="B103" i="3"/>
  <c r="A103" i="3"/>
  <c r="J102" i="3"/>
  <c r="I102" i="3"/>
  <c r="H102" i="3"/>
  <c r="G102" i="3"/>
  <c r="F102" i="3"/>
  <c r="E102" i="3"/>
  <c r="D102" i="3"/>
  <c r="C102" i="3"/>
  <c r="B102" i="3"/>
  <c r="A102" i="3"/>
  <c r="J101" i="3"/>
  <c r="I101" i="3"/>
  <c r="H101" i="3"/>
  <c r="G101" i="3"/>
  <c r="F101" i="3"/>
  <c r="E101" i="3"/>
  <c r="D101" i="3"/>
  <c r="C101" i="3"/>
  <c r="B101" i="3"/>
  <c r="A101" i="3"/>
  <c r="J100" i="3"/>
  <c r="I100" i="3"/>
  <c r="H100" i="3"/>
  <c r="G100" i="3"/>
  <c r="F100" i="3"/>
  <c r="E100" i="3"/>
  <c r="D100" i="3"/>
  <c r="C100" i="3"/>
  <c r="B100" i="3"/>
  <c r="A100" i="3"/>
  <c r="J99" i="3"/>
  <c r="I99" i="3"/>
  <c r="H99" i="3"/>
  <c r="G99" i="3"/>
  <c r="F99" i="3"/>
  <c r="E99" i="3"/>
  <c r="D99" i="3"/>
  <c r="C99" i="3"/>
  <c r="B99" i="3"/>
  <c r="A99" i="3"/>
  <c r="J98" i="3"/>
  <c r="I98" i="3"/>
  <c r="H98" i="3"/>
  <c r="G98" i="3"/>
  <c r="F98" i="3"/>
  <c r="E98" i="3"/>
  <c r="D98" i="3"/>
  <c r="C98" i="3"/>
  <c r="B98" i="3"/>
  <c r="A98" i="3"/>
  <c r="J97" i="3"/>
  <c r="I97" i="3"/>
  <c r="H97" i="3"/>
  <c r="G97" i="3"/>
  <c r="F97" i="3"/>
  <c r="E97" i="3"/>
  <c r="D97" i="3"/>
  <c r="C97" i="3"/>
  <c r="B97" i="3"/>
  <c r="A97" i="3"/>
  <c r="J96" i="3"/>
  <c r="I96" i="3"/>
  <c r="H96" i="3"/>
  <c r="G96" i="3"/>
  <c r="F96" i="3"/>
  <c r="E96" i="3"/>
  <c r="D96" i="3"/>
  <c r="C96" i="3"/>
  <c r="B96" i="3"/>
  <c r="A96" i="3"/>
  <c r="J95" i="3"/>
  <c r="I95" i="3"/>
  <c r="H95" i="3"/>
  <c r="G95" i="3"/>
  <c r="F95" i="3"/>
  <c r="E95" i="3"/>
  <c r="D95" i="3"/>
  <c r="C95" i="3"/>
  <c r="B95" i="3"/>
  <c r="A95" i="3"/>
  <c r="J94" i="3"/>
  <c r="I94" i="3"/>
  <c r="H94" i="3"/>
  <c r="G94" i="3"/>
  <c r="F94" i="3"/>
  <c r="E94" i="3"/>
  <c r="D94" i="3"/>
  <c r="C94" i="3"/>
  <c r="B94" i="3"/>
  <c r="A94" i="3"/>
  <c r="J93" i="3"/>
  <c r="I93" i="3"/>
  <c r="H93" i="3"/>
  <c r="G93" i="3"/>
  <c r="F93" i="3"/>
  <c r="E93" i="3"/>
  <c r="D93" i="3"/>
  <c r="C93" i="3"/>
  <c r="B93" i="3"/>
  <c r="A93" i="3"/>
  <c r="J92" i="3"/>
  <c r="I92" i="3"/>
  <c r="H92" i="3"/>
  <c r="G92" i="3"/>
  <c r="F92" i="3"/>
  <c r="E92" i="3"/>
  <c r="D92" i="3"/>
  <c r="C92" i="3"/>
  <c r="B92" i="3"/>
  <c r="A92" i="3"/>
  <c r="J91" i="3"/>
  <c r="I91" i="3"/>
  <c r="H91" i="3"/>
  <c r="G91" i="3"/>
  <c r="F91" i="3"/>
  <c r="E91" i="3"/>
  <c r="D91" i="3"/>
  <c r="C91" i="3"/>
  <c r="B91" i="3"/>
  <c r="A91" i="3"/>
  <c r="J90" i="3"/>
  <c r="I90" i="3"/>
  <c r="H90" i="3"/>
  <c r="G90" i="3"/>
  <c r="F90" i="3"/>
  <c r="E90" i="3"/>
  <c r="D90" i="3"/>
  <c r="C90" i="3"/>
  <c r="B90" i="3"/>
  <c r="A90" i="3"/>
  <c r="J89" i="3"/>
  <c r="I89" i="3"/>
  <c r="H89" i="3"/>
  <c r="G89" i="3"/>
  <c r="F89" i="3"/>
  <c r="E89" i="3"/>
  <c r="D89" i="3"/>
  <c r="C89" i="3"/>
  <c r="B89" i="3"/>
  <c r="A89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J80" i="3"/>
  <c r="I80" i="3"/>
  <c r="H80" i="3"/>
  <c r="G80" i="3"/>
  <c r="F80" i="3"/>
  <c r="E80" i="3"/>
  <c r="D80" i="3"/>
  <c r="C80" i="3"/>
  <c r="B80" i="3"/>
  <c r="A80" i="3"/>
  <c r="J79" i="3"/>
  <c r="I79" i="3"/>
  <c r="H79" i="3"/>
  <c r="G79" i="3"/>
  <c r="F79" i="3"/>
  <c r="E79" i="3"/>
  <c r="D79" i="3"/>
  <c r="C79" i="3"/>
  <c r="B79" i="3"/>
  <c r="A79" i="3"/>
  <c r="J78" i="3"/>
  <c r="I78" i="3"/>
  <c r="H78" i="3"/>
  <c r="G78" i="3"/>
  <c r="F78" i="3"/>
  <c r="E78" i="3"/>
  <c r="D78" i="3"/>
  <c r="C78" i="3"/>
  <c r="B78" i="3"/>
  <c r="A78" i="3"/>
  <c r="J77" i="3"/>
  <c r="I77" i="3"/>
  <c r="H77" i="3"/>
  <c r="G77" i="3"/>
  <c r="F77" i="3"/>
  <c r="E77" i="3"/>
  <c r="D77" i="3"/>
  <c r="C77" i="3"/>
  <c r="B77" i="3"/>
  <c r="A77" i="3"/>
  <c r="J76" i="3"/>
  <c r="I76" i="3"/>
  <c r="H76" i="3"/>
  <c r="G76" i="3"/>
  <c r="F76" i="3"/>
  <c r="E76" i="3"/>
  <c r="D76" i="3"/>
  <c r="C76" i="3"/>
  <c r="B76" i="3"/>
  <c r="A76" i="3"/>
  <c r="J75" i="3"/>
  <c r="I75" i="3"/>
  <c r="H75" i="3"/>
  <c r="G75" i="3"/>
  <c r="F75" i="3"/>
  <c r="E75" i="3"/>
  <c r="D75" i="3"/>
  <c r="C75" i="3"/>
  <c r="B75" i="3"/>
  <c r="A75" i="3"/>
  <c r="J74" i="3"/>
  <c r="I74" i="3"/>
  <c r="H74" i="3"/>
  <c r="G74" i="3"/>
  <c r="F74" i="3"/>
  <c r="E74" i="3"/>
  <c r="D74" i="3"/>
  <c r="C74" i="3"/>
  <c r="B74" i="3"/>
  <c r="A74" i="3"/>
  <c r="J73" i="3"/>
  <c r="I73" i="3"/>
  <c r="H73" i="3"/>
  <c r="G73" i="3"/>
  <c r="F73" i="3"/>
  <c r="E73" i="3"/>
  <c r="D73" i="3"/>
  <c r="C73" i="3"/>
  <c r="B73" i="3"/>
  <c r="A73" i="3"/>
  <c r="J72" i="3"/>
  <c r="I72" i="3"/>
  <c r="H72" i="3"/>
  <c r="G72" i="3"/>
  <c r="F72" i="3"/>
  <c r="E72" i="3"/>
  <c r="D72" i="3"/>
  <c r="C72" i="3"/>
  <c r="B72" i="3"/>
  <c r="A72" i="3"/>
  <c r="J71" i="3"/>
  <c r="I71" i="3"/>
  <c r="H71" i="3"/>
  <c r="G71" i="3"/>
  <c r="F71" i="3"/>
  <c r="E71" i="3"/>
  <c r="D71" i="3"/>
  <c r="C71" i="3"/>
  <c r="B71" i="3"/>
  <c r="A71" i="3"/>
  <c r="J70" i="3"/>
  <c r="I70" i="3"/>
  <c r="H70" i="3"/>
  <c r="G70" i="3"/>
  <c r="F70" i="3"/>
  <c r="E70" i="3"/>
  <c r="D70" i="3"/>
  <c r="C70" i="3"/>
  <c r="B70" i="3"/>
  <c r="A70" i="3"/>
  <c r="J69" i="3"/>
  <c r="I69" i="3"/>
  <c r="H69" i="3"/>
  <c r="G69" i="3"/>
  <c r="F69" i="3"/>
  <c r="E69" i="3"/>
  <c r="D69" i="3"/>
  <c r="C69" i="3"/>
  <c r="B69" i="3"/>
  <c r="A69" i="3"/>
  <c r="J68" i="3"/>
  <c r="I68" i="3"/>
  <c r="H68" i="3"/>
  <c r="G68" i="3"/>
  <c r="F68" i="3"/>
  <c r="E68" i="3"/>
  <c r="D68" i="3"/>
  <c r="C68" i="3"/>
  <c r="B68" i="3"/>
  <c r="A68" i="3"/>
  <c r="J67" i="3"/>
  <c r="I67" i="3"/>
  <c r="H67" i="3"/>
  <c r="G67" i="3"/>
  <c r="F67" i="3"/>
  <c r="E67" i="3"/>
  <c r="D67" i="3"/>
  <c r="C67" i="3"/>
  <c r="B67" i="3"/>
  <c r="A67" i="3"/>
  <c r="J66" i="3"/>
  <c r="I66" i="3"/>
  <c r="H66" i="3"/>
  <c r="G66" i="3"/>
  <c r="F66" i="3"/>
  <c r="E66" i="3"/>
  <c r="D66" i="3"/>
  <c r="C66" i="3"/>
  <c r="B66" i="3"/>
  <c r="A66" i="3"/>
  <c r="J65" i="3"/>
  <c r="I65" i="3"/>
  <c r="H65" i="3"/>
  <c r="G65" i="3"/>
  <c r="F65" i="3"/>
  <c r="E65" i="3"/>
  <c r="D65" i="3"/>
  <c r="C65" i="3"/>
  <c r="B65" i="3"/>
  <c r="A65" i="3"/>
  <c r="J64" i="3"/>
  <c r="I64" i="3"/>
  <c r="H64" i="3"/>
  <c r="G64" i="3"/>
  <c r="F64" i="3"/>
  <c r="E64" i="3"/>
  <c r="D64" i="3"/>
  <c r="C64" i="3"/>
  <c r="B64" i="3"/>
  <c r="A64" i="3"/>
  <c r="J63" i="3"/>
  <c r="I63" i="3"/>
  <c r="H63" i="3"/>
  <c r="G63" i="3"/>
  <c r="F63" i="3"/>
  <c r="E63" i="3"/>
  <c r="D63" i="3"/>
  <c r="C63" i="3"/>
  <c r="B63" i="3"/>
  <c r="A63" i="3"/>
  <c r="J62" i="3"/>
  <c r="I62" i="3"/>
  <c r="H62" i="3"/>
  <c r="G62" i="3"/>
  <c r="F62" i="3"/>
  <c r="E62" i="3"/>
  <c r="D62" i="3"/>
  <c r="C62" i="3"/>
  <c r="B62" i="3"/>
  <c r="A62" i="3"/>
  <c r="J61" i="3"/>
  <c r="I61" i="3"/>
  <c r="H61" i="3"/>
  <c r="G61" i="3"/>
  <c r="F61" i="3"/>
  <c r="E61" i="3"/>
  <c r="D61" i="3"/>
  <c r="C61" i="3"/>
  <c r="B61" i="3"/>
  <c r="A61" i="3"/>
  <c r="J60" i="3"/>
  <c r="I60" i="3"/>
  <c r="H60" i="3"/>
  <c r="G60" i="3"/>
  <c r="F60" i="3"/>
  <c r="E60" i="3"/>
  <c r="D60" i="3"/>
  <c r="C60" i="3"/>
  <c r="B60" i="3"/>
  <c r="A60" i="3"/>
  <c r="J59" i="3"/>
  <c r="I59" i="3"/>
  <c r="H59" i="3"/>
  <c r="G59" i="3"/>
  <c r="F59" i="3"/>
  <c r="E59" i="3"/>
  <c r="D59" i="3"/>
  <c r="C59" i="3"/>
  <c r="B59" i="3"/>
  <c r="A59" i="3"/>
  <c r="J58" i="3"/>
  <c r="I58" i="3"/>
  <c r="H58" i="3"/>
  <c r="G58" i="3"/>
  <c r="F58" i="3"/>
  <c r="E58" i="3"/>
  <c r="D58" i="3"/>
  <c r="C58" i="3"/>
  <c r="B58" i="3"/>
  <c r="A58" i="3"/>
  <c r="J57" i="3"/>
  <c r="I57" i="3"/>
  <c r="H57" i="3"/>
  <c r="G57" i="3"/>
  <c r="F57" i="3"/>
  <c r="E57" i="3"/>
  <c r="D57" i="3"/>
  <c r="C57" i="3"/>
  <c r="B57" i="3"/>
  <c r="A57" i="3"/>
  <c r="J56" i="3"/>
  <c r="I56" i="3"/>
  <c r="H56" i="3"/>
  <c r="G56" i="3"/>
  <c r="F56" i="3"/>
  <c r="E56" i="3"/>
  <c r="D56" i="3"/>
  <c r="C56" i="3"/>
  <c r="B56" i="3"/>
  <c r="A56" i="3"/>
  <c r="J55" i="3"/>
  <c r="I55" i="3"/>
  <c r="H55" i="3"/>
  <c r="G55" i="3"/>
  <c r="F55" i="3"/>
  <c r="E55" i="3"/>
  <c r="D55" i="3"/>
  <c r="C55" i="3"/>
  <c r="B55" i="3"/>
  <c r="A55" i="3"/>
  <c r="J54" i="3"/>
  <c r="I54" i="3"/>
  <c r="H54" i="3"/>
  <c r="G54" i="3"/>
  <c r="F54" i="3"/>
  <c r="E54" i="3"/>
  <c r="D54" i="3"/>
  <c r="C54" i="3"/>
  <c r="B54" i="3"/>
  <c r="A54" i="3"/>
  <c r="J53" i="3"/>
  <c r="I53" i="3"/>
  <c r="H53" i="3"/>
  <c r="G53" i="3"/>
  <c r="F53" i="3"/>
  <c r="E53" i="3"/>
  <c r="D53" i="3"/>
  <c r="C53" i="3"/>
  <c r="B53" i="3"/>
  <c r="A53" i="3"/>
  <c r="J52" i="3"/>
  <c r="I52" i="3"/>
  <c r="H52" i="3"/>
  <c r="G52" i="3"/>
  <c r="F52" i="3"/>
  <c r="E52" i="3"/>
  <c r="D52" i="3"/>
  <c r="C52" i="3"/>
  <c r="B52" i="3"/>
  <c r="A52" i="3"/>
  <c r="J51" i="3"/>
  <c r="I51" i="3"/>
  <c r="H51" i="3"/>
  <c r="G51" i="3"/>
  <c r="F51" i="3"/>
  <c r="E51" i="3"/>
  <c r="D51" i="3"/>
  <c r="C51" i="3"/>
  <c r="B51" i="3"/>
  <c r="A51" i="3"/>
  <c r="J50" i="3"/>
  <c r="I50" i="3"/>
  <c r="H50" i="3"/>
  <c r="G50" i="3"/>
  <c r="F50" i="3"/>
  <c r="E50" i="3"/>
  <c r="D50" i="3"/>
  <c r="C50" i="3"/>
  <c r="B50" i="3"/>
  <c r="A50" i="3"/>
  <c r="J49" i="3"/>
  <c r="I49" i="3"/>
  <c r="H49" i="3"/>
  <c r="G49" i="3"/>
  <c r="F49" i="3"/>
  <c r="E49" i="3"/>
  <c r="D49" i="3"/>
  <c r="C49" i="3"/>
  <c r="B49" i="3"/>
  <c r="A49" i="3"/>
  <c r="J48" i="3"/>
  <c r="I48" i="3"/>
  <c r="H48" i="3"/>
  <c r="G48" i="3"/>
  <c r="F48" i="3"/>
  <c r="E48" i="3"/>
  <c r="D48" i="3"/>
  <c r="C48" i="3"/>
  <c r="B48" i="3"/>
  <c r="A48" i="3"/>
  <c r="J47" i="3"/>
  <c r="I47" i="3"/>
  <c r="H47" i="3"/>
  <c r="G47" i="3"/>
  <c r="F47" i="3"/>
  <c r="E47" i="3"/>
  <c r="D47" i="3"/>
  <c r="C47" i="3"/>
  <c r="B47" i="3"/>
  <c r="A47" i="3"/>
  <c r="J46" i="3"/>
  <c r="I46" i="3"/>
  <c r="H46" i="3"/>
  <c r="G46" i="3"/>
  <c r="F46" i="3"/>
  <c r="E46" i="3"/>
  <c r="D46" i="3"/>
  <c r="C46" i="3"/>
  <c r="B46" i="3"/>
  <c r="A46" i="3"/>
  <c r="J45" i="3"/>
  <c r="I45" i="3"/>
  <c r="H45" i="3"/>
  <c r="G45" i="3"/>
  <c r="F45" i="3"/>
  <c r="E45" i="3"/>
  <c r="D45" i="3"/>
  <c r="C45" i="3"/>
  <c r="B45" i="3"/>
  <c r="A45" i="3"/>
  <c r="J44" i="3"/>
  <c r="I44" i="3"/>
  <c r="H44" i="3"/>
  <c r="G44" i="3"/>
  <c r="F44" i="3"/>
  <c r="E44" i="3"/>
  <c r="D44" i="3"/>
  <c r="C44" i="3"/>
  <c r="B44" i="3"/>
  <c r="A44" i="3"/>
  <c r="J43" i="3"/>
  <c r="I43" i="3"/>
  <c r="H43" i="3"/>
  <c r="G43" i="3"/>
  <c r="F43" i="3"/>
  <c r="E43" i="3"/>
  <c r="D43" i="3"/>
  <c r="C43" i="3"/>
  <c r="B43" i="3"/>
  <c r="A43" i="3"/>
  <c r="J42" i="3"/>
  <c r="I42" i="3"/>
  <c r="H42" i="3"/>
  <c r="G42" i="3"/>
  <c r="F42" i="3"/>
  <c r="E42" i="3"/>
  <c r="D42" i="3"/>
  <c r="C42" i="3"/>
  <c r="B42" i="3"/>
  <c r="A42" i="3"/>
  <c r="J41" i="3"/>
  <c r="I41" i="3"/>
  <c r="H41" i="3"/>
  <c r="G41" i="3"/>
  <c r="F41" i="3"/>
  <c r="E41" i="3"/>
  <c r="D41" i="3"/>
  <c r="C41" i="3"/>
  <c r="B41" i="3"/>
  <c r="A41" i="3"/>
  <c r="J40" i="3"/>
  <c r="I40" i="3"/>
  <c r="H40" i="3"/>
  <c r="G40" i="3"/>
  <c r="F40" i="3"/>
  <c r="E40" i="3"/>
  <c r="D40" i="3"/>
  <c r="C40" i="3"/>
  <c r="B40" i="3"/>
  <c r="A40" i="3"/>
  <c r="J39" i="3"/>
  <c r="I39" i="3"/>
  <c r="H39" i="3"/>
  <c r="G39" i="3"/>
  <c r="F39" i="3"/>
  <c r="E39" i="3"/>
  <c r="D39" i="3"/>
  <c r="C39" i="3"/>
  <c r="B39" i="3"/>
  <c r="A39" i="3"/>
  <c r="J38" i="3"/>
  <c r="I38" i="3"/>
  <c r="H38" i="3"/>
  <c r="G38" i="3"/>
  <c r="F38" i="3"/>
  <c r="E38" i="3"/>
  <c r="D38" i="3"/>
  <c r="C38" i="3"/>
  <c r="B38" i="3"/>
  <c r="A38" i="3"/>
  <c r="J37" i="3"/>
  <c r="I37" i="3"/>
  <c r="H37" i="3"/>
  <c r="G37" i="3"/>
  <c r="F37" i="3"/>
  <c r="E37" i="3"/>
  <c r="D37" i="3"/>
  <c r="C37" i="3"/>
  <c r="B37" i="3"/>
  <c r="A37" i="3"/>
  <c r="J36" i="3"/>
  <c r="I36" i="3"/>
  <c r="H36" i="3"/>
  <c r="G36" i="3"/>
  <c r="F36" i="3"/>
  <c r="E36" i="3"/>
  <c r="D36" i="3"/>
  <c r="C36" i="3"/>
  <c r="B36" i="3"/>
  <c r="A36" i="3"/>
  <c r="J35" i="3"/>
  <c r="I35" i="3"/>
  <c r="H35" i="3"/>
  <c r="G35" i="3"/>
  <c r="F35" i="3"/>
  <c r="E35" i="3"/>
  <c r="D35" i="3"/>
  <c r="C35" i="3"/>
  <c r="B35" i="3"/>
  <c r="A35" i="3"/>
  <c r="J34" i="3"/>
  <c r="I34" i="3"/>
  <c r="H34" i="3"/>
  <c r="G34" i="3"/>
  <c r="F34" i="3"/>
  <c r="E34" i="3"/>
  <c r="D34" i="3"/>
  <c r="C34" i="3"/>
  <c r="B34" i="3"/>
  <c r="A34" i="3"/>
  <c r="J33" i="3"/>
  <c r="I33" i="3"/>
  <c r="H33" i="3"/>
  <c r="G33" i="3"/>
  <c r="F33" i="3"/>
  <c r="E33" i="3"/>
  <c r="D33" i="3"/>
  <c r="C33" i="3"/>
  <c r="B33" i="3"/>
  <c r="A33" i="3"/>
  <c r="J32" i="3"/>
  <c r="I32" i="3"/>
  <c r="H32" i="3"/>
  <c r="G32" i="3"/>
  <c r="F32" i="3"/>
  <c r="E32" i="3"/>
  <c r="D32" i="3"/>
  <c r="C32" i="3"/>
  <c r="B32" i="3"/>
  <c r="A32" i="3"/>
  <c r="J31" i="3"/>
  <c r="I31" i="3"/>
  <c r="H31" i="3"/>
  <c r="G31" i="3"/>
  <c r="F31" i="3"/>
  <c r="E31" i="3"/>
  <c r="D31" i="3"/>
  <c r="C31" i="3"/>
  <c r="B31" i="3"/>
  <c r="A31" i="3"/>
  <c r="J30" i="3"/>
  <c r="I30" i="3"/>
  <c r="H30" i="3"/>
  <c r="G30" i="3"/>
  <c r="F30" i="3"/>
  <c r="E30" i="3"/>
  <c r="D30" i="3"/>
  <c r="C30" i="3"/>
  <c r="B30" i="3"/>
  <c r="A30" i="3"/>
  <c r="J29" i="3"/>
  <c r="I29" i="3"/>
  <c r="H29" i="3"/>
  <c r="G29" i="3"/>
  <c r="F29" i="3"/>
  <c r="E29" i="3"/>
  <c r="D29" i="3"/>
  <c r="C29" i="3"/>
  <c r="B29" i="3"/>
  <c r="A29" i="3"/>
  <c r="J28" i="3"/>
  <c r="I28" i="3"/>
  <c r="H28" i="3"/>
  <c r="G28" i="3"/>
  <c r="F28" i="3"/>
  <c r="E28" i="3"/>
  <c r="D28" i="3"/>
  <c r="C28" i="3"/>
  <c r="B28" i="3"/>
  <c r="A28" i="3"/>
  <c r="J27" i="3"/>
  <c r="I27" i="3"/>
  <c r="H27" i="3"/>
  <c r="G27" i="3"/>
  <c r="F27" i="3"/>
  <c r="E27" i="3"/>
  <c r="D27" i="3"/>
  <c r="C27" i="3"/>
  <c r="B27" i="3"/>
  <c r="A27" i="3"/>
  <c r="J26" i="3"/>
  <c r="I26" i="3"/>
  <c r="H26" i="3"/>
  <c r="G26" i="3"/>
  <c r="F26" i="3"/>
  <c r="E26" i="3"/>
  <c r="D26" i="3"/>
  <c r="C26" i="3"/>
  <c r="B26" i="3"/>
  <c r="A26" i="3"/>
  <c r="J25" i="3"/>
  <c r="I25" i="3"/>
  <c r="H25" i="3"/>
  <c r="G25" i="3"/>
  <c r="F25" i="3"/>
  <c r="E25" i="3"/>
  <c r="D25" i="3"/>
  <c r="C25" i="3"/>
  <c r="B25" i="3"/>
  <c r="A25" i="3"/>
  <c r="J24" i="3"/>
  <c r="I24" i="3"/>
  <c r="H24" i="3"/>
  <c r="G24" i="3"/>
  <c r="F24" i="3"/>
  <c r="E24" i="3"/>
  <c r="D24" i="3"/>
  <c r="C24" i="3"/>
  <c r="B24" i="3"/>
  <c r="A24" i="3"/>
  <c r="J23" i="3"/>
  <c r="I23" i="3"/>
  <c r="H23" i="3"/>
  <c r="G23" i="3"/>
  <c r="F23" i="3"/>
  <c r="E23" i="3"/>
  <c r="D23" i="3"/>
  <c r="C23" i="3"/>
  <c r="B23" i="3"/>
  <c r="A23" i="3"/>
  <c r="J22" i="3"/>
  <c r="I22" i="3"/>
  <c r="H22" i="3"/>
  <c r="G22" i="3"/>
  <c r="F22" i="3"/>
  <c r="E22" i="3"/>
  <c r="D22" i="3"/>
  <c r="C22" i="3"/>
  <c r="B22" i="3"/>
  <c r="A22" i="3"/>
  <c r="J21" i="3"/>
  <c r="I21" i="3"/>
  <c r="H21" i="3"/>
  <c r="G21" i="3"/>
  <c r="F21" i="3"/>
  <c r="E21" i="3"/>
  <c r="D21" i="3"/>
  <c r="C21" i="3"/>
  <c r="B21" i="3"/>
  <c r="A21" i="3"/>
  <c r="J20" i="3"/>
  <c r="I20" i="3"/>
  <c r="H20" i="3"/>
  <c r="G20" i="3"/>
  <c r="F20" i="3"/>
  <c r="E20" i="3"/>
  <c r="D20" i="3"/>
  <c r="C20" i="3"/>
  <c r="B20" i="3"/>
  <c r="A20" i="3"/>
  <c r="J19" i="3"/>
  <c r="I19" i="3"/>
  <c r="H19" i="3"/>
  <c r="G19" i="3"/>
  <c r="F19" i="3"/>
  <c r="E19" i="3"/>
  <c r="D19" i="3"/>
  <c r="C19" i="3"/>
  <c r="B19" i="3"/>
  <c r="A19" i="3"/>
  <c r="J18" i="3"/>
  <c r="I18" i="3"/>
  <c r="H18" i="3"/>
  <c r="G18" i="3"/>
  <c r="F18" i="3"/>
  <c r="E18" i="3"/>
  <c r="D18" i="3"/>
  <c r="C18" i="3"/>
  <c r="B18" i="3"/>
  <c r="A18" i="3"/>
  <c r="J17" i="3"/>
  <c r="I17" i="3"/>
  <c r="H17" i="3"/>
  <c r="G17" i="3"/>
  <c r="F17" i="3"/>
  <c r="E17" i="3"/>
  <c r="D17" i="3"/>
  <c r="C17" i="3"/>
  <c r="B17" i="3"/>
  <c r="A17" i="3"/>
  <c r="J16" i="3"/>
  <c r="I16" i="3"/>
  <c r="H16" i="3"/>
  <c r="G16" i="3"/>
  <c r="F16" i="3"/>
  <c r="E16" i="3"/>
  <c r="D16" i="3"/>
  <c r="C16" i="3"/>
  <c r="B16" i="3"/>
  <c r="A16" i="3"/>
  <c r="J15" i="3"/>
  <c r="I15" i="3"/>
  <c r="H15" i="3"/>
  <c r="G15" i="3"/>
  <c r="F15" i="3"/>
  <c r="E15" i="3"/>
  <c r="D15" i="3"/>
  <c r="C15" i="3"/>
  <c r="B15" i="3"/>
  <c r="A15" i="3"/>
  <c r="J14" i="3"/>
  <c r="I14" i="3"/>
  <c r="H14" i="3"/>
  <c r="G14" i="3"/>
  <c r="F14" i="3"/>
  <c r="E14" i="3"/>
  <c r="D14" i="3"/>
  <c r="C14" i="3"/>
  <c r="B14" i="3"/>
  <c r="A14" i="3"/>
  <c r="J13" i="3"/>
  <c r="I13" i="3"/>
  <c r="H13" i="3"/>
  <c r="G13" i="3"/>
  <c r="F13" i="3"/>
  <c r="E13" i="3"/>
  <c r="D13" i="3"/>
  <c r="C13" i="3"/>
  <c r="B13" i="3"/>
  <c r="A13" i="3"/>
  <c r="J12" i="3"/>
  <c r="I12" i="3"/>
  <c r="H12" i="3"/>
  <c r="G12" i="3"/>
  <c r="F12" i="3"/>
  <c r="E12" i="3"/>
  <c r="D12" i="3"/>
  <c r="C12" i="3"/>
  <c r="B12" i="3"/>
  <c r="A12" i="3"/>
  <c r="J11" i="3"/>
  <c r="I11" i="3"/>
  <c r="H11" i="3"/>
  <c r="G11" i="3"/>
  <c r="F11" i="3"/>
  <c r="E11" i="3"/>
  <c r="D11" i="3"/>
  <c r="C11" i="3"/>
  <c r="B11" i="3"/>
  <c r="A11" i="3"/>
  <c r="J10" i="3"/>
  <c r="I10" i="3"/>
  <c r="H10" i="3"/>
  <c r="G10" i="3"/>
  <c r="F10" i="3"/>
  <c r="E10" i="3"/>
  <c r="D10" i="3"/>
  <c r="C10" i="3"/>
  <c r="B10" i="3"/>
  <c r="A10" i="3"/>
  <c r="J9" i="3"/>
  <c r="I9" i="3"/>
  <c r="H9" i="3"/>
  <c r="G9" i="3"/>
  <c r="F9" i="3"/>
  <c r="E9" i="3"/>
  <c r="D9" i="3"/>
  <c r="C9" i="3"/>
  <c r="B9" i="3"/>
  <c r="A9" i="3"/>
  <c r="J8" i="3"/>
  <c r="I8" i="3"/>
  <c r="H8" i="3"/>
  <c r="G8" i="3"/>
  <c r="F8" i="3"/>
  <c r="E8" i="3"/>
  <c r="D8" i="3"/>
  <c r="C8" i="3"/>
  <c r="B8" i="3"/>
  <c r="A8" i="3"/>
  <c r="J7" i="3"/>
  <c r="I7" i="3"/>
  <c r="H7" i="3"/>
  <c r="G7" i="3"/>
  <c r="F7" i="3"/>
  <c r="E7" i="3"/>
  <c r="D7" i="3"/>
  <c r="C7" i="3"/>
  <c r="B7" i="3"/>
  <c r="A7" i="3"/>
  <c r="J6" i="3"/>
  <c r="I6" i="3"/>
  <c r="H6" i="3"/>
  <c r="G6" i="3"/>
  <c r="F6" i="3"/>
  <c r="E6" i="3"/>
  <c r="D6" i="3"/>
  <c r="C6" i="3"/>
  <c r="B6" i="3"/>
  <c r="A6" i="3"/>
  <c r="J5" i="3"/>
  <c r="I5" i="3"/>
  <c r="H5" i="3"/>
  <c r="G5" i="3"/>
  <c r="F5" i="3"/>
  <c r="E5" i="3"/>
  <c r="D5" i="3"/>
  <c r="C5" i="3"/>
  <c r="B5" i="3"/>
  <c r="A5" i="3"/>
  <c r="J4" i="3"/>
  <c r="I4" i="3"/>
  <c r="H4" i="3"/>
  <c r="G4" i="3"/>
  <c r="F4" i="3"/>
  <c r="E4" i="3"/>
  <c r="D4" i="3"/>
  <c r="C4" i="3"/>
  <c r="B4" i="3"/>
  <c r="A4" i="3"/>
  <c r="J3" i="3"/>
  <c r="I3" i="3"/>
  <c r="H3" i="3"/>
  <c r="G3" i="3"/>
  <c r="F3" i="3"/>
  <c r="E3" i="3"/>
  <c r="D3" i="3"/>
  <c r="C3" i="3"/>
  <c r="B3" i="3"/>
  <c r="A3" i="3"/>
  <c r="J2" i="3"/>
  <c r="S1" i="3"/>
  <c r="E39" i="6"/>
  <c r="E38" i="6"/>
  <c r="E37" i="6"/>
  <c r="E36" i="6"/>
  <c r="E35" i="6"/>
  <c r="F34" i="6" a="1"/>
  <c r="F34" i="6" s="1"/>
  <c r="D34" i="6" a="1"/>
  <c r="D34" i="6" s="1"/>
  <c r="L5" i="4"/>
  <c r="B17" i="4" s="1"/>
  <c r="K5" i="4"/>
  <c r="F17" i="4" s="1"/>
  <c r="J5" i="4"/>
  <c r="I5" i="4"/>
  <c r="H5" i="4"/>
  <c r="K17" i="4" s="1"/>
  <c r="G5" i="4"/>
  <c r="F5" i="4"/>
  <c r="E5" i="4"/>
  <c r="D5" i="4"/>
  <c r="C5" i="4"/>
  <c r="B5" i="4"/>
  <c r="L4" i="4"/>
  <c r="B16" i="4" s="1"/>
  <c r="K4" i="4"/>
  <c r="F16" i="4" s="1"/>
  <c r="J4" i="4"/>
  <c r="I4" i="4"/>
  <c r="H4" i="4"/>
  <c r="K16" i="4" s="1"/>
  <c r="G4" i="4"/>
  <c r="F4" i="4"/>
  <c r="E4" i="4"/>
  <c r="D4" i="4"/>
  <c r="C4" i="4"/>
  <c r="D16" i="4" s="1"/>
  <c r="B4" i="4"/>
  <c r="L3" i="4"/>
  <c r="K3" i="4"/>
  <c r="F15" i="4" s="1"/>
  <c r="J3" i="4"/>
  <c r="H15" i="4" s="1"/>
  <c r="I3" i="4"/>
  <c r="H3" i="4"/>
  <c r="G3" i="4"/>
  <c r="L15" i="4" s="1"/>
  <c r="F3" i="4"/>
  <c r="G15" i="4" s="1"/>
  <c r="E3" i="4"/>
  <c r="D3" i="4"/>
  <c r="C3" i="4"/>
  <c r="D15" i="4" s="1"/>
  <c r="B3" i="4"/>
  <c r="E15" i="4" s="1"/>
  <c r="L2" i="4"/>
  <c r="K2" i="4"/>
  <c r="J2" i="4"/>
  <c r="I2" i="4"/>
  <c r="J14" i="4" s="1"/>
  <c r="H2" i="4"/>
  <c r="G2" i="4"/>
  <c r="F2" i="4"/>
  <c r="G14" i="4" s="1"/>
  <c r="E2" i="4"/>
  <c r="I14" i="4" s="1"/>
  <c r="D2" i="4"/>
  <c r="C2" i="4"/>
  <c r="B2" i="4"/>
  <c r="E14" i="4" s="1"/>
  <c r="AA1" i="12"/>
  <c r="S2" i="12" a="1"/>
  <c r="S2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J153" i="12"/>
  <c r="I153" i="12"/>
  <c r="H153" i="12"/>
  <c r="G153" i="12"/>
  <c r="F153" i="12"/>
  <c r="E153" i="12"/>
  <c r="D153" i="12"/>
  <c r="C153" i="12"/>
  <c r="B153" i="12"/>
  <c r="A153" i="12"/>
  <c r="J152" i="12"/>
  <c r="I152" i="12"/>
  <c r="H152" i="12"/>
  <c r="G152" i="12"/>
  <c r="F152" i="12"/>
  <c r="E152" i="12"/>
  <c r="D152" i="12"/>
  <c r="C152" i="12"/>
  <c r="B152" i="12"/>
  <c r="A152" i="12"/>
  <c r="J151" i="12"/>
  <c r="I151" i="12"/>
  <c r="H151" i="12"/>
  <c r="G151" i="12"/>
  <c r="F151" i="12"/>
  <c r="E151" i="12"/>
  <c r="D151" i="12"/>
  <c r="C151" i="12"/>
  <c r="B151" i="12"/>
  <c r="A151" i="12"/>
  <c r="J150" i="12"/>
  <c r="I150" i="12"/>
  <c r="H150" i="12"/>
  <c r="G150" i="12"/>
  <c r="F150" i="12"/>
  <c r="E150" i="12"/>
  <c r="D150" i="12"/>
  <c r="C150" i="12"/>
  <c r="B150" i="12"/>
  <c r="A150" i="12"/>
  <c r="J149" i="12"/>
  <c r="I149" i="12"/>
  <c r="H149" i="12"/>
  <c r="G149" i="12"/>
  <c r="F149" i="12"/>
  <c r="E149" i="12"/>
  <c r="D149" i="12"/>
  <c r="C149" i="12"/>
  <c r="B149" i="12"/>
  <c r="A149" i="12"/>
  <c r="J148" i="12"/>
  <c r="I148" i="12"/>
  <c r="H148" i="12"/>
  <c r="G148" i="12"/>
  <c r="F148" i="12"/>
  <c r="E148" i="12"/>
  <c r="D148" i="12"/>
  <c r="C148" i="12"/>
  <c r="B148" i="12"/>
  <c r="A148" i="12"/>
  <c r="J147" i="12"/>
  <c r="I147" i="12"/>
  <c r="H147" i="12"/>
  <c r="G147" i="12"/>
  <c r="F147" i="12"/>
  <c r="E147" i="12"/>
  <c r="D147" i="12"/>
  <c r="C147" i="12"/>
  <c r="B147" i="12"/>
  <c r="A147" i="12"/>
  <c r="J146" i="12"/>
  <c r="I146" i="12"/>
  <c r="H146" i="12"/>
  <c r="G146" i="12"/>
  <c r="F146" i="12"/>
  <c r="E146" i="12"/>
  <c r="D146" i="12"/>
  <c r="C146" i="12"/>
  <c r="B146" i="12"/>
  <c r="A146" i="12"/>
  <c r="J145" i="12"/>
  <c r="I145" i="12"/>
  <c r="H145" i="12"/>
  <c r="G145" i="12"/>
  <c r="F145" i="12"/>
  <c r="E145" i="12"/>
  <c r="D145" i="12"/>
  <c r="C145" i="12"/>
  <c r="B145" i="12"/>
  <c r="A145" i="12"/>
  <c r="J144" i="12"/>
  <c r="I144" i="12"/>
  <c r="H144" i="12"/>
  <c r="G144" i="12"/>
  <c r="F144" i="12"/>
  <c r="E144" i="12"/>
  <c r="D144" i="12"/>
  <c r="C144" i="12"/>
  <c r="B144" i="12"/>
  <c r="A144" i="12"/>
  <c r="J143" i="12"/>
  <c r="I143" i="12"/>
  <c r="H143" i="12"/>
  <c r="G143" i="12"/>
  <c r="F143" i="12"/>
  <c r="E143" i="12"/>
  <c r="D143" i="12"/>
  <c r="C143" i="12"/>
  <c r="B143" i="12"/>
  <c r="A143" i="12"/>
  <c r="J142" i="12"/>
  <c r="I142" i="12"/>
  <c r="H142" i="12"/>
  <c r="G142" i="12"/>
  <c r="F142" i="12"/>
  <c r="E142" i="12"/>
  <c r="D142" i="12"/>
  <c r="C142" i="12"/>
  <c r="B142" i="12"/>
  <c r="A142" i="12"/>
  <c r="J141" i="12"/>
  <c r="I141" i="12"/>
  <c r="H141" i="12"/>
  <c r="G141" i="12"/>
  <c r="F141" i="12"/>
  <c r="E141" i="12"/>
  <c r="D141" i="12"/>
  <c r="C141" i="12"/>
  <c r="B141" i="12"/>
  <c r="A141" i="12"/>
  <c r="J140" i="12"/>
  <c r="I140" i="12"/>
  <c r="H140" i="12"/>
  <c r="G140" i="12"/>
  <c r="F140" i="12"/>
  <c r="E140" i="12"/>
  <c r="D140" i="12"/>
  <c r="C140" i="12"/>
  <c r="B140" i="12"/>
  <c r="A140" i="12"/>
  <c r="J139" i="12"/>
  <c r="I139" i="12"/>
  <c r="H139" i="12"/>
  <c r="G139" i="12"/>
  <c r="F139" i="12"/>
  <c r="E139" i="12"/>
  <c r="D139" i="12"/>
  <c r="C139" i="12"/>
  <c r="B139" i="12"/>
  <c r="A139" i="12"/>
  <c r="J138" i="12"/>
  <c r="I138" i="12"/>
  <c r="H138" i="12"/>
  <c r="G138" i="12"/>
  <c r="F138" i="12"/>
  <c r="E138" i="12"/>
  <c r="D138" i="12"/>
  <c r="C138" i="12"/>
  <c r="B138" i="12"/>
  <c r="A138" i="12"/>
  <c r="J137" i="12"/>
  <c r="I137" i="12"/>
  <c r="H137" i="12"/>
  <c r="G137" i="12"/>
  <c r="F137" i="12"/>
  <c r="E137" i="12"/>
  <c r="D137" i="12"/>
  <c r="C137" i="12"/>
  <c r="B137" i="12"/>
  <c r="A137" i="12"/>
  <c r="J136" i="12"/>
  <c r="I136" i="12"/>
  <c r="H136" i="12"/>
  <c r="G136" i="12"/>
  <c r="F136" i="12"/>
  <c r="E136" i="12"/>
  <c r="D136" i="12"/>
  <c r="C136" i="12"/>
  <c r="B136" i="12"/>
  <c r="A136" i="12"/>
  <c r="J135" i="12"/>
  <c r="I135" i="12"/>
  <c r="H135" i="12"/>
  <c r="G135" i="12"/>
  <c r="F135" i="12"/>
  <c r="E135" i="12"/>
  <c r="D135" i="12"/>
  <c r="C135" i="12"/>
  <c r="B135" i="12"/>
  <c r="A135" i="12"/>
  <c r="J134" i="12"/>
  <c r="I134" i="12"/>
  <c r="H134" i="12"/>
  <c r="G134" i="12"/>
  <c r="F134" i="12"/>
  <c r="E134" i="12"/>
  <c r="D134" i="12"/>
  <c r="C134" i="12"/>
  <c r="B134" i="12"/>
  <c r="A134" i="12"/>
  <c r="J133" i="12"/>
  <c r="I133" i="12"/>
  <c r="H133" i="12"/>
  <c r="G133" i="12"/>
  <c r="F133" i="12"/>
  <c r="E133" i="12"/>
  <c r="D133" i="12"/>
  <c r="C133" i="12"/>
  <c r="B133" i="12"/>
  <c r="A133" i="12"/>
  <c r="J132" i="12"/>
  <c r="I132" i="12"/>
  <c r="H132" i="12"/>
  <c r="G132" i="12"/>
  <c r="F132" i="12"/>
  <c r="E132" i="12"/>
  <c r="D132" i="12"/>
  <c r="C132" i="12"/>
  <c r="B132" i="12"/>
  <c r="A132" i="12"/>
  <c r="J131" i="12"/>
  <c r="I131" i="12"/>
  <c r="H131" i="12"/>
  <c r="G131" i="12"/>
  <c r="F131" i="12"/>
  <c r="E131" i="12"/>
  <c r="D131" i="12"/>
  <c r="C131" i="12"/>
  <c r="B131" i="12"/>
  <c r="A131" i="12"/>
  <c r="J130" i="12"/>
  <c r="I130" i="12"/>
  <c r="H130" i="12"/>
  <c r="G130" i="12"/>
  <c r="F130" i="12"/>
  <c r="E130" i="12"/>
  <c r="D130" i="12"/>
  <c r="C130" i="12"/>
  <c r="B130" i="12"/>
  <c r="A130" i="12"/>
  <c r="J129" i="12"/>
  <c r="I129" i="12"/>
  <c r="H129" i="12"/>
  <c r="G129" i="12"/>
  <c r="F129" i="12"/>
  <c r="E129" i="12"/>
  <c r="D129" i="12"/>
  <c r="C129" i="12"/>
  <c r="B129" i="12"/>
  <c r="A129" i="12"/>
  <c r="J128" i="12"/>
  <c r="I128" i="12"/>
  <c r="H128" i="12"/>
  <c r="G128" i="12"/>
  <c r="F128" i="12"/>
  <c r="E128" i="12"/>
  <c r="D128" i="12"/>
  <c r="C128" i="12"/>
  <c r="B128" i="12"/>
  <c r="A128" i="12"/>
  <c r="J127" i="12"/>
  <c r="I127" i="12"/>
  <c r="H127" i="12"/>
  <c r="G127" i="12"/>
  <c r="F127" i="12"/>
  <c r="E127" i="12"/>
  <c r="D127" i="12"/>
  <c r="C127" i="12"/>
  <c r="B127" i="12"/>
  <c r="A127" i="12"/>
  <c r="J126" i="12"/>
  <c r="I126" i="12"/>
  <c r="H126" i="12"/>
  <c r="G126" i="12"/>
  <c r="F126" i="12"/>
  <c r="E126" i="12"/>
  <c r="D126" i="12"/>
  <c r="C126" i="12"/>
  <c r="B126" i="12"/>
  <c r="A126" i="12"/>
  <c r="J125" i="12"/>
  <c r="I125" i="12"/>
  <c r="H125" i="12"/>
  <c r="G125" i="12"/>
  <c r="F125" i="12"/>
  <c r="E125" i="12"/>
  <c r="D125" i="12"/>
  <c r="C125" i="12"/>
  <c r="B125" i="12"/>
  <c r="A125" i="12"/>
  <c r="J124" i="12"/>
  <c r="I124" i="12"/>
  <c r="H124" i="12"/>
  <c r="G124" i="12"/>
  <c r="F124" i="12"/>
  <c r="E124" i="12"/>
  <c r="D124" i="12"/>
  <c r="C124" i="12"/>
  <c r="B124" i="12"/>
  <c r="A124" i="12"/>
  <c r="J123" i="12"/>
  <c r="I123" i="12"/>
  <c r="H123" i="12"/>
  <c r="G123" i="12"/>
  <c r="F123" i="12"/>
  <c r="E123" i="12"/>
  <c r="D123" i="12"/>
  <c r="C123" i="12"/>
  <c r="B123" i="12"/>
  <c r="A123" i="12"/>
  <c r="J122" i="12"/>
  <c r="I122" i="12"/>
  <c r="H122" i="12"/>
  <c r="G122" i="12"/>
  <c r="F122" i="12"/>
  <c r="E122" i="12"/>
  <c r="D122" i="12"/>
  <c r="C122" i="12"/>
  <c r="B122" i="12"/>
  <c r="A122" i="12"/>
  <c r="J121" i="12"/>
  <c r="I121" i="12"/>
  <c r="H121" i="12"/>
  <c r="G121" i="12"/>
  <c r="F121" i="12"/>
  <c r="E121" i="12"/>
  <c r="D121" i="12"/>
  <c r="C121" i="12"/>
  <c r="B121" i="12"/>
  <c r="A121" i="12"/>
  <c r="J120" i="12"/>
  <c r="I120" i="12"/>
  <c r="H120" i="12"/>
  <c r="G120" i="12"/>
  <c r="F120" i="12"/>
  <c r="E120" i="12"/>
  <c r="D120" i="12"/>
  <c r="C120" i="12"/>
  <c r="B120" i="12"/>
  <c r="A120" i="12"/>
  <c r="J119" i="12"/>
  <c r="I119" i="12"/>
  <c r="H119" i="12"/>
  <c r="G119" i="12"/>
  <c r="F119" i="12"/>
  <c r="E119" i="12"/>
  <c r="D119" i="12"/>
  <c r="C119" i="12"/>
  <c r="B119" i="12"/>
  <c r="A119" i="12"/>
  <c r="J118" i="12"/>
  <c r="I118" i="12"/>
  <c r="H118" i="12"/>
  <c r="G118" i="12"/>
  <c r="F118" i="12"/>
  <c r="E118" i="12"/>
  <c r="D118" i="12"/>
  <c r="C118" i="12"/>
  <c r="B118" i="12"/>
  <c r="A118" i="12"/>
  <c r="J117" i="12"/>
  <c r="I117" i="12"/>
  <c r="H117" i="12"/>
  <c r="G117" i="12"/>
  <c r="F117" i="12"/>
  <c r="E117" i="12"/>
  <c r="D117" i="12"/>
  <c r="C117" i="12"/>
  <c r="B117" i="12"/>
  <c r="A117" i="12"/>
  <c r="J116" i="12"/>
  <c r="I116" i="12"/>
  <c r="H116" i="12"/>
  <c r="G116" i="12"/>
  <c r="F116" i="12"/>
  <c r="E116" i="12"/>
  <c r="D116" i="12"/>
  <c r="C116" i="12"/>
  <c r="B116" i="12"/>
  <c r="A116" i="12"/>
  <c r="J115" i="12"/>
  <c r="I115" i="12"/>
  <c r="H115" i="12"/>
  <c r="G115" i="12"/>
  <c r="F115" i="12"/>
  <c r="E115" i="12"/>
  <c r="D115" i="12"/>
  <c r="C115" i="12"/>
  <c r="B115" i="12"/>
  <c r="A115" i="12"/>
  <c r="J114" i="12"/>
  <c r="I114" i="12"/>
  <c r="H114" i="12"/>
  <c r="G114" i="12"/>
  <c r="F114" i="12"/>
  <c r="E114" i="12"/>
  <c r="D114" i="12"/>
  <c r="C114" i="12"/>
  <c r="B114" i="12"/>
  <c r="A114" i="12"/>
  <c r="J113" i="12"/>
  <c r="I113" i="12"/>
  <c r="H113" i="12"/>
  <c r="G113" i="12"/>
  <c r="F113" i="12"/>
  <c r="E113" i="12"/>
  <c r="D113" i="12"/>
  <c r="C113" i="12"/>
  <c r="B113" i="12"/>
  <c r="A113" i="12"/>
  <c r="J112" i="12"/>
  <c r="I112" i="12"/>
  <c r="H112" i="12"/>
  <c r="G112" i="12"/>
  <c r="F112" i="12"/>
  <c r="E112" i="12"/>
  <c r="D112" i="12"/>
  <c r="C112" i="12"/>
  <c r="B112" i="12"/>
  <c r="A112" i="12"/>
  <c r="J111" i="12"/>
  <c r="I111" i="12"/>
  <c r="H111" i="12"/>
  <c r="G111" i="12"/>
  <c r="F111" i="12"/>
  <c r="E111" i="12"/>
  <c r="D111" i="12"/>
  <c r="C111" i="12"/>
  <c r="B111" i="12"/>
  <c r="A111" i="12"/>
  <c r="J110" i="12"/>
  <c r="I110" i="12"/>
  <c r="H110" i="12"/>
  <c r="G110" i="12"/>
  <c r="F110" i="12"/>
  <c r="E110" i="12"/>
  <c r="D110" i="12"/>
  <c r="C110" i="12"/>
  <c r="B110" i="12"/>
  <c r="A110" i="12"/>
  <c r="J109" i="12"/>
  <c r="I109" i="12"/>
  <c r="H109" i="12"/>
  <c r="G109" i="12"/>
  <c r="F109" i="12"/>
  <c r="E109" i="12"/>
  <c r="D109" i="12"/>
  <c r="C109" i="12"/>
  <c r="B109" i="12"/>
  <c r="A109" i="12"/>
  <c r="J108" i="12"/>
  <c r="I108" i="12"/>
  <c r="H108" i="12"/>
  <c r="G108" i="12"/>
  <c r="F108" i="12"/>
  <c r="E108" i="12"/>
  <c r="D108" i="12"/>
  <c r="C108" i="12"/>
  <c r="B108" i="12"/>
  <c r="A108" i="12"/>
  <c r="J107" i="12"/>
  <c r="I107" i="12"/>
  <c r="H107" i="12"/>
  <c r="G107" i="12"/>
  <c r="F107" i="12"/>
  <c r="E107" i="12"/>
  <c r="D107" i="12"/>
  <c r="C107" i="12"/>
  <c r="B107" i="12"/>
  <c r="A107" i="12"/>
  <c r="J106" i="12"/>
  <c r="I106" i="12"/>
  <c r="H106" i="12"/>
  <c r="G106" i="12"/>
  <c r="F106" i="12"/>
  <c r="E106" i="12"/>
  <c r="D106" i="12"/>
  <c r="C106" i="12"/>
  <c r="B106" i="12"/>
  <c r="A106" i="12"/>
  <c r="J105" i="12"/>
  <c r="I105" i="12"/>
  <c r="H105" i="12"/>
  <c r="G105" i="12"/>
  <c r="F105" i="12"/>
  <c r="E105" i="12"/>
  <c r="D105" i="12"/>
  <c r="C105" i="12"/>
  <c r="B105" i="12"/>
  <c r="A105" i="12"/>
  <c r="J104" i="12"/>
  <c r="I104" i="12"/>
  <c r="H104" i="12"/>
  <c r="G104" i="12"/>
  <c r="F104" i="12"/>
  <c r="E104" i="12"/>
  <c r="D104" i="12"/>
  <c r="C104" i="12"/>
  <c r="B104" i="12"/>
  <c r="A104" i="12"/>
  <c r="J103" i="12"/>
  <c r="I103" i="12"/>
  <c r="H103" i="12"/>
  <c r="G103" i="12"/>
  <c r="F103" i="12"/>
  <c r="E103" i="12"/>
  <c r="D103" i="12"/>
  <c r="C103" i="12"/>
  <c r="B103" i="12"/>
  <c r="A103" i="12"/>
  <c r="J102" i="12"/>
  <c r="I102" i="12"/>
  <c r="H102" i="12"/>
  <c r="G102" i="12"/>
  <c r="F102" i="12"/>
  <c r="E102" i="12"/>
  <c r="D102" i="12"/>
  <c r="C102" i="12"/>
  <c r="B102" i="12"/>
  <c r="A102" i="12"/>
  <c r="J101" i="12"/>
  <c r="I101" i="12"/>
  <c r="H101" i="12"/>
  <c r="G101" i="12"/>
  <c r="F101" i="12"/>
  <c r="E101" i="12"/>
  <c r="D101" i="12"/>
  <c r="C101" i="12"/>
  <c r="B101" i="12"/>
  <c r="A101" i="12"/>
  <c r="J100" i="12"/>
  <c r="I100" i="12"/>
  <c r="H100" i="12"/>
  <c r="G100" i="12"/>
  <c r="F100" i="12"/>
  <c r="E100" i="12"/>
  <c r="D100" i="12"/>
  <c r="C100" i="12"/>
  <c r="B100" i="12"/>
  <c r="A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E21" i="6" a="1"/>
  <c r="E21" i="6" s="1"/>
  <c r="C19" i="6"/>
  <c r="C29" i="6"/>
  <c r="C28" i="6"/>
  <c r="E3" i="6" a="1"/>
  <c r="E3" i="6" s="1"/>
  <c r="AZ12" i="1"/>
  <c r="AZ11" i="1"/>
  <c r="AZ10" i="1"/>
  <c r="AZ9" i="1"/>
  <c r="AZ8" i="1"/>
  <c r="AZ7" i="1"/>
  <c r="AZ6" i="1"/>
  <c r="AZ5" i="1"/>
  <c r="AZ4" i="1"/>
  <c r="AZ3" i="1"/>
  <c r="AZ2" i="1"/>
  <c r="AR1" i="1" a="1"/>
  <c r="AR1" i="1" s="1"/>
  <c r="AR11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A17" i="4"/>
  <c r="A16" i="4"/>
  <c r="A15" i="4"/>
  <c r="A14" i="4"/>
  <c r="H17" i="4"/>
  <c r="J17" i="4"/>
  <c r="L17" i="4"/>
  <c r="G17" i="4"/>
  <c r="D17" i="4"/>
  <c r="H16" i="4"/>
  <c r="J16" i="4"/>
  <c r="L16" i="4"/>
  <c r="G16" i="4"/>
  <c r="I16" i="4"/>
  <c r="C16" i="4"/>
  <c r="E16" i="4"/>
  <c r="B15" i="4"/>
  <c r="J15" i="4"/>
  <c r="K15" i="4"/>
  <c r="I15" i="4"/>
  <c r="C15" i="4"/>
  <c r="B14" i="4"/>
  <c r="F14" i="4"/>
  <c r="H14" i="4"/>
  <c r="K14" i="4"/>
  <c r="L14" i="4"/>
  <c r="C14" i="4"/>
  <c r="D14" i="4"/>
  <c r="A2" i="10" a="1"/>
  <c r="A2" i="10" s="1"/>
  <c r="B5" i="5"/>
  <c r="B4" i="5"/>
  <c r="B3" i="5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B1" i="12" a="1"/>
  <c r="H90" i="12" s="1"/>
  <c r="A2" i="9"/>
  <c r="B1" i="9" a="1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" i="8" a="1"/>
  <c r="C46" i="6"/>
  <c r="C45" i="6"/>
  <c r="C44" i="6"/>
  <c r="C43" i="6"/>
  <c r="C42" i="6"/>
  <c r="C41" i="6"/>
  <c r="C27" i="6"/>
  <c r="C26" i="6"/>
  <c r="C25" i="6"/>
  <c r="C24" i="6"/>
  <c r="C23" i="6"/>
  <c r="C22" i="6"/>
  <c r="C21" i="6"/>
  <c r="B2" i="6" a="1"/>
  <c r="B2" i="6" s="1"/>
  <c r="L1" i="4"/>
  <c r="K1" i="4"/>
  <c r="J1" i="4"/>
  <c r="J29" i="4" s="1"/>
  <c r="I1" i="4"/>
  <c r="H1" i="4"/>
  <c r="H29" i="4" s="1"/>
  <c r="G1" i="4"/>
  <c r="F1" i="4"/>
  <c r="F29" i="4" s="1"/>
  <c r="E1" i="4"/>
  <c r="E29" i="4" s="1"/>
  <c r="D1" i="4"/>
  <c r="C1" i="4"/>
  <c r="C29" i="4" s="1"/>
  <c r="B1" i="4"/>
  <c r="B29" i="4" s="1"/>
  <c r="A2" i="3"/>
  <c r="B1" i="3" a="1"/>
  <c r="B1" i="3" s="1"/>
  <c r="BD2" i="1"/>
  <c r="AQ12" i="1"/>
  <c r="AQ11" i="1"/>
  <c r="AQ10" i="1"/>
  <c r="AQ9" i="1"/>
  <c r="AQ8" i="1"/>
  <c r="AQ7" i="1"/>
  <c r="AQ6" i="1"/>
  <c r="AQ5" i="1"/>
  <c r="AQ4" i="1"/>
  <c r="AQ3" i="1"/>
  <c r="AQ2" i="1"/>
  <c r="L2" i="16" l="1" a="1"/>
  <c r="L2" i="16" s="1"/>
  <c r="S1" i="16"/>
  <c r="AA1" i="16" s="1"/>
  <c r="R1" i="16"/>
  <c r="Z1" i="16" s="1"/>
  <c r="Q1" i="16"/>
  <c r="Y1" i="16" s="1"/>
  <c r="P1" i="16"/>
  <c r="X1" i="16" s="1"/>
  <c r="O1" i="16"/>
  <c r="W1" i="16" s="1"/>
  <c r="N1" i="16"/>
  <c r="V1" i="16" s="1"/>
  <c r="B1" i="16"/>
  <c r="S1" i="15"/>
  <c r="AA1" i="15" s="1"/>
  <c r="R1" i="15"/>
  <c r="Z1" i="15" s="1"/>
  <c r="Q1" i="15"/>
  <c r="Y1" i="15" s="1"/>
  <c r="P1" i="15"/>
  <c r="X1" i="15" s="1"/>
  <c r="O1" i="15"/>
  <c r="W1" i="15" s="1"/>
  <c r="N1" i="15"/>
  <c r="V1" i="15" s="1"/>
  <c r="B1" i="15"/>
  <c r="P1" i="14"/>
  <c r="X1" i="14" s="1"/>
  <c r="Q1" i="14"/>
  <c r="Y1" i="14" s="1"/>
  <c r="S1" i="14"/>
  <c r="AA1" i="14" s="1"/>
  <c r="O1" i="14"/>
  <c r="W1" i="14" s="1"/>
  <c r="R1" i="14"/>
  <c r="Z1" i="14" s="1"/>
  <c r="B1" i="14"/>
  <c r="N1" i="14"/>
  <c r="V1" i="14" s="1"/>
  <c r="M2" i="13" a="1"/>
  <c r="M2" i="13" s="1"/>
  <c r="N2" i="13" a="1"/>
  <c r="N2" i="13" s="1"/>
  <c r="S2" i="13" a="1"/>
  <c r="S2" i="13" s="1"/>
  <c r="O1" i="13"/>
  <c r="W1" i="13" s="1"/>
  <c r="P1" i="13"/>
  <c r="X1" i="13" s="1"/>
  <c r="Q1" i="13"/>
  <c r="Y1" i="13" s="1"/>
  <c r="R1" i="13"/>
  <c r="Z1" i="13" s="1"/>
  <c r="S1" i="13"/>
  <c r="AA1" i="13" s="1"/>
  <c r="G35" i="6"/>
  <c r="G36" i="6"/>
  <c r="G37" i="6"/>
  <c r="G38" i="6"/>
  <c r="B8" i="4"/>
  <c r="D8" i="4"/>
  <c r="E8" i="4"/>
  <c r="BD1" i="1"/>
  <c r="BD7" i="1" s="1"/>
  <c r="B9" i="10"/>
  <c r="E9" i="10" s="1"/>
  <c r="AS3" i="1"/>
  <c r="AS5" i="1"/>
  <c r="AS7" i="1"/>
  <c r="AS9" i="1"/>
  <c r="AS11" i="1"/>
  <c r="BI2" i="1"/>
  <c r="B10" i="10"/>
  <c r="E8" i="10" s="1"/>
  <c r="AT3" i="1"/>
  <c r="AT5" i="1"/>
  <c r="AT7" i="1"/>
  <c r="AT9" i="1"/>
  <c r="AT11" i="1"/>
  <c r="BJ2" i="1"/>
  <c r="B11" i="10"/>
  <c r="B12" i="10"/>
  <c r="AV3" i="1"/>
  <c r="AV5" i="1"/>
  <c r="AV7" i="1"/>
  <c r="AV9" i="1"/>
  <c r="AV11" i="1"/>
  <c r="BL2" i="1"/>
  <c r="C3" i="6"/>
  <c r="C4" i="6"/>
  <c r="AW2" i="1"/>
  <c r="AW8" i="1"/>
  <c r="AW12" i="1"/>
  <c r="BE2" i="1"/>
  <c r="AX3" i="1"/>
  <c r="AX5" i="1"/>
  <c r="AX7" i="1"/>
  <c r="AX9" i="1"/>
  <c r="AX11" i="1"/>
  <c r="C5" i="6"/>
  <c r="C4" i="5"/>
  <c r="C17" i="4"/>
  <c r="AY5" i="1"/>
  <c r="AY9" i="1"/>
  <c r="C6" i="6"/>
  <c r="AW4" i="1"/>
  <c r="AW3" i="1"/>
  <c r="AW5" i="1"/>
  <c r="AW7" i="1"/>
  <c r="AW9" i="1"/>
  <c r="AW11" i="1"/>
  <c r="AY3" i="1"/>
  <c r="AY7" i="1"/>
  <c r="AY11" i="1"/>
  <c r="AR2" i="1"/>
  <c r="AR4" i="1"/>
  <c r="AR6" i="1"/>
  <c r="AR8" i="1"/>
  <c r="AR10" i="1"/>
  <c r="AR12" i="1"/>
  <c r="C7" i="6"/>
  <c r="AS2" i="1"/>
  <c r="AS4" i="1"/>
  <c r="AS6" i="1"/>
  <c r="AS8" i="1"/>
  <c r="AS10" i="1"/>
  <c r="AS12" i="1"/>
  <c r="C8" i="6"/>
  <c r="E17" i="4"/>
  <c r="AU3" i="1"/>
  <c r="AU5" i="1"/>
  <c r="AU7" i="1"/>
  <c r="AU9" i="1"/>
  <c r="AU11" i="1"/>
  <c r="BK2" i="1"/>
  <c r="AT2" i="1"/>
  <c r="AT4" i="1"/>
  <c r="AT6" i="1"/>
  <c r="AT8" i="1"/>
  <c r="AT10" i="1"/>
  <c r="AT12" i="1"/>
  <c r="C9" i="6"/>
  <c r="AU2" i="1"/>
  <c r="AU4" i="1"/>
  <c r="AU6" i="1"/>
  <c r="AU8" i="1"/>
  <c r="AU10" i="1"/>
  <c r="AU12" i="1"/>
  <c r="C10" i="6"/>
  <c r="B4" i="10"/>
  <c r="AW6" i="1"/>
  <c r="AW10" i="1"/>
  <c r="C12" i="6"/>
  <c r="AR3" i="1"/>
  <c r="AR5" i="1"/>
  <c r="AR7" i="1"/>
  <c r="AR9" i="1"/>
  <c r="BH2" i="1"/>
  <c r="AV2" i="1"/>
  <c r="AV4" i="1"/>
  <c r="AV6" i="1"/>
  <c r="AV8" i="1"/>
  <c r="AV10" i="1"/>
  <c r="AV12" i="1"/>
  <c r="C11" i="6"/>
  <c r="B5" i="10"/>
  <c r="B6" i="10"/>
  <c r="I17" i="4"/>
  <c r="AX2" i="1"/>
  <c r="AX4" i="1"/>
  <c r="AX6" i="1"/>
  <c r="AX8" i="1"/>
  <c r="AX10" i="1"/>
  <c r="AX12" i="1"/>
  <c r="BF2" i="1"/>
  <c r="B7" i="10"/>
  <c r="E10" i="10" s="1"/>
  <c r="AY2" i="1"/>
  <c r="AY4" i="1"/>
  <c r="AY6" i="1"/>
  <c r="AY8" i="1"/>
  <c r="AY10" i="1"/>
  <c r="AY12" i="1"/>
  <c r="BG2" i="1"/>
  <c r="B8" i="10"/>
  <c r="E11" i="10" s="1"/>
  <c r="F76" i="12"/>
  <c r="F92" i="12"/>
  <c r="I28" i="12"/>
  <c r="I44" i="12"/>
  <c r="I60" i="12"/>
  <c r="I76" i="12"/>
  <c r="I92" i="12"/>
  <c r="E37" i="12"/>
  <c r="I12" i="12"/>
  <c r="E48" i="12"/>
  <c r="E64" i="12"/>
  <c r="E80" i="12"/>
  <c r="I26" i="12"/>
  <c r="I33" i="12"/>
  <c r="I49" i="12"/>
  <c r="I65" i="12"/>
  <c r="I81" i="12"/>
  <c r="I97" i="12"/>
  <c r="G19" i="12"/>
  <c r="E32" i="12"/>
  <c r="E96" i="12"/>
  <c r="C7" i="12"/>
  <c r="H19" i="12"/>
  <c r="H26" i="12"/>
  <c r="D41" i="12"/>
  <c r="D57" i="12"/>
  <c r="D73" i="12"/>
  <c r="D89" i="12"/>
  <c r="D7" i="12"/>
  <c r="F7" i="12"/>
  <c r="D14" i="12"/>
  <c r="H42" i="12"/>
  <c r="H58" i="12"/>
  <c r="H74" i="12"/>
  <c r="C99" i="12"/>
  <c r="E97" i="12"/>
  <c r="G95" i="12"/>
  <c r="I93" i="12"/>
  <c r="D90" i="12"/>
  <c r="F88" i="12"/>
  <c r="H86" i="12"/>
  <c r="C83" i="12"/>
  <c r="E81" i="12"/>
  <c r="G79" i="12"/>
  <c r="I77" i="12"/>
  <c r="D74" i="12"/>
  <c r="F72" i="12"/>
  <c r="H70" i="12"/>
  <c r="C67" i="12"/>
  <c r="E65" i="12"/>
  <c r="G63" i="12"/>
  <c r="I61" i="12"/>
  <c r="D58" i="12"/>
  <c r="F56" i="12"/>
  <c r="H54" i="12"/>
  <c r="C51" i="12"/>
  <c r="E49" i="12"/>
  <c r="G47" i="12"/>
  <c r="I45" i="12"/>
  <c r="D42" i="12"/>
  <c r="F40" i="12"/>
  <c r="H38" i="12"/>
  <c r="C35" i="12"/>
  <c r="E33" i="12"/>
  <c r="G31" i="12"/>
  <c r="I29" i="12"/>
  <c r="D26" i="12"/>
  <c r="F24" i="12"/>
  <c r="H22" i="12"/>
  <c r="C19" i="12"/>
  <c r="E17" i="12"/>
  <c r="G15" i="12"/>
  <c r="I13" i="12"/>
  <c r="D10" i="12"/>
  <c r="F8" i="12"/>
  <c r="H6" i="12"/>
  <c r="C3" i="12"/>
  <c r="E89" i="12"/>
  <c r="G71" i="12"/>
  <c r="I53" i="12"/>
  <c r="I37" i="12"/>
  <c r="G23" i="12"/>
  <c r="E9" i="12"/>
  <c r="D97" i="12"/>
  <c r="F95" i="12"/>
  <c r="H93" i="12"/>
  <c r="C90" i="12"/>
  <c r="E88" i="12"/>
  <c r="G86" i="12"/>
  <c r="I84" i="12"/>
  <c r="D81" i="12"/>
  <c r="F79" i="12"/>
  <c r="H77" i="12"/>
  <c r="C74" i="12"/>
  <c r="E72" i="12"/>
  <c r="G70" i="12"/>
  <c r="I68" i="12"/>
  <c r="D65" i="12"/>
  <c r="F63" i="12"/>
  <c r="H61" i="12"/>
  <c r="C58" i="12"/>
  <c r="E56" i="12"/>
  <c r="G54" i="12"/>
  <c r="I52" i="12"/>
  <c r="D49" i="12"/>
  <c r="F47" i="12"/>
  <c r="H45" i="12"/>
  <c r="C42" i="12"/>
  <c r="E40" i="12"/>
  <c r="G38" i="12"/>
  <c r="I36" i="12"/>
  <c r="D33" i="12"/>
  <c r="F31" i="12"/>
  <c r="H29" i="12"/>
  <c r="C26" i="12"/>
  <c r="E24" i="12"/>
  <c r="G22" i="12"/>
  <c r="I20" i="12"/>
  <c r="D17" i="12"/>
  <c r="F15" i="12"/>
  <c r="H13" i="12"/>
  <c r="C10" i="12"/>
  <c r="E8" i="12"/>
  <c r="G6" i="12"/>
  <c r="I4" i="12"/>
  <c r="D98" i="12"/>
  <c r="F96" i="12"/>
  <c r="H94" i="12"/>
  <c r="I85" i="12"/>
  <c r="H78" i="12"/>
  <c r="I69" i="12"/>
  <c r="F64" i="12"/>
  <c r="C43" i="12"/>
  <c r="H30" i="12"/>
  <c r="E25" i="12"/>
  <c r="H14" i="12"/>
  <c r="C97" i="12"/>
  <c r="E95" i="12"/>
  <c r="G93" i="12"/>
  <c r="I91" i="12"/>
  <c r="D88" i="12"/>
  <c r="F86" i="12"/>
  <c r="H84" i="12"/>
  <c r="C81" i="12"/>
  <c r="E79" i="12"/>
  <c r="G77" i="12"/>
  <c r="I75" i="12"/>
  <c r="D72" i="12"/>
  <c r="F70" i="12"/>
  <c r="H68" i="12"/>
  <c r="C65" i="12"/>
  <c r="E63" i="12"/>
  <c r="G61" i="12"/>
  <c r="I59" i="12"/>
  <c r="D56" i="12"/>
  <c r="F54" i="12"/>
  <c r="H52" i="12"/>
  <c r="C49" i="12"/>
  <c r="E47" i="12"/>
  <c r="G45" i="12"/>
  <c r="I43" i="12"/>
  <c r="D40" i="12"/>
  <c r="F38" i="12"/>
  <c r="H36" i="12"/>
  <c r="C33" i="12"/>
  <c r="E31" i="12"/>
  <c r="G29" i="12"/>
  <c r="I27" i="12"/>
  <c r="D24" i="12"/>
  <c r="F22" i="12"/>
  <c r="H20" i="12"/>
  <c r="C17" i="12"/>
  <c r="E15" i="12"/>
  <c r="G13" i="12"/>
  <c r="I11" i="12"/>
  <c r="D8" i="12"/>
  <c r="F6" i="12"/>
  <c r="H4" i="12"/>
  <c r="D82" i="12"/>
  <c r="D66" i="12"/>
  <c r="D50" i="12"/>
  <c r="C27" i="12"/>
  <c r="I98" i="12"/>
  <c r="D95" i="12"/>
  <c r="F93" i="12"/>
  <c r="H91" i="12"/>
  <c r="C88" i="12"/>
  <c r="E86" i="12"/>
  <c r="G84" i="12"/>
  <c r="I82" i="12"/>
  <c r="D79" i="12"/>
  <c r="F77" i="12"/>
  <c r="H75" i="12"/>
  <c r="C72" i="12"/>
  <c r="E70" i="12"/>
  <c r="G68" i="12"/>
  <c r="I66" i="12"/>
  <c r="D63" i="12"/>
  <c r="F61" i="12"/>
  <c r="H59" i="12"/>
  <c r="C56" i="12"/>
  <c r="E54" i="12"/>
  <c r="G52" i="12"/>
  <c r="I50" i="12"/>
  <c r="D47" i="12"/>
  <c r="F45" i="12"/>
  <c r="H43" i="12"/>
  <c r="C40" i="12"/>
  <c r="E38" i="12"/>
  <c r="G36" i="12"/>
  <c r="I34" i="12"/>
  <c r="D31" i="12"/>
  <c r="F29" i="12"/>
  <c r="H27" i="12"/>
  <c r="C24" i="12"/>
  <c r="E22" i="12"/>
  <c r="G20" i="12"/>
  <c r="I18" i="12"/>
  <c r="D15" i="12"/>
  <c r="F13" i="12"/>
  <c r="H11" i="12"/>
  <c r="C8" i="12"/>
  <c r="E6" i="12"/>
  <c r="G4" i="12"/>
  <c r="I2" i="12"/>
  <c r="G55" i="12"/>
  <c r="H46" i="12"/>
  <c r="F32" i="12"/>
  <c r="F16" i="12"/>
  <c r="D2" i="12"/>
  <c r="H98" i="12"/>
  <c r="C95" i="12"/>
  <c r="E93" i="12"/>
  <c r="G91" i="12"/>
  <c r="I89" i="12"/>
  <c r="D86" i="12"/>
  <c r="F84" i="12"/>
  <c r="H82" i="12"/>
  <c r="C79" i="12"/>
  <c r="E77" i="12"/>
  <c r="G75" i="12"/>
  <c r="I73" i="12"/>
  <c r="D70" i="12"/>
  <c r="F68" i="12"/>
  <c r="H66" i="12"/>
  <c r="C63" i="12"/>
  <c r="E61" i="12"/>
  <c r="G59" i="12"/>
  <c r="I57" i="12"/>
  <c r="D54" i="12"/>
  <c r="F52" i="12"/>
  <c r="H50" i="12"/>
  <c r="C47" i="12"/>
  <c r="E45" i="12"/>
  <c r="G43" i="12"/>
  <c r="I41" i="12"/>
  <c r="D38" i="12"/>
  <c r="F36" i="12"/>
  <c r="H34" i="12"/>
  <c r="C31" i="12"/>
  <c r="E29" i="12"/>
  <c r="G27" i="12"/>
  <c r="I25" i="12"/>
  <c r="D22" i="12"/>
  <c r="F20" i="12"/>
  <c r="H18" i="12"/>
  <c r="C15" i="12"/>
  <c r="E13" i="12"/>
  <c r="G11" i="12"/>
  <c r="I9" i="12"/>
  <c r="D6" i="12"/>
  <c r="F4" i="12"/>
  <c r="H2" i="12"/>
  <c r="E2" i="12"/>
  <c r="G87" i="12"/>
  <c r="E73" i="12"/>
  <c r="G39" i="12"/>
  <c r="I21" i="12"/>
  <c r="G7" i="12"/>
  <c r="G98" i="12"/>
  <c r="I96" i="12"/>
  <c r="D93" i="12"/>
  <c r="F91" i="12"/>
  <c r="H89" i="12"/>
  <c r="C86" i="12"/>
  <c r="E84" i="12"/>
  <c r="G82" i="12"/>
  <c r="I80" i="12"/>
  <c r="D77" i="12"/>
  <c r="F75" i="12"/>
  <c r="H73" i="12"/>
  <c r="C70" i="12"/>
  <c r="E68" i="12"/>
  <c r="G66" i="12"/>
  <c r="I64" i="12"/>
  <c r="D61" i="12"/>
  <c r="F59" i="12"/>
  <c r="H57" i="12"/>
  <c r="C54" i="12"/>
  <c r="E52" i="12"/>
  <c r="G50" i="12"/>
  <c r="I48" i="12"/>
  <c r="D45" i="12"/>
  <c r="F43" i="12"/>
  <c r="H41" i="12"/>
  <c r="C38" i="12"/>
  <c r="E36" i="12"/>
  <c r="G34" i="12"/>
  <c r="I32" i="12"/>
  <c r="D29" i="12"/>
  <c r="F27" i="12"/>
  <c r="H25" i="12"/>
  <c r="C22" i="12"/>
  <c r="E20" i="12"/>
  <c r="G18" i="12"/>
  <c r="I16" i="12"/>
  <c r="D13" i="12"/>
  <c r="F11" i="12"/>
  <c r="H9" i="12"/>
  <c r="C6" i="12"/>
  <c r="E4" i="12"/>
  <c r="G2" i="12"/>
  <c r="C91" i="12"/>
  <c r="C75" i="12"/>
  <c r="C59" i="12"/>
  <c r="F48" i="12"/>
  <c r="D34" i="12"/>
  <c r="D18" i="12"/>
  <c r="I5" i="12"/>
  <c r="F98" i="12"/>
  <c r="H96" i="12"/>
  <c r="C93" i="12"/>
  <c r="E91" i="12"/>
  <c r="G89" i="12"/>
  <c r="I87" i="12"/>
  <c r="D84" i="12"/>
  <c r="F82" i="12"/>
  <c r="H80" i="12"/>
  <c r="C77" i="12"/>
  <c r="E75" i="12"/>
  <c r="G73" i="12"/>
  <c r="I71" i="12"/>
  <c r="D68" i="12"/>
  <c r="F66" i="12"/>
  <c r="H64" i="12"/>
  <c r="C61" i="12"/>
  <c r="E59" i="12"/>
  <c r="G57" i="12"/>
  <c r="I55" i="12"/>
  <c r="D52" i="12"/>
  <c r="F50" i="12"/>
  <c r="H48" i="12"/>
  <c r="C45" i="12"/>
  <c r="E43" i="12"/>
  <c r="G41" i="12"/>
  <c r="I39" i="12"/>
  <c r="D36" i="12"/>
  <c r="F34" i="12"/>
  <c r="H32" i="12"/>
  <c r="C29" i="12"/>
  <c r="E27" i="12"/>
  <c r="G25" i="12"/>
  <c r="I23" i="12"/>
  <c r="D20" i="12"/>
  <c r="F18" i="12"/>
  <c r="H16" i="12"/>
  <c r="C13" i="12"/>
  <c r="E11" i="12"/>
  <c r="G9" i="12"/>
  <c r="I7" i="12"/>
  <c r="D4" i="12"/>
  <c r="F2" i="12"/>
  <c r="C4" i="12"/>
  <c r="F80" i="12"/>
  <c r="H62" i="12"/>
  <c r="C11" i="12"/>
  <c r="E98" i="12"/>
  <c r="G96" i="12"/>
  <c r="I94" i="12"/>
  <c r="D91" i="12"/>
  <c r="F89" i="12"/>
  <c r="H87" i="12"/>
  <c r="C84" i="12"/>
  <c r="E82" i="12"/>
  <c r="G80" i="12"/>
  <c r="I78" i="12"/>
  <c r="D75" i="12"/>
  <c r="F73" i="12"/>
  <c r="H71" i="12"/>
  <c r="C68" i="12"/>
  <c r="E66" i="12"/>
  <c r="G64" i="12"/>
  <c r="I62" i="12"/>
  <c r="D59" i="12"/>
  <c r="F57" i="12"/>
  <c r="H55" i="12"/>
  <c r="C52" i="12"/>
  <c r="E50" i="12"/>
  <c r="G48" i="12"/>
  <c r="I46" i="12"/>
  <c r="D43" i="12"/>
  <c r="F41" i="12"/>
  <c r="H39" i="12"/>
  <c r="C36" i="12"/>
  <c r="E34" i="12"/>
  <c r="G32" i="12"/>
  <c r="I30" i="12"/>
  <c r="D27" i="12"/>
  <c r="F25" i="12"/>
  <c r="H23" i="12"/>
  <c r="C20" i="12"/>
  <c r="E18" i="12"/>
  <c r="G16" i="12"/>
  <c r="I14" i="12"/>
  <c r="D11" i="12"/>
  <c r="F9" i="12"/>
  <c r="H7" i="12"/>
  <c r="E57" i="12"/>
  <c r="E41" i="12"/>
  <c r="I99" i="12"/>
  <c r="D96" i="12"/>
  <c r="F94" i="12"/>
  <c r="H92" i="12"/>
  <c r="C89" i="12"/>
  <c r="E87" i="12"/>
  <c r="G85" i="12"/>
  <c r="I83" i="12"/>
  <c r="D80" i="12"/>
  <c r="F78" i="12"/>
  <c r="H76" i="12"/>
  <c r="C73" i="12"/>
  <c r="E71" i="12"/>
  <c r="G69" i="12"/>
  <c r="I67" i="12"/>
  <c r="D64" i="12"/>
  <c r="F62" i="12"/>
  <c r="H60" i="12"/>
  <c r="C57" i="12"/>
  <c r="E55" i="12"/>
  <c r="G53" i="12"/>
  <c r="I51" i="12"/>
  <c r="D48" i="12"/>
  <c r="F46" i="12"/>
  <c r="H44" i="12"/>
  <c r="C41" i="12"/>
  <c r="E39" i="12"/>
  <c r="G37" i="12"/>
  <c r="I35" i="12"/>
  <c r="D32" i="12"/>
  <c r="F30" i="12"/>
  <c r="H28" i="12"/>
  <c r="C25" i="12"/>
  <c r="E23" i="12"/>
  <c r="G21" i="12"/>
  <c r="I19" i="12"/>
  <c r="D16" i="12"/>
  <c r="F14" i="12"/>
  <c r="H12" i="12"/>
  <c r="C9" i="12"/>
  <c r="E7" i="12"/>
  <c r="G5" i="12"/>
  <c r="I3" i="12"/>
  <c r="H99" i="12"/>
  <c r="C96" i="12"/>
  <c r="E94" i="12"/>
  <c r="G92" i="12"/>
  <c r="I90" i="12"/>
  <c r="D87" i="12"/>
  <c r="F85" i="12"/>
  <c r="H83" i="12"/>
  <c r="C80" i="12"/>
  <c r="E78" i="12"/>
  <c r="G76" i="12"/>
  <c r="I74" i="12"/>
  <c r="D71" i="12"/>
  <c r="F69" i="12"/>
  <c r="H67" i="12"/>
  <c r="C64" i="12"/>
  <c r="E62" i="12"/>
  <c r="G60" i="12"/>
  <c r="I58" i="12"/>
  <c r="D55" i="12"/>
  <c r="F53" i="12"/>
  <c r="H51" i="12"/>
  <c r="C48" i="12"/>
  <c r="E46" i="12"/>
  <c r="G44" i="12"/>
  <c r="I42" i="12"/>
  <c r="D39" i="12"/>
  <c r="F37" i="12"/>
  <c r="H35" i="12"/>
  <c r="C32" i="12"/>
  <c r="E30" i="12"/>
  <c r="F99" i="12"/>
  <c r="H97" i="12"/>
  <c r="C94" i="12"/>
  <c r="E92" i="12"/>
  <c r="G90" i="12"/>
  <c r="I88" i="12"/>
  <c r="D85" i="12"/>
  <c r="F83" i="12"/>
  <c r="H81" i="12"/>
  <c r="C78" i="12"/>
  <c r="E76" i="12"/>
  <c r="G74" i="12"/>
  <c r="I72" i="12"/>
  <c r="D69" i="12"/>
  <c r="F67" i="12"/>
  <c r="H65" i="12"/>
  <c r="C62" i="12"/>
  <c r="E60" i="12"/>
  <c r="G58" i="12"/>
  <c r="I56" i="12"/>
  <c r="D53" i="12"/>
  <c r="F51" i="12"/>
  <c r="H49" i="12"/>
  <c r="C46" i="12"/>
  <c r="E44" i="12"/>
  <c r="G42" i="12"/>
  <c r="I40" i="12"/>
  <c r="D37" i="12"/>
  <c r="F35" i="12"/>
  <c r="H33" i="12"/>
  <c r="C30" i="12"/>
  <c r="E28" i="12"/>
  <c r="G26" i="12"/>
  <c r="I24" i="12"/>
  <c r="D21" i="12"/>
  <c r="F19" i="12"/>
  <c r="H17" i="12"/>
  <c r="C14" i="12"/>
  <c r="E12" i="12"/>
  <c r="G10" i="12"/>
  <c r="I8" i="12"/>
  <c r="D5" i="12"/>
  <c r="F3" i="12"/>
  <c r="F97" i="12"/>
  <c r="H95" i="12"/>
  <c r="C92" i="12"/>
  <c r="G88" i="12"/>
  <c r="F81" i="12"/>
  <c r="G72" i="12"/>
  <c r="F65" i="12"/>
  <c r="C60" i="12"/>
  <c r="E58" i="12"/>
  <c r="I54" i="12"/>
  <c r="D51" i="12"/>
  <c r="H47" i="12"/>
  <c r="C44" i="12"/>
  <c r="G40" i="12"/>
  <c r="F33" i="12"/>
  <c r="G24" i="12"/>
  <c r="H15" i="12"/>
  <c r="C12" i="12"/>
  <c r="E10" i="12"/>
  <c r="I6" i="12"/>
  <c r="E99" i="12"/>
  <c r="G97" i="12"/>
  <c r="I95" i="12"/>
  <c r="D92" i="12"/>
  <c r="F90" i="12"/>
  <c r="H88" i="12"/>
  <c r="C85" i="12"/>
  <c r="E83" i="12"/>
  <c r="G81" i="12"/>
  <c r="I79" i="12"/>
  <c r="D76" i="12"/>
  <c r="F74" i="12"/>
  <c r="H72" i="12"/>
  <c r="C69" i="12"/>
  <c r="E67" i="12"/>
  <c r="G65" i="12"/>
  <c r="I63" i="12"/>
  <c r="D60" i="12"/>
  <c r="F58" i="12"/>
  <c r="H56" i="12"/>
  <c r="C53" i="12"/>
  <c r="E51" i="12"/>
  <c r="G49" i="12"/>
  <c r="I47" i="12"/>
  <c r="D44" i="12"/>
  <c r="F42" i="12"/>
  <c r="H40" i="12"/>
  <c r="C37" i="12"/>
  <c r="E35" i="12"/>
  <c r="G33" i="12"/>
  <c r="I31" i="12"/>
  <c r="D28" i="12"/>
  <c r="F26" i="12"/>
  <c r="H24" i="12"/>
  <c r="C21" i="12"/>
  <c r="E19" i="12"/>
  <c r="G17" i="12"/>
  <c r="I15" i="12"/>
  <c r="D12" i="12"/>
  <c r="F10" i="12"/>
  <c r="H8" i="12"/>
  <c r="C5" i="12"/>
  <c r="E3" i="12"/>
  <c r="D99" i="12"/>
  <c r="E90" i="12"/>
  <c r="I86" i="12"/>
  <c r="D83" i="12"/>
  <c r="H79" i="12"/>
  <c r="C76" i="12"/>
  <c r="E74" i="12"/>
  <c r="I70" i="12"/>
  <c r="D67" i="12"/>
  <c r="H63" i="12"/>
  <c r="G56" i="12"/>
  <c r="F49" i="12"/>
  <c r="E42" i="12"/>
  <c r="I38" i="12"/>
  <c r="D35" i="12"/>
  <c r="H31" i="12"/>
  <c r="C28" i="12"/>
  <c r="E26" i="12"/>
  <c r="I22" i="12"/>
  <c r="D19" i="12"/>
  <c r="F17" i="12"/>
  <c r="G8" i="12"/>
  <c r="D3" i="12"/>
  <c r="E14" i="12"/>
  <c r="E21" i="12"/>
  <c r="C34" i="12"/>
  <c r="C50" i="12"/>
  <c r="C66" i="12"/>
  <c r="C82" i="12"/>
  <c r="C98" i="12"/>
  <c r="G14" i="12"/>
  <c r="F21" i="12"/>
  <c r="C2" i="12"/>
  <c r="H21" i="12"/>
  <c r="F28" i="12"/>
  <c r="G35" i="12"/>
  <c r="G51" i="12"/>
  <c r="G67" i="12"/>
  <c r="G83" i="12"/>
  <c r="G99" i="12"/>
  <c r="E53" i="12"/>
  <c r="G28" i="12"/>
  <c r="F60" i="12"/>
  <c r="H10" i="12"/>
  <c r="C23" i="12"/>
  <c r="D23" i="12"/>
  <c r="D62" i="12"/>
  <c r="E5" i="12"/>
  <c r="I17" i="12"/>
  <c r="G30" i="12"/>
  <c r="G46" i="12"/>
  <c r="G62" i="12"/>
  <c r="G78" i="12"/>
  <c r="G94" i="12"/>
  <c r="C16" i="12"/>
  <c r="I10" i="12"/>
  <c r="H53" i="12"/>
  <c r="F23" i="12"/>
  <c r="D78" i="12"/>
  <c r="F5" i="12"/>
  <c r="C39" i="12"/>
  <c r="C55" i="12"/>
  <c r="C71" i="12"/>
  <c r="C87" i="12"/>
  <c r="G3" i="12"/>
  <c r="E85" i="12"/>
  <c r="H37" i="12"/>
  <c r="H85" i="12"/>
  <c r="D30" i="12"/>
  <c r="H5" i="12"/>
  <c r="F12" i="12"/>
  <c r="C18" i="12"/>
  <c r="F39" i="12"/>
  <c r="F55" i="12"/>
  <c r="F71" i="12"/>
  <c r="F87" i="12"/>
  <c r="D9" i="12"/>
  <c r="F44" i="12"/>
  <c r="H3" i="12"/>
  <c r="E69" i="12"/>
  <c r="E16" i="12"/>
  <c r="H69" i="12"/>
  <c r="D46" i="12"/>
  <c r="D94" i="12"/>
  <c r="G12" i="12"/>
  <c r="D25" i="12"/>
  <c r="C8" i="4"/>
  <c r="H8" i="4"/>
  <c r="K7" i="4"/>
  <c r="L7" i="4"/>
  <c r="D2" i="9"/>
  <c r="C2" i="9"/>
  <c r="H2" i="9"/>
  <c r="G2" i="9"/>
  <c r="I2" i="9"/>
  <c r="E2" i="9"/>
  <c r="F2" i="9"/>
  <c r="L2" i="9" a="1"/>
  <c r="L2" i="9" s="1"/>
  <c r="G98" i="8"/>
  <c r="I96" i="8"/>
  <c r="D93" i="8"/>
  <c r="F91" i="8"/>
  <c r="H89" i="8"/>
  <c r="C86" i="8"/>
  <c r="E84" i="8"/>
  <c r="G82" i="8"/>
  <c r="I80" i="8"/>
  <c r="D77" i="8"/>
  <c r="F75" i="8"/>
  <c r="H73" i="8"/>
  <c r="C70" i="8"/>
  <c r="E68" i="8"/>
  <c r="G66" i="8"/>
  <c r="I64" i="8"/>
  <c r="D61" i="8"/>
  <c r="F59" i="8"/>
  <c r="H57" i="8"/>
  <c r="C54" i="8"/>
  <c r="E52" i="8"/>
  <c r="G50" i="8"/>
  <c r="I48" i="8"/>
  <c r="D45" i="8"/>
  <c r="F43" i="8"/>
  <c r="H41" i="8"/>
  <c r="C38" i="8"/>
  <c r="E36" i="8"/>
  <c r="G34" i="8"/>
  <c r="I32" i="8"/>
  <c r="D29" i="8"/>
  <c r="F27" i="8"/>
  <c r="H25" i="8"/>
  <c r="C22" i="8"/>
  <c r="E20" i="8"/>
  <c r="G18" i="8"/>
  <c r="I16" i="8"/>
  <c r="D13" i="8"/>
  <c r="F11" i="8"/>
  <c r="H9" i="8"/>
  <c r="C6" i="8"/>
  <c r="E4" i="8"/>
  <c r="G2" i="8"/>
  <c r="H16" i="8"/>
  <c r="C13" i="8"/>
  <c r="E11" i="8"/>
  <c r="I7" i="8"/>
  <c r="F2" i="8"/>
  <c r="F98" i="8"/>
  <c r="H96" i="8"/>
  <c r="C93" i="8"/>
  <c r="E91" i="8"/>
  <c r="G89" i="8"/>
  <c r="I87" i="8"/>
  <c r="D84" i="8"/>
  <c r="F82" i="8"/>
  <c r="H80" i="8"/>
  <c r="C77" i="8"/>
  <c r="E75" i="8"/>
  <c r="G73" i="8"/>
  <c r="I71" i="8"/>
  <c r="D68" i="8"/>
  <c r="F66" i="8"/>
  <c r="H64" i="8"/>
  <c r="C61" i="8"/>
  <c r="E59" i="8"/>
  <c r="G57" i="8"/>
  <c r="I55" i="8"/>
  <c r="D52" i="8"/>
  <c r="F50" i="8"/>
  <c r="H48" i="8"/>
  <c r="C45" i="8"/>
  <c r="E43" i="8"/>
  <c r="G41" i="8"/>
  <c r="I39" i="8"/>
  <c r="D36" i="8"/>
  <c r="F34" i="8"/>
  <c r="H32" i="8"/>
  <c r="C29" i="8"/>
  <c r="E27" i="8"/>
  <c r="G25" i="8"/>
  <c r="I23" i="8"/>
  <c r="D20" i="8"/>
  <c r="F18" i="8"/>
  <c r="G9" i="8"/>
  <c r="D4" i="8"/>
  <c r="E98" i="8"/>
  <c r="G96" i="8"/>
  <c r="I94" i="8"/>
  <c r="D91" i="8"/>
  <c r="F89" i="8"/>
  <c r="H87" i="8"/>
  <c r="C84" i="8"/>
  <c r="E82" i="8"/>
  <c r="G80" i="8"/>
  <c r="I78" i="8"/>
  <c r="D75" i="8"/>
  <c r="F73" i="8"/>
  <c r="H71" i="8"/>
  <c r="C68" i="8"/>
  <c r="E66" i="8"/>
  <c r="G64" i="8"/>
  <c r="I62" i="8"/>
  <c r="D59" i="8"/>
  <c r="F57" i="8"/>
  <c r="H55" i="8"/>
  <c r="C52" i="8"/>
  <c r="E50" i="8"/>
  <c r="G48" i="8"/>
  <c r="I46" i="8"/>
  <c r="D43" i="8"/>
  <c r="F41" i="8"/>
  <c r="H39" i="8"/>
  <c r="C36" i="8"/>
  <c r="E34" i="8"/>
  <c r="G32" i="8"/>
  <c r="I30" i="8"/>
  <c r="D27" i="8"/>
  <c r="F25" i="8"/>
  <c r="H23" i="8"/>
  <c r="C20" i="8"/>
  <c r="E18" i="8"/>
  <c r="G16" i="8"/>
  <c r="I14" i="8"/>
  <c r="D11" i="8"/>
  <c r="F9" i="8"/>
  <c r="H7" i="8"/>
  <c r="C4" i="8"/>
  <c r="E2" i="8"/>
  <c r="D98" i="8"/>
  <c r="F96" i="8"/>
  <c r="H94" i="8"/>
  <c r="C91" i="8"/>
  <c r="E89" i="8"/>
  <c r="G87" i="8"/>
  <c r="I85" i="8"/>
  <c r="D82" i="8"/>
  <c r="F80" i="8"/>
  <c r="H78" i="8"/>
  <c r="C75" i="8"/>
  <c r="E73" i="8"/>
  <c r="G71" i="8"/>
  <c r="I69" i="8"/>
  <c r="D66" i="8"/>
  <c r="F64" i="8"/>
  <c r="H62" i="8"/>
  <c r="C59" i="8"/>
  <c r="E57" i="8"/>
  <c r="G55" i="8"/>
  <c r="I53" i="8"/>
  <c r="D50" i="8"/>
  <c r="F48" i="8"/>
  <c r="H46" i="8"/>
  <c r="C43" i="8"/>
  <c r="E41" i="8"/>
  <c r="G39" i="8"/>
  <c r="I37" i="8"/>
  <c r="D34" i="8"/>
  <c r="F32" i="8"/>
  <c r="H30" i="8"/>
  <c r="C27" i="8"/>
  <c r="E25" i="8"/>
  <c r="G23" i="8"/>
  <c r="I21" i="8"/>
  <c r="D18" i="8"/>
  <c r="F16" i="8"/>
  <c r="H14" i="8"/>
  <c r="C11" i="8"/>
  <c r="E9" i="8"/>
  <c r="G7" i="8"/>
  <c r="I5" i="8"/>
  <c r="D2" i="8"/>
  <c r="C98" i="8"/>
  <c r="E96" i="8"/>
  <c r="G94" i="8"/>
  <c r="I92" i="8"/>
  <c r="D89" i="8"/>
  <c r="F87" i="8"/>
  <c r="H85" i="8"/>
  <c r="C82" i="8"/>
  <c r="E80" i="8"/>
  <c r="G78" i="8"/>
  <c r="I76" i="8"/>
  <c r="D73" i="8"/>
  <c r="F71" i="8"/>
  <c r="H69" i="8"/>
  <c r="C66" i="8"/>
  <c r="E64" i="8"/>
  <c r="G62" i="8"/>
  <c r="I60" i="8"/>
  <c r="D57" i="8"/>
  <c r="F55" i="8"/>
  <c r="H53" i="8"/>
  <c r="C50" i="8"/>
  <c r="E48" i="8"/>
  <c r="G46" i="8"/>
  <c r="I44" i="8"/>
  <c r="D41" i="8"/>
  <c r="F39" i="8"/>
  <c r="H37" i="8"/>
  <c r="C34" i="8"/>
  <c r="E32" i="8"/>
  <c r="G30" i="8"/>
  <c r="I28" i="8"/>
  <c r="D25" i="8"/>
  <c r="F23" i="8"/>
  <c r="H21" i="8"/>
  <c r="C18" i="8"/>
  <c r="E16" i="8"/>
  <c r="G14" i="8"/>
  <c r="I12" i="8"/>
  <c r="D9" i="8"/>
  <c r="F7" i="8"/>
  <c r="H5" i="8"/>
  <c r="C2" i="8"/>
  <c r="I99" i="8"/>
  <c r="D96" i="8"/>
  <c r="F94" i="8"/>
  <c r="H92" i="8"/>
  <c r="C89" i="8"/>
  <c r="E87" i="8"/>
  <c r="G85" i="8"/>
  <c r="I83" i="8"/>
  <c r="D80" i="8"/>
  <c r="F78" i="8"/>
  <c r="H76" i="8"/>
  <c r="C73" i="8"/>
  <c r="E71" i="8"/>
  <c r="G69" i="8"/>
  <c r="I67" i="8"/>
  <c r="D64" i="8"/>
  <c r="F62" i="8"/>
  <c r="H60" i="8"/>
  <c r="C57" i="8"/>
  <c r="E55" i="8"/>
  <c r="G53" i="8"/>
  <c r="I51" i="8"/>
  <c r="D48" i="8"/>
  <c r="F46" i="8"/>
  <c r="H44" i="8"/>
  <c r="C41" i="8"/>
  <c r="E39" i="8"/>
  <c r="G37" i="8"/>
  <c r="I35" i="8"/>
  <c r="D32" i="8"/>
  <c r="F30" i="8"/>
  <c r="H28" i="8"/>
  <c r="C25" i="8"/>
  <c r="E23" i="8"/>
  <c r="G21" i="8"/>
  <c r="I19" i="8"/>
  <c r="D16" i="8"/>
  <c r="F14" i="8"/>
  <c r="H12" i="8"/>
  <c r="C9" i="8"/>
  <c r="E7" i="8"/>
  <c r="G5" i="8"/>
  <c r="I3" i="8"/>
  <c r="I97" i="8"/>
  <c r="D94" i="8"/>
  <c r="H90" i="8"/>
  <c r="I81" i="8"/>
  <c r="H74" i="8"/>
  <c r="C71" i="8"/>
  <c r="G67" i="8"/>
  <c r="F60" i="8"/>
  <c r="E53" i="8"/>
  <c r="I49" i="8"/>
  <c r="D46" i="8"/>
  <c r="H42" i="8"/>
  <c r="C39" i="8"/>
  <c r="H99" i="8"/>
  <c r="C96" i="8"/>
  <c r="E94" i="8"/>
  <c r="G92" i="8"/>
  <c r="I90" i="8"/>
  <c r="D87" i="8"/>
  <c r="F85" i="8"/>
  <c r="H83" i="8"/>
  <c r="C80" i="8"/>
  <c r="E78" i="8"/>
  <c r="G76" i="8"/>
  <c r="I74" i="8"/>
  <c r="D71" i="8"/>
  <c r="F69" i="8"/>
  <c r="H67" i="8"/>
  <c r="C64" i="8"/>
  <c r="E62" i="8"/>
  <c r="G60" i="8"/>
  <c r="I58" i="8"/>
  <c r="D55" i="8"/>
  <c r="F53" i="8"/>
  <c r="H51" i="8"/>
  <c r="C48" i="8"/>
  <c r="E46" i="8"/>
  <c r="G44" i="8"/>
  <c r="I42" i="8"/>
  <c r="D39" i="8"/>
  <c r="F37" i="8"/>
  <c r="H35" i="8"/>
  <c r="C32" i="8"/>
  <c r="E30" i="8"/>
  <c r="G28" i="8"/>
  <c r="I26" i="8"/>
  <c r="D23" i="8"/>
  <c r="F21" i="8"/>
  <c r="H19" i="8"/>
  <c r="C16" i="8"/>
  <c r="E14" i="8"/>
  <c r="G12" i="8"/>
  <c r="I10" i="8"/>
  <c r="D7" i="8"/>
  <c r="F5" i="8"/>
  <c r="H3" i="8"/>
  <c r="G99" i="8"/>
  <c r="F92" i="8"/>
  <c r="F76" i="8"/>
  <c r="E69" i="8"/>
  <c r="I65" i="8"/>
  <c r="D62" i="8"/>
  <c r="H58" i="8"/>
  <c r="C55" i="8"/>
  <c r="G51" i="8"/>
  <c r="F44" i="8"/>
  <c r="E99" i="8"/>
  <c r="G97" i="8"/>
  <c r="I95" i="8"/>
  <c r="D92" i="8"/>
  <c r="F90" i="8"/>
  <c r="H88" i="8"/>
  <c r="C85" i="8"/>
  <c r="E83" i="8"/>
  <c r="G81" i="8"/>
  <c r="I79" i="8"/>
  <c r="D76" i="8"/>
  <c r="F74" i="8"/>
  <c r="H72" i="8"/>
  <c r="C69" i="8"/>
  <c r="E67" i="8"/>
  <c r="G65" i="8"/>
  <c r="I63" i="8"/>
  <c r="D60" i="8"/>
  <c r="F58" i="8"/>
  <c r="H56" i="8"/>
  <c r="C53" i="8"/>
  <c r="E51" i="8"/>
  <c r="G49" i="8"/>
  <c r="I47" i="8"/>
  <c r="D44" i="8"/>
  <c r="F42" i="8"/>
  <c r="H40" i="8"/>
  <c r="C37" i="8"/>
  <c r="E35" i="8"/>
  <c r="G33" i="8"/>
  <c r="I31" i="8"/>
  <c r="D28" i="8"/>
  <c r="F26" i="8"/>
  <c r="H24" i="8"/>
  <c r="C21" i="8"/>
  <c r="E19" i="8"/>
  <c r="G17" i="8"/>
  <c r="I15" i="8"/>
  <c r="D12" i="8"/>
  <c r="F10" i="8"/>
  <c r="H8" i="8"/>
  <c r="C5" i="8"/>
  <c r="E3" i="8"/>
  <c r="E97" i="8"/>
  <c r="F88" i="8"/>
  <c r="E81" i="8"/>
  <c r="H70" i="8"/>
  <c r="C67" i="8"/>
  <c r="G63" i="8"/>
  <c r="F56" i="8"/>
  <c r="H54" i="8"/>
  <c r="C51" i="8"/>
  <c r="E49" i="8"/>
  <c r="G47" i="8"/>
  <c r="D42" i="8"/>
  <c r="H38" i="8"/>
  <c r="C35" i="8"/>
  <c r="E33" i="8"/>
  <c r="I29" i="8"/>
  <c r="F24" i="8"/>
  <c r="G15" i="8"/>
  <c r="F8" i="8"/>
  <c r="D99" i="8"/>
  <c r="F97" i="8"/>
  <c r="H95" i="8"/>
  <c r="C92" i="8"/>
  <c r="E90" i="8"/>
  <c r="G88" i="8"/>
  <c r="I86" i="8"/>
  <c r="D83" i="8"/>
  <c r="F81" i="8"/>
  <c r="H79" i="8"/>
  <c r="C76" i="8"/>
  <c r="E74" i="8"/>
  <c r="G72" i="8"/>
  <c r="I70" i="8"/>
  <c r="D67" i="8"/>
  <c r="F65" i="8"/>
  <c r="H63" i="8"/>
  <c r="C60" i="8"/>
  <c r="E58" i="8"/>
  <c r="G56" i="8"/>
  <c r="I54" i="8"/>
  <c r="D51" i="8"/>
  <c r="F49" i="8"/>
  <c r="H47" i="8"/>
  <c r="C44" i="8"/>
  <c r="E42" i="8"/>
  <c r="G40" i="8"/>
  <c r="I38" i="8"/>
  <c r="D35" i="8"/>
  <c r="F33" i="8"/>
  <c r="H31" i="8"/>
  <c r="C28" i="8"/>
  <c r="E26" i="8"/>
  <c r="G24" i="8"/>
  <c r="I22" i="8"/>
  <c r="D19" i="8"/>
  <c r="F17" i="8"/>
  <c r="H15" i="8"/>
  <c r="C12" i="8"/>
  <c r="E10" i="8"/>
  <c r="G8" i="8"/>
  <c r="I6" i="8"/>
  <c r="D3" i="8"/>
  <c r="C99" i="8"/>
  <c r="G95" i="8"/>
  <c r="I93" i="8"/>
  <c r="D90" i="8"/>
  <c r="H86" i="8"/>
  <c r="C83" i="8"/>
  <c r="G79" i="8"/>
  <c r="I77" i="8"/>
  <c r="D74" i="8"/>
  <c r="F72" i="8"/>
  <c r="E65" i="8"/>
  <c r="I61" i="8"/>
  <c r="D58" i="8"/>
  <c r="I45" i="8"/>
  <c r="F40" i="8"/>
  <c r="G31" i="8"/>
  <c r="D26" i="8"/>
  <c r="H22" i="8"/>
  <c r="C19" i="8"/>
  <c r="E17" i="8"/>
  <c r="I13" i="8"/>
  <c r="D10" i="8"/>
  <c r="H6" i="8"/>
  <c r="C97" i="8"/>
  <c r="E95" i="8"/>
  <c r="G93" i="8"/>
  <c r="I91" i="8"/>
  <c r="D88" i="8"/>
  <c r="F86" i="8"/>
  <c r="H84" i="8"/>
  <c r="C81" i="8"/>
  <c r="E79" i="8"/>
  <c r="G77" i="8"/>
  <c r="I75" i="8"/>
  <c r="D72" i="8"/>
  <c r="F70" i="8"/>
  <c r="H68" i="8"/>
  <c r="C65" i="8"/>
  <c r="E63" i="8"/>
  <c r="G61" i="8"/>
  <c r="I59" i="8"/>
  <c r="D56" i="8"/>
  <c r="F54" i="8"/>
  <c r="H52" i="8"/>
  <c r="C49" i="8"/>
  <c r="E47" i="8"/>
  <c r="G45" i="8"/>
  <c r="I43" i="8"/>
  <c r="D40" i="8"/>
  <c r="F38" i="8"/>
  <c r="H36" i="8"/>
  <c r="C33" i="8"/>
  <c r="E31" i="8"/>
  <c r="G29" i="8"/>
  <c r="I27" i="8"/>
  <c r="D24" i="8"/>
  <c r="F22" i="8"/>
  <c r="H20" i="8"/>
  <c r="C17" i="8"/>
  <c r="E15" i="8"/>
  <c r="G13" i="8"/>
  <c r="I11" i="8"/>
  <c r="D8" i="8"/>
  <c r="F6" i="8"/>
  <c r="H4" i="8"/>
  <c r="I98" i="8"/>
  <c r="D95" i="8"/>
  <c r="F93" i="8"/>
  <c r="H91" i="8"/>
  <c r="C88" i="8"/>
  <c r="E86" i="8"/>
  <c r="G84" i="8"/>
  <c r="I82" i="8"/>
  <c r="D79" i="8"/>
  <c r="F77" i="8"/>
  <c r="H75" i="8"/>
  <c r="C72" i="8"/>
  <c r="E70" i="8"/>
  <c r="G68" i="8"/>
  <c r="I66" i="8"/>
  <c r="D63" i="8"/>
  <c r="F61" i="8"/>
  <c r="H59" i="8"/>
  <c r="C56" i="8"/>
  <c r="E54" i="8"/>
  <c r="G52" i="8"/>
  <c r="I50" i="8"/>
  <c r="D47" i="8"/>
  <c r="F45" i="8"/>
  <c r="H43" i="8"/>
  <c r="C40" i="8"/>
  <c r="E38" i="8"/>
  <c r="G36" i="8"/>
  <c r="I34" i="8"/>
  <c r="D31" i="8"/>
  <c r="F29" i="8"/>
  <c r="H27" i="8"/>
  <c r="G10" i="8"/>
  <c r="C15" i="8"/>
  <c r="G19" i="8"/>
  <c r="E29" i="8"/>
  <c r="C46" i="8"/>
  <c r="C78" i="8"/>
  <c r="F95" i="8"/>
  <c r="D6" i="8"/>
  <c r="H10" i="8"/>
  <c r="D15" i="8"/>
  <c r="C24" i="8"/>
  <c r="H29" i="8"/>
  <c r="E40" i="8"/>
  <c r="D53" i="8"/>
  <c r="G59" i="8"/>
  <c r="H66" i="8"/>
  <c r="E72" i="8"/>
  <c r="D78" i="8"/>
  <c r="F84" i="8"/>
  <c r="I89" i="8"/>
  <c r="G83" i="8"/>
  <c r="F19" i="8"/>
  <c r="H34" i="8"/>
  <c r="I52" i="8"/>
  <c r="G58" i="8"/>
  <c r="H65" i="8"/>
  <c r="I88" i="8"/>
  <c r="F15" i="8"/>
  <c r="I40" i="8"/>
  <c r="C30" i="8"/>
  <c r="D54" i="8"/>
  <c r="C79" i="8"/>
  <c r="H11" i="8"/>
  <c r="I20" i="8"/>
  <c r="D30" i="8"/>
  <c r="I41" i="8"/>
  <c r="G54" i="8"/>
  <c r="F67" i="8"/>
  <c r="I73" i="8"/>
  <c r="F79" i="8"/>
  <c r="D85" i="8"/>
  <c r="G90" i="8"/>
  <c r="H97" i="8"/>
  <c r="C95" i="8"/>
  <c r="H2" i="8"/>
  <c r="E6" i="8"/>
  <c r="F20" i="8"/>
  <c r="E24" i="8"/>
  <c r="F35" i="8"/>
  <c r="C47" i="8"/>
  <c r="I72" i="8"/>
  <c r="I84" i="8"/>
  <c r="I2" i="8"/>
  <c r="G6" i="8"/>
  <c r="G11" i="8"/>
  <c r="G20" i="8"/>
  <c r="I24" i="8"/>
  <c r="G35" i="8"/>
  <c r="F47" i="8"/>
  <c r="E60" i="8"/>
  <c r="C90" i="8"/>
  <c r="D97" i="8"/>
  <c r="I25" i="8"/>
  <c r="F36" i="8"/>
  <c r="E61" i="8"/>
  <c r="E85" i="8"/>
  <c r="C31" i="8"/>
  <c r="C74" i="8"/>
  <c r="F31" i="8"/>
  <c r="H17" i="8"/>
  <c r="G26" i="8"/>
  <c r="D37" i="8"/>
  <c r="C62" i="8"/>
  <c r="D81" i="8"/>
  <c r="G86" i="8"/>
  <c r="E92" i="8"/>
  <c r="E5" i="8"/>
  <c r="C7" i="8"/>
  <c r="C42" i="8"/>
  <c r="G91" i="8"/>
  <c r="F12" i="8"/>
  <c r="H49" i="8"/>
  <c r="G3" i="8"/>
  <c r="C8" i="8"/>
  <c r="E13" i="8"/>
  <c r="I17" i="8"/>
  <c r="D22" i="8"/>
  <c r="H26" i="8"/>
  <c r="E37" i="8"/>
  <c r="G43" i="8"/>
  <c r="H50" i="8"/>
  <c r="E56" i="8"/>
  <c r="D69" i="8"/>
  <c r="G75" i="8"/>
  <c r="H81" i="8"/>
  <c r="F99" i="8"/>
  <c r="D21" i="8"/>
  <c r="H61" i="8"/>
  <c r="G42" i="8"/>
  <c r="G74" i="8"/>
  <c r="F4" i="8"/>
  <c r="E8" i="8"/>
  <c r="F13" i="8"/>
  <c r="E22" i="8"/>
  <c r="I56" i="8"/>
  <c r="C63" i="8"/>
  <c r="E93" i="8"/>
  <c r="F68" i="8"/>
  <c r="C26" i="8"/>
  <c r="G4" i="8"/>
  <c r="I8" i="8"/>
  <c r="H13" i="8"/>
  <c r="H18" i="8"/>
  <c r="G22" i="8"/>
  <c r="G27" i="8"/>
  <c r="D33" i="8"/>
  <c r="D38" i="8"/>
  <c r="E44" i="8"/>
  <c r="F63" i="8"/>
  <c r="D70" i="8"/>
  <c r="E76" i="8"/>
  <c r="H82" i="8"/>
  <c r="C87" i="8"/>
  <c r="H93" i="8"/>
  <c r="E12" i="8"/>
  <c r="D49" i="8"/>
  <c r="H98" i="8"/>
  <c r="D17" i="8"/>
  <c r="I68" i="8"/>
  <c r="I4" i="8"/>
  <c r="I18" i="8"/>
  <c r="H33" i="8"/>
  <c r="G38" i="8"/>
  <c r="F51" i="8"/>
  <c r="I57" i="8"/>
  <c r="G70" i="8"/>
  <c r="C10" i="8"/>
  <c r="E21" i="8"/>
  <c r="I9" i="8"/>
  <c r="C14" i="8"/>
  <c r="E28" i="8"/>
  <c r="I33" i="8"/>
  <c r="E45" i="8"/>
  <c r="E77" i="8"/>
  <c r="C94" i="8"/>
  <c r="C3" i="8"/>
  <c r="I36" i="8"/>
  <c r="F3" i="8"/>
  <c r="D86" i="8"/>
  <c r="D5" i="8"/>
  <c r="D14" i="8"/>
  <c r="C23" i="8"/>
  <c r="F28" i="8"/>
  <c r="H45" i="8"/>
  <c r="F52" i="8"/>
  <c r="C58" i="8"/>
  <c r="D65" i="8"/>
  <c r="H77" i="8"/>
  <c r="F83" i="8"/>
  <c r="E88" i="8"/>
  <c r="N1" i="3"/>
  <c r="V1" i="3" s="1"/>
  <c r="R1" i="3"/>
  <c r="Z1" i="3" s="1"/>
  <c r="Q1" i="3"/>
  <c r="Y1" i="3" s="1"/>
  <c r="E2" i="3"/>
  <c r="G2" i="3"/>
  <c r="P1" i="3"/>
  <c r="X1" i="3" s="1"/>
  <c r="O1" i="3"/>
  <c r="W1" i="3" s="1"/>
  <c r="F8" i="4"/>
  <c r="G8" i="4"/>
  <c r="I7" i="4"/>
  <c r="J7" i="4"/>
  <c r="E7" i="4"/>
  <c r="H7" i="4"/>
  <c r="K8" i="4"/>
  <c r="B7" i="4"/>
  <c r="C6" i="4"/>
  <c r="D29" i="4"/>
  <c r="C7" i="4"/>
  <c r="I8" i="4"/>
  <c r="G29" i="4"/>
  <c r="D7" i="4"/>
  <c r="J8" i="4"/>
  <c r="F7" i="4"/>
  <c r="L8" i="4"/>
  <c r="G7" i="4"/>
  <c r="B6" i="4"/>
  <c r="D6" i="4"/>
  <c r="E6" i="4"/>
  <c r="F6" i="4"/>
  <c r="G6" i="4"/>
  <c r="H6" i="4"/>
  <c r="I6" i="4"/>
  <c r="J6" i="4"/>
  <c r="K6" i="4"/>
  <c r="L6" i="4"/>
  <c r="I29" i="4"/>
  <c r="K29" i="4"/>
  <c r="L29" i="4"/>
  <c r="B2" i="5"/>
  <c r="C2" i="5" s="1"/>
  <c r="E3" i="5" s="1"/>
  <c r="R1" i="12"/>
  <c r="Z1" i="12" s="1"/>
  <c r="Q1" i="12"/>
  <c r="Y1" i="12" s="1"/>
  <c r="N1" i="12"/>
  <c r="V1" i="12" s="1"/>
  <c r="P1" i="12"/>
  <c r="X1" i="12" s="1"/>
  <c r="O1" i="12"/>
  <c r="W1" i="12" s="1"/>
  <c r="B1" i="12"/>
  <c r="O1" i="9"/>
  <c r="V1" i="9" s="1"/>
  <c r="N1" i="9"/>
  <c r="U1" i="9" s="1"/>
  <c r="P1" i="9"/>
  <c r="W1" i="9" s="1"/>
  <c r="Q1" i="9"/>
  <c r="X1" i="9" s="1"/>
  <c r="B1" i="9"/>
  <c r="B1" i="8"/>
  <c r="Q1" i="8"/>
  <c r="Y1" i="8" s="1"/>
  <c r="P1" i="8"/>
  <c r="X1" i="8" s="1"/>
  <c r="O1" i="8"/>
  <c r="W1" i="8" s="1"/>
  <c r="N1" i="8"/>
  <c r="V1" i="8" s="1"/>
  <c r="R1" i="8"/>
  <c r="Z1" i="8" s="1"/>
  <c r="L2" i="8" a="1"/>
  <c r="L2" i="8" s="1"/>
  <c r="M1" i="3"/>
  <c r="U1" i="3" s="1"/>
  <c r="B2" i="3"/>
  <c r="C2" i="3"/>
  <c r="D2" i="3"/>
  <c r="F2" i="3"/>
  <c r="H2" i="3"/>
  <c r="I2" i="3"/>
  <c r="R2" i="16" l="1" a="1"/>
  <c r="R2" i="16" s="1"/>
  <c r="Q2" i="16" a="1"/>
  <c r="Q2" i="16" s="1"/>
  <c r="M1" i="16"/>
  <c r="U1" i="16" s="1"/>
  <c r="P2" i="16" a="1"/>
  <c r="P2" i="16" s="1"/>
  <c r="O2" i="16" a="1"/>
  <c r="O2" i="16" s="1"/>
  <c r="N2" i="16" a="1"/>
  <c r="N2" i="16" s="1"/>
  <c r="S2" i="16" a="1"/>
  <c r="S2" i="16" s="1"/>
  <c r="M1" i="15"/>
  <c r="U1" i="15" s="1"/>
  <c r="P2" i="15" a="1"/>
  <c r="P2" i="15" s="1"/>
  <c r="R2" i="15" a="1"/>
  <c r="R2" i="15" s="1"/>
  <c r="Q2" i="15" a="1"/>
  <c r="Q2" i="15" s="1"/>
  <c r="O2" i="15" a="1"/>
  <c r="O2" i="15" s="1"/>
  <c r="N2" i="15" a="1"/>
  <c r="N2" i="15" s="1"/>
  <c r="S2" i="15" a="1"/>
  <c r="S2" i="15" s="1"/>
  <c r="R2" i="14" a="1"/>
  <c r="R2" i="14" s="1"/>
  <c r="M1" i="14"/>
  <c r="U1" i="14" s="1"/>
  <c r="Q2" i="14" a="1"/>
  <c r="Q2" i="14" s="1"/>
  <c r="P2" i="14" a="1"/>
  <c r="P2" i="14" s="1"/>
  <c r="S2" i="14" a="1"/>
  <c r="S2" i="14" s="1"/>
  <c r="O2" i="14" a="1"/>
  <c r="O2" i="14" s="1"/>
  <c r="N2" i="14" a="1"/>
  <c r="N2" i="14" s="1"/>
  <c r="O2" i="13" a="1"/>
  <c r="O2" i="13" s="1"/>
  <c r="P2" i="13" a="1"/>
  <c r="P2" i="13" s="1"/>
  <c r="Q2" i="13" a="1"/>
  <c r="Q2" i="13" s="1"/>
  <c r="R2" i="13" a="1"/>
  <c r="R2" i="13" s="1"/>
  <c r="BD6" i="1"/>
  <c r="BD9" i="1"/>
  <c r="BD8" i="1"/>
  <c r="BD4" i="1"/>
  <c r="BD5" i="1"/>
  <c r="BD3" i="1"/>
  <c r="BD13" i="1"/>
  <c r="BD12" i="1"/>
  <c r="BD10" i="1"/>
  <c r="BD11" i="1"/>
  <c r="BI1" i="1"/>
  <c r="BI3" i="1" s="1"/>
  <c r="E2" i="5"/>
  <c r="BE1" i="1"/>
  <c r="BE12" i="1" s="1"/>
  <c r="BL1" i="1"/>
  <c r="BL9" i="1" s="1"/>
  <c r="BH1" i="1"/>
  <c r="BH10" i="1" s="1"/>
  <c r="BJ1" i="1"/>
  <c r="BJ13" i="1" s="1"/>
  <c r="BF1" i="1"/>
  <c r="BF7" i="1" s="1"/>
  <c r="BK1" i="1"/>
  <c r="BK7" i="1" s="1"/>
  <c r="C2" i="6"/>
  <c r="E13" i="10"/>
  <c r="BG1" i="1"/>
  <c r="BG10" i="1" s="1"/>
  <c r="B92" i="12"/>
  <c r="B76" i="12"/>
  <c r="B60" i="12"/>
  <c r="B44" i="12"/>
  <c r="B28" i="12"/>
  <c r="B12" i="12"/>
  <c r="B99" i="12"/>
  <c r="B83" i="12"/>
  <c r="B67" i="12"/>
  <c r="B51" i="12"/>
  <c r="B35" i="12"/>
  <c r="B19" i="12"/>
  <c r="B3" i="12"/>
  <c r="B52" i="12"/>
  <c r="B4" i="12"/>
  <c r="B90" i="12"/>
  <c r="B74" i="12"/>
  <c r="B58" i="12"/>
  <c r="B42" i="12"/>
  <c r="B26" i="12"/>
  <c r="B10" i="12"/>
  <c r="B36" i="12"/>
  <c r="B97" i="12"/>
  <c r="B81" i="12"/>
  <c r="B65" i="12"/>
  <c r="B49" i="12"/>
  <c r="B33" i="12"/>
  <c r="B17" i="12"/>
  <c r="B84" i="12"/>
  <c r="B68" i="12"/>
  <c r="B88" i="12"/>
  <c r="B72" i="12"/>
  <c r="B56" i="12"/>
  <c r="B40" i="12"/>
  <c r="B24" i="12"/>
  <c r="B8" i="12"/>
  <c r="B95" i="12"/>
  <c r="B79" i="12"/>
  <c r="B63" i="12"/>
  <c r="B47" i="12"/>
  <c r="B31" i="12"/>
  <c r="B15" i="12"/>
  <c r="B86" i="12"/>
  <c r="B70" i="12"/>
  <c r="B54" i="12"/>
  <c r="B38" i="12"/>
  <c r="B22" i="12"/>
  <c r="B6" i="12"/>
  <c r="B93" i="12"/>
  <c r="B77" i="12"/>
  <c r="B61" i="12"/>
  <c r="B45" i="12"/>
  <c r="B29" i="12"/>
  <c r="B13" i="12"/>
  <c r="B20" i="12"/>
  <c r="B98" i="12"/>
  <c r="B82" i="12"/>
  <c r="B66" i="12"/>
  <c r="B50" i="12"/>
  <c r="B34" i="12"/>
  <c r="B18" i="12"/>
  <c r="B2" i="12"/>
  <c r="B89" i="12"/>
  <c r="B73" i="12"/>
  <c r="B57" i="12"/>
  <c r="B41" i="12"/>
  <c r="B87" i="12"/>
  <c r="B71" i="12"/>
  <c r="B55" i="12"/>
  <c r="B39" i="12"/>
  <c r="B23" i="12"/>
  <c r="B7" i="12"/>
  <c r="B85" i="12"/>
  <c r="B69" i="12"/>
  <c r="B37" i="12"/>
  <c r="B21" i="12"/>
  <c r="B94" i="12"/>
  <c r="B78" i="12"/>
  <c r="B62" i="12"/>
  <c r="B46" i="12"/>
  <c r="B30" i="12"/>
  <c r="B14" i="12"/>
  <c r="B53" i="12"/>
  <c r="B5" i="12"/>
  <c r="B96" i="12"/>
  <c r="B80" i="12"/>
  <c r="B64" i="12"/>
  <c r="B48" i="12"/>
  <c r="B32" i="12"/>
  <c r="B16" i="12"/>
  <c r="B25" i="12"/>
  <c r="B11" i="12"/>
  <c r="B9" i="12"/>
  <c r="B91" i="12"/>
  <c r="B75" i="12"/>
  <c r="B59" i="12"/>
  <c r="B43" i="12"/>
  <c r="B27" i="12"/>
  <c r="B2" i="9"/>
  <c r="B95" i="8"/>
  <c r="B79" i="8"/>
  <c r="B63" i="8"/>
  <c r="B47" i="8"/>
  <c r="B31" i="8"/>
  <c r="B15" i="8"/>
  <c r="B38" i="8"/>
  <c r="B22" i="8"/>
  <c r="B6" i="8"/>
  <c r="B86" i="8"/>
  <c r="B70" i="8"/>
  <c r="B54" i="8"/>
  <c r="B93" i="8"/>
  <c r="B77" i="8"/>
  <c r="B61" i="8"/>
  <c r="B45" i="8"/>
  <c r="B29" i="8"/>
  <c r="B13" i="8"/>
  <c r="B84" i="8"/>
  <c r="B68" i="8"/>
  <c r="B52" i="8"/>
  <c r="B36" i="8"/>
  <c r="B20" i="8"/>
  <c r="B4" i="8"/>
  <c r="B91" i="8"/>
  <c r="B75" i="8"/>
  <c r="B59" i="8"/>
  <c r="B43" i="8"/>
  <c r="B27" i="8"/>
  <c r="B11" i="8"/>
  <c r="B98" i="8"/>
  <c r="B82" i="8"/>
  <c r="B66" i="8"/>
  <c r="B50" i="8"/>
  <c r="B34" i="8"/>
  <c r="B18" i="8"/>
  <c r="B2" i="8"/>
  <c r="B64" i="8"/>
  <c r="B89" i="8"/>
  <c r="B73" i="8"/>
  <c r="B57" i="8"/>
  <c r="B41" i="8"/>
  <c r="B25" i="8"/>
  <c r="B9" i="8"/>
  <c r="B96" i="8"/>
  <c r="B48" i="8"/>
  <c r="B94" i="8"/>
  <c r="B78" i="8"/>
  <c r="B62" i="8"/>
  <c r="B46" i="8"/>
  <c r="B30" i="8"/>
  <c r="B14" i="8"/>
  <c r="B92" i="8"/>
  <c r="B76" i="8"/>
  <c r="B60" i="8"/>
  <c r="B44" i="8"/>
  <c r="B28" i="8"/>
  <c r="B12" i="8"/>
  <c r="B85" i="8"/>
  <c r="B69" i="8"/>
  <c r="B53" i="8"/>
  <c r="B37" i="8"/>
  <c r="B21" i="8"/>
  <c r="B5" i="8"/>
  <c r="B90" i="8"/>
  <c r="B74" i="8"/>
  <c r="B58" i="8"/>
  <c r="B42" i="8"/>
  <c r="B26" i="8"/>
  <c r="B10" i="8"/>
  <c r="B97" i="8"/>
  <c r="B81" i="8"/>
  <c r="B65" i="8"/>
  <c r="B49" i="8"/>
  <c r="B33" i="8"/>
  <c r="B71" i="8"/>
  <c r="B39" i="8"/>
  <c r="B19" i="8"/>
  <c r="B80" i="8"/>
  <c r="B88" i="8"/>
  <c r="B83" i="8"/>
  <c r="B23" i="8"/>
  <c r="B55" i="8"/>
  <c r="B17" i="8"/>
  <c r="B51" i="8"/>
  <c r="B8" i="8"/>
  <c r="B87" i="8"/>
  <c r="B32" i="8"/>
  <c r="B99" i="8"/>
  <c r="B56" i="8"/>
  <c r="B7" i="8"/>
  <c r="B3" i="8"/>
  <c r="B67" i="8"/>
  <c r="B16" i="8"/>
  <c r="B35" i="8"/>
  <c r="B72" i="8"/>
  <c r="B40" i="8"/>
  <c r="B24" i="8"/>
  <c r="B32" i="4" a="1"/>
  <c r="B32" i="4" s="1"/>
  <c r="A10" i="4" a="1"/>
  <c r="E30" i="4"/>
  <c r="E31" i="4" s="1"/>
  <c r="I30" i="4"/>
  <c r="I31" i="4" s="1"/>
  <c r="K30" i="4"/>
  <c r="K31" i="4" s="1"/>
  <c r="G30" i="4"/>
  <c r="G31" i="4" s="1"/>
  <c r="C30" i="4"/>
  <c r="C31" i="4" s="1"/>
  <c r="L30" i="4"/>
  <c r="L31" i="4" s="1"/>
  <c r="H30" i="4"/>
  <c r="H31" i="4" s="1"/>
  <c r="D30" i="4"/>
  <c r="D31" i="4" s="1"/>
  <c r="B30" i="4"/>
  <c r="B31" i="4" s="1"/>
  <c r="F30" i="4"/>
  <c r="F31" i="4" s="1"/>
  <c r="J30" i="4"/>
  <c r="J31" i="4" s="1"/>
  <c r="M1" i="12"/>
  <c r="U1" i="12" s="1"/>
  <c r="P2" i="9" a="1"/>
  <c r="P2" i="9" s="1"/>
  <c r="N2" i="9" a="1"/>
  <c r="N2" i="9" s="1"/>
  <c r="M1" i="9"/>
  <c r="T1" i="9" s="1"/>
  <c r="Q2" i="9" a="1"/>
  <c r="Q2" i="9" s="1"/>
  <c r="O2" i="9" a="1"/>
  <c r="O2" i="9" s="1"/>
  <c r="O2" i="8" a="1"/>
  <c r="O2" i="8" s="1"/>
  <c r="N2" i="8" a="1"/>
  <c r="N2" i="8" s="1"/>
  <c r="P2" i="8" a="1"/>
  <c r="P2" i="8" s="1"/>
  <c r="Q2" i="8" a="1"/>
  <c r="Q2" i="8" s="1"/>
  <c r="M1" i="8"/>
  <c r="U1" i="8" s="1"/>
  <c r="R2" i="8" a="1"/>
  <c r="R2" i="8" s="1"/>
  <c r="M2" i="16" l="1" a="1"/>
  <c r="M2" i="16" s="1"/>
  <c r="M2" i="15" a="1"/>
  <c r="M2" i="15" s="1"/>
  <c r="M2" i="14" a="1"/>
  <c r="M2" i="14" s="1"/>
  <c r="BI7" i="1"/>
  <c r="BJ7" i="1"/>
  <c r="BI8" i="1"/>
  <c r="BE10" i="1"/>
  <c r="BE6" i="1"/>
  <c r="BI12" i="1"/>
  <c r="BI13" i="1"/>
  <c r="BJ4" i="1"/>
  <c r="BE11" i="1"/>
  <c r="BL3" i="1"/>
  <c r="BE13" i="1"/>
  <c r="BI9" i="1"/>
  <c r="BJ3" i="1"/>
  <c r="BE9" i="1"/>
  <c r="BI4" i="1"/>
  <c r="BE3" i="1"/>
  <c r="BJ5" i="1"/>
  <c r="BE4" i="1"/>
  <c r="BE7" i="1"/>
  <c r="BL12" i="1"/>
  <c r="BL6" i="1"/>
  <c r="BJ9" i="1"/>
  <c r="BE8" i="1"/>
  <c r="BL10" i="1"/>
  <c r="BJ6" i="1"/>
  <c r="BJ8" i="1"/>
  <c r="BI11" i="1"/>
  <c r="BJ10" i="1"/>
  <c r="BE5" i="1"/>
  <c r="BJ11" i="1"/>
  <c r="BF13" i="1"/>
  <c r="BH13" i="1"/>
  <c r="BL7" i="1"/>
  <c r="BL4" i="1"/>
  <c r="BL5" i="1"/>
  <c r="BK9" i="1"/>
  <c r="BL8" i="1"/>
  <c r="BL11" i="1"/>
  <c r="BG3" i="1"/>
  <c r="BG4" i="1"/>
  <c r="BF9" i="1"/>
  <c r="BK8" i="1"/>
  <c r="BH6" i="1"/>
  <c r="BG12" i="1"/>
  <c r="BH11" i="1"/>
  <c r="A10" i="4"/>
  <c r="L13" i="4"/>
  <c r="K13" i="4"/>
  <c r="J13" i="4"/>
  <c r="I13" i="4"/>
  <c r="H13" i="4"/>
  <c r="G13" i="4"/>
  <c r="F13" i="4"/>
  <c r="E13" i="4"/>
  <c r="D13" i="4"/>
  <c r="C13" i="4"/>
  <c r="B13" i="4"/>
  <c r="BF5" i="1"/>
  <c r="BH7" i="1"/>
  <c r="BF10" i="1"/>
  <c r="BG11" i="1"/>
  <c r="BF11" i="1"/>
  <c r="BF6" i="1"/>
  <c r="BI10" i="1"/>
  <c r="M2" i="8" a="1"/>
  <c r="M2" i="8" s="1"/>
  <c r="BK11" i="1"/>
  <c r="BG6" i="1"/>
  <c r="BK13" i="1"/>
  <c r="BI6" i="1"/>
  <c r="BK4" i="1"/>
  <c r="BH12" i="1"/>
  <c r="BJ12" i="1"/>
  <c r="BH9" i="1"/>
  <c r="BH8" i="1"/>
  <c r="BL13" i="1"/>
  <c r="BG9" i="1"/>
  <c r="BK10" i="1"/>
  <c r="BG13" i="1"/>
  <c r="BG5" i="1"/>
  <c r="BK3" i="1"/>
  <c r="BG8" i="1"/>
  <c r="BH3" i="1"/>
  <c r="BF12" i="1"/>
  <c r="BH4" i="1"/>
  <c r="BF8" i="1"/>
  <c r="BF3" i="1"/>
  <c r="BK6" i="1"/>
  <c r="BF4" i="1"/>
  <c r="BG7" i="1"/>
  <c r="BK5" i="1"/>
  <c r="BH5" i="1"/>
  <c r="BK12" i="1"/>
  <c r="BI5" i="1"/>
  <c r="C32" i="4" a="1"/>
  <c r="M2" i="9" a="1"/>
  <c r="M2" i="9" s="1"/>
  <c r="C32" i="4" l="1"/>
  <c r="D32" i="4" s="1"/>
  <c r="D38" i="4"/>
  <c r="D36" i="4" l="1"/>
  <c r="D41" i="4"/>
  <c r="D40" i="4"/>
  <c r="D35" i="4"/>
  <c r="D39" i="4"/>
  <c r="D42" i="4"/>
  <c r="D33" i="4"/>
  <c r="D37" i="4"/>
  <c r="D34" i="4"/>
  <c r="F32" i="4" l="1" a="1"/>
  <c r="J38" i="4" s="1"/>
  <c r="K36" i="4" l="1"/>
  <c r="J34" i="4"/>
  <c r="K40" i="4"/>
  <c r="K37" i="4"/>
  <c r="J40" i="4"/>
  <c r="F32" i="4"/>
  <c r="J32" i="4" s="1"/>
  <c r="J37" i="4"/>
  <c r="J41" i="4"/>
  <c r="K42" i="4"/>
  <c r="K39" i="4"/>
  <c r="J39" i="4"/>
  <c r="K34" i="4"/>
  <c r="J35" i="4"/>
  <c r="K35" i="4"/>
  <c r="K33" i="4"/>
  <c r="K41" i="4"/>
  <c r="K32" i="4"/>
  <c r="J42" i="4"/>
  <c r="K38" i="4"/>
  <c r="J36" i="4"/>
  <c r="J3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<sst xmlns="http://schemas.openxmlformats.org/spreadsheetml/2006/main" count="2318" uniqueCount="225">
  <si>
    <t>Workshop ID</t>
  </si>
  <si>
    <t>Occupation</t>
  </si>
  <si>
    <t>Farm Type</t>
  </si>
  <si>
    <t>Age</t>
  </si>
  <si>
    <t>Region</t>
  </si>
  <si>
    <t>Group</t>
  </si>
  <si>
    <t>State</t>
  </si>
  <si>
    <t>Role -Grower</t>
  </si>
  <si>
    <t>role - Advisor</t>
  </si>
  <si>
    <t>Role - Reserach</t>
  </si>
  <si>
    <t>Role - Extension/Gov</t>
  </si>
  <si>
    <t>Role - Facilitator</t>
  </si>
  <si>
    <t>Role - Other</t>
  </si>
  <si>
    <t>Category (farm Size)</t>
  </si>
  <si>
    <t>Respondant</t>
  </si>
  <si>
    <t>Nitrogen Management</t>
  </si>
  <si>
    <t>Buying major new machinery</t>
  </si>
  <si>
    <t>Land Purchase / Leasing</t>
  </si>
  <si>
    <t>Preventative fungicide sprays</t>
  </si>
  <si>
    <t>Enterprise mix – livestock</t>
  </si>
  <si>
    <t>Enterprise mix – Crop choices</t>
  </si>
  <si>
    <t>Pre emergent spray choices</t>
  </si>
  <si>
    <t>Sowing times</t>
  </si>
  <si>
    <t>Varietal choices</t>
  </si>
  <si>
    <t>Input purchasing timing</t>
  </si>
  <si>
    <t>Marketing strategies</t>
  </si>
  <si>
    <t>[1] Case Study</t>
  </si>
  <si>
    <t>[2] Risk Aversion</t>
  </si>
  <si>
    <t>[3] Intuition Vs Calculation</t>
  </si>
  <si>
    <t>[4] Comfort with Decision Process</t>
  </si>
  <si>
    <t>[5] Regular Review of Decision Process</t>
  </si>
  <si>
    <t>[6] Advisor/ Consultant</t>
  </si>
  <si>
    <t>[6] Other Growers</t>
  </si>
  <si>
    <t>[6] Software and Spreadsheets</t>
  </si>
  <si>
    <t>[7] Advisor Gut-Calc</t>
  </si>
  <si>
    <t>[8] profit - production</t>
  </si>
  <si>
    <t>[9] Approach</t>
  </si>
  <si>
    <t>code</t>
  </si>
  <si>
    <t>1204neshalby</t>
  </si>
  <si>
    <t>SA Central [Hart Lead]</t>
  </si>
  <si>
    <t>Upper North Farming Systems (UNFS)</t>
  </si>
  <si>
    <t>SA</t>
  </si>
  <si>
    <t>Nitrogen top dressing</t>
  </si>
  <si>
    <t>I compare expected average yield or gross margins</t>
  </si>
  <si>
    <t>orig_663</t>
  </si>
  <si>
    <t>I compare distributions, probabilities and scenarios (e.g. performance in different rainfall decides, different market condtions etc).</t>
  </si>
  <si>
    <t>orig_375</t>
  </si>
  <si>
    <t>orig_293</t>
  </si>
  <si>
    <t>orig_525</t>
  </si>
  <si>
    <t>orig_305</t>
  </si>
  <si>
    <t>orig_807</t>
  </si>
  <si>
    <t>orig_438</t>
  </si>
  <si>
    <t>orig_184</t>
  </si>
  <si>
    <t>0206ep</t>
  </si>
  <si>
    <t>SA Eyre - [AIR EP Lead]</t>
  </si>
  <si>
    <t>Air EP</t>
  </si>
  <si>
    <t>orig_190</t>
  </si>
  <si>
    <t>orig_957</t>
  </si>
  <si>
    <t>orig_591</t>
  </si>
  <si>
    <t>1807hart</t>
  </si>
  <si>
    <t>30 to 39</t>
  </si>
  <si>
    <t>Mid North High Rainfall Zone (MNHRZ)</t>
  </si>
  <si>
    <t>Somewhat Difficult</t>
  </si>
  <si>
    <t>Very Difficult</t>
  </si>
  <si>
    <t>Not Relevant</t>
  </si>
  <si>
    <t>Not Difficult</t>
  </si>
  <si>
    <t>Sometimes</t>
  </si>
  <si>
    <t>XX_14</t>
  </si>
  <si>
    <t>20 to 29</t>
  </si>
  <si>
    <t>Northern Sustainable Soils (NSS)</t>
  </si>
  <si>
    <t>Rarely</t>
  </si>
  <si>
    <t>XX_27</t>
  </si>
  <si>
    <t>40 to 49</t>
  </si>
  <si>
    <t>HART</t>
  </si>
  <si>
    <t>XX_91</t>
  </si>
  <si>
    <t>1000ha to 3000 ha</t>
  </si>
  <si>
    <t>Mixed livestock-cropping farm</t>
  </si>
  <si>
    <t>XX_45</t>
  </si>
  <si>
    <t>Specialist cropping farm</t>
  </si>
  <si>
    <t>Unspecified</t>
  </si>
  <si>
    <t>Always</t>
  </si>
  <si>
    <t>XX_36</t>
  </si>
  <si>
    <t>X_29</t>
  </si>
  <si>
    <t>501ha to 1000 ha</t>
  </si>
  <si>
    <t>AWoo_46</t>
  </si>
  <si>
    <t>RX_57</t>
  </si>
  <si>
    <t>XX_40</t>
  </si>
  <si>
    <t>XX_33</t>
  </si>
  <si>
    <t>XX_83</t>
  </si>
  <si>
    <t>X_68</t>
  </si>
  <si>
    <t>BX_15</t>
  </si>
  <si>
    <t>X_64</t>
  </si>
  <si>
    <t>50 to 59</t>
  </si>
  <si>
    <t>PBak_43</t>
  </si>
  <si>
    <t>M_Bro_37</t>
  </si>
  <si>
    <t>R_May_8</t>
  </si>
  <si>
    <t>JX_71</t>
  </si>
  <si>
    <t>XX_57</t>
  </si>
  <si>
    <t>60 to 69</t>
  </si>
  <si>
    <t>X_46</t>
  </si>
  <si>
    <t>LMay_42</t>
  </si>
  <si>
    <t>1907fr</t>
  </si>
  <si>
    <t>more than 3000 ha</t>
  </si>
  <si>
    <t>WA</t>
  </si>
  <si>
    <t>Stirlings to Coast Farmers (SCF)</t>
  </si>
  <si>
    <t>A_Sla_1</t>
  </si>
  <si>
    <t>LWat_13</t>
  </si>
  <si>
    <t>M_Web_24</t>
  </si>
  <si>
    <t>M_Bun_59</t>
  </si>
  <si>
    <t>M_Pre_56</t>
  </si>
  <si>
    <t>N_Pre_28</t>
  </si>
  <si>
    <t>2107temora</t>
  </si>
  <si>
    <t>NSW</t>
  </si>
  <si>
    <t>FarmLink</t>
  </si>
  <si>
    <t>JX_86</t>
  </si>
  <si>
    <t>XX_70</t>
  </si>
  <si>
    <t>2607nss</t>
  </si>
  <si>
    <t>X_X_21</t>
  </si>
  <si>
    <t>X__97</t>
  </si>
  <si>
    <t>No Association</t>
  </si>
  <si>
    <t>D_X_89</t>
  </si>
  <si>
    <t>X_X_6</t>
  </si>
  <si>
    <t>X_X_61</t>
  </si>
  <si>
    <t>less than 20</t>
  </si>
  <si>
    <t>X__49</t>
  </si>
  <si>
    <t>S_X_1</t>
  </si>
  <si>
    <t>X_X_40</t>
  </si>
  <si>
    <t>X_65</t>
  </si>
  <si>
    <t>GX_1</t>
  </si>
  <si>
    <t>XX_31</t>
  </si>
  <si>
    <t>X_X_96</t>
  </si>
  <si>
    <t>X_97</t>
  </si>
  <si>
    <t>RBru_7</t>
  </si>
  <si>
    <t>MDun_53</t>
  </si>
  <si>
    <t>E_Dol_87</t>
  </si>
  <si>
    <t>PX_74</t>
  </si>
  <si>
    <t>201ha to 500ha</t>
  </si>
  <si>
    <t>other</t>
  </si>
  <si>
    <t>XX_96</t>
  </si>
  <si>
    <t>X_X_69</t>
  </si>
  <si>
    <t>2807mnhrz</t>
  </si>
  <si>
    <t>Discused with someone else</t>
  </si>
  <si>
    <t>XX_68</t>
  </si>
  <si>
    <t>Formal Review undertaken (e.g. sit down / calculations)</t>
  </si>
  <si>
    <t>XX_62</t>
  </si>
  <si>
    <t>A quick think</t>
  </si>
  <si>
    <t>XX_15</t>
  </si>
  <si>
    <t>X_X_50</t>
  </si>
  <si>
    <t>X__18</t>
  </si>
  <si>
    <t>C_X_34</t>
  </si>
  <si>
    <t>XX_63</t>
  </si>
  <si>
    <t>XX_49</t>
  </si>
  <si>
    <t>XX_16</t>
  </si>
  <si>
    <t>No review</t>
  </si>
  <si>
    <t>X_78</t>
  </si>
  <si>
    <t>BX_2</t>
  </si>
  <si>
    <t>X_93</t>
  </si>
  <si>
    <t>APar_42</t>
  </si>
  <si>
    <t>G_Chi_5</t>
  </si>
  <si>
    <t>BPlu_55</t>
  </si>
  <si>
    <t>DMit_42</t>
  </si>
  <si>
    <t>GJae_28</t>
  </si>
  <si>
    <t>JTil_63</t>
  </si>
  <si>
    <t>CDav_71</t>
  </si>
  <si>
    <t>P_Bak_46</t>
  </si>
  <si>
    <t>BSmi_21</t>
  </si>
  <si>
    <t>0408birchip</t>
  </si>
  <si>
    <t>VIC and SA Mallee [BCG Lead]</t>
  </si>
  <si>
    <t>A discussion with someone else</t>
  </si>
  <si>
    <t>I consider the probabilities of different outcomes (e.g. an range of possible gross margins)</t>
  </si>
  <si>
    <t>X_X_8025</t>
  </si>
  <si>
    <t>Vic</t>
  </si>
  <si>
    <t>A_Ben_41</t>
  </si>
  <si>
    <t>Formal review undertaken with data</t>
  </si>
  <si>
    <t>S_Sev_67</t>
  </si>
  <si>
    <t>G_Hep_98</t>
  </si>
  <si>
    <t>X_X_1134</t>
  </si>
  <si>
    <t>D_Joc_85</t>
  </si>
  <si>
    <t>B_Mar_26</t>
  </si>
  <si>
    <t>I_Tay_87</t>
  </si>
  <si>
    <t>X_X_4621</t>
  </si>
  <si>
    <t>A_Fer_50</t>
  </si>
  <si>
    <t>I consider only a single expected outcome (e.g. an expected gross margin)</t>
  </si>
  <si>
    <t>J_Ren_70</t>
  </si>
  <si>
    <t>D_Fer_12</t>
  </si>
  <si>
    <t>A_Rya_55</t>
  </si>
  <si>
    <t>S_Ede_9</t>
  </si>
  <si>
    <t>70+</t>
  </si>
  <si>
    <t>I_Mcc_53</t>
  </si>
  <si>
    <t>L_Bar_60</t>
  </si>
  <si>
    <t>D_Hos_95</t>
  </si>
  <si>
    <t>Aversion</t>
  </si>
  <si>
    <t>Ttoal</t>
  </si>
  <si>
    <t>Total</t>
  </si>
  <si>
    <t>Total Dataset</t>
  </si>
  <si>
    <t>Association</t>
  </si>
  <si>
    <t>Distributions and Probabilities</t>
  </si>
  <si>
    <t>Single Expected Outcomes</t>
  </si>
  <si>
    <t>No Review of Process</t>
  </si>
  <si>
    <t>A 'Quick Think' Review</t>
  </si>
  <si>
    <t>Discussions with someone else</t>
  </si>
  <si>
    <t>Formal Review with Calculations</t>
  </si>
  <si>
    <t>% experiencing some difficultly</t>
  </si>
  <si>
    <t>% experiencing high difficulty</t>
  </si>
  <si>
    <t>Advisor</t>
  </si>
  <si>
    <t>Reserach</t>
  </si>
  <si>
    <t>Extension/Gov</t>
  </si>
  <si>
    <t>Facilitator</t>
  </si>
  <si>
    <t>Other</t>
  </si>
  <si>
    <t>Grower</t>
  </si>
  <si>
    <t>1408dalwallinu</t>
  </si>
  <si>
    <t>T_Cla_17</t>
  </si>
  <si>
    <t>D_Bir_85</t>
  </si>
  <si>
    <t>D_Hir_54</t>
  </si>
  <si>
    <t>B_McA_45</t>
  </si>
  <si>
    <t>C_Sha_53</t>
  </si>
  <si>
    <t>X_X_7746</t>
  </si>
  <si>
    <t>T_Hen_55</t>
  </si>
  <si>
    <t>B_Car_59</t>
  </si>
  <si>
    <t>R_Nan_40</t>
  </si>
  <si>
    <t>T_Edw_95</t>
  </si>
  <si>
    <t>T_Edw_83</t>
  </si>
  <si>
    <t>Birchip Cropping GRoup</t>
  </si>
  <si>
    <t>Hart</t>
  </si>
  <si>
    <t>Liebe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</si>
</sst>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7">
    <xf numFmtId="0" fontId="0" fillId="0" borderId="0" xfId="0"/>
    <xf numFmtId="0" fontId="7" fillId="0" borderId="2" xfId="0" applyFont="1" applyBorder="1" applyAlignment="1">
      <alignment wrapText="1"/>
    </xf>
    <xf numFmtId="0" fontId="10" fillId="7" borderId="3" xfId="0" applyFont="1" applyFill="1" applyBorder="1" applyAlignment="1">
      <alignment vertical="center"/>
    </xf>
    <xf numFmtId="0" fontId="10" fillId="7" borderId="7" xfId="0" applyFont="1" applyFill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7" xfId="0" applyFont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7" fillId="5" borderId="6" xfId="0" applyFont="1" applyFill="1" applyBorder="1" applyAlignment="1">
      <alignment vertical="top" wrapText="1"/>
    </xf>
    <xf numFmtId="0" fontId="7" fillId="5" borderId="2" xfId="0" applyFont="1" applyFill="1" applyBorder="1" applyAlignment="1">
      <alignment wrapText="1"/>
    </xf>
    <xf numFmtId="0" fontId="7" fillId="7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top" textRotation="90" wrapText="1"/>
    </xf>
    <xf numFmtId="0" fontId="6" fillId="4" borderId="3" xfId="0" applyFont="1" applyFill="1" applyBorder="1" applyAlignment="1">
      <alignment horizontal="right" vertical="top" textRotation="90" wrapText="1"/>
    </xf>
    <xf numFmtId="0" fontId="7" fillId="0" borderId="2" xfId="0" applyFont="1" applyBorder="1" applyAlignment="1">
      <alignment textRotation="90" wrapText="1"/>
    </xf>
    <xf numFmtId="0" fontId="8" fillId="5" borderId="2" xfId="0" applyFont="1" applyFill="1" applyBorder="1" applyAlignment="1">
      <alignment vertical="top" textRotation="90" wrapText="1"/>
    </xf>
    <xf numFmtId="0" fontId="8" fillId="0" borderId="3" xfId="0" applyFont="1" applyBorder="1" applyAlignment="1">
      <alignment horizontal="right" vertical="top" textRotation="90" wrapText="1"/>
    </xf>
    <xf numFmtId="0" fontId="7" fillId="5" borderId="2" xfId="0" applyFont="1" applyFill="1" applyBorder="1" applyAlignment="1">
      <alignment vertical="top" textRotation="90" wrapText="1"/>
    </xf>
    <xf numFmtId="0" fontId="8" fillId="0" borderId="2" xfId="0" applyFont="1" applyBorder="1" applyAlignment="1">
      <alignment horizontal="right" vertical="top" textRotation="90" wrapText="1"/>
    </xf>
    <xf numFmtId="0" fontId="9" fillId="6" borderId="5" xfId="0" applyFont="1" applyFill="1" applyBorder="1" applyAlignment="1">
      <alignment horizontal="right" vertical="top" textRotation="90" wrapText="1"/>
    </xf>
    <xf numFmtId="0" fontId="0" fillId="0" borderId="0" xfId="0" applyAlignment="1">
      <alignment textRotation="90"/>
    </xf>
    <xf numFmtId="1" fontId="7" fillId="0" borderId="2" xfId="0" applyNumberFormat="1" applyFont="1" applyBorder="1" applyAlignment="1">
      <alignment horizontal="right" wrapText="1"/>
    </xf>
    <xf numFmtId="1" fontId="7" fillId="0" borderId="2" xfId="0" applyNumberFormat="1" applyFont="1" applyBorder="1" applyAlignment="1">
      <alignment wrapText="1"/>
    </xf>
    <xf numFmtId="9" fontId="0" fillId="0" borderId="0" xfId="1" applyFont="1"/>
    <xf numFmtId="0" fontId="0" fillId="0" borderId="8" xfId="0" applyBorder="1"/>
    <xf numFmtId="1" fontId="0" fillId="0" borderId="8" xfId="0" applyNumberFormat="1" applyBorder="1"/>
    <xf numFmtId="0" fontId="4" fillId="0" borderId="8" xfId="0" applyFont="1" applyBorder="1" applyAlignment="1">
      <alignment horizontal="center"/>
    </xf>
    <xf numFmtId="0" fontId="2" fillId="2" borderId="0" xfId="2"/>
    <xf numFmtId="0" fontId="3" fillId="3" borderId="1" xfId="3"/>
    <xf numFmtId="0" fontId="0" fillId="5" borderId="0" xfId="0" applyFill="1"/>
    <xf numFmtId="0" fontId="5" fillId="8" borderId="0" xfId="0" applyFont="1" applyFill="1"/>
    <xf numFmtId="0" fontId="0" fillId="0" borderId="0" xfId="0" applyAlignment="1">
      <alignment wrapText="1"/>
    </xf>
    <xf numFmtId="0" fontId="10" fillId="0" borderId="4" xfId="0" applyFont="1" applyBorder="1" applyAlignment="1">
      <alignment wrapText="1"/>
    </xf>
    <xf numFmtId="0" fontId="10" fillId="7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5" borderId="6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center"/>
    </xf>
    <xf numFmtId="0" fontId="10" fillId="0" borderId="7" xfId="0" applyFont="1" applyBorder="1" applyAlignment="1">
      <alignment wrapText="1"/>
    </xf>
  </cellXfs>
  <cellStyles count="4">
    <cellStyle name="Good" xfId="2" builtinId="26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3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37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38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39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40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41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42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43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44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4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46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47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Ex4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Ex49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Ex50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51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Ex52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Ex53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Ex54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Ex55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Ex56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Ex57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Ex58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Ex59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Ex60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Ex61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Ex62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63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Ex64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Ex6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C73-4304-85CA-08229EF9D335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73-4304-85CA-08229EF9D335}"/>
              </c:ext>
            </c:extLst>
          </c:dPt>
          <c:dLbls>
            <c:dLbl>
              <c:idx val="0"/>
              <c:layout>
                <c:manualLayout>
                  <c:x val="6.1111111111111109E-2"/>
                  <c:y val="-0.39814814814814814"/>
                </c:manualLayout>
              </c:layout>
              <c:spPr>
                <a:solidFill>
                  <a:srgbClr val="ED7D31">
                    <a:lumMod val="20000"/>
                    <a:lumOff val="80000"/>
                  </a:srgbClr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95511"/>
                        <a:gd name="adj2" fmla="val 2629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DC73-4304-85CA-08229EF9D335}"/>
                </c:ext>
              </c:extLst>
            </c:dLbl>
            <c:dLbl>
              <c:idx val="1"/>
              <c:layout>
                <c:manualLayout>
                  <c:x val="-2.7830708661417323E-2"/>
                  <c:y val="-0.134259259259259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73-4304-85CA-08229EF9D335}"/>
                </c:ext>
              </c:extLst>
            </c:dLbl>
            <c:spPr>
              <a:solidFill>
                <a:srgbClr val="70AD47">
                  <a:lumMod val="40000"/>
                  <a:lumOff val="6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Mindset!$D$2:$D$3</c:f>
              <c:strCache>
                <c:ptCount val="2"/>
                <c:pt idx="0">
                  <c:v>Single Expected Outcomes</c:v>
                </c:pt>
                <c:pt idx="1">
                  <c:v>Distributions and Probabilities</c:v>
                </c:pt>
              </c:strCache>
            </c:strRef>
          </c:cat>
          <c:val>
            <c:numRef>
              <c:f>Mindset!$E$2:$E$3</c:f>
              <c:numCache>
                <c:formatCode>0%</c:formatCode>
                <c:ptCount val="2"/>
                <c:pt idx="0">
                  <c:v>0.54054054054054057</c:v>
                </c:pt>
                <c:pt idx="1">
                  <c:v>0.45945945945945948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3-4304-85CA-08229EF9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F9-4B82-8AA7-4953C80F9F0E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AF9-4B82-8AA7-4953C80F9F0E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F9-4B82-8AA7-4953C80F9F0E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AF9-4B82-8AA7-4953C80F9F0E}"/>
              </c:ext>
            </c:extLst>
          </c:dPt>
          <c:cat>
            <c:strRef>
              <c:f>Review!$D$8:$D$11</c:f>
              <c:strCache>
                <c:ptCount val="4"/>
                <c:pt idx="0">
                  <c:v>No Review of Process</c:v>
                </c:pt>
                <c:pt idx="1">
                  <c:v>A 'Quick Think' Review</c:v>
                </c:pt>
                <c:pt idx="2">
                  <c:v>Discussions with someone else</c:v>
                </c:pt>
                <c:pt idx="3">
                  <c:v>Formal Review with Calculations</c:v>
                </c:pt>
              </c:strCache>
            </c:strRef>
          </c:cat>
          <c:val>
            <c:numRef>
              <c:f>Review!$E$8:$E$11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28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9-4B82-8AA7-4953C80F9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64720034995629"/>
          <c:y val="0.11342373869932923"/>
          <c:w val="0.31068613298337705"/>
          <c:h val="0.824078448527267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'Most Difficult'!$A$11</c:f>
              <c:strCache>
                <c:ptCount val="1"/>
                <c:pt idx="0">
                  <c:v>% experiencing some difficultly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Difficult'!$B$10:$L$10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Difficult'!$B$11:$L$11</c:f>
              <c:numCache>
                <c:formatCode>0%</c:formatCode>
                <c:ptCount val="11"/>
                <c:pt idx="0">
                  <c:v>0.8764044943820225</c:v>
                </c:pt>
                <c:pt idx="1">
                  <c:v>0.7931034482758621</c:v>
                </c:pt>
                <c:pt idx="2">
                  <c:v>0.73563218390804597</c:v>
                </c:pt>
                <c:pt idx="3">
                  <c:v>0.67346938775510201</c:v>
                </c:pt>
                <c:pt idx="4">
                  <c:v>0.58461538461538465</c:v>
                </c:pt>
                <c:pt idx="5">
                  <c:v>0.5714285714285714</c:v>
                </c:pt>
                <c:pt idx="6">
                  <c:v>0.42222222222222222</c:v>
                </c:pt>
                <c:pt idx="7">
                  <c:v>0.42105263157894735</c:v>
                </c:pt>
                <c:pt idx="8">
                  <c:v>0.41489361702127658</c:v>
                </c:pt>
                <c:pt idx="9">
                  <c:v>0.38947368421052631</c:v>
                </c:pt>
                <c:pt idx="10">
                  <c:v>0.37894736842105264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B-400D-91AF-6DAA74293D8F}"/>
            </c:ext>
          </c:extLst>
        </c:ser>
        <c:ser>
          <c:idx val="1"/>
          <c:order val="1"/>
          <c:tx>
            <c:strRef>
              <c:f>'Most Difficult'!$A$12</c:f>
              <c:strCache>
                <c:ptCount val="1"/>
                <c:pt idx="0">
                  <c:v>% experiencing high difficulty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'Most Difficult'!$B$10:$L$10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Difficult'!$B$12:$L$12</c:f>
              <c:numCache>
                <c:formatCode>0%</c:formatCode>
                <c:ptCount val="11"/>
                <c:pt idx="0">
                  <c:v>0.33707865168539325</c:v>
                </c:pt>
                <c:pt idx="1">
                  <c:v>0.37931034482758619</c:v>
                </c:pt>
                <c:pt idx="2">
                  <c:v>0.16091954022988506</c:v>
                </c:pt>
                <c:pt idx="3">
                  <c:v>4.0816326530612242E-2</c:v>
                </c:pt>
                <c:pt idx="4">
                  <c:v>4.6153846153846156E-2</c:v>
                </c:pt>
                <c:pt idx="5">
                  <c:v>0.12087912087912088</c:v>
                </c:pt>
                <c:pt idx="6">
                  <c:v>5.5555555555555552E-2</c:v>
                </c:pt>
                <c:pt idx="7">
                  <c:v>2.1052631578947368E-2</c:v>
                </c:pt>
                <c:pt idx="8">
                  <c:v>5.3191489361702128E-2</c:v>
                </c:pt>
                <c:pt idx="9">
                  <c:v>4.2105263157894736E-2</c:v>
                </c:pt>
                <c:pt idx="10">
                  <c:v>3.1578947368421054E-2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B-400D-91AF-6DAA74293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8660144"/>
        <c:axId val="446845296"/>
      </c:barChart>
      <c:catAx>
        <c:axId val="1268660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45296"/>
        <c:crosses val="autoZero"/>
        <c:auto val="1"/>
        <c:lblAlgn val="ctr"/>
        <c:lblOffset val="100"/>
        <c:noMultiLvlLbl val="0"/>
      </c:catAx>
      <c:valAx>
        <c:axId val="446845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6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78055555555555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'Most Difficult'!$B$1</c:f>
              <c:strCache>
                <c:ptCount val="1"/>
                <c:pt idx="0">
                  <c:v>Nitrogen Management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C-4467-893E-E2B243F0F001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FC-4467-893E-E2B243F0F001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C-4467-893E-E2B243F0F00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FC-4467-893E-E2B243F0F001}"/>
              </c:ext>
            </c:extLst>
          </c:dPt>
          <c:cat>
            <c:strRef>
              <c:f>'Most Difficult'!$A$2:$A$5</c:f>
              <c:strCache>
                <c:ptCount val="4"/>
                <c:pt idx="0">
                  <c:v>Not Relevant</c:v>
                </c:pt>
                <c:pt idx="1">
                  <c:v>Not Difficult</c:v>
                </c:pt>
                <c:pt idx="2">
                  <c:v>Somewhat Difficult</c:v>
                </c:pt>
                <c:pt idx="3">
                  <c:v>Very Difficult</c:v>
                </c:pt>
              </c:strCache>
            </c:strRef>
          </c:cat>
          <c:val>
            <c:numRef>
              <c:f>'Most Difficult'!$B$2:$B$5</c:f>
              <c:numCache>
                <c:formatCode>General</c:formatCode>
                <c:ptCount val="4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C-4467-893E-E2B243F0F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018875765529313"/>
          <c:y val="7.0808909303003792E-2"/>
          <c:w val="0.3464779090113736"/>
          <c:h val="0.86342811315252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'Most Difficult'!$A$14</c:f>
              <c:strCache>
                <c:ptCount val="1"/>
                <c:pt idx="0">
                  <c:v>Not Relevant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'Most Difficult'!$B$13:$L$13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Difficult'!$B$14:$L$14</c:f>
              <c:numCache>
                <c:formatCode>General</c:formatCode>
                <c:ptCount val="11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2</c:v>
                </c:pt>
                <c:pt idx="4">
                  <c:v>9</c:v>
                </c:pt>
                <c:pt idx="5">
                  <c:v>35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6-4AEF-B495-11E6907782FA}"/>
            </c:ext>
          </c:extLst>
        </c:ser>
        <c:ser>
          <c:idx val="1"/>
          <c:order val="1"/>
          <c:tx>
            <c:strRef>
              <c:f>'Most Difficult'!$A$15</c:f>
              <c:strCache>
                <c:ptCount val="1"/>
                <c:pt idx="0">
                  <c:v>Not Difficult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'Most Difficult'!$B$13:$L$13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Difficult'!$B$15:$L$15</c:f>
              <c:numCache>
                <c:formatCode>General</c:formatCode>
                <c:ptCount val="11"/>
                <c:pt idx="0">
                  <c:v>11</c:v>
                </c:pt>
                <c:pt idx="1">
                  <c:v>18</c:v>
                </c:pt>
                <c:pt idx="2">
                  <c:v>23</c:v>
                </c:pt>
                <c:pt idx="3">
                  <c:v>32</c:v>
                </c:pt>
                <c:pt idx="4">
                  <c:v>39</c:v>
                </c:pt>
                <c:pt idx="5">
                  <c:v>27</c:v>
                </c:pt>
                <c:pt idx="6">
                  <c:v>55</c:v>
                </c:pt>
                <c:pt idx="7">
                  <c:v>59</c:v>
                </c:pt>
                <c:pt idx="8">
                  <c:v>58</c:v>
                </c:pt>
                <c:pt idx="9">
                  <c:v>55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6-4AEF-B495-11E6907782FA}"/>
            </c:ext>
          </c:extLst>
        </c:ser>
        <c:ser>
          <c:idx val="2"/>
          <c:order val="2"/>
          <c:tx>
            <c:strRef>
              <c:f>'Most Difficult'!$A$16</c:f>
              <c:strCache>
                <c:ptCount val="1"/>
                <c:pt idx="0">
                  <c:v>Somewhat Difficult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'Most Difficult'!$B$13:$L$13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Difficult'!$B$16:$L$16</c:f>
              <c:numCache>
                <c:formatCode>General</c:formatCode>
                <c:ptCount val="11"/>
                <c:pt idx="0">
                  <c:v>48</c:v>
                </c:pt>
                <c:pt idx="1">
                  <c:v>36</c:v>
                </c:pt>
                <c:pt idx="2">
                  <c:v>50</c:v>
                </c:pt>
                <c:pt idx="3">
                  <c:v>62</c:v>
                </c:pt>
                <c:pt idx="4">
                  <c:v>41</c:v>
                </c:pt>
                <c:pt idx="5">
                  <c:v>35</c:v>
                </c:pt>
                <c:pt idx="6">
                  <c:v>38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46-4AEF-B495-11E6907782FA}"/>
            </c:ext>
          </c:extLst>
        </c:ser>
        <c:ser>
          <c:idx val="3"/>
          <c:order val="3"/>
          <c:tx>
            <c:strRef>
              <c:f>'Most Difficult'!$A$17</c:f>
              <c:strCache>
                <c:ptCount val="1"/>
                <c:pt idx="0">
                  <c:v>Very Difficult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'Most Difficult'!$B$13:$L$13</c:f>
              <c:strCache>
                <c:ptCount val="11"/>
                <c:pt idx="0">
                  <c:v>Marketing strategies</c:v>
                </c:pt>
                <c:pt idx="1">
                  <c:v>Land Purchase / Leasing</c:v>
                </c:pt>
                <c:pt idx="2">
                  <c:v>Buying major new machinery</c:v>
                </c:pt>
                <c:pt idx="3">
                  <c:v>Nitrogen Management</c:v>
                </c:pt>
                <c:pt idx="4">
                  <c:v>Enterprise mix – livestock</c:v>
                </c:pt>
                <c:pt idx="5">
                  <c:v>Input purchasing timing</c:v>
                </c:pt>
                <c:pt idx="6">
                  <c:v>Enterprise mix – Crop choices</c:v>
                </c:pt>
                <c:pt idx="7">
                  <c:v>Varietal choices</c:v>
                </c:pt>
                <c:pt idx="8">
                  <c:v>Pre emergent spray choices</c:v>
                </c:pt>
                <c:pt idx="9">
                  <c:v>Sowing times</c:v>
                </c:pt>
                <c:pt idx="10">
                  <c:v>Preventative fungicide sprays</c:v>
                </c:pt>
              </c:strCache>
            </c:strRef>
          </c:cat>
          <c:val>
            <c:numRef>
              <c:f>'Most Difficult'!$B$17:$L$17</c:f>
              <c:numCache>
                <c:formatCode>General</c:formatCode>
                <c:ptCount val="11"/>
                <c:pt idx="0">
                  <c:v>30</c:v>
                </c:pt>
                <c:pt idx="1">
                  <c:v>33</c:v>
                </c:pt>
                <c:pt idx="2">
                  <c:v>14</c:v>
                </c:pt>
                <c:pt idx="3">
                  <c:v>4</c:v>
                </c:pt>
                <c:pt idx="4">
                  <c:v>11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46-4AEF-B495-11E690778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624512"/>
        <c:axId val="463488080"/>
      </c:barChart>
      <c:catAx>
        <c:axId val="12116245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8080"/>
        <c:crosses val="autoZero"/>
        <c:auto val="1"/>
        <c:lblAlgn val="ctr"/>
        <c:lblOffset val="100"/>
        <c:noMultiLvlLbl val="0"/>
      </c:catAx>
      <c:valAx>
        <c:axId val="46348808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2116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Reponses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Overview!$E$3:$E$11</c:f>
              <c:strCache>
                <c:ptCount val="9"/>
                <c:pt idx="0">
                  <c:v>1807hart</c:v>
                </c:pt>
                <c:pt idx="1">
                  <c:v>2807mnhrz</c:v>
                </c:pt>
                <c:pt idx="2">
                  <c:v>2607nss</c:v>
                </c:pt>
                <c:pt idx="3">
                  <c:v>0408birchip</c:v>
                </c:pt>
                <c:pt idx="4">
                  <c:v>1408dalwallinu</c:v>
                </c:pt>
                <c:pt idx="5">
                  <c:v>1204neshalby</c:v>
                </c:pt>
                <c:pt idx="6">
                  <c:v>1907fr</c:v>
                </c:pt>
                <c:pt idx="7">
                  <c:v>0206ep</c:v>
                </c:pt>
                <c:pt idx="8">
                  <c:v>2107temora</c:v>
                </c:pt>
              </c:strCache>
            </c:strRef>
          </c:cat>
          <c:val>
            <c:numRef>
              <c:f>Overview!$F$3:$F$11</c:f>
              <c:numCache>
                <c:formatCode>General</c:formatCode>
                <c:ptCount val="9"/>
                <c:pt idx="0">
                  <c:v>25</c:v>
                </c:pt>
                <c:pt idx="1">
                  <c:v>23</c:v>
                </c:pt>
                <c:pt idx="2">
                  <c:v>19</c:v>
                </c:pt>
                <c:pt idx="3">
                  <c:v>16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7-4E9F-A934-E7B8520B0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0477040"/>
        <c:axId val="1656966368"/>
      </c:barChart>
      <c:catAx>
        <c:axId val="610477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66368"/>
        <c:crosses val="autoZero"/>
        <c:auto val="1"/>
        <c:lblAlgn val="ctr"/>
        <c:lblOffset val="100"/>
        <c:noMultiLvlLbl val="0"/>
      </c:catAx>
      <c:valAx>
        <c:axId val="165696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7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1-4F79-BD39-9183DA1D9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1-4F79-BD39-9183DA1D9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1-4F79-BD39-9183DA1D90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1-4F79-BD39-9183DA1D900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1-4F79-BD39-9183DA1D900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D1-4F79-BD39-9183DA1D900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D1-4F79-BD39-9183DA1D900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7D1-4F79-BD39-9183DA1D900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Overview!$E$21:$E$29</c:f>
              <c:strCache>
                <c:ptCount val="9"/>
                <c:pt idx="0">
                  <c:v>HART</c:v>
                </c:pt>
                <c:pt idx="1">
                  <c:v>Mid North High Rainfall Zone (MNHRZ)</c:v>
                </c:pt>
                <c:pt idx="2">
                  <c:v>Northern Sustainable Soils (NSS)</c:v>
                </c:pt>
                <c:pt idx="3">
                  <c:v>Birchip Cropping GRoup</c:v>
                </c:pt>
                <c:pt idx="4">
                  <c:v>Upper North Farming Systems (UNFS)</c:v>
                </c:pt>
                <c:pt idx="5">
                  <c:v>Liebe Group</c:v>
                </c:pt>
                <c:pt idx="6">
                  <c:v>Stirlings to Coast Farmers (SCF)</c:v>
                </c:pt>
                <c:pt idx="7">
                  <c:v>Air EP</c:v>
                </c:pt>
                <c:pt idx="8">
                  <c:v>FarmLink</c:v>
                </c:pt>
              </c:strCache>
            </c:strRef>
          </c:cat>
          <c:val>
            <c:numRef>
              <c:f>Overview!$F$21:$F$29</c:f>
              <c:numCache>
                <c:formatCode>General</c:formatCode>
                <c:ptCount val="9"/>
                <c:pt idx="0">
                  <c:v>23</c:v>
                </c:pt>
                <c:pt idx="1">
                  <c:v>22</c:v>
                </c:pt>
                <c:pt idx="2">
                  <c:v>18</c:v>
                </c:pt>
                <c:pt idx="3">
                  <c:v>16</c:v>
                </c:pt>
                <c:pt idx="4">
                  <c:v>9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5-4409-ADBE-37029424F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66666666666672"/>
          <c:y val="0.13751275882181391"/>
          <c:w val="0.34166666666666667"/>
          <c:h val="0.76201151939340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B0-408F-AD82-3A67F64E05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B0-408F-AD82-3A67F64E05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B0-408F-AD82-3A67F64E05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B0-408F-AD82-3A67F64E05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B0-408F-AD82-3A67F64E05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B0-408F-AD82-3A67F64E0573}"/>
              </c:ext>
            </c:extLst>
          </c:dPt>
          <c:cat>
            <c:strRef>
              <c:f>Overview!$B$41:$B$46</c:f>
              <c:strCache>
                <c:ptCount val="6"/>
                <c:pt idx="0">
                  <c:v>Grower</c:v>
                </c:pt>
                <c:pt idx="1">
                  <c:v>Advisor</c:v>
                </c:pt>
                <c:pt idx="2">
                  <c:v>Reserach</c:v>
                </c:pt>
                <c:pt idx="3">
                  <c:v>Extension/Gov</c:v>
                </c:pt>
                <c:pt idx="4">
                  <c:v>Facilitator</c:v>
                </c:pt>
                <c:pt idx="5">
                  <c:v>Other</c:v>
                </c:pt>
              </c:strCache>
            </c:strRef>
          </c:cat>
          <c:val>
            <c:numRef>
              <c:f>Overview!$C$41:$C$46</c:f>
              <c:numCache>
                <c:formatCode>General</c:formatCode>
                <c:ptCount val="6"/>
                <c:pt idx="0">
                  <c:v>74</c:v>
                </c:pt>
                <c:pt idx="1">
                  <c:v>31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9-4580-8A1C-E329DF17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57830271216097"/>
          <c:y val="5.729002624671916E-2"/>
          <c:w val="0.19286614173228347"/>
          <c:h val="0.899308836395450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4D89-B6C3-DD299B7740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4D89-B6C3-DD299B7740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4D89-B6C3-DD299B7740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4D89-B6C3-DD299B7740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C5-4D89-B6C3-DD299B77409D}"/>
              </c:ext>
            </c:extLst>
          </c:dPt>
          <c:cat>
            <c:strRef>
              <c:f>Overview!$D$35:$D$39</c:f>
              <c:strCache>
                <c:ptCount val="5"/>
                <c:pt idx="0">
                  <c:v>SA Central [Hart Lead]</c:v>
                </c:pt>
                <c:pt idx="1">
                  <c:v>SA Eyre - [AIR EP Lead]</c:v>
                </c:pt>
                <c:pt idx="2">
                  <c:v>WA</c:v>
                </c:pt>
                <c:pt idx="3">
                  <c:v>NSW</c:v>
                </c:pt>
                <c:pt idx="4">
                  <c:v>VIC and SA Mallee [BCG Lead]</c:v>
                </c:pt>
              </c:strCache>
            </c:strRef>
          </c:cat>
          <c:val>
            <c:numRef>
              <c:f>Overview!$E$35:$E$39</c:f>
              <c:numCache>
                <c:formatCode>General</c:formatCode>
                <c:ptCount val="5"/>
                <c:pt idx="0">
                  <c:v>74</c:v>
                </c:pt>
                <c:pt idx="1">
                  <c:v>4</c:v>
                </c:pt>
                <c:pt idx="2">
                  <c:v>15</c:v>
                </c:pt>
                <c:pt idx="3">
                  <c:v>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DC5-4D89-B6C3-DD299B774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66666666666672"/>
          <c:y val="0.13751275882181391"/>
          <c:w val="0.34166666666666667"/>
          <c:h val="0.76201151939340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59-4905-9C8D-476288FAE7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59-4905-9C8D-476288FAE7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59-4905-9C8D-476288FAE7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59-4905-9C8D-476288FAE77B}"/>
              </c:ext>
            </c:extLst>
          </c:dPt>
          <c:cat>
            <c:strRef>
              <c:f>Overview!$F$35:$F$38</c:f>
              <c:strCache>
                <c:ptCount val="4"/>
                <c:pt idx="0">
                  <c:v>SA</c:v>
                </c:pt>
                <c:pt idx="1">
                  <c:v>WA</c:v>
                </c:pt>
                <c:pt idx="2">
                  <c:v>NSW</c:v>
                </c:pt>
                <c:pt idx="3">
                  <c:v>Vic</c:v>
                </c:pt>
              </c:strCache>
            </c:strRef>
          </c:cat>
          <c:val>
            <c:numRef>
              <c:f>Overview!$G$35:$G$38</c:f>
              <c:numCache>
                <c:formatCode>General</c:formatCode>
                <c:ptCount val="4"/>
                <c:pt idx="0">
                  <c:v>78</c:v>
                </c:pt>
                <c:pt idx="1">
                  <c:v>15</c:v>
                </c:pt>
                <c:pt idx="2">
                  <c:v>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59-4905-9C8D-476288FA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25998634398133"/>
          <c:y val="0.13751275882181391"/>
          <c:w val="0.17607332525794098"/>
          <c:h val="0.76201151939340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Data!$BD$3:$BD$13</c:f>
              <c:numCache>
                <c:formatCode>0%</c:formatCode>
                <c:ptCount val="11"/>
                <c:pt idx="0">
                  <c:v>1.8691588785046728E-2</c:v>
                </c:pt>
                <c:pt idx="1">
                  <c:v>0</c:v>
                </c:pt>
                <c:pt idx="2">
                  <c:v>2.8037383177570093E-2</c:v>
                </c:pt>
                <c:pt idx="3">
                  <c:v>6.5420560747663545E-2</c:v>
                </c:pt>
                <c:pt idx="4">
                  <c:v>0.12149532710280374</c:v>
                </c:pt>
                <c:pt idx="5">
                  <c:v>0.29906542056074764</c:v>
                </c:pt>
                <c:pt idx="6">
                  <c:v>0.17757009345794392</c:v>
                </c:pt>
                <c:pt idx="7">
                  <c:v>0.19626168224299065</c:v>
                </c:pt>
                <c:pt idx="8">
                  <c:v>7.476635514018691E-2</c:v>
                </c:pt>
                <c:pt idx="9">
                  <c:v>0</c:v>
                </c:pt>
                <c:pt idx="10">
                  <c:v>1.8691588785046728E-2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F7-4E92-84D5-D27189B00C0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Data!$BE$3:$BE$13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0.125</c:v>
                </c:pt>
                <c:pt idx="5">
                  <c:v>0</c:v>
                </c:pt>
                <c:pt idx="6">
                  <c:v>0.125</c:v>
                </c:pt>
                <c:pt idx="7">
                  <c:v>0.125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7-4E92-84D5-D27189B00C0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Data!$BF$3:$BF$13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F7-4E92-84D5-D27189B00C0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Data!$BG$3:$BG$13</c:f>
              <c:numCache>
                <c:formatCode>0%</c:formatCode>
                <c:ptCount val="11"/>
                <c:pt idx="0">
                  <c:v>8.6956521739130432E-2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0.13043478260869565</c:v>
                </c:pt>
                <c:pt idx="5">
                  <c:v>0.39130434782608697</c:v>
                </c:pt>
                <c:pt idx="6">
                  <c:v>4.3478260869565216E-2</c:v>
                </c:pt>
                <c:pt idx="7">
                  <c:v>0.2608695652173913</c:v>
                </c:pt>
                <c:pt idx="8">
                  <c:v>8.6956521739130432E-2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F7-4E92-84D5-D27189B00C0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Data!$BH$3:$BH$13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0.83333333333333337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F7-4E92-84D5-D27189B00C04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Data!$BI$3:$BI$13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F7-4E92-84D5-D27189B00C0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Data!$BJ$3:$BJ$13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5.8823529411764705E-2</c:v>
                </c:pt>
                <c:pt idx="3">
                  <c:v>0.17647058823529413</c:v>
                </c:pt>
                <c:pt idx="4">
                  <c:v>0.11764705882352941</c:v>
                </c:pt>
                <c:pt idx="5">
                  <c:v>0.29411764705882354</c:v>
                </c:pt>
                <c:pt idx="6">
                  <c:v>0.29411764705882354</c:v>
                </c:pt>
                <c:pt idx="7">
                  <c:v>5.8823529411764705E-2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F7-4E92-84D5-D27189B00C04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Data!$BK$3:$BK$13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4.3478260869565216E-2</c:v>
                </c:pt>
                <c:pt idx="4">
                  <c:v>0.13043478260869565</c:v>
                </c:pt>
                <c:pt idx="5">
                  <c:v>0.21739130434782608</c:v>
                </c:pt>
                <c:pt idx="6">
                  <c:v>0.17391304347826086</c:v>
                </c:pt>
                <c:pt idx="7">
                  <c:v>0.30434782608695654</c:v>
                </c:pt>
                <c:pt idx="8">
                  <c:v>4.3478260869565216E-2</c:v>
                </c:pt>
                <c:pt idx="9">
                  <c:v>0</c:v>
                </c:pt>
                <c:pt idx="10">
                  <c:v>8.6956521739130432E-2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F7-4E92-84D5-D27189B00C04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Data!$BC$3:$BC$13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Data!$BL$3:$BL$13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6.25E-2</c:v>
                </c:pt>
                <c:pt idx="4">
                  <c:v>0.125</c:v>
                </c:pt>
                <c:pt idx="5">
                  <c:v>0.375</c:v>
                </c:pt>
                <c:pt idx="6">
                  <c:v>0.1875</c:v>
                </c:pt>
                <c:pt idx="7">
                  <c:v>0.125</c:v>
                </c:pt>
                <c:pt idx="8">
                  <c:v>6.25E-2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F7-4E92-84D5-D27189B00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744576"/>
        <c:axId val="446864016"/>
      </c:scatterChart>
      <c:valAx>
        <c:axId val="20047445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64016"/>
        <c:crosses val="autoZero"/>
        <c:crossBetween val="midCat"/>
      </c:valAx>
      <c:valAx>
        <c:axId val="4468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4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Relative Difficulty of major 'risky' decisions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Relative Difficulty of major 'risky' decisions</a:t>
          </a:r>
        </a:p>
      </cx:txPr>
    </cx:title>
    <cx:plotArea>
      <cx:plotAreaRegion>
        <cx:series layoutId="funnel" uniqueId="{F946BAE5-187B-4776-88DC-3D28B1A6B3D8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Total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Dataset</a:t>
          </a:r>
        </a:p>
      </cx:txPr>
    </cx:title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Neshalby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Neshalby</a:t>
          </a:r>
        </a:p>
      </cx:txPr>
    </cx:title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MNHRZ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MNHRZ</a:t>
          </a:r>
        </a:p>
      </cx:txPr>
    </cx:title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HART</a:t>
          </a:r>
        </a:p>
      </cx:txPr>
    </cx:title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Stirling to Coast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Stirling to Coast</a:t>
          </a:r>
        </a:p>
      </cx:txPr>
    </cx:title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NSS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NSS</a:t>
          </a:r>
        </a:p>
      </cx:txPr>
    </cx:title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Birchip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Birchip</a:t>
          </a:r>
        </a:p>
      </cx:txPr>
    </cx:title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Dalwallinu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Dalwallinu</a:t>
          </a:r>
        </a:p>
      </cx:txPr>
    </cx:title>
    <cx:plotArea>
      <cx:plotAreaRegion>
        <cx:series layoutId="boxWhisker" uniqueId="{F3B7C1AC-1837-4AE9-BC81-A4F304128E78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txData>
          <cx:v>Total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Dataset</a:t>
          </a:r>
        </a:p>
      </cx:txPr>
    </cx:title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Neshalby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Neshalby</a:t>
          </a:r>
        </a:p>
      </cx:txPr>
    </cx:title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MNHRZ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MNHRZ</a:t>
          </a:r>
        </a:p>
      </cx:txPr>
    </cx:title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HART</a:t>
          </a:r>
        </a:p>
      </cx:txPr>
    </cx:title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Stirling to Coast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Stirling to Coast</a:t>
          </a:r>
        </a:p>
      </cx:txPr>
    </cx:title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txData>
          <cx:v>NSS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NSS</a:t>
          </a:r>
        </a:p>
      </cx:txPr>
    </cx:title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txData>
          <cx:v>Birchip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Birchip</a:t>
          </a:r>
        </a:p>
      </cx:txPr>
    </cx:title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Dalwallinu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Dalwallinu</a:t>
          </a:r>
        </a:p>
      </cx:txPr>
    </cx:title>
    <cx:plotArea>
      <cx:plotAreaRegion>
        <cx:series layoutId="boxWhisker" uniqueId="{F3B7C1AC-1837-4AE9-BC81-A4F304128E78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</cx:chartData>
  <cx:chart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_xlchart.v1.54</cx:f>
      </cx:numDim>
    </cx:data>
  </cx:chartData>
  <cx:chart>
    <cx:title pos="t" align="ctr" overlay="0">
      <cx:tx>
        <cx:txData>
          <cx:v>Total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Dataset</a:t>
          </a:r>
        </a:p>
      </cx:txPr>
    </cx:title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</cx:chartData>
  <cx:chart>
    <cx:title pos="t" align="ctr" overlay="0">
      <cx:tx>
        <cx:txData>
          <cx:v>Neshalby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Neshalby</a:t>
          </a:r>
        </a:p>
      </cx:txPr>
    </cx:title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</cx:chartData>
  <cx:chart>
    <cx:title pos="t" align="ctr" overlay="0">
      <cx:tx>
        <cx:txData>
          <cx:v>MNHRZ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MNHRZ</a:t>
          </a:r>
        </a:p>
      </cx:txPr>
    </cx:title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HART</a:t>
          </a:r>
        </a:p>
      </cx:txPr>
    </cx:title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Stirling to Coast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Stirling to Coast</a:t>
          </a:r>
        </a:p>
      </cx:txPr>
    </cx:title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>
      <cx:tx>
        <cx:txData>
          <cx:v>NSS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NSS</a:t>
          </a:r>
        </a:p>
      </cx:txPr>
    </cx:title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>
      <cx:tx>
        <cx:txData>
          <cx:v>Birchip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Birchip</a:t>
          </a:r>
        </a:p>
      </cx:txPr>
    </cx:title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Dalwallinu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Dalwallinu</a:t>
          </a:r>
        </a:p>
      </cx:txPr>
    </cx:title>
    <cx:plotArea>
      <cx:plotAreaRegion>
        <cx:series layoutId="boxWhisker" uniqueId="{F3B7C1AC-1837-4AE9-BC81-A4F304128E78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</cx:chartData>
  <cx:chart>
    <cx:title pos="t" align="ctr" overlay="0">
      <cx:tx>
        <cx:txData>
          <cx:v>Total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Dataset</a:t>
          </a:r>
        </a:p>
      </cx:txPr>
    </cx:title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"/>
        <cx:majorGridlines/>
        <cx:tickLabels/>
      </cx:axis>
    </cx:plotArea>
  </cx:chart>
</cx:chartSpace>
</file>

<file path=xl/charts/chartEx4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</cx:f>
      </cx:numDim>
    </cx:data>
  </cx:chartData>
  <cx:chart>
    <cx:title pos="t" align="ctr" overlay="0">
      <cx:tx>
        <cx:txData>
          <cx:v>Neshalby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Neshalby</a:t>
          </a:r>
        </a:p>
      </cx:txPr>
    </cx:title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 min="-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</cx:chartData>
  <cx:chart>
    <cx:title pos="t" align="ctr" overlay="0">
      <cx:tx>
        <cx:txData>
          <cx:v>MNHRZ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MNHRZ</a:t>
          </a:r>
        </a:p>
      </cx:txPr>
    </cx:title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_xlchart.v1.60</cx:f>
      </cx:numDim>
    </cx:data>
  </cx:chartData>
  <cx:chart>
    <cx:title pos="t" align="ctr" overlay="0">
      <cx:tx>
        <cx:txData>
          <cx:v>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HART</a:t>
          </a:r>
        </a:p>
      </cx:txPr>
    </cx:title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 min="-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_xlchart.v1.66</cx:f>
      </cx:numDim>
    </cx:data>
  </cx:chartData>
  <cx:chart>
    <cx:title pos="t" align="ctr" overlay="0">
      <cx:tx>
        <cx:txData>
          <cx:v>Stirling to Coast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Stirling to Coast</a:t>
          </a:r>
        </a:p>
      </cx:txPr>
    </cx:title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 min="-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</cx:chartData>
  <cx:chart>
    <cx:title pos="t" align="ctr" overlay="0">
      <cx:tx>
        <cx:txData>
          <cx:v>NSS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NSS</a:t>
          </a:r>
        </a:p>
      </cx:txPr>
    </cx:title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 min="-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</cx:chartData>
  <cx:chart>
    <cx:title pos="t" align="ctr" overlay="0">
      <cx:tx>
        <cx:txData>
          <cx:v>Birchip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Birchip</a:t>
          </a:r>
        </a:p>
      </cx:txPr>
    </cx:title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</cx:chartData>
  <cx:chart>
    <cx:title pos="t" align="ctr" overlay="0">
      <cx:tx>
        <cx:txData>
          <cx:v>Dalwallinu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Dalwallinu</a:t>
          </a:r>
        </a:p>
      </cx:txPr>
    </cx:title>
    <cx:plotArea>
      <cx:plotAreaRegion>
        <cx:series layoutId="boxWhisker" uniqueId="{F3B7C1AC-1837-4AE9-BC81-A4F304128E78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6" min="-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</cx:chartData>
  <cx:chart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5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_xlchart.v1.76</cx:f>
      </cx:numDim>
    </cx:data>
  </cx:chartData>
  <cx:chart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_xlchart.v1.75</cx:f>
      </cx:numDim>
    </cx:data>
  </cx:chartData>
  <cx:chart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_xlchart.v1.74</cx:f>
      </cx:numDim>
    </cx:data>
  </cx:chartData>
  <cx:chart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</cx:chartData>
  <cx:chart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_xlchart.v1.78</cx:f>
      </cx:numDim>
    </cx:data>
  </cx:chartData>
  <cx:chart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</cx:chartData>
  <cx:chart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</cx:chartData>
  <cx:chart>
    <cx:plotArea>
      <cx:plotAreaRegion>
        <cx:series layoutId="boxWhisker" uniqueId="{9ABAD1EA-A9A3-40F3-B31C-DFB59D0899EC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_xlchart.v1.82</cx:f>
      </cx:numDim>
    </cx:data>
  </cx:chartData>
  <cx:chart>
    <cx:title pos="t" align="ctr" overlay="0">
      <cx:tx>
        <cx:txData>
          <cx:v>Total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Dataset</a:t>
          </a:r>
        </a:p>
      </cx:txPr>
    </cx:title>
    <cx:plotArea>
      <cx:plotAreaRegion>
        <cx:series layoutId="boxWhisker" uniqueId="{AFDFF828-EA75-4090-ACBC-66C7E26D268B}"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hartEx5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</cx:chartData>
  <cx:chart>
    <cx:title pos="t" align="ctr" overlay="0">
      <cx:tx>
        <cx:txData>
          <cx:v>Neshalby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Neshalby</a:t>
          </a:r>
        </a:p>
      </cx:txPr>
    </cx:title>
    <cx:plotArea>
      <cx:plotAreaRegion>
        <cx:series layoutId="boxWhisker" uniqueId="{2D015847-40D8-4328-8868-7D961FB66F7F}">
          <cx:spPr>
            <a:solidFill>
              <a:schemeClr val="accent6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</cx:chartData>
  <cx:chart>
    <cx:title pos="t" align="ctr" overlay="0">
      <cx:tx>
        <cx:txData>
          <cx:v>MNHRZ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MNHRZ</a:t>
          </a:r>
        </a:p>
      </cx:txPr>
    </cx:title>
    <cx:plotArea>
      <cx:plotAreaRegion>
        <cx:series layoutId="boxWhisker" uniqueId="{8F6F368C-8941-4C60-A6C1-5F0A8F12C24A}">
          <cx:spPr>
            <a:solidFill>
              <a:srgbClr val="00B0F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_xlchart.v1.86</cx:f>
      </cx:numDim>
    </cx:data>
  </cx:chartData>
  <cx:chart>
    <cx:title pos="t" align="ctr" overlay="0">
      <cx:tx>
        <cx:txData>
          <cx:v>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HART</a:t>
          </a:r>
        </a:p>
      </cx:txPr>
    </cx:title>
    <cx:plotArea>
      <cx:plotAreaRegion>
        <cx:series layoutId="boxWhisker" uniqueId="{4F908999-B00C-4100-97D8-BC2E1D6DBB4A}">
          <cx:spPr>
            <a:solidFill>
              <a:schemeClr val="accent4">
                <a:lumMod val="20000"/>
                <a:lumOff val="8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</cx:chartData>
  <cx:chart>
    <cx:title pos="t" align="ctr" overlay="0">
      <cx:tx>
        <cx:txData>
          <cx:v>Stirling to Coast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Stirling to Coast</a:t>
          </a:r>
        </a:p>
      </cx:txPr>
    </cx:title>
    <cx:plotArea>
      <cx:plotAreaRegion>
        <cx:series layoutId="boxWhisker" uniqueId="{B6714420-8D72-4188-BB26-159D4E2AAFB9}">
          <cx:spPr>
            <a:solidFill>
              <a:schemeClr val="bg2">
                <a:lumMod val="90000"/>
              </a:schemeClr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_xlchart.v1.88</cx:f>
      </cx:numDim>
    </cx:data>
  </cx:chartData>
  <cx:chart>
    <cx:title pos="t" align="ctr" overlay="0">
      <cx:tx>
        <cx:txData>
          <cx:v>NSS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NSS</a:t>
          </a:r>
        </a:p>
      </cx:txPr>
    </cx:title>
    <cx:plotArea>
      <cx:plotAreaRegion>
        <cx:series layoutId="boxWhisker" uniqueId="{9104D2E7-93E3-459D-934C-654D594A0A58}">
          <cx:spPr>
            <a:solidFill>
              <a:srgbClr val="92D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</cx:chartData>
  <cx:chart>
    <cx:title pos="t" align="ctr" overlay="0">
      <cx:tx>
        <cx:txData>
          <cx:v>Birchip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Birchip</a:t>
          </a:r>
        </a:p>
      </cx:txPr>
    </cx:title>
    <cx:plotArea>
      <cx:plotAreaRegion>
        <cx:series layoutId="boxWhisker" uniqueId="{2C2475F7-E352-4AD1-AD3D-7F0AEC1B9269}">
          <cx:spPr>
            <a:solidFill>
              <a:srgbClr val="7030A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_xlchart.v1.84</cx:f>
      </cx:numDim>
    </cx:data>
  </cx:chartData>
  <cx:chart>
    <cx:title pos="t" align="ctr" overlay="0">
      <cx:tx>
        <cx:txData>
          <cx:v>Dalwallinu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Dalwallinu</a:t>
          </a:r>
        </a:p>
      </cx:txPr>
    </cx:title>
    <cx:plotArea>
      <cx:plotAreaRegion>
        <cx:series layoutId="boxWhisker" uniqueId="{F3B7C1AC-1837-4AE9-BC81-A4F304128E78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 hidden="1">
        <cx:valScaling max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_xlchart.v1.90</cx:f>
      </cx:numDim>
    </cx:data>
  </cx:chartData>
  <cx:chart>
    <cx:title pos="t" align="ctr" overlay="0"/>
    <cx:plotArea>
      <cx:plotAreaRegion>
        <cx:series layoutId="boxWhisker" uniqueId="{81AD43D8-DF57-41D6-8B8A-E8FBB075391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microsoft.com/office/2014/relationships/chartEx" Target="../charts/chartEx1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9.xml"/><Relationship Id="rId3" Type="http://schemas.microsoft.com/office/2014/relationships/chartEx" Target="../charts/chartEx4.xml"/><Relationship Id="rId7" Type="http://schemas.microsoft.com/office/2014/relationships/chartEx" Target="../charts/chartEx8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17.xml"/><Relationship Id="rId3" Type="http://schemas.microsoft.com/office/2014/relationships/chartEx" Target="../charts/chartEx12.xml"/><Relationship Id="rId7" Type="http://schemas.microsoft.com/office/2014/relationships/chartEx" Target="../charts/chartEx16.xml"/><Relationship Id="rId2" Type="http://schemas.microsoft.com/office/2014/relationships/chartEx" Target="../charts/chartEx11.xml"/><Relationship Id="rId1" Type="http://schemas.microsoft.com/office/2014/relationships/chartEx" Target="../charts/chartEx10.xml"/><Relationship Id="rId6" Type="http://schemas.microsoft.com/office/2014/relationships/chartEx" Target="../charts/chartEx15.xml"/><Relationship Id="rId5" Type="http://schemas.microsoft.com/office/2014/relationships/chartEx" Target="../charts/chartEx14.xml"/><Relationship Id="rId4" Type="http://schemas.microsoft.com/office/2014/relationships/chartEx" Target="../charts/chartEx13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25.xml"/><Relationship Id="rId3" Type="http://schemas.microsoft.com/office/2014/relationships/chartEx" Target="../charts/chartEx20.xml"/><Relationship Id="rId7" Type="http://schemas.microsoft.com/office/2014/relationships/chartEx" Target="../charts/chartEx24.xml"/><Relationship Id="rId2" Type="http://schemas.microsoft.com/office/2014/relationships/chartEx" Target="../charts/chartEx19.xml"/><Relationship Id="rId1" Type="http://schemas.microsoft.com/office/2014/relationships/chartEx" Target="../charts/chartEx18.xml"/><Relationship Id="rId6" Type="http://schemas.microsoft.com/office/2014/relationships/chartEx" Target="../charts/chartEx23.xml"/><Relationship Id="rId5" Type="http://schemas.microsoft.com/office/2014/relationships/chartEx" Target="../charts/chartEx22.xml"/><Relationship Id="rId4" Type="http://schemas.microsoft.com/office/2014/relationships/chartEx" Target="../charts/chartEx21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28.xml"/><Relationship Id="rId7" Type="http://schemas.microsoft.com/office/2014/relationships/chartEx" Target="../charts/chartEx32.xml"/><Relationship Id="rId2" Type="http://schemas.microsoft.com/office/2014/relationships/chartEx" Target="../charts/chartEx27.xml"/><Relationship Id="rId1" Type="http://schemas.microsoft.com/office/2014/relationships/chartEx" Target="../charts/chartEx26.xml"/><Relationship Id="rId6" Type="http://schemas.microsoft.com/office/2014/relationships/chartEx" Target="../charts/chartEx31.xml"/><Relationship Id="rId5" Type="http://schemas.microsoft.com/office/2014/relationships/chartEx" Target="../charts/chartEx30.xml"/><Relationship Id="rId4" Type="http://schemas.microsoft.com/office/2014/relationships/chartEx" Target="../charts/chartEx29.xml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14/relationships/chartEx" Target="../charts/chartEx40.xml"/><Relationship Id="rId3" Type="http://schemas.microsoft.com/office/2014/relationships/chartEx" Target="../charts/chartEx35.xml"/><Relationship Id="rId7" Type="http://schemas.microsoft.com/office/2014/relationships/chartEx" Target="../charts/chartEx39.xml"/><Relationship Id="rId2" Type="http://schemas.microsoft.com/office/2014/relationships/chartEx" Target="../charts/chartEx34.xml"/><Relationship Id="rId1" Type="http://schemas.microsoft.com/office/2014/relationships/chartEx" Target="../charts/chartEx33.xml"/><Relationship Id="rId6" Type="http://schemas.microsoft.com/office/2014/relationships/chartEx" Target="../charts/chartEx38.xml"/><Relationship Id="rId5" Type="http://schemas.microsoft.com/office/2014/relationships/chartEx" Target="../charts/chartEx37.xml"/><Relationship Id="rId4" Type="http://schemas.microsoft.com/office/2014/relationships/chartEx" Target="../charts/chartEx36.xml"/></Relationships>
</file>

<file path=xl/drawings/_rels/drawing9.xml.rels><?xml version="1.0" encoding="UTF-8" standalone="yes"?>
<Relationships xmlns="http://schemas.openxmlformats.org/package/2006/relationships"><Relationship Id="rId8" Type="http://schemas.microsoft.com/office/2014/relationships/chartEx" Target="../charts/chartEx48.xml"/><Relationship Id="rId3" Type="http://schemas.microsoft.com/office/2014/relationships/chartEx" Target="../charts/chartEx43.xml"/><Relationship Id="rId7" Type="http://schemas.microsoft.com/office/2014/relationships/chartEx" Target="../charts/chartEx47.xml"/><Relationship Id="rId2" Type="http://schemas.microsoft.com/office/2014/relationships/chartEx" Target="../charts/chartEx42.xml"/><Relationship Id="rId1" Type="http://schemas.microsoft.com/office/2014/relationships/chartEx" Target="../charts/chartEx41.xml"/><Relationship Id="rId6" Type="http://schemas.microsoft.com/office/2014/relationships/chartEx" Target="../charts/chartEx46.xml"/><Relationship Id="rId5" Type="http://schemas.microsoft.com/office/2014/relationships/chartEx" Target="../charts/chartEx45.xml"/><Relationship Id="rId4" Type="http://schemas.microsoft.com/office/2014/relationships/chartEx" Target="../charts/chartEx44.xml"/></Relationships>
</file>

<file path=xl/drawings/_rels/drawing10.xml.rels><?xml version="1.0" encoding="UTF-8" standalone="yes"?>
<Relationships xmlns="http://schemas.openxmlformats.org/package/2006/relationships"><Relationship Id="rId8" Type="http://schemas.microsoft.com/office/2014/relationships/chartEx" Target="../charts/chartEx56.xml"/><Relationship Id="rId3" Type="http://schemas.microsoft.com/office/2014/relationships/chartEx" Target="../charts/chartEx51.xml"/><Relationship Id="rId7" Type="http://schemas.microsoft.com/office/2014/relationships/chartEx" Target="../charts/chartEx55.xml"/><Relationship Id="rId2" Type="http://schemas.microsoft.com/office/2014/relationships/chartEx" Target="../charts/chartEx50.xml"/><Relationship Id="rId1" Type="http://schemas.microsoft.com/office/2014/relationships/chartEx" Target="../charts/chartEx49.xml"/><Relationship Id="rId6" Type="http://schemas.microsoft.com/office/2014/relationships/chartEx" Target="../charts/chartEx54.xml"/><Relationship Id="rId5" Type="http://schemas.microsoft.com/office/2014/relationships/chartEx" Target="../charts/chartEx53.xml"/><Relationship Id="rId4" Type="http://schemas.microsoft.com/office/2014/relationships/chartEx" Target="../charts/chartEx52.xml"/></Relationships>
</file>

<file path=xl/drawings/_rels/drawing11.xml.rels><?xml version="1.0" encoding="UTF-8" standalone="yes"?>
<Relationships xmlns="http://schemas.openxmlformats.org/package/2006/relationships"><Relationship Id="rId8" Type="http://schemas.microsoft.com/office/2014/relationships/chartEx" Target="../charts/chartEx64.xml"/><Relationship Id="rId3" Type="http://schemas.microsoft.com/office/2014/relationships/chartEx" Target="../charts/chartEx59.xml"/><Relationship Id="rId7" Type="http://schemas.microsoft.com/office/2014/relationships/chartEx" Target="../charts/chartEx63.xml"/><Relationship Id="rId2" Type="http://schemas.microsoft.com/office/2014/relationships/chartEx" Target="../charts/chartEx58.xml"/><Relationship Id="rId1" Type="http://schemas.microsoft.com/office/2014/relationships/chartEx" Target="../charts/chartEx57.xml"/><Relationship Id="rId6" Type="http://schemas.microsoft.com/office/2014/relationships/chartEx" Target="../charts/chartEx62.xml"/><Relationship Id="rId5" Type="http://schemas.microsoft.com/office/2014/relationships/chartEx" Target="../charts/chartEx61.xml"/><Relationship Id="rId4" Type="http://schemas.microsoft.com/office/2014/relationships/chartEx" Target="../charts/chartEx6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microsoft.com/office/2014/relationships/chartEx" Target="../charts/chartEx6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962025</xdr:colOff>
      <xdr:row>10</xdr:row>
      <xdr:rowOff>22224</xdr:rowOff>
    </xdr:from>
    <xdr:to>
      <xdr:col>0</xdr:col>
      <xdr:colOff>7347857</xdr:colOff>
      <xdr:row>38</xdr:row>
      <xdr:rowOff>64795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5F28F-94F2-1B54-9F9E-22C6E214A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15</xdr:row>
      <xdr:rowOff>3175</xdr:rowOff>
    </xdr:from>
    <xdr:to>
      <xdr:col>3</xdr:col>
      <xdr:colOff>542925</xdr:colOff>
      <xdr:row>29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CB467-1585-6E99-E64C-D9A5604EC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73</xdr:row>
      <xdr:rowOff>98424</xdr:rowOff>
    </xdr:from>
    <xdr:to>
      <xdr:col>14</xdr:col>
      <xdr:colOff>76199</xdr:colOff>
      <xdr:row>97</xdr:row>
      <xdr:rowOff>101599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703FAB-80CD-9E1C-E582-2296DF4D3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4924" y="13909674"/>
              <a:ext cx="11896725" cy="4422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485774</xdr:colOff>
      <xdr:row>0</xdr:row>
      <xdr:rowOff>98424</xdr:rowOff>
    </xdr:from>
    <xdr:to>
      <xdr:col>24</xdr:col>
      <xdr:colOff>444499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828CC6-2D83-8443-4A2F-0DC308DEA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415924</xdr:colOff>
      <xdr:row>40</xdr:row>
      <xdr:rowOff>9524</xdr:rowOff>
    </xdr:from>
    <xdr:to>
      <xdr:col>24</xdr:col>
      <xdr:colOff>107949</xdr:colOff>
      <xdr:row>58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B41A1D-26D4-2862-DFF2-9B6A29D83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406400</xdr:colOff>
      <xdr:row>18</xdr:row>
      <xdr:rowOff>174624</xdr:rowOff>
    </xdr:from>
    <xdr:to>
      <xdr:col>24</xdr:col>
      <xdr:colOff>400050</xdr:colOff>
      <xdr:row>38</xdr:row>
      <xdr:rowOff>139699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99A847-3B23-C424-88C5-F3DA49532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D5C01CF-52F6-B2F4-C474-1BA012A3A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2E37C6-B1B4-4A7A-A73C-C3B068EE83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98EB7A1-FC54-476B-A0BE-5C9283268C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9BC7293-292C-4176-9BEB-BB661AB433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92A17B9-E0C1-44AB-86CE-9D4F92B56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EFE6886-9B7F-414B-8686-4934C3F19C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5030104-4701-45BF-80CE-A98910A18A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26458</xdr:colOff>
      <xdr:row>1</xdr:row>
      <xdr:rowOff>26459</xdr:rowOff>
    </xdr:from>
    <xdr:to>
      <xdr:col>26</xdr:col>
      <xdr:colOff>1718733</xdr:colOff>
      <xdr:row>38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67CCC8-77B2-419B-9EB3-3B2FDBEAC4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27291" y="211667"/>
              <a:ext cx="1692275" cy="684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BC6D40-F0DB-4D32-99B7-B2EB933FC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AC7BD8-3657-4FC9-91D7-D2D0511413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D2BE3EC-8E5B-41A5-8838-16B8A27E8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DE9A9C1-E43C-4BC7-95D9-3FF9B9B16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63ADD1-1488-477F-917C-68B550F8CC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D5CACDD-D48D-44B4-84B2-1629D9AC9F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A2F3EC9-7D8A-480B-BD92-0213B47E3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37</xdr:row>
      <xdr:rowOff>0</xdr:rowOff>
    </xdr:from>
    <xdr:to>
      <xdr:col>17</xdr:col>
      <xdr:colOff>462845</xdr:colOff>
      <xdr:row>73</xdr:row>
      <xdr:rowOff>173919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768D574-B461-4DD2-89FC-B05624E27A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01667" y="6787444"/>
              <a:ext cx="1676400" cy="6777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0ED4DA-467C-4A47-A576-B40C82781C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1E164D-F462-4510-9E6F-25452A883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BAA53FF-617E-4B5E-851B-B27EC195A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50F9D05-A111-4475-AF84-0FACC1D44B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D3BF224-9414-4A0E-AD37-BD898449B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A1488C2-8E04-4E65-9483-0854D2DFF1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C9858E6-2E96-43A9-B8D1-71AC71ABB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26458</xdr:colOff>
      <xdr:row>1</xdr:row>
      <xdr:rowOff>26459</xdr:rowOff>
    </xdr:from>
    <xdr:to>
      <xdr:col>26</xdr:col>
      <xdr:colOff>1718733</xdr:colOff>
      <xdr:row>38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8EB1B02-A50B-4522-8267-1F11FA3075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10358" y="210609"/>
              <a:ext cx="1685925" cy="6802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25400</xdr:colOff>
      <xdr:row>0</xdr:row>
      <xdr:rowOff>180974</xdr:rowOff>
    </xdr:from>
    <xdr:to>
      <xdr:col>18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53660C-31C6-47D0-AC95-0BA8C68E21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982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1711325</xdr:colOff>
      <xdr:row>1</xdr:row>
      <xdr:rowOff>12700</xdr:rowOff>
    </xdr:from>
    <xdr:to>
      <xdr:col>19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CE48E4-8901-43A9-806C-AC56844066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41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5AF09E-BCC0-4379-8C99-57100E5E3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308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1</xdr:row>
      <xdr:rowOff>0</xdr:rowOff>
    </xdr:from>
    <xdr:to>
      <xdr:col>20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79D7C5-62FB-44DE-8D81-AD847495C6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018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1701800</xdr:colOff>
      <xdr:row>1</xdr:row>
      <xdr:rowOff>6350</xdr:rowOff>
    </xdr:from>
    <xdr:to>
      <xdr:col>21</xdr:col>
      <xdr:colOff>0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4C06F4-4C3D-485B-89E0-92064B2EC1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3600" y="190500"/>
              <a:ext cx="127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6D6690-8A7F-422F-8B65-BD942CCD6C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163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C414A2A-2A62-4EDD-8E91-C16334B90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453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3B5973-33D8-4667-8437-6AFF23E79F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4D4E89-A6A0-45D2-A3CC-763FBDCF7C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5AB791F-2400-443E-8A36-67BA43F13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13ACEE6-D0E6-400A-BF05-72BC02186B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D4DA89-3CBD-41AF-8638-9EC4D96000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0810407-2E1D-44AF-A468-E385D49F71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D4B9D40-0DB0-417D-A53A-596CF019D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26458</xdr:colOff>
      <xdr:row>1</xdr:row>
      <xdr:rowOff>26459</xdr:rowOff>
    </xdr:from>
    <xdr:to>
      <xdr:col>26</xdr:col>
      <xdr:colOff>1718733</xdr:colOff>
      <xdr:row>38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0FE00B6-3ACF-4E71-B1D6-9A1E1F8BCC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10358" y="210609"/>
              <a:ext cx="1685925" cy="6802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A639E0-2B52-4627-A808-4BADD2F661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771778-757C-4DD6-9CD5-9E673D9F2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61F2B8F-7FAD-4313-97FA-604D63236E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A1C7E22-2FA1-4D1D-80A3-6EE24964C4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95216D-36B1-4DB2-B36A-9E9FCC6C9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FA194D7-A913-4A3B-A2EC-643DEAE6D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92AEE95-5B1A-40BE-8D37-CD07C3DC01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26458</xdr:colOff>
      <xdr:row>1</xdr:row>
      <xdr:rowOff>26459</xdr:rowOff>
    </xdr:from>
    <xdr:to>
      <xdr:col>26</xdr:col>
      <xdr:colOff>1718733</xdr:colOff>
      <xdr:row>38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CEA17AC-A0BB-4FDF-8C94-DD978DF2D8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10358" y="210609"/>
              <a:ext cx="1685925" cy="6802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5F994A-A5E7-47F8-B8C8-4F272FA756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3449FC7-6CEA-447E-82B1-8009E167B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FB72DF3-FC6A-4968-8EF1-D6DA07E32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E74DF40-4509-4E58-8604-246D4433EE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7AA4539-0348-4A68-AE62-66482B045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E703D1A-293F-4547-AB86-FE7D60263C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2EC0EE0-5FCF-4B3D-8E3C-0D12A3DB3F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6304D4B-E251-41EA-9A46-5F67D5D1B3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92417" y="179917"/>
              <a:ext cx="1692275" cy="6651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0</xdr:row>
      <xdr:rowOff>180974</xdr:rowOff>
    </xdr:from>
    <xdr:to>
      <xdr:col>19</xdr:col>
      <xdr:colOff>1701800</xdr:colOff>
      <xdr:row>37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855632-E250-4722-B3B4-6F172E3C0C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7800" y="180974"/>
              <a:ext cx="1676400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1711325</xdr:colOff>
      <xdr:row>1</xdr:row>
      <xdr:rowOff>12700</xdr:rowOff>
    </xdr:from>
    <xdr:to>
      <xdr:col>20</xdr:col>
      <xdr:colOff>1689100</xdr:colOff>
      <xdr:row>38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2C0DFB-A073-4FAA-8A71-6C8E8FA6EB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3725" y="1968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FDB32B-07CE-49F9-9E9D-283E02B67F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49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A163328-E325-4FC4-AA07-AA9B0F610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1701800</xdr:colOff>
      <xdr:row>1</xdr:row>
      <xdr:rowOff>6350</xdr:rowOff>
    </xdr:from>
    <xdr:to>
      <xdr:col>22</xdr:col>
      <xdr:colOff>1679575</xdr:colOff>
      <xdr:row>37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6DD226F-1EEE-4967-9788-C16BC6D3A6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0" y="19050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D66F505-27F0-4910-A3B4-DDA8977BC0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40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1692275</xdr:colOff>
      <xdr:row>37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DDA6213-F5E1-44F6-9195-6302087EC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0" y="184150"/>
              <a:ext cx="1692275" cy="680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26458</xdr:colOff>
      <xdr:row>1</xdr:row>
      <xdr:rowOff>26459</xdr:rowOff>
    </xdr:from>
    <xdr:to>
      <xdr:col>26</xdr:col>
      <xdr:colOff>1718733</xdr:colOff>
      <xdr:row>38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374F9C0-9BE7-4D5F-917C-14AEAE806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10358" y="210609"/>
              <a:ext cx="1685925" cy="6802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593725</xdr:colOff>
      <xdr:row>0</xdr:row>
      <xdr:rowOff>168275</xdr:rowOff>
    </xdr:from>
    <xdr:to>
      <xdr:col>15</xdr:col>
      <xdr:colOff>288925</xdr:colOff>
      <xdr:row>15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23B56-983D-2481-D95B-A84855C08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17</xdr:row>
      <xdr:rowOff>117475</xdr:rowOff>
    </xdr:from>
    <xdr:to>
      <xdr:col>14</xdr:col>
      <xdr:colOff>9525</xdr:colOff>
      <xdr:row>32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5C7AC0-13C6-1ED9-553B-1B4C5927B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117475</xdr:colOff>
      <xdr:row>38</xdr:row>
      <xdr:rowOff>79375</xdr:rowOff>
    </xdr:from>
    <xdr:to>
      <xdr:col>13</xdr:col>
      <xdr:colOff>422275</xdr:colOff>
      <xdr:row>53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F23A7-BD78-61F3-9DBF-000D4C338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23</xdr:col>
      <xdr:colOff>304800</xdr:colOff>
      <xdr:row>41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AA3A7A-631F-4438-91A6-10C54CC2F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10584</xdr:colOff>
      <xdr:row>13</xdr:row>
      <xdr:rowOff>137583</xdr:rowOff>
    </xdr:from>
    <xdr:to>
      <xdr:col>29</xdr:col>
      <xdr:colOff>315384</xdr:colOff>
      <xdr:row>28</xdr:row>
      <xdr:rowOff>118534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743AA9-4E47-42B4-9098-3FB76969E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548821</xdr:colOff>
      <xdr:row>116</xdr:row>
      <xdr:rowOff>52615</xdr:rowOff>
    </xdr:from>
    <xdr:to>
      <xdr:col>25</xdr:col>
      <xdr:colOff>376464</xdr:colOff>
      <xdr:row>123</xdr:row>
      <xdr:rowOff>192315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355C5B7-68CE-EB5E-7AF5-927A6C149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68071" y="44705815"/>
              <a:ext cx="4583793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66</xdr:col>
      <xdr:colOff>409223</xdr:colOff>
      <xdr:row>0</xdr:row>
      <xdr:rowOff>0</xdr:rowOff>
    </xdr:from>
    <xdr:to>
      <xdr:col>75</xdr:col>
      <xdr:colOff>604258</xdr:colOff>
      <xdr:row>9</xdr:row>
      <xdr:rowOff>305204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8CDE6-3A33-4491-8E04-5ED5CACC0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FE46-EBC3-4D5A-9128-8B18D78325EF}">
  <sheetPr>
    <tabColor rgb="FFFF0000"/>
  </sheetPr>
  <dimension ref="A2:E5"/>
  <sheetViews>
    <sheetView zoomScale="49" workbookViewId="0">
      <selection activeCell="B5" sqref="B5"/>
    </sheetView>
  </sheetViews>
  <sheetFormatPr defaultRowHeight="14.5" x14ac:dyDescent="0.35"/>
  <cols>
    <col min="1" max="1" width="110.81640625" bestFit="1" customWidth="1"/>
    <col min="4" max="4" width="45.26953125" bestFit="1" customWidth="1"/>
  </cols>
  <sheetData>
    <row r="2" spans="1:5" x14ac:dyDescent="0.35">
      <c r="A2" s="27" t="s">
        <v>45</v>
      </c>
      <c r="B2" s="27">
        <f>COUNTIF(Data!AL:AL,Mindset!A2)</f>
        <v>23</v>
      </c>
      <c r="C2">
        <f>SUM(B2:B3)</f>
        <v>51</v>
      </c>
      <c r="D2" t="s">
        <v>197</v>
      </c>
      <c r="E2" s="22">
        <f>C4/SUM(C2:C4)</f>
        <v>0.54054054054054057</v>
      </c>
    </row>
    <row r="3" spans="1:5" x14ac:dyDescent="0.35">
      <c r="A3" s="26" t="s">
        <v>169</v>
      </c>
      <c r="B3" s="27">
        <f>COUNTIF(Data!AL:AL,Mindset!A3)</f>
        <v>28</v>
      </c>
      <c r="D3" t="s">
        <v>196</v>
      </c>
      <c r="E3" s="22">
        <f>C2/SUM(C2:C4)</f>
        <v>0.45945945945945948</v>
      </c>
    </row>
    <row r="4" spans="1:5" x14ac:dyDescent="0.35">
      <c r="A4" s="26" t="s">
        <v>182</v>
      </c>
      <c r="B4" s="27">
        <f>COUNTIF(Data!AL:AL,Mindset!A4)</f>
        <v>1</v>
      </c>
      <c r="C4">
        <f>SUM(B4:B5)</f>
        <v>60</v>
      </c>
    </row>
    <row r="5" spans="1:5" x14ac:dyDescent="0.35">
      <c r="A5" s="27" t="s">
        <v>43</v>
      </c>
      <c r="B5" s="27">
        <f>COUNTIF(Data!AL:AL,Mindset!A5)</f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3D43-0C77-45B4-BD16-3ACA484BD5E6}">
  <dimension ref="A2:E13"/>
  <sheetViews>
    <sheetView topLeftCell="A11" workbookViewId="0">
      <selection activeCell="F31" sqref="F31"/>
    </sheetView>
  </sheetViews>
  <sheetFormatPr defaultRowHeight="14.5" x14ac:dyDescent="0.35"/>
  <cols>
    <col min="1" max="1" width="47.6328125" bestFit="1" customWidth="1"/>
    <col min="2" max="2" width="6.1796875" customWidth="1"/>
  </cols>
  <sheetData>
    <row r="2" spans="1:5" x14ac:dyDescent="0.35">
      <c r="A2" t="str" cm="1">
        <f t="array" ref="A2:A12">_xlfn.UNIQUE(Data!AE:AE)</f>
        <v>[5] Regular Review of Decision Process</v>
      </c>
    </row>
    <row r="3" spans="1:5" x14ac:dyDescent="0.35">
      <c r="A3">
        <v>0</v>
      </c>
    </row>
    <row r="4" spans="1:5" x14ac:dyDescent="0.35">
      <c r="A4" s="29" t="str">
        <v>Sometimes</v>
      </c>
      <c r="B4" s="29">
        <f>COUNTIF(Data!AE:AE,A4)</f>
        <v>26</v>
      </c>
    </row>
    <row r="5" spans="1:5" x14ac:dyDescent="0.35">
      <c r="A5" s="29" t="str">
        <v>Rarely</v>
      </c>
      <c r="B5" s="29">
        <f>COUNTIF(Data!AE:AE,A5)</f>
        <v>11</v>
      </c>
    </row>
    <row r="6" spans="1:5" x14ac:dyDescent="0.35">
      <c r="A6" s="29" t="str">
        <v>Always</v>
      </c>
      <c r="B6" s="29">
        <f>COUNTIF(Data!AE:AE,A6)</f>
        <v>11</v>
      </c>
    </row>
    <row r="7" spans="1:5" x14ac:dyDescent="0.35">
      <c r="A7" t="str">
        <v>Discused with someone else</v>
      </c>
      <c r="B7">
        <f>COUNTIF(Data!AE:AE,A7)</f>
        <v>10</v>
      </c>
    </row>
    <row r="8" spans="1:5" x14ac:dyDescent="0.35">
      <c r="A8" s="28" t="str">
        <v>Formal Review undertaken (e.g. sit down / calculations)</v>
      </c>
      <c r="B8" s="28">
        <f>COUNTIF(Data!AE:AE,A8)</f>
        <v>5</v>
      </c>
      <c r="D8" t="s">
        <v>198</v>
      </c>
      <c r="E8">
        <f>B10</f>
        <v>4</v>
      </c>
    </row>
    <row r="9" spans="1:5" x14ac:dyDescent="0.35">
      <c r="A9" s="28" t="str">
        <v>A quick think</v>
      </c>
      <c r="B9" s="28">
        <f>COUNTIF(Data!AE:AE,A9)</f>
        <v>11</v>
      </c>
      <c r="D9" t="s">
        <v>199</v>
      </c>
      <c r="E9">
        <f>B9</f>
        <v>11</v>
      </c>
    </row>
    <row r="10" spans="1:5" x14ac:dyDescent="0.35">
      <c r="A10" s="28" t="str">
        <v>No review</v>
      </c>
      <c r="B10" s="28">
        <f>COUNTIF(Data!AE:AE,A10)</f>
        <v>4</v>
      </c>
      <c r="D10" t="s">
        <v>200</v>
      </c>
      <c r="E10">
        <f>B7+B11</f>
        <v>28</v>
      </c>
    </row>
    <row r="11" spans="1:5" x14ac:dyDescent="0.35">
      <c r="A11" t="str">
        <v>A discussion with someone else</v>
      </c>
      <c r="B11">
        <f>COUNTIF(Data!AE:AE,A11)</f>
        <v>18</v>
      </c>
      <c r="D11" t="s">
        <v>201</v>
      </c>
      <c r="E11">
        <f>B8+B12</f>
        <v>9</v>
      </c>
    </row>
    <row r="12" spans="1:5" x14ac:dyDescent="0.35">
      <c r="A12" t="str">
        <v>Formal review undertaken with data</v>
      </c>
      <c r="B12">
        <f>COUNTIF(Data!AE:AE,A12)</f>
        <v>4</v>
      </c>
    </row>
    <row r="13" spans="1:5" x14ac:dyDescent="0.35">
      <c r="E13">
        <f>SUM(E8:E11)</f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AF4-FA9A-4A96-8FA9-F98A0C5ECE1A}">
  <dimension ref="A1:Z42"/>
  <sheetViews>
    <sheetView topLeftCell="A2" zoomScale="45" workbookViewId="0">
      <selection activeCell="G22" sqref="G22"/>
    </sheetView>
  </sheetViews>
  <sheetFormatPr defaultRowHeight="14.5" x14ac:dyDescent="0.35"/>
  <cols>
    <col min="1" max="1" width="16.6328125" bestFit="1" customWidth="1"/>
    <col min="2" max="6" width="14.6328125" customWidth="1"/>
    <col min="7" max="7" width="25.6328125" bestFit="1" customWidth="1"/>
    <col min="8" max="12" width="14.6328125" customWidth="1"/>
  </cols>
  <sheetData>
    <row r="1" spans="1:26" s="30" customFormat="1" ht="43.5" x14ac:dyDescent="0.35">
      <c r="B1" s="30" t="str">
        <f>Data!O1</f>
        <v>Nitrogen Management</v>
      </c>
      <c r="C1" s="30" t="str">
        <f>Data!P1</f>
        <v>Buying major new machinery</v>
      </c>
      <c r="D1" s="30" t="str">
        <f>Data!Q1</f>
        <v>Land Purchase / Leasing</v>
      </c>
      <c r="E1" s="30" t="str">
        <f>Data!R1</f>
        <v>Preventative fungicide sprays</v>
      </c>
      <c r="F1" s="30" t="str">
        <f>Data!S1</f>
        <v>Enterprise mix – livestock</v>
      </c>
      <c r="G1" s="30" t="str">
        <f>Data!T1</f>
        <v>Enterprise mix – Crop choices</v>
      </c>
      <c r="H1" s="30" t="str">
        <f>Data!U1</f>
        <v>Pre emergent spray choices</v>
      </c>
      <c r="I1" s="30" t="str">
        <f>Data!V1</f>
        <v>Sowing times</v>
      </c>
      <c r="J1" s="30" t="str">
        <f>Data!W1</f>
        <v>Varietal choices</v>
      </c>
      <c r="K1" s="30" t="str">
        <f>Data!X1</f>
        <v>Input purchasing timing</v>
      </c>
      <c r="L1" s="30" t="str">
        <f>Data!Y1</f>
        <v>Marketing strategies</v>
      </c>
    </row>
    <row r="2" spans="1:26" x14ac:dyDescent="0.35">
      <c r="A2" t="s">
        <v>64</v>
      </c>
      <c r="B2">
        <f>COUNTIF(Data!O$13:O$112,'Most Difficult'!$A2)</f>
        <v>2</v>
      </c>
      <c r="C2">
        <f>COUNTIF(Data!P$13:P$112,'Most Difficult'!$A2)</f>
        <v>13</v>
      </c>
      <c r="D2">
        <f>COUNTIF(Data!Q$13:Q$112,'Most Difficult'!$A2)</f>
        <v>13</v>
      </c>
      <c r="E2">
        <f>COUNTIF(Data!R$13:R$112,'Most Difficult'!$A2)</f>
        <v>5</v>
      </c>
      <c r="F2">
        <f>COUNTIF(Data!S$13:S$112,'Most Difficult'!$A2)</f>
        <v>35</v>
      </c>
      <c r="G2">
        <f>COUNTIF(Data!T$13:T$112,'Most Difficult'!$A2)</f>
        <v>10</v>
      </c>
      <c r="H2">
        <f>COUNTIF(Data!U$13:U$112,'Most Difficult'!$A2)</f>
        <v>6</v>
      </c>
      <c r="I2">
        <f>COUNTIF(Data!V$13:V$112,'Most Difficult'!$A2)</f>
        <v>5</v>
      </c>
      <c r="J2">
        <f>COUNTIF(Data!W$13:W$112,'Most Difficult'!$A2)</f>
        <v>5</v>
      </c>
      <c r="K2">
        <f>COUNTIF(Data!X$13:X$112,'Most Difficult'!$A2)</f>
        <v>9</v>
      </c>
      <c r="L2">
        <f>COUNTIF(Data!Y$13:Y$112,'Most Difficult'!$A2)</f>
        <v>11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35">
      <c r="A3" t="s">
        <v>65</v>
      </c>
      <c r="B3">
        <f>COUNTIF(Data!O$13:O$112,'Most Difficult'!$A3)</f>
        <v>32</v>
      </c>
      <c r="C3">
        <f>COUNTIF(Data!P$13:P$112,'Most Difficult'!$A3)</f>
        <v>23</v>
      </c>
      <c r="D3">
        <f>COUNTIF(Data!Q$13:Q$112,'Most Difficult'!$A3)</f>
        <v>18</v>
      </c>
      <c r="E3">
        <f>COUNTIF(Data!R$13:R$112,'Most Difficult'!$A3)</f>
        <v>59</v>
      </c>
      <c r="F3">
        <f>COUNTIF(Data!S$13:S$112,'Most Difficult'!$A3)</f>
        <v>27</v>
      </c>
      <c r="G3">
        <f>COUNTIF(Data!T$13:T$112,'Most Difficult'!$A3)</f>
        <v>52</v>
      </c>
      <c r="H3">
        <f>COUNTIF(Data!U$13:U$112,'Most Difficult'!$A3)</f>
        <v>55</v>
      </c>
      <c r="I3">
        <f>COUNTIF(Data!V$13:V$112,'Most Difficult'!$A3)</f>
        <v>58</v>
      </c>
      <c r="J3">
        <f>COUNTIF(Data!W$13:W$112,'Most Difficult'!$A3)</f>
        <v>55</v>
      </c>
      <c r="K3">
        <f>COUNTIF(Data!X$13:X$112,'Most Difficult'!$A3)</f>
        <v>39</v>
      </c>
      <c r="L3">
        <f>COUNTIF(Data!Y$13:Y$112,'Most Difficult'!$A3)</f>
        <v>11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35">
      <c r="A4" t="s">
        <v>62</v>
      </c>
      <c r="B4">
        <f>COUNTIF(Data!O$13:O$112,'Most Difficult'!$A4)</f>
        <v>62</v>
      </c>
      <c r="C4">
        <f>COUNTIF(Data!P$13:P$112,'Most Difficult'!$A4)</f>
        <v>50</v>
      </c>
      <c r="D4">
        <f>COUNTIF(Data!Q$13:Q$112,'Most Difficult'!$A4)</f>
        <v>36</v>
      </c>
      <c r="E4">
        <f>COUNTIF(Data!R$13:R$112,'Most Difficult'!$A4)</f>
        <v>33</v>
      </c>
      <c r="F4">
        <f>COUNTIF(Data!S$13:S$112,'Most Difficult'!$A4)</f>
        <v>35</v>
      </c>
      <c r="G4">
        <f>COUNTIF(Data!T$13:T$112,'Most Difficult'!$A4)</f>
        <v>33</v>
      </c>
      <c r="H4">
        <f>COUNTIF(Data!U$13:U$112,'Most Difficult'!$A4)</f>
        <v>34</v>
      </c>
      <c r="I4">
        <f>COUNTIF(Data!V$13:V$112,'Most Difficult'!$A4)</f>
        <v>33</v>
      </c>
      <c r="J4">
        <f>COUNTIF(Data!W$13:W$112,'Most Difficult'!$A4)</f>
        <v>38</v>
      </c>
      <c r="K4">
        <f>COUNTIF(Data!X$13:X$112,'Most Difficult'!$A4)</f>
        <v>41</v>
      </c>
      <c r="L4">
        <f>COUNTIF(Data!Y$13:Y$112,'Most Difficult'!$A4)</f>
        <v>48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35">
      <c r="A5" t="s">
        <v>63</v>
      </c>
      <c r="B5">
        <f>COUNTIF(Data!O$13:O$112,'Most Difficult'!$A5)</f>
        <v>4</v>
      </c>
      <c r="C5">
        <f>COUNTIF(Data!P$13:P$112,'Most Difficult'!$A5)</f>
        <v>14</v>
      </c>
      <c r="D5">
        <f>COUNTIF(Data!Q$13:Q$112,'Most Difficult'!$A5)</f>
        <v>33</v>
      </c>
      <c r="E5">
        <f>COUNTIF(Data!R$13:R$112,'Most Difficult'!$A5)</f>
        <v>3</v>
      </c>
      <c r="F5">
        <f>COUNTIF(Data!S$13:S$112,'Most Difficult'!$A5)</f>
        <v>3</v>
      </c>
      <c r="G5">
        <f>COUNTIF(Data!T$13:T$112,'Most Difficult'!$A5)</f>
        <v>5</v>
      </c>
      <c r="H5">
        <f>COUNTIF(Data!U$13:U$112,'Most Difficult'!$A5)</f>
        <v>5</v>
      </c>
      <c r="I5">
        <f>COUNTIF(Data!V$13:V$112,'Most Difficult'!$A5)</f>
        <v>4</v>
      </c>
      <c r="J5">
        <f>COUNTIF(Data!W$13:W$112,'Most Difficult'!$A5)</f>
        <v>2</v>
      </c>
      <c r="K5">
        <f>COUNTIF(Data!X$13:X$112,'Most Difficult'!$A5)</f>
        <v>11</v>
      </c>
      <c r="L5">
        <f>COUNTIF(Data!Y$13:Y$112,'Most Difficult'!$A5)</f>
        <v>30</v>
      </c>
    </row>
    <row r="6" spans="1:26" x14ac:dyDescent="0.35">
      <c r="B6" t="str">
        <f>B1</f>
        <v>Nitrogen Management</v>
      </c>
      <c r="C6" t="str">
        <f t="shared" ref="C6:L6" si="0">C1</f>
        <v>Buying major new machinery</v>
      </c>
      <c r="D6" t="str">
        <f t="shared" si="0"/>
        <v>Land Purchase / Leasing</v>
      </c>
      <c r="E6" t="str">
        <f t="shared" si="0"/>
        <v>Preventative fungicide sprays</v>
      </c>
      <c r="F6" t="str">
        <f t="shared" si="0"/>
        <v>Enterprise mix – livestock</v>
      </c>
      <c r="G6" t="str">
        <f t="shared" si="0"/>
        <v>Enterprise mix – Crop choices</v>
      </c>
      <c r="H6" t="str">
        <f t="shared" si="0"/>
        <v>Pre emergent spray choices</v>
      </c>
      <c r="I6" t="str">
        <f t="shared" si="0"/>
        <v>Sowing times</v>
      </c>
      <c r="J6" t="str">
        <f t="shared" si="0"/>
        <v>Varietal choices</v>
      </c>
      <c r="K6" t="str">
        <f t="shared" si="0"/>
        <v>Input purchasing timing</v>
      </c>
      <c r="L6" t="str">
        <f t="shared" si="0"/>
        <v>Marketing strategies</v>
      </c>
    </row>
    <row r="7" spans="1:26" x14ac:dyDescent="0.35">
      <c r="A7" t="s">
        <v>202</v>
      </c>
      <c r="B7" s="22">
        <f>(B5+B4)/SUM(B3:B5)</f>
        <v>0.67346938775510201</v>
      </c>
      <c r="C7" s="22">
        <f t="shared" ref="C7:L7" si="1">(C5+C4)/SUM(C3:C5)</f>
        <v>0.73563218390804597</v>
      </c>
      <c r="D7" s="22">
        <f t="shared" si="1"/>
        <v>0.7931034482758621</v>
      </c>
      <c r="E7" s="22">
        <f t="shared" si="1"/>
        <v>0.37894736842105264</v>
      </c>
      <c r="F7" s="22">
        <f t="shared" si="1"/>
        <v>0.58461538461538465</v>
      </c>
      <c r="G7" s="22">
        <f t="shared" si="1"/>
        <v>0.42222222222222222</v>
      </c>
      <c r="H7" s="22">
        <f t="shared" si="1"/>
        <v>0.41489361702127658</v>
      </c>
      <c r="I7" s="22">
        <f t="shared" si="1"/>
        <v>0.38947368421052631</v>
      </c>
      <c r="J7" s="22">
        <f t="shared" si="1"/>
        <v>0.42105263157894735</v>
      </c>
      <c r="K7" s="22">
        <f t="shared" si="1"/>
        <v>0.5714285714285714</v>
      </c>
      <c r="L7" s="22">
        <f t="shared" si="1"/>
        <v>0.8764044943820225</v>
      </c>
    </row>
    <row r="8" spans="1:26" x14ac:dyDescent="0.35">
      <c r="A8" t="s">
        <v>203</v>
      </c>
      <c r="B8" s="22">
        <f>(B5)/SUM(B3:B5)</f>
        <v>4.0816326530612242E-2</v>
      </c>
      <c r="C8" s="22">
        <f t="shared" ref="C8:L8" si="2">(C5)/SUM(C3:C5)</f>
        <v>0.16091954022988506</v>
      </c>
      <c r="D8" s="22">
        <f t="shared" si="2"/>
        <v>0.37931034482758619</v>
      </c>
      <c r="E8" s="22">
        <f t="shared" si="2"/>
        <v>3.1578947368421054E-2</v>
      </c>
      <c r="F8" s="22">
        <f t="shared" si="2"/>
        <v>4.6153846153846156E-2</v>
      </c>
      <c r="G8" s="22">
        <f t="shared" si="2"/>
        <v>5.5555555555555552E-2</v>
      </c>
      <c r="H8" s="22">
        <f t="shared" si="2"/>
        <v>5.3191489361702128E-2</v>
      </c>
      <c r="I8" s="22">
        <f t="shared" si="2"/>
        <v>4.2105263157894736E-2</v>
      </c>
      <c r="J8" s="22">
        <f t="shared" si="2"/>
        <v>2.1052631578947368E-2</v>
      </c>
      <c r="K8" s="22">
        <f t="shared" si="2"/>
        <v>0.12087912087912088</v>
      </c>
      <c r="L8" s="22">
        <f t="shared" si="2"/>
        <v>0.33707865168539325</v>
      </c>
    </row>
    <row r="10" spans="1:26" x14ac:dyDescent="0.35">
      <c r="A10" cm="1">
        <f t="array" ref="A10:L12">_xlfn._xlws.SORT(A6:L8,2,-1,TRUE)</f>
        <v>0</v>
      </c>
      <c r="B10" t="str">
        <v>Marketing strategies</v>
      </c>
      <c r="C10" t="str">
        <v>Land Purchase / Leasing</v>
      </c>
      <c r="D10" t="str">
        <v>Buying major new machinery</v>
      </c>
      <c r="E10" t="str">
        <v>Nitrogen Management</v>
      </c>
      <c r="F10" t="str">
        <v>Enterprise mix – livestock</v>
      </c>
      <c r="G10" t="str">
        <v>Input purchasing timing</v>
      </c>
      <c r="H10" t="str">
        <v>Enterprise mix – Crop choices</v>
      </c>
      <c r="I10" t="str">
        <v>Varietal choices</v>
      </c>
      <c r="J10" t="str">
        <v>Pre emergent spray choices</v>
      </c>
      <c r="K10" t="str">
        <v>Sowing times</v>
      </c>
      <c r="L10" t="str">
        <v>Preventative fungicide sprays</v>
      </c>
    </row>
    <row r="11" spans="1:26" x14ac:dyDescent="0.35">
      <c r="A11" t="str">
        <v>% experiencing some difficultly</v>
      </c>
      <c r="B11" s="22">
        <v>0.8764044943820225</v>
      </c>
      <c r="C11" s="22">
        <v>0.7931034482758621</v>
      </c>
      <c r="D11" s="22">
        <v>0.73563218390804597</v>
      </c>
      <c r="E11" s="22">
        <v>0.67346938775510201</v>
      </c>
      <c r="F11" s="22">
        <v>0.58461538461538465</v>
      </c>
      <c r="G11" s="22">
        <v>0.5714285714285714</v>
      </c>
      <c r="H11" s="22">
        <v>0.42222222222222222</v>
      </c>
      <c r="I11" s="22">
        <v>0.42105263157894735</v>
      </c>
      <c r="J11" s="22">
        <v>0.41489361702127658</v>
      </c>
      <c r="K11" s="22">
        <v>0.38947368421052631</v>
      </c>
      <c r="L11" s="22">
        <v>0.37894736842105264</v>
      </c>
    </row>
    <row r="12" spans="1:26" x14ac:dyDescent="0.35">
      <c r="A12" t="str">
        <v>% experiencing high difficulty</v>
      </c>
      <c r="B12" s="22">
        <v>0.33707865168539325</v>
      </c>
      <c r="C12" s="22">
        <v>0.37931034482758619</v>
      </c>
      <c r="D12" s="22">
        <v>0.16091954022988506</v>
      </c>
      <c r="E12" s="22">
        <v>4.0816326530612242E-2</v>
      </c>
      <c r="F12" s="22">
        <v>4.6153846153846156E-2</v>
      </c>
      <c r="G12" s="22">
        <v>0.12087912087912088</v>
      </c>
      <c r="H12" s="22">
        <v>5.5555555555555552E-2</v>
      </c>
      <c r="I12" s="22">
        <v>2.1052631578947368E-2</v>
      </c>
      <c r="J12" s="22">
        <v>5.3191489361702128E-2</v>
      </c>
      <c r="K12" s="22">
        <v>4.2105263157894736E-2</v>
      </c>
      <c r="L12" s="22">
        <v>3.1578947368421054E-2</v>
      </c>
    </row>
    <row r="13" spans="1:26" x14ac:dyDescent="0.35">
      <c r="B13" t="str">
        <f>B10</f>
        <v>Marketing strategies</v>
      </c>
      <c r="C13" t="str">
        <f t="shared" ref="C13:L13" si="3">C10</f>
        <v>Land Purchase / Leasing</v>
      </c>
      <c r="D13" t="str">
        <f t="shared" si="3"/>
        <v>Buying major new machinery</v>
      </c>
      <c r="E13" t="str">
        <f t="shared" si="3"/>
        <v>Nitrogen Management</v>
      </c>
      <c r="F13" t="str">
        <f t="shared" si="3"/>
        <v>Enterprise mix – livestock</v>
      </c>
      <c r="G13" t="str">
        <f t="shared" si="3"/>
        <v>Input purchasing timing</v>
      </c>
      <c r="H13" t="str">
        <f t="shared" si="3"/>
        <v>Enterprise mix – Crop choices</v>
      </c>
      <c r="I13" t="str">
        <f t="shared" si="3"/>
        <v>Varietal choices</v>
      </c>
      <c r="J13" t="str">
        <f t="shared" si="3"/>
        <v>Pre emergent spray choices</v>
      </c>
      <c r="K13" t="str">
        <f t="shared" si="3"/>
        <v>Sowing times</v>
      </c>
      <c r="L13" t="str">
        <f t="shared" si="3"/>
        <v>Preventative fungicide sprays</v>
      </c>
    </row>
    <row r="14" spans="1:26" x14ac:dyDescent="0.35">
      <c r="A14" t="str">
        <f>A2</f>
        <v>Not Relevant</v>
      </c>
      <c r="B14">
        <f>L2</f>
        <v>11</v>
      </c>
      <c r="C14">
        <f>D2</f>
        <v>13</v>
      </c>
      <c r="D14">
        <f>C2</f>
        <v>13</v>
      </c>
      <c r="E14">
        <f>B2</f>
        <v>2</v>
      </c>
      <c r="F14">
        <f>K2</f>
        <v>9</v>
      </c>
      <c r="G14">
        <f>F2</f>
        <v>35</v>
      </c>
      <c r="H14">
        <f>J2</f>
        <v>5</v>
      </c>
      <c r="I14">
        <f>E2</f>
        <v>5</v>
      </c>
      <c r="J14">
        <f>I2</f>
        <v>5</v>
      </c>
      <c r="K14">
        <f>H2</f>
        <v>6</v>
      </c>
      <c r="L14">
        <f>G2</f>
        <v>10</v>
      </c>
    </row>
    <row r="15" spans="1:26" x14ac:dyDescent="0.35">
      <c r="A15" t="str">
        <f t="shared" ref="A15:A17" si="4">A3</f>
        <v>Not Difficult</v>
      </c>
      <c r="B15">
        <f>L3</f>
        <v>11</v>
      </c>
      <c r="C15">
        <f>D3</f>
        <v>18</v>
      </c>
      <c r="D15">
        <f>C3</f>
        <v>23</v>
      </c>
      <c r="E15">
        <f>B3</f>
        <v>32</v>
      </c>
      <c r="F15">
        <f>K3</f>
        <v>39</v>
      </c>
      <c r="G15">
        <f>F3</f>
        <v>27</v>
      </c>
      <c r="H15">
        <f>J3</f>
        <v>55</v>
      </c>
      <c r="I15">
        <f>E3</f>
        <v>59</v>
      </c>
      <c r="J15">
        <f>I3</f>
        <v>58</v>
      </c>
      <c r="K15">
        <f>H3</f>
        <v>55</v>
      </c>
      <c r="L15">
        <f>G3</f>
        <v>52</v>
      </c>
    </row>
    <row r="16" spans="1:26" x14ac:dyDescent="0.35">
      <c r="A16" t="str">
        <f t="shared" si="4"/>
        <v>Somewhat Difficult</v>
      </c>
      <c r="B16">
        <f>L4</f>
        <v>48</v>
      </c>
      <c r="C16">
        <f>D4</f>
        <v>36</v>
      </c>
      <c r="D16">
        <f>C4</f>
        <v>50</v>
      </c>
      <c r="E16">
        <f>B4</f>
        <v>62</v>
      </c>
      <c r="F16">
        <f>K4</f>
        <v>41</v>
      </c>
      <c r="G16">
        <f>F4</f>
        <v>35</v>
      </c>
      <c r="H16">
        <f>J4</f>
        <v>38</v>
      </c>
      <c r="I16">
        <f>E4</f>
        <v>33</v>
      </c>
      <c r="J16">
        <f>I4</f>
        <v>33</v>
      </c>
      <c r="K16">
        <f>H4</f>
        <v>34</v>
      </c>
      <c r="L16">
        <f>G4</f>
        <v>33</v>
      </c>
    </row>
    <row r="17" spans="1:12" x14ac:dyDescent="0.35">
      <c r="A17" t="str">
        <f t="shared" si="4"/>
        <v>Very Difficult</v>
      </c>
      <c r="B17">
        <f>L5</f>
        <v>30</v>
      </c>
      <c r="C17">
        <f>D5</f>
        <v>33</v>
      </c>
      <c r="D17">
        <f>C5</f>
        <v>14</v>
      </c>
      <c r="E17">
        <f>B5</f>
        <v>4</v>
      </c>
      <c r="F17">
        <f>K5</f>
        <v>11</v>
      </c>
      <c r="G17">
        <f>F5</f>
        <v>3</v>
      </c>
      <c r="H17">
        <f>J5</f>
        <v>2</v>
      </c>
      <c r="I17">
        <f>E5</f>
        <v>3</v>
      </c>
      <c r="J17">
        <f>I5</f>
        <v>4</v>
      </c>
      <c r="K17">
        <f>H5</f>
        <v>5</v>
      </c>
      <c r="L17">
        <f>G5</f>
        <v>5</v>
      </c>
    </row>
    <row r="29" spans="1:12" x14ac:dyDescent="0.35">
      <c r="B29" t="str">
        <f t="shared" ref="B29:L29" si="5">B1</f>
        <v>Nitrogen Management</v>
      </c>
      <c r="C29" t="str">
        <f t="shared" si="5"/>
        <v>Buying major new machinery</v>
      </c>
      <c r="D29" t="str">
        <f t="shared" si="5"/>
        <v>Land Purchase / Leasing</v>
      </c>
      <c r="E29" t="str">
        <f t="shared" si="5"/>
        <v>Preventative fungicide sprays</v>
      </c>
      <c r="F29" t="str">
        <f t="shared" si="5"/>
        <v>Enterprise mix – livestock</v>
      </c>
      <c r="G29" t="str">
        <f t="shared" si="5"/>
        <v>Enterprise mix – Crop choices</v>
      </c>
      <c r="H29" t="str">
        <f t="shared" si="5"/>
        <v>Pre emergent spray choices</v>
      </c>
      <c r="I29" t="str">
        <f t="shared" si="5"/>
        <v>Sowing times</v>
      </c>
      <c r="J29" t="str">
        <f t="shared" si="5"/>
        <v>Varietal choices</v>
      </c>
      <c r="K29" t="str">
        <f t="shared" si="5"/>
        <v>Input purchasing timing</v>
      </c>
      <c r="L29" t="str">
        <f t="shared" si="5"/>
        <v>Marketing strategies</v>
      </c>
    </row>
    <row r="30" spans="1:12" x14ac:dyDescent="0.35">
      <c r="B30">
        <f t="shared" ref="B30:L30" si="6">B2*2+B4*4-B3</f>
        <v>220</v>
      </c>
      <c r="C30">
        <f t="shared" si="6"/>
        <v>203</v>
      </c>
      <c r="D30">
        <f t="shared" si="6"/>
        <v>152</v>
      </c>
      <c r="E30">
        <f t="shared" si="6"/>
        <v>83</v>
      </c>
      <c r="F30">
        <f t="shared" si="6"/>
        <v>183</v>
      </c>
      <c r="G30">
        <f t="shared" si="6"/>
        <v>100</v>
      </c>
      <c r="H30">
        <f t="shared" si="6"/>
        <v>93</v>
      </c>
      <c r="I30">
        <f t="shared" si="6"/>
        <v>84</v>
      </c>
      <c r="J30">
        <f t="shared" si="6"/>
        <v>107</v>
      </c>
      <c r="K30">
        <f t="shared" si="6"/>
        <v>143</v>
      </c>
      <c r="L30">
        <f t="shared" si="6"/>
        <v>203</v>
      </c>
    </row>
    <row r="31" spans="1:12" x14ac:dyDescent="0.35">
      <c r="B31">
        <f t="shared" ref="B31:L31" si="7">B30/SUM(B2:B4)</f>
        <v>2.2916666666666665</v>
      </c>
      <c r="C31">
        <f t="shared" si="7"/>
        <v>2.36046511627907</v>
      </c>
      <c r="D31">
        <f t="shared" si="7"/>
        <v>2.2686567164179103</v>
      </c>
      <c r="E31">
        <f t="shared" si="7"/>
        <v>0.85567010309278346</v>
      </c>
      <c r="F31">
        <f t="shared" si="7"/>
        <v>1.8865979381443299</v>
      </c>
      <c r="G31">
        <f t="shared" si="7"/>
        <v>1.0526315789473684</v>
      </c>
      <c r="H31">
        <f t="shared" si="7"/>
        <v>0.97894736842105268</v>
      </c>
      <c r="I31">
        <f t="shared" si="7"/>
        <v>0.875</v>
      </c>
      <c r="J31">
        <f t="shared" si="7"/>
        <v>1.0918367346938775</v>
      </c>
      <c r="K31">
        <f t="shared" si="7"/>
        <v>1.6067415730337078</v>
      </c>
      <c r="L31">
        <f t="shared" si="7"/>
        <v>2.9</v>
      </c>
    </row>
    <row r="32" spans="1:12" x14ac:dyDescent="0.35">
      <c r="B32" t="str" cm="1">
        <f t="array" ref="B32:B42">TRANSPOSE(B29:L29)</f>
        <v>Nitrogen Management</v>
      </c>
      <c r="C32" cm="1">
        <f t="array" ref="C32:C42">TRANSPOSE(B31:L31)</f>
        <v>2.2916666666666665</v>
      </c>
      <c r="D32" s="22">
        <f>C32/MAX($C$32:$C$42)</f>
        <v>0.79022988505747127</v>
      </c>
      <c r="F32" t="str" cm="1">
        <f t="array" ref="F32:H42">_xlfn._xlws.SORT(B32:D42,3,-1)</f>
        <v>Marketing strategies</v>
      </c>
      <c r="G32">
        <v>2.9</v>
      </c>
      <c r="H32">
        <v>1</v>
      </c>
      <c r="J32" t="str">
        <f>F32</f>
        <v>Marketing strategies</v>
      </c>
      <c r="K32" s="22">
        <f>H32</f>
        <v>1</v>
      </c>
    </row>
    <row r="33" spans="2:11" x14ac:dyDescent="0.35">
      <c r="B33" t="str">
        <v>Buying major new machinery</v>
      </c>
      <c r="C33">
        <v>2.36046511627907</v>
      </c>
      <c r="D33" s="22">
        <f t="shared" ref="D33:D42" si="8">C33/MAX($C$32:$C$42)</f>
        <v>0.81395348837209314</v>
      </c>
      <c r="F33" t="str">
        <v>Buying major new machinery</v>
      </c>
      <c r="G33">
        <v>2.36046511627907</v>
      </c>
      <c r="H33">
        <v>0.81395348837209314</v>
      </c>
      <c r="J33" t="str">
        <f t="shared" ref="J33:J42" si="9">F33</f>
        <v>Buying major new machinery</v>
      </c>
      <c r="K33" s="22">
        <f t="shared" ref="K33:K42" si="10">H33</f>
        <v>0.81395348837209314</v>
      </c>
    </row>
    <row r="34" spans="2:11" x14ac:dyDescent="0.35">
      <c r="B34" t="str">
        <v>Land Purchase / Leasing</v>
      </c>
      <c r="C34">
        <v>2.2686567164179103</v>
      </c>
      <c r="D34" s="22">
        <f t="shared" si="8"/>
        <v>0.78229541945445191</v>
      </c>
      <c r="F34" t="str">
        <v>Nitrogen Management</v>
      </c>
      <c r="G34">
        <v>2.2916666666666665</v>
      </c>
      <c r="H34">
        <v>0.79022988505747127</v>
      </c>
      <c r="J34" t="str">
        <f t="shared" si="9"/>
        <v>Nitrogen Management</v>
      </c>
      <c r="K34" s="22">
        <f t="shared" si="10"/>
        <v>0.79022988505747127</v>
      </c>
    </row>
    <row r="35" spans="2:11" x14ac:dyDescent="0.35">
      <c r="B35" t="str">
        <v>Preventative fungicide sprays</v>
      </c>
      <c r="C35">
        <v>0.85567010309278346</v>
      </c>
      <c r="D35" s="22">
        <f t="shared" si="8"/>
        <v>0.29505865623889088</v>
      </c>
      <c r="F35" t="str">
        <v>Land Purchase / Leasing</v>
      </c>
      <c r="G35">
        <v>2.2686567164179103</v>
      </c>
      <c r="H35">
        <v>0.78229541945445191</v>
      </c>
      <c r="J35" t="str">
        <f t="shared" si="9"/>
        <v>Land Purchase / Leasing</v>
      </c>
      <c r="K35" s="22">
        <f t="shared" si="10"/>
        <v>0.78229541945445191</v>
      </c>
    </row>
    <row r="36" spans="2:11" x14ac:dyDescent="0.35">
      <c r="B36" t="str">
        <v>Enterprise mix – livestock</v>
      </c>
      <c r="C36">
        <v>1.8865979381443299</v>
      </c>
      <c r="D36" s="22">
        <f t="shared" si="8"/>
        <v>0.65055101315321717</v>
      </c>
      <c r="F36" t="str">
        <v>Enterprise mix – livestock</v>
      </c>
      <c r="G36">
        <v>1.8865979381443299</v>
      </c>
      <c r="H36">
        <v>0.65055101315321717</v>
      </c>
      <c r="J36" t="str">
        <f t="shared" si="9"/>
        <v>Enterprise mix – livestock</v>
      </c>
      <c r="K36" s="22">
        <f t="shared" si="10"/>
        <v>0.65055101315321717</v>
      </c>
    </row>
    <row r="37" spans="2:11" x14ac:dyDescent="0.35">
      <c r="B37" t="str">
        <v>Enterprise mix – Crop choices</v>
      </c>
      <c r="C37">
        <v>1.0526315789473684</v>
      </c>
      <c r="D37" s="22">
        <f t="shared" si="8"/>
        <v>0.36297640653357532</v>
      </c>
      <c r="F37" t="str">
        <v>Input purchasing timing</v>
      </c>
      <c r="G37">
        <v>1.6067415730337078</v>
      </c>
      <c r="H37">
        <v>0.55404881828748542</v>
      </c>
      <c r="J37" t="str">
        <f t="shared" si="9"/>
        <v>Input purchasing timing</v>
      </c>
      <c r="K37" s="22">
        <f t="shared" si="10"/>
        <v>0.55404881828748542</v>
      </c>
    </row>
    <row r="38" spans="2:11" x14ac:dyDescent="0.35">
      <c r="B38" t="str">
        <v>Pre emergent spray choices</v>
      </c>
      <c r="C38">
        <v>0.97894736842105268</v>
      </c>
      <c r="D38" s="22">
        <f t="shared" si="8"/>
        <v>0.33756805807622509</v>
      </c>
      <c r="F38" t="str">
        <v>Varietal choices</v>
      </c>
      <c r="G38">
        <v>1.0918367346938775</v>
      </c>
      <c r="H38">
        <v>0.37649542575650952</v>
      </c>
      <c r="J38" t="str">
        <f t="shared" si="9"/>
        <v>Varietal choices</v>
      </c>
      <c r="K38" s="22">
        <f t="shared" si="10"/>
        <v>0.37649542575650952</v>
      </c>
    </row>
    <row r="39" spans="2:11" x14ac:dyDescent="0.35">
      <c r="B39" t="str">
        <v>Sowing times</v>
      </c>
      <c r="C39">
        <v>0.875</v>
      </c>
      <c r="D39" s="22">
        <f t="shared" si="8"/>
        <v>0.30172413793103448</v>
      </c>
      <c r="F39" t="str">
        <v>Enterprise mix – Crop choices</v>
      </c>
      <c r="G39">
        <v>1.0526315789473684</v>
      </c>
      <c r="H39">
        <v>0.36297640653357532</v>
      </c>
      <c r="J39" t="str">
        <f t="shared" si="9"/>
        <v>Enterprise mix – Crop choices</v>
      </c>
      <c r="K39" s="22">
        <f t="shared" si="10"/>
        <v>0.36297640653357532</v>
      </c>
    </row>
    <row r="40" spans="2:11" x14ac:dyDescent="0.35">
      <c r="B40" t="str">
        <v>Varietal choices</v>
      </c>
      <c r="C40">
        <v>1.0918367346938775</v>
      </c>
      <c r="D40" s="22">
        <f t="shared" si="8"/>
        <v>0.37649542575650952</v>
      </c>
      <c r="F40" t="str">
        <v>Pre emergent spray choices</v>
      </c>
      <c r="G40">
        <v>0.97894736842105268</v>
      </c>
      <c r="H40">
        <v>0.33756805807622509</v>
      </c>
      <c r="J40" t="str">
        <f t="shared" si="9"/>
        <v>Pre emergent spray choices</v>
      </c>
      <c r="K40" s="22">
        <f t="shared" si="10"/>
        <v>0.33756805807622509</v>
      </c>
    </row>
    <row r="41" spans="2:11" x14ac:dyDescent="0.35">
      <c r="B41" t="str">
        <v>Input purchasing timing</v>
      </c>
      <c r="C41">
        <v>1.6067415730337078</v>
      </c>
      <c r="D41" s="22">
        <f t="shared" si="8"/>
        <v>0.55404881828748542</v>
      </c>
      <c r="F41" t="str">
        <v>Sowing times</v>
      </c>
      <c r="G41">
        <v>0.875</v>
      </c>
      <c r="H41">
        <v>0.30172413793103448</v>
      </c>
      <c r="J41" t="str">
        <f t="shared" si="9"/>
        <v>Sowing times</v>
      </c>
      <c r="K41" s="22">
        <f t="shared" si="10"/>
        <v>0.30172413793103448</v>
      </c>
    </row>
    <row r="42" spans="2:11" x14ac:dyDescent="0.35">
      <c r="B42" t="str">
        <v>Marketing strategies</v>
      </c>
      <c r="C42">
        <v>2.9</v>
      </c>
      <c r="D42" s="22">
        <f t="shared" si="8"/>
        <v>1</v>
      </c>
      <c r="F42" t="str">
        <v>Preventative fungicide sprays</v>
      </c>
      <c r="G42">
        <v>0.85567010309278346</v>
      </c>
      <c r="H42">
        <v>0.29505865623889088</v>
      </c>
      <c r="J42" t="str">
        <f t="shared" si="9"/>
        <v>Preventative fungicide sprays</v>
      </c>
      <c r="K42" s="22">
        <f t="shared" si="10"/>
        <v>0.29505865623889088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376D-CB46-4FF4-A947-1A390125324C}">
  <dimension ref="A1:AA122"/>
  <sheetViews>
    <sheetView topLeftCell="J1" zoomScale="48" zoomScaleNormal="80" workbookViewId="0">
      <selection activeCell="N5" sqref="N5"/>
    </sheetView>
  </sheetViews>
  <sheetFormatPr defaultRowHeight="14.5" x14ac:dyDescent="0.35"/>
  <cols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tr">
        <f>J1</f>
        <v>1408dalwallinu</v>
      </c>
      <c r="T1" s="25" t="s">
        <v>194</v>
      </c>
      <c r="U1" s="25" t="str">
        <f t="shared" ref="U1:AA1" si="0">M1</f>
        <v>1204neshalby</v>
      </c>
      <c r="V1" s="25" t="str">
        <f t="shared" si="0"/>
        <v>1807hart</v>
      </c>
      <c r="W1" s="25" t="str">
        <f t="shared" si="0"/>
        <v>1907fr</v>
      </c>
      <c r="X1" s="25" t="str">
        <f t="shared" si="0"/>
        <v>2607nss</v>
      </c>
      <c r="Y1" s="25" t="str">
        <f t="shared" si="0"/>
        <v>2807mnhrz</v>
      </c>
      <c r="Z1" s="25" t="str">
        <f t="shared" si="0"/>
        <v>0408birchip</v>
      </c>
      <c r="AA1" s="25" t="str">
        <f t="shared" si="0"/>
        <v>1408dalwallinu</v>
      </c>
    </row>
    <row r="2" spans="1:27" x14ac:dyDescent="0.35">
      <c r="A2" s="24">
        <f>IF(Data!$AB2="","",Data!$AB2)</f>
        <v>6</v>
      </c>
      <c r="B2" s="23">
        <f>IF(Data!$A2=B$1,IF(Data!$AB2="","",Data!$AB2),"")</f>
        <v>6</v>
      </c>
      <c r="C2" s="23" t="str">
        <f>IF(Data!$A2=C$1,IF(Data!$AB2="","",Data!$AB2),"")</f>
        <v/>
      </c>
      <c r="D2" s="23" t="str">
        <f>IF(Data!$A2=D$1,IF(Data!$AB2="","",Data!$AB2),"")</f>
        <v/>
      </c>
      <c r="E2" s="23" t="str">
        <f>IF(Data!$A2=E$1,IF(Data!$AB2="","",Data!$AB2),"")</f>
        <v/>
      </c>
      <c r="F2" s="23" t="str">
        <f>IF(Data!$A2=F$1,IF(Data!$AB2="","",Data!$AB2),"")</f>
        <v/>
      </c>
      <c r="G2" s="23" t="str">
        <f>IF(Data!$A2=G$1,IF(Data!$AB2="","",Data!$AB2),"")</f>
        <v/>
      </c>
      <c r="H2" s="23" t="str">
        <f>IF(Data!$A2=H$1,IF(Data!$AB2="","",Data!$AB2),"")</f>
        <v/>
      </c>
      <c r="I2" s="23" t="str">
        <f>IF(Data!$A2=I$1,IF(Data!$AB2="","",Data!$AB2),"")</f>
        <v/>
      </c>
      <c r="J2" s="23" t="str">
        <f>IF(Data!$A2=J$1,IF(Data!$AB2="","",Data!$AB2),"")</f>
        <v/>
      </c>
      <c r="L2" cm="1">
        <f t="array" ref="L2:L112">_xlfn._xlws.SORT(A2:A112)</f>
        <v>0</v>
      </c>
      <c r="M2" cm="1">
        <f t="array" ref="M2:M112">_xlfn._xlws.SORT(B2:B112)</f>
        <v>2</v>
      </c>
      <c r="N2" cm="1">
        <f t="array" ref="N2:N112">_xlfn._xlws.SORT(D2:D112)</f>
        <v>0</v>
      </c>
      <c r="O2" cm="1">
        <f t="array" ref="O2:O112">_xlfn._xlws.SORT(E2:E112)</f>
        <v>5</v>
      </c>
      <c r="P2" cm="1">
        <f t="array" ref="P2:P112">_xlfn._xlws.SORT(G2:G112)</f>
        <v>2</v>
      </c>
      <c r="Q2" cm="1">
        <f t="array" ref="Q2:Q112">_xlfn._xlws.SORT(H2:H112)</f>
        <v>3</v>
      </c>
      <c r="R2" cm="1">
        <f t="array" ref="R2:R112">_xlfn._xlws.SORT(I2:I112)</f>
        <v>2</v>
      </c>
      <c r="S2" cm="1">
        <f t="array" ref="S2:S112">_xlfn._xlws.SORT(J2:J112)</f>
        <v>4</v>
      </c>
    </row>
    <row r="3" spans="1:27" x14ac:dyDescent="0.35">
      <c r="A3" s="24">
        <f>IF(Data!$AB3="","",Data!$AB3)</f>
        <v>2</v>
      </c>
      <c r="B3" s="23">
        <f>IF(Data!$A3=B$1,IF(Data!$AB3="","",Data!$AB3),"")</f>
        <v>2</v>
      </c>
      <c r="C3" s="23" t="str">
        <f>IF(Data!$A3=C$1,IF(Data!$AB3="","",Data!$AB3),"")</f>
        <v/>
      </c>
      <c r="D3" s="23" t="str">
        <f>IF(Data!$A3=D$1,IF(Data!$AB3="","",Data!$AB3),"")</f>
        <v/>
      </c>
      <c r="E3" s="23" t="str">
        <f>IF(Data!$A3=E$1,IF(Data!$AB3="","",Data!$AB3),"")</f>
        <v/>
      </c>
      <c r="F3" s="23" t="str">
        <f>IF(Data!$A3=F$1,IF(Data!$AB3="","",Data!$AB3),"")</f>
        <v/>
      </c>
      <c r="G3" s="23" t="str">
        <f>IF(Data!$A3=G$1,IF(Data!$AB3="","",Data!$AB3),"")</f>
        <v/>
      </c>
      <c r="H3" s="23" t="str">
        <f>IF(Data!$A3=H$1,IF(Data!$AB3="","",Data!$AB3),"")</f>
        <v/>
      </c>
      <c r="I3" s="23" t="str">
        <f>IF(Data!$A3=I$1,IF(Data!$AB3="","",Data!$AB3),"")</f>
        <v/>
      </c>
      <c r="J3" s="23" t="str">
        <f>IF(Data!$A3=J$1,IF(Data!$AB3="","",Data!$AB3),"")</f>
        <v/>
      </c>
      <c r="L3">
        <v>0</v>
      </c>
      <c r="M3">
        <v>3</v>
      </c>
      <c r="N3">
        <v>0</v>
      </c>
      <c r="O3">
        <v>5</v>
      </c>
      <c r="P3">
        <v>3</v>
      </c>
      <c r="Q3">
        <v>4</v>
      </c>
      <c r="R3">
        <v>3</v>
      </c>
      <c r="S3">
        <v>5</v>
      </c>
    </row>
    <row r="4" spans="1:27" x14ac:dyDescent="0.35">
      <c r="A4" s="24">
        <f>IF(Data!$AB4="","",Data!$AB4)</f>
        <v>3</v>
      </c>
      <c r="B4" s="23">
        <f>IF(Data!$A4=B$1,IF(Data!$AB4="","",Data!$AB4),"")</f>
        <v>3</v>
      </c>
      <c r="C4" s="23" t="str">
        <f>IF(Data!$A4=C$1,IF(Data!$AB4="","",Data!$AB4),"")</f>
        <v/>
      </c>
      <c r="D4" s="23" t="str">
        <f>IF(Data!$A4=D$1,IF(Data!$AB4="","",Data!$AB4),"")</f>
        <v/>
      </c>
      <c r="E4" s="23" t="str">
        <f>IF(Data!$A4=E$1,IF(Data!$AB4="","",Data!$AB4),"")</f>
        <v/>
      </c>
      <c r="F4" s="23" t="str">
        <f>IF(Data!$A4=F$1,IF(Data!$AB4="","",Data!$AB4),"")</f>
        <v/>
      </c>
      <c r="G4" s="23" t="str">
        <f>IF(Data!$A4=G$1,IF(Data!$AB4="","",Data!$AB4),"")</f>
        <v/>
      </c>
      <c r="H4" s="23" t="str">
        <f>IF(Data!$A4=H$1,IF(Data!$AB4="","",Data!$AB4),"")</f>
        <v/>
      </c>
      <c r="I4" s="23" t="str">
        <f>IF(Data!$A4=I$1,IF(Data!$AB4="","",Data!$AB4),"")</f>
        <v/>
      </c>
      <c r="J4" s="23" t="str">
        <f>IF(Data!$A4=J$1,IF(Data!$AB4="","",Data!$AB4),"")</f>
        <v/>
      </c>
      <c r="L4">
        <v>2</v>
      </c>
      <c r="M4">
        <v>3</v>
      </c>
      <c r="N4">
        <v>4</v>
      </c>
      <c r="O4">
        <v>5</v>
      </c>
      <c r="P4">
        <v>3</v>
      </c>
      <c r="Q4">
        <v>4</v>
      </c>
      <c r="R4">
        <v>4</v>
      </c>
      <c r="S4">
        <v>6</v>
      </c>
    </row>
    <row r="5" spans="1:27" x14ac:dyDescent="0.35">
      <c r="A5" s="24">
        <f>IF(Data!$AB5="","",Data!$AB5)</f>
        <v>8</v>
      </c>
      <c r="B5" s="23">
        <f>IF(Data!$A5=B$1,IF(Data!$AB5="","",Data!$AB5),"")</f>
        <v>8</v>
      </c>
      <c r="C5" s="23" t="str">
        <f>IF(Data!$A5=C$1,IF(Data!$AB5="","",Data!$AB5),"")</f>
        <v/>
      </c>
      <c r="D5" s="23" t="str">
        <f>IF(Data!$A5=D$1,IF(Data!$AB5="","",Data!$AB5),"")</f>
        <v/>
      </c>
      <c r="E5" s="23" t="str">
        <f>IF(Data!$A5=E$1,IF(Data!$AB5="","",Data!$AB5),"")</f>
        <v/>
      </c>
      <c r="F5" s="23" t="str">
        <f>IF(Data!$A5=F$1,IF(Data!$AB5="","",Data!$AB5),"")</f>
        <v/>
      </c>
      <c r="G5" s="23" t="str">
        <f>IF(Data!$A5=G$1,IF(Data!$AB5="","",Data!$AB5),"")</f>
        <v/>
      </c>
      <c r="H5" s="23" t="str">
        <f>IF(Data!$A5=H$1,IF(Data!$AB5="","",Data!$AB5),"")</f>
        <v/>
      </c>
      <c r="I5" s="23" t="str">
        <f>IF(Data!$A5=I$1,IF(Data!$AB5="","",Data!$AB5),"")</f>
        <v/>
      </c>
      <c r="J5" s="23" t="str">
        <f>IF(Data!$A5=J$1,IF(Data!$AB5="","",Data!$AB5),"")</f>
        <v/>
      </c>
      <c r="L5">
        <v>2</v>
      </c>
      <c r="M5">
        <v>4</v>
      </c>
      <c r="N5">
        <v>4</v>
      </c>
      <c r="O5">
        <v>5</v>
      </c>
      <c r="P5">
        <v>3</v>
      </c>
      <c r="Q5">
        <v>4</v>
      </c>
      <c r="R5">
        <v>4</v>
      </c>
      <c r="S5">
        <v>6</v>
      </c>
    </row>
    <row r="6" spans="1:27" x14ac:dyDescent="0.35">
      <c r="A6" s="24">
        <f>IF(Data!$AB6="","",Data!$AB6)</f>
        <v>8</v>
      </c>
      <c r="B6" s="23">
        <f>IF(Data!$A6=B$1,IF(Data!$AB6="","",Data!$AB6),"")</f>
        <v>8</v>
      </c>
      <c r="C6" s="23" t="str">
        <f>IF(Data!$A6=C$1,IF(Data!$AB6="","",Data!$AB6),"")</f>
        <v/>
      </c>
      <c r="D6" s="23" t="str">
        <f>IF(Data!$A6=D$1,IF(Data!$AB6="","",Data!$AB6),"")</f>
        <v/>
      </c>
      <c r="E6" s="23" t="str">
        <f>IF(Data!$A6=E$1,IF(Data!$AB6="","",Data!$AB6),"")</f>
        <v/>
      </c>
      <c r="F6" s="23" t="str">
        <f>IF(Data!$A6=F$1,IF(Data!$AB6="","",Data!$AB6),"")</f>
        <v/>
      </c>
      <c r="G6" s="23" t="str">
        <f>IF(Data!$A6=G$1,IF(Data!$AB6="","",Data!$AB6),"")</f>
        <v/>
      </c>
      <c r="H6" s="23" t="str">
        <f>IF(Data!$A6=H$1,IF(Data!$AB6="","",Data!$AB6),"")</f>
        <v/>
      </c>
      <c r="I6" s="23" t="str">
        <f>IF(Data!$A6=I$1,IF(Data!$AB6="","",Data!$AB6),"")</f>
        <v/>
      </c>
      <c r="J6" s="23" t="str">
        <f>IF(Data!$A6=J$1,IF(Data!$AB6="","",Data!$AB6),"")</f>
        <v/>
      </c>
      <c r="L6">
        <v>2</v>
      </c>
      <c r="M6">
        <v>6</v>
      </c>
      <c r="N6">
        <v>4</v>
      </c>
      <c r="O6">
        <v>5</v>
      </c>
      <c r="P6">
        <v>4</v>
      </c>
      <c r="Q6">
        <v>5</v>
      </c>
      <c r="R6">
        <v>5</v>
      </c>
      <c r="S6">
        <v>6</v>
      </c>
    </row>
    <row r="7" spans="1:27" x14ac:dyDescent="0.35">
      <c r="A7" s="24">
        <f>IF(Data!$AB7="","",Data!$AB7)</f>
        <v>3</v>
      </c>
      <c r="B7" s="23">
        <f>IF(Data!$A7=B$1,IF(Data!$AB7="","",Data!$AB7),"")</f>
        <v>3</v>
      </c>
      <c r="C7" s="23" t="str">
        <f>IF(Data!$A7=C$1,IF(Data!$AB7="","",Data!$AB7),"")</f>
        <v/>
      </c>
      <c r="D7" s="23" t="str">
        <f>IF(Data!$A7=D$1,IF(Data!$AB7="","",Data!$AB7),"")</f>
        <v/>
      </c>
      <c r="E7" s="23" t="str">
        <f>IF(Data!$A7=E$1,IF(Data!$AB7="","",Data!$AB7),"")</f>
        <v/>
      </c>
      <c r="F7" s="23" t="str">
        <f>IF(Data!$A7=F$1,IF(Data!$AB7="","",Data!$AB7),"")</f>
        <v/>
      </c>
      <c r="G7" s="23" t="str">
        <f>IF(Data!$A7=G$1,IF(Data!$AB7="","",Data!$AB7),"")</f>
        <v/>
      </c>
      <c r="H7" s="23" t="str">
        <f>IF(Data!$A7=H$1,IF(Data!$AB7="","",Data!$AB7),"")</f>
        <v/>
      </c>
      <c r="I7" s="23" t="str">
        <f>IF(Data!$A7=I$1,IF(Data!$AB7="","",Data!$AB7),"")</f>
        <v/>
      </c>
      <c r="J7" s="23" t="str">
        <f>IF(Data!$A7=J$1,IF(Data!$AB7="","",Data!$AB7),"")</f>
        <v/>
      </c>
      <c r="L7">
        <v>3</v>
      </c>
      <c r="M7">
        <v>7</v>
      </c>
      <c r="N7">
        <v>5</v>
      </c>
      <c r="O7">
        <v>6</v>
      </c>
      <c r="P7">
        <v>4</v>
      </c>
      <c r="Q7">
        <v>5</v>
      </c>
      <c r="R7">
        <v>5</v>
      </c>
      <c r="S7">
        <v>7</v>
      </c>
    </row>
    <row r="8" spans="1:27" x14ac:dyDescent="0.35">
      <c r="A8" s="24">
        <f>IF(Data!$AB8="","",Data!$AB8)</f>
        <v>4</v>
      </c>
      <c r="B8" s="23">
        <f>IF(Data!$A8=B$1,IF(Data!$AB8="","",Data!$AB8),"")</f>
        <v>4</v>
      </c>
      <c r="C8" s="23" t="str">
        <f>IF(Data!$A8=C$1,IF(Data!$AB8="","",Data!$AB8),"")</f>
        <v/>
      </c>
      <c r="D8" s="23" t="str">
        <f>IF(Data!$A8=D$1,IF(Data!$AB8="","",Data!$AB8),"")</f>
        <v/>
      </c>
      <c r="E8" s="23" t="str">
        <f>IF(Data!$A8=E$1,IF(Data!$AB8="","",Data!$AB8),"")</f>
        <v/>
      </c>
      <c r="F8" s="23" t="str">
        <f>IF(Data!$A8=F$1,IF(Data!$AB8="","",Data!$AB8),"")</f>
        <v/>
      </c>
      <c r="G8" s="23" t="str">
        <f>IF(Data!$A8=G$1,IF(Data!$AB8="","",Data!$AB8),"")</f>
        <v/>
      </c>
      <c r="H8" s="23" t="str">
        <f>IF(Data!$A8=H$1,IF(Data!$AB8="","",Data!$AB8),"")</f>
        <v/>
      </c>
      <c r="I8" s="23" t="str">
        <f>IF(Data!$A8=I$1,IF(Data!$AB8="","",Data!$AB8),"")</f>
        <v/>
      </c>
      <c r="J8" s="23" t="str">
        <f>IF(Data!$A8=J$1,IF(Data!$AB8="","",Data!$AB8),"")</f>
        <v/>
      </c>
      <c r="L8">
        <v>3</v>
      </c>
      <c r="M8">
        <v>8</v>
      </c>
      <c r="N8">
        <v>5</v>
      </c>
      <c r="O8" t="str">
        <v/>
      </c>
      <c r="P8">
        <v>5</v>
      </c>
      <c r="Q8">
        <v>5</v>
      </c>
      <c r="R8">
        <v>5</v>
      </c>
      <c r="S8">
        <v>7</v>
      </c>
    </row>
    <row r="9" spans="1:27" x14ac:dyDescent="0.35">
      <c r="A9" s="24">
        <f>IF(Data!$AB9="","",Data!$AB9)</f>
        <v>7</v>
      </c>
      <c r="B9" s="23">
        <f>IF(Data!$A9=B$1,IF(Data!$AB9="","",Data!$AB9),"")</f>
        <v>7</v>
      </c>
      <c r="C9" s="23" t="str">
        <f>IF(Data!$A9=C$1,IF(Data!$AB9="","",Data!$AB9),"")</f>
        <v/>
      </c>
      <c r="D9" s="23" t="str">
        <f>IF(Data!$A9=D$1,IF(Data!$AB9="","",Data!$AB9),"")</f>
        <v/>
      </c>
      <c r="E9" s="23" t="str">
        <f>IF(Data!$A9=E$1,IF(Data!$AB9="","",Data!$AB9),"")</f>
        <v/>
      </c>
      <c r="F9" s="23" t="str">
        <f>IF(Data!$A9=F$1,IF(Data!$AB9="","",Data!$AB9),"")</f>
        <v/>
      </c>
      <c r="G9" s="23" t="str">
        <f>IF(Data!$A9=G$1,IF(Data!$AB9="","",Data!$AB9),"")</f>
        <v/>
      </c>
      <c r="H9" s="23" t="str">
        <f>IF(Data!$A9=H$1,IF(Data!$AB9="","",Data!$AB9),"")</f>
        <v/>
      </c>
      <c r="I9" s="23" t="str">
        <f>IF(Data!$A9=I$1,IF(Data!$AB9="","",Data!$AB9),"")</f>
        <v/>
      </c>
      <c r="J9" s="23" t="str">
        <f>IF(Data!$A9=J$1,IF(Data!$AB9="","",Data!$AB9),"")</f>
        <v/>
      </c>
      <c r="L9">
        <v>3</v>
      </c>
      <c r="M9">
        <v>8</v>
      </c>
      <c r="N9">
        <v>5</v>
      </c>
      <c r="O9" t="str">
        <v/>
      </c>
      <c r="P9">
        <v>5</v>
      </c>
      <c r="Q9">
        <v>5</v>
      </c>
      <c r="R9">
        <v>5</v>
      </c>
      <c r="S9">
        <v>7</v>
      </c>
    </row>
    <row r="10" spans="1:27" x14ac:dyDescent="0.35">
      <c r="A10" s="24">
        <f>IF(Data!$AB10="","",Data!$AB10)</f>
        <v>8</v>
      </c>
      <c r="B10" s="23" t="str">
        <f>IF(Data!$A10=B$1,IF(Data!$AB10="","",Data!$AB10),"")</f>
        <v/>
      </c>
      <c r="C10" s="23">
        <f>IF(Data!$A10=C$1,IF(Data!$AB10="","",Data!$AB10),"")</f>
        <v>8</v>
      </c>
      <c r="D10" s="23" t="str">
        <f>IF(Data!$A10=D$1,IF(Data!$AB10="","",Data!$AB10),"")</f>
        <v/>
      </c>
      <c r="E10" s="23" t="str">
        <f>IF(Data!$A10=E$1,IF(Data!$AB10="","",Data!$AB10),"")</f>
        <v/>
      </c>
      <c r="F10" s="23" t="str">
        <f>IF(Data!$A10=F$1,IF(Data!$AB10="","",Data!$AB10),"")</f>
        <v/>
      </c>
      <c r="G10" s="23" t="str">
        <f>IF(Data!$A10=G$1,IF(Data!$AB10="","",Data!$AB10),"")</f>
        <v/>
      </c>
      <c r="H10" s="23" t="str">
        <f>IF(Data!$A10=H$1,IF(Data!$AB10="","",Data!$AB10),"")</f>
        <v/>
      </c>
      <c r="I10" s="23" t="str">
        <f>IF(Data!$A10=I$1,IF(Data!$AB10="","",Data!$AB10),"")</f>
        <v/>
      </c>
      <c r="J10" s="23" t="str">
        <f>IF(Data!$A10=J$1,IF(Data!$AB10="","",Data!$AB10),"")</f>
        <v/>
      </c>
      <c r="L10">
        <v>3</v>
      </c>
      <c r="M10" t="str">
        <v/>
      </c>
      <c r="N10">
        <v>5</v>
      </c>
      <c r="O10" t="str">
        <v/>
      </c>
      <c r="P10">
        <v>5</v>
      </c>
      <c r="Q10">
        <v>5</v>
      </c>
      <c r="R10">
        <v>5</v>
      </c>
      <c r="S10">
        <v>8</v>
      </c>
    </row>
    <row r="11" spans="1:27" x14ac:dyDescent="0.35">
      <c r="A11" s="24">
        <f>IF(Data!$AB11="","",Data!$AB11)</f>
        <v>5</v>
      </c>
      <c r="B11" s="23" t="str">
        <f>IF(Data!$A11=B$1,IF(Data!$AB11="","",Data!$AB11),"")</f>
        <v/>
      </c>
      <c r="C11" s="23">
        <f>IF(Data!$A11=C$1,IF(Data!$AB11="","",Data!$AB11),"")</f>
        <v>5</v>
      </c>
      <c r="D11" s="23" t="str">
        <f>IF(Data!$A11=D$1,IF(Data!$AB11="","",Data!$AB11),"")</f>
        <v/>
      </c>
      <c r="E11" s="23" t="str">
        <f>IF(Data!$A11=E$1,IF(Data!$AB11="","",Data!$AB11),"")</f>
        <v/>
      </c>
      <c r="F11" s="23" t="str">
        <f>IF(Data!$A11=F$1,IF(Data!$AB11="","",Data!$AB11),"")</f>
        <v/>
      </c>
      <c r="G11" s="23" t="str">
        <f>IF(Data!$A11=G$1,IF(Data!$AB11="","",Data!$AB11),"")</f>
        <v/>
      </c>
      <c r="H11" s="23" t="str">
        <f>IF(Data!$A11=H$1,IF(Data!$AB11="","",Data!$AB11),"")</f>
        <v/>
      </c>
      <c r="I11" s="23" t="str">
        <f>IF(Data!$A11=I$1,IF(Data!$AB11="","",Data!$AB11),"")</f>
        <v/>
      </c>
      <c r="J11" s="23" t="str">
        <f>IF(Data!$A11=J$1,IF(Data!$AB11="","",Data!$AB11),"")</f>
        <v/>
      </c>
      <c r="L11">
        <v>3</v>
      </c>
      <c r="M11" t="str">
        <v/>
      </c>
      <c r="N11">
        <v>5</v>
      </c>
      <c r="O11" t="str">
        <v/>
      </c>
      <c r="P11">
        <v>5</v>
      </c>
      <c r="Q11">
        <v>6</v>
      </c>
      <c r="R11">
        <v>5</v>
      </c>
      <c r="S11" t="str">
        <v/>
      </c>
    </row>
    <row r="12" spans="1:27" x14ac:dyDescent="0.35">
      <c r="A12" s="24">
        <f>IF(Data!$AB12="","",Data!$AB12)</f>
        <v>7</v>
      </c>
      <c r="B12" s="23" t="str">
        <f>IF(Data!$A12=B$1,IF(Data!$AB12="","",Data!$AB12),"")</f>
        <v/>
      </c>
      <c r="C12" s="23">
        <f>IF(Data!$A12=C$1,IF(Data!$AB12="","",Data!$AB12),"")</f>
        <v>7</v>
      </c>
      <c r="D12" s="23" t="str">
        <f>IF(Data!$A12=D$1,IF(Data!$AB12="","",Data!$AB12),"")</f>
        <v/>
      </c>
      <c r="E12" s="23" t="str">
        <f>IF(Data!$A12=E$1,IF(Data!$AB12="","",Data!$AB12),"")</f>
        <v/>
      </c>
      <c r="F12" s="23" t="str">
        <f>IF(Data!$A12=F$1,IF(Data!$AB12="","",Data!$AB12),"")</f>
        <v/>
      </c>
      <c r="G12" s="23" t="str">
        <f>IF(Data!$A12=G$1,IF(Data!$AB12="","",Data!$AB12),"")</f>
        <v/>
      </c>
      <c r="H12" s="23" t="str">
        <f>IF(Data!$A12=H$1,IF(Data!$AB12="","",Data!$AB12),"")</f>
        <v/>
      </c>
      <c r="I12" s="23" t="str">
        <f>IF(Data!$A12=I$1,IF(Data!$AB12="","",Data!$AB12),"")</f>
        <v/>
      </c>
      <c r="J12" s="23" t="str">
        <f>IF(Data!$A12=J$1,IF(Data!$AB12="","",Data!$AB12),"")</f>
        <v/>
      </c>
      <c r="L12">
        <v>3</v>
      </c>
      <c r="M12" t="str">
        <v/>
      </c>
      <c r="N12">
        <v>5</v>
      </c>
      <c r="O12" t="str">
        <v/>
      </c>
      <c r="P12">
        <v>5</v>
      </c>
      <c r="Q12">
        <v>6</v>
      </c>
      <c r="R12">
        <v>6</v>
      </c>
      <c r="S12" t="str">
        <v/>
      </c>
    </row>
    <row r="13" spans="1:27" x14ac:dyDescent="0.35">
      <c r="A13" s="24">
        <f>IF(Data!$AB13="","",Data!$AB13)</f>
        <v>5</v>
      </c>
      <c r="B13" s="23" t="str">
        <f>IF(Data!$A13=B$1,IF(Data!$AB13="","",Data!$AB13),"")</f>
        <v/>
      </c>
      <c r="C13" s="23" t="str">
        <f>IF(Data!$A13=C$1,IF(Data!$AB13="","",Data!$AB13),"")</f>
        <v/>
      </c>
      <c r="D13" s="23">
        <f>IF(Data!$A13=D$1,IF(Data!$AB13="","",Data!$AB13),"")</f>
        <v>5</v>
      </c>
      <c r="E13" s="23" t="str">
        <f>IF(Data!$A13=E$1,IF(Data!$AB13="","",Data!$AB13),"")</f>
        <v/>
      </c>
      <c r="F13" s="23" t="str">
        <f>IF(Data!$A13=F$1,IF(Data!$AB13="","",Data!$AB13),"")</f>
        <v/>
      </c>
      <c r="G13" s="23" t="str">
        <f>IF(Data!$A13=G$1,IF(Data!$AB13="","",Data!$AB13),"")</f>
        <v/>
      </c>
      <c r="H13" s="23" t="str">
        <f>IF(Data!$A13=H$1,IF(Data!$AB13="","",Data!$AB13),"")</f>
        <v/>
      </c>
      <c r="I13" s="23" t="str">
        <f>IF(Data!$A13=I$1,IF(Data!$AB13="","",Data!$AB13),"")</f>
        <v/>
      </c>
      <c r="J13" s="23" t="str">
        <f>IF(Data!$A13=J$1,IF(Data!$AB13="","",Data!$AB13),"")</f>
        <v/>
      </c>
      <c r="L13">
        <v>3</v>
      </c>
      <c r="M13" t="str">
        <v/>
      </c>
      <c r="N13">
        <v>5</v>
      </c>
      <c r="O13" t="str">
        <v/>
      </c>
      <c r="P13">
        <v>6</v>
      </c>
      <c r="Q13">
        <v>6</v>
      </c>
      <c r="R13">
        <v>6</v>
      </c>
      <c r="S13" t="str">
        <v/>
      </c>
    </row>
    <row r="14" spans="1:27" x14ac:dyDescent="0.35">
      <c r="A14" s="24">
        <f>IF(Data!$AB14="","",Data!$AB14)</f>
        <v>4</v>
      </c>
      <c r="B14" s="23" t="str">
        <f>IF(Data!$A14=B$1,IF(Data!$AB14="","",Data!$AB14),"")</f>
        <v/>
      </c>
      <c r="C14" s="23" t="str">
        <f>IF(Data!$A14=C$1,IF(Data!$AB14="","",Data!$AB14),"")</f>
        <v/>
      </c>
      <c r="D14" s="23">
        <f>IF(Data!$A14=D$1,IF(Data!$AB14="","",Data!$AB14),"")</f>
        <v>4</v>
      </c>
      <c r="E14" s="23" t="str">
        <f>IF(Data!$A14=E$1,IF(Data!$AB14="","",Data!$AB14),"")</f>
        <v/>
      </c>
      <c r="F14" s="23" t="str">
        <f>IF(Data!$A14=F$1,IF(Data!$AB14="","",Data!$AB14),"")</f>
        <v/>
      </c>
      <c r="G14" s="23" t="str">
        <f>IF(Data!$A14=G$1,IF(Data!$AB14="","",Data!$AB14),"")</f>
        <v/>
      </c>
      <c r="H14" s="23" t="str">
        <f>IF(Data!$A14=H$1,IF(Data!$AB14="","",Data!$AB14),"")</f>
        <v/>
      </c>
      <c r="I14" s="23" t="str">
        <f>IF(Data!$A14=I$1,IF(Data!$AB14="","",Data!$AB14),"")</f>
        <v/>
      </c>
      <c r="J14" s="23" t="str">
        <f>IF(Data!$A14=J$1,IF(Data!$AB14="","",Data!$AB14),"")</f>
        <v/>
      </c>
      <c r="L14">
        <v>4</v>
      </c>
      <c r="M14" t="str">
        <v/>
      </c>
      <c r="N14">
        <v>5</v>
      </c>
      <c r="O14" t="str">
        <v/>
      </c>
      <c r="P14">
        <v>6</v>
      </c>
      <c r="Q14">
        <v>6</v>
      </c>
      <c r="R14">
        <v>6</v>
      </c>
      <c r="S14" t="str">
        <v/>
      </c>
    </row>
    <row r="15" spans="1:27" x14ac:dyDescent="0.35">
      <c r="A15" s="24">
        <f>IF(Data!$AB15="","",Data!$AB15)</f>
        <v>7</v>
      </c>
      <c r="B15" s="23" t="str">
        <f>IF(Data!$A15=B$1,IF(Data!$AB15="","",Data!$AB15),"")</f>
        <v/>
      </c>
      <c r="C15" s="23" t="str">
        <f>IF(Data!$A15=C$1,IF(Data!$AB15="","",Data!$AB15),"")</f>
        <v/>
      </c>
      <c r="D15" s="23">
        <f>IF(Data!$A15=D$1,IF(Data!$AB15="","",Data!$AB15),"")</f>
        <v>7</v>
      </c>
      <c r="E15" s="23" t="str">
        <f>IF(Data!$A15=E$1,IF(Data!$AB15="","",Data!$AB15),"")</f>
        <v/>
      </c>
      <c r="F15" s="23" t="str">
        <f>IF(Data!$A15=F$1,IF(Data!$AB15="","",Data!$AB15),"")</f>
        <v/>
      </c>
      <c r="G15" s="23" t="str">
        <f>IF(Data!$A15=G$1,IF(Data!$AB15="","",Data!$AB15),"")</f>
        <v/>
      </c>
      <c r="H15" s="23" t="str">
        <f>IF(Data!$A15=H$1,IF(Data!$AB15="","",Data!$AB15),"")</f>
        <v/>
      </c>
      <c r="I15" s="23" t="str">
        <f>IF(Data!$A15=I$1,IF(Data!$AB15="","",Data!$AB15),"")</f>
        <v/>
      </c>
      <c r="J15" s="23" t="str">
        <f>IF(Data!$A15=J$1,IF(Data!$AB15="","",Data!$AB15),"")</f>
        <v/>
      </c>
      <c r="L15">
        <v>4</v>
      </c>
      <c r="M15" t="str">
        <v/>
      </c>
      <c r="N15">
        <v>5</v>
      </c>
      <c r="O15" t="str">
        <v/>
      </c>
      <c r="P15">
        <v>6</v>
      </c>
      <c r="Q15">
        <v>7</v>
      </c>
      <c r="R15">
        <v>7</v>
      </c>
      <c r="S15" t="str">
        <v/>
      </c>
    </row>
    <row r="16" spans="1:27" x14ac:dyDescent="0.35">
      <c r="A16" s="24" t="str">
        <f>IF(Data!$AB16="","",Data!$AB16)</f>
        <v/>
      </c>
      <c r="B16" s="23" t="str">
        <f>IF(Data!$A16=B$1,IF(Data!$AB16="","",Data!$AB16),"")</f>
        <v/>
      </c>
      <c r="C16" s="23" t="str">
        <f>IF(Data!$A16=C$1,IF(Data!$AB16="","",Data!$AB16),"")</f>
        <v/>
      </c>
      <c r="D16" s="23" t="str">
        <f>IF(Data!$A16=D$1,IF(Data!$AB16="","",Data!$AB16),"")</f>
        <v/>
      </c>
      <c r="E16" s="23" t="str">
        <f>IF(Data!$A16=E$1,IF(Data!$AB16="","",Data!$AB16),"")</f>
        <v/>
      </c>
      <c r="F16" s="23" t="str">
        <f>IF(Data!$A16=F$1,IF(Data!$AB16="","",Data!$AB16),"")</f>
        <v/>
      </c>
      <c r="G16" s="23" t="str">
        <f>IF(Data!$A16=G$1,IF(Data!$AB16="","",Data!$AB16),"")</f>
        <v/>
      </c>
      <c r="H16" s="23" t="str">
        <f>IF(Data!$A16=H$1,IF(Data!$AB16="","",Data!$AB16),"")</f>
        <v/>
      </c>
      <c r="I16" s="23" t="str">
        <f>IF(Data!$A16=I$1,IF(Data!$AB16="","",Data!$AB16),"")</f>
        <v/>
      </c>
      <c r="J16" s="23" t="str">
        <f>IF(Data!$A16=J$1,IF(Data!$AB16="","",Data!$AB16),"")</f>
        <v/>
      </c>
      <c r="L16">
        <v>4</v>
      </c>
      <c r="M16" t="str">
        <v/>
      </c>
      <c r="N16">
        <v>6</v>
      </c>
      <c r="O16" t="str">
        <v/>
      </c>
      <c r="P16">
        <v>6</v>
      </c>
      <c r="Q16">
        <v>7</v>
      </c>
      <c r="R16">
        <v>7</v>
      </c>
      <c r="S16" t="str">
        <v/>
      </c>
    </row>
    <row r="17" spans="1:19" x14ac:dyDescent="0.35">
      <c r="A17" s="24">
        <f>IF(Data!$AB17="","",Data!$AB17)</f>
        <v>8</v>
      </c>
      <c r="B17" s="23" t="str">
        <f>IF(Data!$A17=B$1,IF(Data!$AB17="","",Data!$AB17),"")</f>
        <v/>
      </c>
      <c r="C17" s="23" t="str">
        <f>IF(Data!$A17=C$1,IF(Data!$AB17="","",Data!$AB17),"")</f>
        <v/>
      </c>
      <c r="D17" s="23">
        <f>IF(Data!$A17=D$1,IF(Data!$AB17="","",Data!$AB17),"")</f>
        <v>8</v>
      </c>
      <c r="E17" s="23" t="str">
        <f>IF(Data!$A17=E$1,IF(Data!$AB17="","",Data!$AB17),"")</f>
        <v/>
      </c>
      <c r="F17" s="23" t="str">
        <f>IF(Data!$A17=F$1,IF(Data!$AB17="","",Data!$AB17),"")</f>
        <v/>
      </c>
      <c r="G17" s="23" t="str">
        <f>IF(Data!$A17=G$1,IF(Data!$AB17="","",Data!$AB17),"")</f>
        <v/>
      </c>
      <c r="H17" s="23" t="str">
        <f>IF(Data!$A17=H$1,IF(Data!$AB17="","",Data!$AB17),"")</f>
        <v/>
      </c>
      <c r="I17" s="23" t="str">
        <f>IF(Data!$A17=I$1,IF(Data!$AB17="","",Data!$AB17),"")</f>
        <v/>
      </c>
      <c r="J17" s="23" t="str">
        <f>IF(Data!$A17=J$1,IF(Data!$AB17="","",Data!$AB17),"")</f>
        <v/>
      </c>
      <c r="L17">
        <v>4</v>
      </c>
      <c r="M17" t="str">
        <v/>
      </c>
      <c r="N17">
        <v>7</v>
      </c>
      <c r="O17" t="str">
        <v/>
      </c>
      <c r="P17">
        <v>6</v>
      </c>
      <c r="Q17">
        <v>7</v>
      </c>
      <c r="R17">
        <v>8</v>
      </c>
      <c r="S17" t="str">
        <v/>
      </c>
    </row>
    <row r="18" spans="1:19" x14ac:dyDescent="0.35">
      <c r="A18" s="24" t="str">
        <f>IF(Data!$AB18="","",Data!$AB18)</f>
        <v/>
      </c>
      <c r="B18" s="23" t="str">
        <f>IF(Data!$A18=B$1,IF(Data!$AB18="","",Data!$AB18),"")</f>
        <v/>
      </c>
      <c r="C18" s="23" t="str">
        <f>IF(Data!$A18=C$1,IF(Data!$AB18="","",Data!$AB18),"")</f>
        <v/>
      </c>
      <c r="D18" s="23" t="str">
        <f>IF(Data!$A18=D$1,IF(Data!$AB18="","",Data!$AB18),"")</f>
        <v/>
      </c>
      <c r="E18" s="23" t="str">
        <f>IF(Data!$A18=E$1,IF(Data!$AB18="","",Data!$AB18),"")</f>
        <v/>
      </c>
      <c r="F18" s="23" t="str">
        <f>IF(Data!$A18=F$1,IF(Data!$AB18="","",Data!$AB18),"")</f>
        <v/>
      </c>
      <c r="G18" s="23" t="str">
        <f>IF(Data!$A18=G$1,IF(Data!$AB18="","",Data!$AB18),"")</f>
        <v/>
      </c>
      <c r="H18" s="23" t="str">
        <f>IF(Data!$A18=H$1,IF(Data!$AB18="","",Data!$AB18),"")</f>
        <v/>
      </c>
      <c r="I18" s="23" t="str">
        <f>IF(Data!$A18=I$1,IF(Data!$AB18="","",Data!$AB18),"")</f>
        <v/>
      </c>
      <c r="J18" s="23" t="str">
        <f>IF(Data!$A18=J$1,IF(Data!$AB18="","",Data!$AB18),"")</f>
        <v/>
      </c>
      <c r="L18">
        <v>4</v>
      </c>
      <c r="M18" t="str">
        <v/>
      </c>
      <c r="N18">
        <v>7</v>
      </c>
      <c r="O18" t="str">
        <v/>
      </c>
      <c r="P18">
        <v>7</v>
      </c>
      <c r="Q18">
        <v>7</v>
      </c>
      <c r="R18" t="str">
        <v/>
      </c>
      <c r="S18" t="str">
        <v/>
      </c>
    </row>
    <row r="19" spans="1:19" x14ac:dyDescent="0.35">
      <c r="A19" s="24">
        <f>IF(Data!$AB19="","",Data!$AB19)</f>
        <v>5</v>
      </c>
      <c r="B19" s="23" t="str">
        <f>IF(Data!$A19=B$1,IF(Data!$AB19="","",Data!$AB19),"")</f>
        <v/>
      </c>
      <c r="C19" s="23" t="str">
        <f>IF(Data!$A19=C$1,IF(Data!$AB19="","",Data!$AB19),"")</f>
        <v/>
      </c>
      <c r="D19" s="23">
        <f>IF(Data!$A19=D$1,IF(Data!$AB19="","",Data!$AB19),"")</f>
        <v>5</v>
      </c>
      <c r="E19" s="23" t="str">
        <f>IF(Data!$A19=E$1,IF(Data!$AB19="","",Data!$AB19),"")</f>
        <v/>
      </c>
      <c r="F19" s="23" t="str">
        <f>IF(Data!$A19=F$1,IF(Data!$AB19="","",Data!$AB19),"")</f>
        <v/>
      </c>
      <c r="G19" s="23" t="str">
        <f>IF(Data!$A19=G$1,IF(Data!$AB19="","",Data!$AB19),"")</f>
        <v/>
      </c>
      <c r="H19" s="23" t="str">
        <f>IF(Data!$A19=H$1,IF(Data!$AB19="","",Data!$AB19),"")</f>
        <v/>
      </c>
      <c r="I19" s="23" t="str">
        <f>IF(Data!$A19=I$1,IF(Data!$AB19="","",Data!$AB19),"")</f>
        <v/>
      </c>
      <c r="J19" s="23" t="str">
        <f>IF(Data!$A19=J$1,IF(Data!$AB19="","",Data!$AB19),"")</f>
        <v/>
      </c>
      <c r="L19">
        <v>4</v>
      </c>
      <c r="M19" t="str">
        <v/>
      </c>
      <c r="N19">
        <v>7</v>
      </c>
      <c r="O19" t="str">
        <v/>
      </c>
      <c r="P19" t="str">
        <v/>
      </c>
      <c r="Q19">
        <v>7</v>
      </c>
      <c r="R19" t="str">
        <v/>
      </c>
      <c r="S19" t="str">
        <v/>
      </c>
    </row>
    <row r="20" spans="1:19" x14ac:dyDescent="0.35">
      <c r="A20" s="24">
        <f>IF(Data!$AB20="","",Data!$AB20)</f>
        <v>5</v>
      </c>
      <c r="B20" s="23" t="str">
        <f>IF(Data!$A20=B$1,IF(Data!$AB20="","",Data!$AB20),"")</f>
        <v/>
      </c>
      <c r="C20" s="23" t="str">
        <f>IF(Data!$A20=C$1,IF(Data!$AB20="","",Data!$AB20),"")</f>
        <v/>
      </c>
      <c r="D20" s="23">
        <f>IF(Data!$A20=D$1,IF(Data!$AB20="","",Data!$AB20),"")</f>
        <v>5</v>
      </c>
      <c r="E20" s="23" t="str">
        <f>IF(Data!$A20=E$1,IF(Data!$AB20="","",Data!$AB20),"")</f>
        <v/>
      </c>
      <c r="F20" s="23" t="str">
        <f>IF(Data!$A20=F$1,IF(Data!$AB20="","",Data!$AB20),"")</f>
        <v/>
      </c>
      <c r="G20" s="23" t="str">
        <f>IF(Data!$A20=G$1,IF(Data!$AB20="","",Data!$AB20),"")</f>
        <v/>
      </c>
      <c r="H20" s="23" t="str">
        <f>IF(Data!$A20=H$1,IF(Data!$AB20="","",Data!$AB20),"")</f>
        <v/>
      </c>
      <c r="I20" s="23" t="str">
        <f>IF(Data!$A20=I$1,IF(Data!$AB20="","",Data!$AB20),"")</f>
        <v/>
      </c>
      <c r="J20" s="23" t="str">
        <f>IF(Data!$A20=J$1,IF(Data!$AB20="","",Data!$AB20),"")</f>
        <v/>
      </c>
      <c r="L20">
        <v>4</v>
      </c>
      <c r="M20" t="str">
        <v/>
      </c>
      <c r="N20">
        <v>7</v>
      </c>
      <c r="O20" t="str">
        <v/>
      </c>
      <c r="P20" t="str">
        <v/>
      </c>
      <c r="Q20">
        <v>7</v>
      </c>
      <c r="R20" t="str">
        <v/>
      </c>
      <c r="S20" t="str">
        <v/>
      </c>
    </row>
    <row r="21" spans="1:19" x14ac:dyDescent="0.35">
      <c r="A21" s="24">
        <f>IF(Data!$AB21="","",Data!$AB21)</f>
        <v>8</v>
      </c>
      <c r="B21" s="23" t="str">
        <f>IF(Data!$A21=B$1,IF(Data!$AB21="","",Data!$AB21),"")</f>
        <v/>
      </c>
      <c r="C21" s="23" t="str">
        <f>IF(Data!$A21=C$1,IF(Data!$AB21="","",Data!$AB21),"")</f>
        <v/>
      </c>
      <c r="D21" s="23">
        <f>IF(Data!$A21=D$1,IF(Data!$AB21="","",Data!$AB21),"")</f>
        <v>8</v>
      </c>
      <c r="E21" s="23" t="str">
        <f>IF(Data!$A21=E$1,IF(Data!$AB21="","",Data!$AB21),"")</f>
        <v/>
      </c>
      <c r="F21" s="23" t="str">
        <f>IF(Data!$A21=F$1,IF(Data!$AB21="","",Data!$AB21),"")</f>
        <v/>
      </c>
      <c r="G21" s="23" t="str">
        <f>IF(Data!$A21=G$1,IF(Data!$AB21="","",Data!$AB21),"")</f>
        <v/>
      </c>
      <c r="H21" s="23" t="str">
        <f>IF(Data!$A21=H$1,IF(Data!$AB21="","",Data!$AB21),"")</f>
        <v/>
      </c>
      <c r="I21" s="23" t="str">
        <f>IF(Data!$A21=I$1,IF(Data!$AB21="","",Data!$AB21),"")</f>
        <v/>
      </c>
      <c r="J21" s="23" t="str">
        <f>IF(Data!$A21=J$1,IF(Data!$AB21="","",Data!$AB21),"")</f>
        <v/>
      </c>
      <c r="L21">
        <v>4</v>
      </c>
      <c r="M21" t="str">
        <v/>
      </c>
      <c r="N21">
        <v>7</v>
      </c>
      <c r="O21" t="str">
        <v/>
      </c>
      <c r="P21" t="str">
        <v/>
      </c>
      <c r="Q21">
        <v>7</v>
      </c>
      <c r="R21" t="str">
        <v/>
      </c>
      <c r="S21" t="str">
        <v/>
      </c>
    </row>
    <row r="22" spans="1:19" x14ac:dyDescent="0.35">
      <c r="A22" s="24">
        <f>IF(Data!$AB22="","",Data!$AB22)</f>
        <v>5</v>
      </c>
      <c r="B22" s="23" t="str">
        <f>IF(Data!$A22=B$1,IF(Data!$AB22="","",Data!$AB22),"")</f>
        <v/>
      </c>
      <c r="C22" s="23" t="str">
        <f>IF(Data!$A22=C$1,IF(Data!$AB22="","",Data!$AB22),"")</f>
        <v/>
      </c>
      <c r="D22" s="23">
        <f>IF(Data!$A22=D$1,IF(Data!$AB22="","",Data!$AB22),"")</f>
        <v>5</v>
      </c>
      <c r="E22" s="23" t="str">
        <f>IF(Data!$A22=E$1,IF(Data!$AB22="","",Data!$AB22),"")</f>
        <v/>
      </c>
      <c r="F22" s="23" t="str">
        <f>IF(Data!$A22=F$1,IF(Data!$AB22="","",Data!$AB22),"")</f>
        <v/>
      </c>
      <c r="G22" s="23" t="str">
        <f>IF(Data!$A22=G$1,IF(Data!$AB22="","",Data!$AB22),"")</f>
        <v/>
      </c>
      <c r="H22" s="23" t="str">
        <f>IF(Data!$A22=H$1,IF(Data!$AB22="","",Data!$AB22),"")</f>
        <v/>
      </c>
      <c r="I22" s="23" t="str">
        <f>IF(Data!$A22=I$1,IF(Data!$AB22="","",Data!$AB22),"")</f>
        <v/>
      </c>
      <c r="J22" s="23" t="str">
        <f>IF(Data!$A22=J$1,IF(Data!$AB22="","",Data!$AB22),"")</f>
        <v/>
      </c>
      <c r="L22">
        <v>4</v>
      </c>
      <c r="M22" t="str">
        <v/>
      </c>
      <c r="N22">
        <v>7</v>
      </c>
      <c r="O22" t="str">
        <v/>
      </c>
      <c r="P22" t="str">
        <v/>
      </c>
      <c r="Q22">
        <v>8</v>
      </c>
      <c r="R22" t="str">
        <v/>
      </c>
      <c r="S22" t="str">
        <v/>
      </c>
    </row>
    <row r="23" spans="1:19" x14ac:dyDescent="0.35">
      <c r="A23" s="24">
        <f>IF(Data!$AB23="","",Data!$AB23)</f>
        <v>7</v>
      </c>
      <c r="B23" s="23" t="str">
        <f>IF(Data!$A23=B$1,IF(Data!$AB23="","",Data!$AB23),"")</f>
        <v/>
      </c>
      <c r="C23" s="23" t="str">
        <f>IF(Data!$A23=C$1,IF(Data!$AB23="","",Data!$AB23),"")</f>
        <v/>
      </c>
      <c r="D23" s="23">
        <f>IF(Data!$A23=D$1,IF(Data!$AB23="","",Data!$AB23),"")</f>
        <v>7</v>
      </c>
      <c r="E23" s="23" t="str">
        <f>IF(Data!$A23=E$1,IF(Data!$AB23="","",Data!$AB23),"")</f>
        <v/>
      </c>
      <c r="F23" s="23" t="str">
        <f>IF(Data!$A23=F$1,IF(Data!$AB23="","",Data!$AB23),"")</f>
        <v/>
      </c>
      <c r="G23" s="23" t="str">
        <f>IF(Data!$A23=G$1,IF(Data!$AB23="","",Data!$AB23),"")</f>
        <v/>
      </c>
      <c r="H23" s="23" t="str">
        <f>IF(Data!$A23=H$1,IF(Data!$AB23="","",Data!$AB23),"")</f>
        <v/>
      </c>
      <c r="I23" s="23" t="str">
        <f>IF(Data!$A23=I$1,IF(Data!$AB23="","",Data!$AB23),"")</f>
        <v/>
      </c>
      <c r="J23" s="23" t="str">
        <f>IF(Data!$A23=J$1,IF(Data!$AB23="","",Data!$AB23),"")</f>
        <v/>
      </c>
      <c r="L23">
        <v>4</v>
      </c>
      <c r="M23" t="str">
        <v/>
      </c>
      <c r="N23">
        <v>8</v>
      </c>
      <c r="O23" t="str">
        <v/>
      </c>
      <c r="P23" t="str">
        <v/>
      </c>
      <c r="Q23">
        <v>10</v>
      </c>
      <c r="R23" t="str">
        <v/>
      </c>
      <c r="S23" t="str">
        <v/>
      </c>
    </row>
    <row r="24" spans="1:19" x14ac:dyDescent="0.35">
      <c r="A24" s="24">
        <f>IF(Data!$AB24="","",Data!$AB24)</f>
        <v>0</v>
      </c>
      <c r="B24" s="23" t="str">
        <f>IF(Data!$A24=B$1,IF(Data!$AB24="","",Data!$AB24),"")</f>
        <v/>
      </c>
      <c r="C24" s="23" t="str">
        <f>IF(Data!$A24=C$1,IF(Data!$AB24="","",Data!$AB24),"")</f>
        <v/>
      </c>
      <c r="D24" s="23">
        <f>IF(Data!$A24=D$1,IF(Data!$AB24="","",Data!$AB24),"")</f>
        <v>0</v>
      </c>
      <c r="E24" s="23" t="str">
        <f>IF(Data!$A24=E$1,IF(Data!$AB24="","",Data!$AB24),"")</f>
        <v/>
      </c>
      <c r="F24" s="23" t="str">
        <f>IF(Data!$A24=F$1,IF(Data!$AB24="","",Data!$AB24),"")</f>
        <v/>
      </c>
      <c r="G24" s="23" t="str">
        <f>IF(Data!$A24=G$1,IF(Data!$AB24="","",Data!$AB24),"")</f>
        <v/>
      </c>
      <c r="H24" s="23" t="str">
        <f>IF(Data!$A24=H$1,IF(Data!$AB24="","",Data!$AB24),"")</f>
        <v/>
      </c>
      <c r="I24" s="23" t="str">
        <f>IF(Data!$A24=I$1,IF(Data!$AB24="","",Data!$AB24),"")</f>
        <v/>
      </c>
      <c r="J24" s="23" t="str">
        <f>IF(Data!$A24=J$1,IF(Data!$AB24="","",Data!$AB24),"")</f>
        <v/>
      </c>
      <c r="L24">
        <v>4</v>
      </c>
      <c r="M24" t="str">
        <v/>
      </c>
      <c r="N24">
        <v>8</v>
      </c>
      <c r="O24" t="str">
        <v/>
      </c>
      <c r="P24" t="str">
        <v/>
      </c>
      <c r="Q24">
        <v>10</v>
      </c>
      <c r="R24" t="str">
        <v/>
      </c>
      <c r="S24" t="str">
        <v/>
      </c>
    </row>
    <row r="25" spans="1:19" x14ac:dyDescent="0.35">
      <c r="A25" s="24">
        <f>IF(Data!$AB25="","",Data!$AB25)</f>
        <v>6</v>
      </c>
      <c r="B25" s="23" t="str">
        <f>IF(Data!$A25=B$1,IF(Data!$AB25="","",Data!$AB25),"")</f>
        <v/>
      </c>
      <c r="C25" s="23" t="str">
        <f>IF(Data!$A25=C$1,IF(Data!$AB25="","",Data!$AB25),"")</f>
        <v/>
      </c>
      <c r="D25" s="23">
        <f>IF(Data!$A25=D$1,IF(Data!$AB25="","",Data!$AB25),"")</f>
        <v>6</v>
      </c>
      <c r="E25" s="23" t="str">
        <f>IF(Data!$A25=E$1,IF(Data!$AB25="","",Data!$AB25),"")</f>
        <v/>
      </c>
      <c r="F25" s="23" t="str">
        <f>IF(Data!$A25=F$1,IF(Data!$AB25="","",Data!$AB25),"")</f>
        <v/>
      </c>
      <c r="G25" s="23" t="str">
        <f>IF(Data!$A25=G$1,IF(Data!$AB25="","",Data!$AB25),"")</f>
        <v/>
      </c>
      <c r="H25" s="23" t="str">
        <f>IF(Data!$A25=H$1,IF(Data!$AB25="","",Data!$AB25),"")</f>
        <v/>
      </c>
      <c r="I25" s="23" t="str">
        <f>IF(Data!$A25=I$1,IF(Data!$AB25="","",Data!$AB25),"")</f>
        <v/>
      </c>
      <c r="J25" s="23" t="str">
        <f>IF(Data!$A25=J$1,IF(Data!$AB25="","",Data!$AB25),"")</f>
        <v/>
      </c>
      <c r="L25">
        <v>4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 spans="1:19" x14ac:dyDescent="0.35">
      <c r="A26" s="24">
        <f>IF(Data!$AB26="","",Data!$AB26)</f>
        <v>5</v>
      </c>
      <c r="B26" s="23" t="str">
        <f>IF(Data!$A26=B$1,IF(Data!$AB26="","",Data!$AB26),"")</f>
        <v/>
      </c>
      <c r="C26" s="23" t="str">
        <f>IF(Data!$A26=C$1,IF(Data!$AB26="","",Data!$AB26),"")</f>
        <v/>
      </c>
      <c r="D26" s="23">
        <f>IF(Data!$A26=D$1,IF(Data!$AB26="","",Data!$AB26),"")</f>
        <v>5</v>
      </c>
      <c r="E26" s="23" t="str">
        <f>IF(Data!$A26=E$1,IF(Data!$AB26="","",Data!$AB26),"")</f>
        <v/>
      </c>
      <c r="F26" s="23" t="str">
        <f>IF(Data!$A26=F$1,IF(Data!$AB26="","",Data!$AB26),"")</f>
        <v/>
      </c>
      <c r="G26" s="23" t="str">
        <f>IF(Data!$A26=G$1,IF(Data!$AB26="","",Data!$AB26),"")</f>
        <v/>
      </c>
      <c r="H26" s="23" t="str">
        <f>IF(Data!$A26=H$1,IF(Data!$AB26="","",Data!$AB26),"")</f>
        <v/>
      </c>
      <c r="I26" s="23" t="str">
        <f>IF(Data!$A26=I$1,IF(Data!$AB26="","",Data!$AB26),"")</f>
        <v/>
      </c>
      <c r="J26" s="23" t="str">
        <f>IF(Data!$A26=J$1,IF(Data!$AB26="","",Data!$AB26),"")</f>
        <v/>
      </c>
      <c r="L26">
        <v>4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35">
      <c r="A27" s="24">
        <f>IF(Data!$AB27="","",Data!$AB27)</f>
        <v>7</v>
      </c>
      <c r="B27" s="23" t="str">
        <f>IF(Data!$A27=B$1,IF(Data!$AB27="","",Data!$AB27),"")</f>
        <v/>
      </c>
      <c r="C27" s="23" t="str">
        <f>IF(Data!$A27=C$1,IF(Data!$AB27="","",Data!$AB27),"")</f>
        <v/>
      </c>
      <c r="D27" s="23">
        <f>IF(Data!$A27=D$1,IF(Data!$AB27="","",Data!$AB27),"")</f>
        <v>7</v>
      </c>
      <c r="E27" s="23" t="str">
        <f>IF(Data!$A27=E$1,IF(Data!$AB27="","",Data!$AB27),"")</f>
        <v/>
      </c>
      <c r="F27" s="23" t="str">
        <f>IF(Data!$A27=F$1,IF(Data!$AB27="","",Data!$AB27),"")</f>
        <v/>
      </c>
      <c r="G27" s="23" t="str">
        <f>IF(Data!$A27=G$1,IF(Data!$AB27="","",Data!$AB27),"")</f>
        <v/>
      </c>
      <c r="H27" s="23" t="str">
        <f>IF(Data!$A27=H$1,IF(Data!$AB27="","",Data!$AB27),"")</f>
        <v/>
      </c>
      <c r="I27" s="23" t="str">
        <f>IF(Data!$A27=I$1,IF(Data!$AB27="","",Data!$AB27),"")</f>
        <v/>
      </c>
      <c r="J27" s="23" t="str">
        <f>IF(Data!$A27=J$1,IF(Data!$AB27="","",Data!$AB27),"")</f>
        <v/>
      </c>
      <c r="L27">
        <v>5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 spans="1:19" x14ac:dyDescent="0.35">
      <c r="A28" s="24">
        <f>IF(Data!$AB28="","",Data!$AB28)</f>
        <v>0</v>
      </c>
      <c r="B28" s="23" t="str">
        <f>IF(Data!$A28=B$1,IF(Data!$AB28="","",Data!$AB28),"")</f>
        <v/>
      </c>
      <c r="C28" s="23" t="str">
        <f>IF(Data!$A28=C$1,IF(Data!$AB28="","",Data!$AB28),"")</f>
        <v/>
      </c>
      <c r="D28" s="23">
        <f>IF(Data!$A28=D$1,IF(Data!$AB28="","",Data!$AB28),"")</f>
        <v>0</v>
      </c>
      <c r="E28" s="23" t="str">
        <f>IF(Data!$A28=E$1,IF(Data!$AB28="","",Data!$AB28),"")</f>
        <v/>
      </c>
      <c r="F28" s="23" t="str">
        <f>IF(Data!$A28=F$1,IF(Data!$AB28="","",Data!$AB28),"")</f>
        <v/>
      </c>
      <c r="G28" s="23" t="str">
        <f>IF(Data!$A28=G$1,IF(Data!$AB28="","",Data!$AB28),"")</f>
        <v/>
      </c>
      <c r="H28" s="23" t="str">
        <f>IF(Data!$A28=H$1,IF(Data!$AB28="","",Data!$AB28),"")</f>
        <v/>
      </c>
      <c r="I28" s="23" t="str">
        <f>IF(Data!$A28=I$1,IF(Data!$AB28="","",Data!$AB28),"")</f>
        <v/>
      </c>
      <c r="J28" s="23" t="str">
        <f>IF(Data!$A28=J$1,IF(Data!$AB28="","",Data!$AB28),"")</f>
        <v/>
      </c>
      <c r="L28">
        <v>5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 spans="1:19" x14ac:dyDescent="0.35">
      <c r="A29" s="24">
        <f>IF(Data!$AB29="","",Data!$AB29)</f>
        <v>4</v>
      </c>
      <c r="B29" s="23" t="str">
        <f>IF(Data!$A29=B$1,IF(Data!$AB29="","",Data!$AB29),"")</f>
        <v/>
      </c>
      <c r="C29" s="23" t="str">
        <f>IF(Data!$A29=C$1,IF(Data!$AB29="","",Data!$AB29),"")</f>
        <v/>
      </c>
      <c r="D29" s="23">
        <f>IF(Data!$A29=D$1,IF(Data!$AB29="","",Data!$AB29),"")</f>
        <v>4</v>
      </c>
      <c r="E29" s="23" t="str">
        <f>IF(Data!$A29=E$1,IF(Data!$AB29="","",Data!$AB29),"")</f>
        <v/>
      </c>
      <c r="F29" s="23" t="str">
        <f>IF(Data!$A29=F$1,IF(Data!$AB29="","",Data!$AB29),"")</f>
        <v/>
      </c>
      <c r="G29" s="23" t="str">
        <f>IF(Data!$A29=G$1,IF(Data!$AB29="","",Data!$AB29),"")</f>
        <v/>
      </c>
      <c r="H29" s="23" t="str">
        <f>IF(Data!$A29=H$1,IF(Data!$AB29="","",Data!$AB29),"")</f>
        <v/>
      </c>
      <c r="I29" s="23" t="str">
        <f>IF(Data!$A29=I$1,IF(Data!$AB29="","",Data!$AB29),"")</f>
        <v/>
      </c>
      <c r="J29" s="23" t="str">
        <f>IF(Data!$A29=J$1,IF(Data!$AB29="","",Data!$AB29),"")</f>
        <v/>
      </c>
      <c r="L29">
        <v>5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 spans="1:19" x14ac:dyDescent="0.35">
      <c r="A30" s="24">
        <f>IF(Data!$AB30="","",Data!$AB30)</f>
        <v>7</v>
      </c>
      <c r="B30" s="23" t="str">
        <f>IF(Data!$A30=B$1,IF(Data!$AB30="","",Data!$AB30),"")</f>
        <v/>
      </c>
      <c r="C30" s="23" t="str">
        <f>IF(Data!$A30=C$1,IF(Data!$AB30="","",Data!$AB30),"")</f>
        <v/>
      </c>
      <c r="D30" s="23">
        <f>IF(Data!$A30=D$1,IF(Data!$AB30="","",Data!$AB30),"")</f>
        <v>7</v>
      </c>
      <c r="E30" s="23" t="str">
        <f>IF(Data!$A30=E$1,IF(Data!$AB30="","",Data!$AB30),"")</f>
        <v/>
      </c>
      <c r="F30" s="23" t="str">
        <f>IF(Data!$A30=F$1,IF(Data!$AB30="","",Data!$AB30),"")</f>
        <v/>
      </c>
      <c r="G30" s="23" t="str">
        <f>IF(Data!$A30=G$1,IF(Data!$AB30="","",Data!$AB30),"")</f>
        <v/>
      </c>
      <c r="H30" s="23" t="str">
        <f>IF(Data!$A30=H$1,IF(Data!$AB30="","",Data!$AB30),"")</f>
        <v/>
      </c>
      <c r="I30" s="23" t="str">
        <f>IF(Data!$A30=I$1,IF(Data!$AB30="","",Data!$AB30),"")</f>
        <v/>
      </c>
      <c r="J30" s="23" t="str">
        <f>IF(Data!$A30=J$1,IF(Data!$AB30="","",Data!$AB30),"")</f>
        <v/>
      </c>
      <c r="L30">
        <v>5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 spans="1:19" x14ac:dyDescent="0.35">
      <c r="A31" s="24">
        <f>IF(Data!$AB31="","",Data!$AB31)</f>
        <v>5</v>
      </c>
      <c r="B31" s="23" t="str">
        <f>IF(Data!$A31=B$1,IF(Data!$AB31="","",Data!$AB31),"")</f>
        <v/>
      </c>
      <c r="C31" s="23" t="str">
        <f>IF(Data!$A31=C$1,IF(Data!$AB31="","",Data!$AB31),"")</f>
        <v/>
      </c>
      <c r="D31" s="23">
        <f>IF(Data!$A31=D$1,IF(Data!$AB31="","",Data!$AB31),"")</f>
        <v>5</v>
      </c>
      <c r="E31" s="23" t="str">
        <f>IF(Data!$A31=E$1,IF(Data!$AB31="","",Data!$AB31),"")</f>
        <v/>
      </c>
      <c r="F31" s="23" t="str">
        <f>IF(Data!$A31=F$1,IF(Data!$AB31="","",Data!$AB31),"")</f>
        <v/>
      </c>
      <c r="G31" s="23" t="str">
        <f>IF(Data!$A31=G$1,IF(Data!$AB31="","",Data!$AB31),"")</f>
        <v/>
      </c>
      <c r="H31" s="23" t="str">
        <f>IF(Data!$A31=H$1,IF(Data!$AB31="","",Data!$AB31),"")</f>
        <v/>
      </c>
      <c r="I31" s="23" t="str">
        <f>IF(Data!$A31=I$1,IF(Data!$AB31="","",Data!$AB31),"")</f>
        <v/>
      </c>
      <c r="J31" s="23" t="str">
        <f>IF(Data!$A31=J$1,IF(Data!$AB31="","",Data!$AB31),"")</f>
        <v/>
      </c>
      <c r="L31">
        <v>5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19" x14ac:dyDescent="0.35">
      <c r="A32" s="24">
        <f>IF(Data!$AB32="","",Data!$AB32)</f>
        <v>5</v>
      </c>
      <c r="B32" s="23" t="str">
        <f>IF(Data!$A32=B$1,IF(Data!$AB32="","",Data!$AB32),"")</f>
        <v/>
      </c>
      <c r="C32" s="23" t="str">
        <f>IF(Data!$A32=C$1,IF(Data!$AB32="","",Data!$AB32),"")</f>
        <v/>
      </c>
      <c r="D32" s="23">
        <f>IF(Data!$A32=D$1,IF(Data!$AB32="","",Data!$AB32),"")</f>
        <v>5</v>
      </c>
      <c r="E32" s="23" t="str">
        <f>IF(Data!$A32=E$1,IF(Data!$AB32="","",Data!$AB32),"")</f>
        <v/>
      </c>
      <c r="F32" s="23" t="str">
        <f>IF(Data!$A32=F$1,IF(Data!$AB32="","",Data!$AB32),"")</f>
        <v/>
      </c>
      <c r="G32" s="23" t="str">
        <f>IF(Data!$A32=G$1,IF(Data!$AB32="","",Data!$AB32),"")</f>
        <v/>
      </c>
      <c r="H32" s="23" t="str">
        <f>IF(Data!$A32=H$1,IF(Data!$AB32="","",Data!$AB32),"")</f>
        <v/>
      </c>
      <c r="I32" s="23" t="str">
        <f>IF(Data!$A32=I$1,IF(Data!$AB32="","",Data!$AB32),"")</f>
        <v/>
      </c>
      <c r="J32" s="23" t="str">
        <f>IF(Data!$A32=J$1,IF(Data!$AB32="","",Data!$AB32),"")</f>
        <v/>
      </c>
      <c r="L32">
        <v>5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 spans="1:19" x14ac:dyDescent="0.35">
      <c r="A33" s="24">
        <f>IF(Data!$AB33="","",Data!$AB33)</f>
        <v>5</v>
      </c>
      <c r="B33" s="23" t="str">
        <f>IF(Data!$A33=B$1,IF(Data!$AB33="","",Data!$AB33),"")</f>
        <v/>
      </c>
      <c r="C33" s="23" t="str">
        <f>IF(Data!$A33=C$1,IF(Data!$AB33="","",Data!$AB33),"")</f>
        <v/>
      </c>
      <c r="D33" s="23">
        <f>IF(Data!$A33=D$1,IF(Data!$AB33="","",Data!$AB33),"")</f>
        <v>5</v>
      </c>
      <c r="E33" s="23" t="str">
        <f>IF(Data!$A33=E$1,IF(Data!$AB33="","",Data!$AB33),"")</f>
        <v/>
      </c>
      <c r="F33" s="23" t="str">
        <f>IF(Data!$A33=F$1,IF(Data!$AB33="","",Data!$AB33),"")</f>
        <v/>
      </c>
      <c r="G33" s="23" t="str">
        <f>IF(Data!$A33=G$1,IF(Data!$AB33="","",Data!$AB33),"")</f>
        <v/>
      </c>
      <c r="H33" s="23" t="str">
        <f>IF(Data!$A33=H$1,IF(Data!$AB33="","",Data!$AB33),"")</f>
        <v/>
      </c>
      <c r="I33" s="23" t="str">
        <f>IF(Data!$A33=I$1,IF(Data!$AB33="","",Data!$AB33),"")</f>
        <v/>
      </c>
      <c r="J33" s="23" t="str">
        <f>IF(Data!$A33=J$1,IF(Data!$AB33="","",Data!$AB33),"")</f>
        <v/>
      </c>
      <c r="L33">
        <v>5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 spans="1:19" x14ac:dyDescent="0.35">
      <c r="A34" s="24">
        <f>IF(Data!$AB34="","",Data!$AB34)</f>
        <v>5</v>
      </c>
      <c r="B34" s="23" t="str">
        <f>IF(Data!$A34=B$1,IF(Data!$AB34="","",Data!$AB34),"")</f>
        <v/>
      </c>
      <c r="C34" s="23" t="str">
        <f>IF(Data!$A34=C$1,IF(Data!$AB34="","",Data!$AB34),"")</f>
        <v/>
      </c>
      <c r="D34" s="23" t="str">
        <f>IF(Data!$A34=D$1,IF(Data!$AB34="","",Data!$AB34),"")</f>
        <v/>
      </c>
      <c r="E34" s="23">
        <f>IF(Data!$A34=E$1,IF(Data!$AB34="","",Data!$AB34),"")</f>
        <v>5</v>
      </c>
      <c r="F34" s="23" t="str">
        <f>IF(Data!$A34=F$1,IF(Data!$AB34="","",Data!$AB34),"")</f>
        <v/>
      </c>
      <c r="G34" s="23" t="str">
        <f>IF(Data!$A34=G$1,IF(Data!$AB34="","",Data!$AB34),"")</f>
        <v/>
      </c>
      <c r="H34" s="23" t="str">
        <f>IF(Data!$A34=H$1,IF(Data!$AB34="","",Data!$AB34),"")</f>
        <v/>
      </c>
      <c r="I34" s="23" t="str">
        <f>IF(Data!$A34=I$1,IF(Data!$AB34="","",Data!$AB34),"")</f>
        <v/>
      </c>
      <c r="J34" s="23" t="str">
        <f>IF(Data!$A34=J$1,IF(Data!$AB34="","",Data!$AB34),"")</f>
        <v/>
      </c>
      <c r="L34">
        <v>5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 spans="1:19" x14ac:dyDescent="0.35">
      <c r="A35" s="24">
        <f>IF(Data!$AB35="","",Data!$AB35)</f>
        <v>5</v>
      </c>
      <c r="B35" s="23" t="str">
        <f>IF(Data!$A35=B$1,IF(Data!$AB35="","",Data!$AB35),"")</f>
        <v/>
      </c>
      <c r="C35" s="23" t="str">
        <f>IF(Data!$A35=C$1,IF(Data!$AB35="","",Data!$AB35),"")</f>
        <v/>
      </c>
      <c r="D35" s="23" t="str">
        <f>IF(Data!$A35=D$1,IF(Data!$AB35="","",Data!$AB35),"")</f>
        <v/>
      </c>
      <c r="E35" s="23">
        <f>IF(Data!$A35=E$1,IF(Data!$AB35="","",Data!$AB35),"")</f>
        <v>5</v>
      </c>
      <c r="F35" s="23" t="str">
        <f>IF(Data!$A35=F$1,IF(Data!$AB35="","",Data!$AB35),"")</f>
        <v/>
      </c>
      <c r="G35" s="23" t="str">
        <f>IF(Data!$A35=G$1,IF(Data!$AB35="","",Data!$AB35),"")</f>
        <v/>
      </c>
      <c r="H35" s="23" t="str">
        <f>IF(Data!$A35=H$1,IF(Data!$AB35="","",Data!$AB35),"")</f>
        <v/>
      </c>
      <c r="I35" s="23" t="str">
        <f>IF(Data!$A35=I$1,IF(Data!$AB35="","",Data!$AB35),"")</f>
        <v/>
      </c>
      <c r="J35" s="23" t="str">
        <f>IF(Data!$A35=J$1,IF(Data!$AB35="","",Data!$AB35),"")</f>
        <v/>
      </c>
      <c r="L35">
        <v>5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 spans="1:19" x14ac:dyDescent="0.35">
      <c r="A36" s="24">
        <f>IF(Data!$AB36="","",Data!$AB36)</f>
        <v>5</v>
      </c>
      <c r="B36" s="23" t="str">
        <f>IF(Data!$A36=B$1,IF(Data!$AB36="","",Data!$AB36),"")</f>
        <v/>
      </c>
      <c r="C36" s="23" t="str">
        <f>IF(Data!$A36=C$1,IF(Data!$AB36="","",Data!$AB36),"")</f>
        <v/>
      </c>
      <c r="D36" s="23" t="str">
        <f>IF(Data!$A36=D$1,IF(Data!$AB36="","",Data!$AB36),"")</f>
        <v/>
      </c>
      <c r="E36" s="23">
        <f>IF(Data!$A36=E$1,IF(Data!$AB36="","",Data!$AB36),"")</f>
        <v>5</v>
      </c>
      <c r="F36" s="23" t="str">
        <f>IF(Data!$A36=F$1,IF(Data!$AB36="","",Data!$AB36),"")</f>
        <v/>
      </c>
      <c r="G36" s="23" t="str">
        <f>IF(Data!$A36=G$1,IF(Data!$AB36="","",Data!$AB36),"")</f>
        <v/>
      </c>
      <c r="H36" s="23" t="str">
        <f>IF(Data!$A36=H$1,IF(Data!$AB36="","",Data!$AB36),"")</f>
        <v/>
      </c>
      <c r="I36" s="23" t="str">
        <f>IF(Data!$A36=I$1,IF(Data!$AB36="","",Data!$AB36),"")</f>
        <v/>
      </c>
      <c r="J36" s="23" t="str">
        <f>IF(Data!$A36=J$1,IF(Data!$AB36="","",Data!$AB36),"")</f>
        <v/>
      </c>
      <c r="L36">
        <v>5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 spans="1:19" x14ac:dyDescent="0.35">
      <c r="A37" s="24">
        <f>IF(Data!$AB37="","",Data!$AB37)</f>
        <v>5</v>
      </c>
      <c r="B37" s="23" t="str">
        <f>IF(Data!$A37=B$1,IF(Data!$AB37="","",Data!$AB37),"")</f>
        <v/>
      </c>
      <c r="C37" s="23" t="str">
        <f>IF(Data!$A37=C$1,IF(Data!$AB37="","",Data!$AB37),"")</f>
        <v/>
      </c>
      <c r="D37" s="23" t="str">
        <f>IF(Data!$A37=D$1,IF(Data!$AB37="","",Data!$AB37),"")</f>
        <v/>
      </c>
      <c r="E37" s="23">
        <f>IF(Data!$A37=E$1,IF(Data!$AB37="","",Data!$AB37),"")</f>
        <v>5</v>
      </c>
      <c r="F37" s="23" t="str">
        <f>IF(Data!$A37=F$1,IF(Data!$AB37="","",Data!$AB37),"")</f>
        <v/>
      </c>
      <c r="G37" s="23" t="str">
        <f>IF(Data!$A37=G$1,IF(Data!$AB37="","",Data!$AB37),"")</f>
        <v/>
      </c>
      <c r="H37" s="23" t="str">
        <f>IF(Data!$A37=H$1,IF(Data!$AB37="","",Data!$AB37),"")</f>
        <v/>
      </c>
      <c r="I37" s="23" t="str">
        <f>IF(Data!$A37=I$1,IF(Data!$AB37="","",Data!$AB37),"")</f>
        <v/>
      </c>
      <c r="J37" s="23" t="str">
        <f>IF(Data!$A37=J$1,IF(Data!$AB37="","",Data!$AB37),"")</f>
        <v/>
      </c>
      <c r="L37">
        <v>5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 spans="1:19" x14ac:dyDescent="0.35">
      <c r="A38" s="24">
        <f>IF(Data!$AB38="","",Data!$AB38)</f>
        <v>6</v>
      </c>
      <c r="B38" s="23" t="str">
        <f>IF(Data!$A38=B$1,IF(Data!$AB38="","",Data!$AB38),"")</f>
        <v/>
      </c>
      <c r="C38" s="23" t="str">
        <f>IF(Data!$A38=C$1,IF(Data!$AB38="","",Data!$AB38),"")</f>
        <v/>
      </c>
      <c r="D38" s="23" t="str">
        <f>IF(Data!$A38=D$1,IF(Data!$AB38="","",Data!$AB38),"")</f>
        <v/>
      </c>
      <c r="E38" s="23">
        <f>IF(Data!$A38=E$1,IF(Data!$AB38="","",Data!$AB38),"")</f>
        <v>6</v>
      </c>
      <c r="F38" s="23" t="str">
        <f>IF(Data!$A38=F$1,IF(Data!$AB38="","",Data!$AB38),"")</f>
        <v/>
      </c>
      <c r="G38" s="23" t="str">
        <f>IF(Data!$A38=G$1,IF(Data!$AB38="","",Data!$AB38),"")</f>
        <v/>
      </c>
      <c r="H38" s="23" t="str">
        <f>IF(Data!$A38=H$1,IF(Data!$AB38="","",Data!$AB38),"")</f>
        <v/>
      </c>
      <c r="I38" s="23" t="str">
        <f>IF(Data!$A38=I$1,IF(Data!$AB38="","",Data!$AB38),"")</f>
        <v/>
      </c>
      <c r="J38" s="23" t="str">
        <f>IF(Data!$A38=J$1,IF(Data!$AB38="","",Data!$AB38),"")</f>
        <v/>
      </c>
      <c r="L38">
        <v>5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 spans="1:19" x14ac:dyDescent="0.35">
      <c r="A39" s="24">
        <f>IF(Data!$AB39="","",Data!$AB39)</f>
        <v>5</v>
      </c>
      <c r="B39" s="23" t="str">
        <f>IF(Data!$A39=B$1,IF(Data!$AB39="","",Data!$AB39),"")</f>
        <v/>
      </c>
      <c r="C39" s="23" t="str">
        <f>IF(Data!$A39=C$1,IF(Data!$AB39="","",Data!$AB39),"")</f>
        <v/>
      </c>
      <c r="D39" s="23" t="str">
        <f>IF(Data!$A39=D$1,IF(Data!$AB39="","",Data!$AB39),"")</f>
        <v/>
      </c>
      <c r="E39" s="23">
        <f>IF(Data!$A39=E$1,IF(Data!$AB39="","",Data!$AB39),"")</f>
        <v>5</v>
      </c>
      <c r="F39" s="23" t="str">
        <f>IF(Data!$A39=F$1,IF(Data!$AB39="","",Data!$AB39),"")</f>
        <v/>
      </c>
      <c r="G39" s="23" t="str">
        <f>IF(Data!$A39=G$1,IF(Data!$AB39="","",Data!$AB39),"")</f>
        <v/>
      </c>
      <c r="H39" s="23" t="str">
        <f>IF(Data!$A39=H$1,IF(Data!$AB39="","",Data!$AB39),"")</f>
        <v/>
      </c>
      <c r="I39" s="23" t="str">
        <f>IF(Data!$A39=I$1,IF(Data!$AB39="","",Data!$AB39),"")</f>
        <v/>
      </c>
      <c r="J39" s="23" t="str">
        <f>IF(Data!$A39=J$1,IF(Data!$AB39="","",Data!$AB39),"")</f>
        <v/>
      </c>
      <c r="L39">
        <v>5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 spans="1:19" x14ac:dyDescent="0.35">
      <c r="A40" s="24">
        <f>IF(Data!$AB40="","",Data!$AB40)</f>
        <v>6</v>
      </c>
      <c r="B40" s="23" t="str">
        <f>IF(Data!$A40=B$1,IF(Data!$AB40="","",Data!$AB40),"")</f>
        <v/>
      </c>
      <c r="C40" s="23" t="str">
        <f>IF(Data!$A40=C$1,IF(Data!$AB40="","",Data!$AB40),"")</f>
        <v/>
      </c>
      <c r="D40" s="23" t="str">
        <f>IF(Data!$A40=D$1,IF(Data!$AB40="","",Data!$AB40),"")</f>
        <v/>
      </c>
      <c r="E40" s="23" t="str">
        <f>IF(Data!$A40=E$1,IF(Data!$AB40="","",Data!$AB40),"")</f>
        <v/>
      </c>
      <c r="F40" s="23">
        <f>IF(Data!$A40=F$1,IF(Data!$AB40="","",Data!$AB40),"")</f>
        <v>6</v>
      </c>
      <c r="G40" s="23" t="str">
        <f>IF(Data!$A40=G$1,IF(Data!$AB40="","",Data!$AB40),"")</f>
        <v/>
      </c>
      <c r="H40" s="23" t="str">
        <f>IF(Data!$A40=H$1,IF(Data!$AB40="","",Data!$AB40),"")</f>
        <v/>
      </c>
      <c r="I40" s="23" t="str">
        <f>IF(Data!$A40=I$1,IF(Data!$AB40="","",Data!$AB40),"")</f>
        <v/>
      </c>
      <c r="J40" s="23" t="str">
        <f>IF(Data!$A40=J$1,IF(Data!$AB40="","",Data!$AB40),"")</f>
        <v/>
      </c>
      <c r="L40">
        <v>5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 spans="1:19" x14ac:dyDescent="0.35">
      <c r="A41" s="24">
        <f>IF(Data!$AB41="","",Data!$AB41)</f>
        <v>4</v>
      </c>
      <c r="B41" s="23" t="str">
        <f>IF(Data!$A41=B$1,IF(Data!$AB41="","",Data!$AB41),"")</f>
        <v/>
      </c>
      <c r="C41" s="23" t="str">
        <f>IF(Data!$A41=C$1,IF(Data!$AB41="","",Data!$AB41),"")</f>
        <v/>
      </c>
      <c r="D41" s="23" t="str">
        <f>IF(Data!$A41=D$1,IF(Data!$AB41="","",Data!$AB41),"")</f>
        <v/>
      </c>
      <c r="E41" s="23" t="str">
        <f>IF(Data!$A41=E$1,IF(Data!$AB41="","",Data!$AB41),"")</f>
        <v/>
      </c>
      <c r="F41" s="23">
        <f>IF(Data!$A41=F$1,IF(Data!$AB41="","",Data!$AB41),"")</f>
        <v>4</v>
      </c>
      <c r="G41" s="23" t="str">
        <f>IF(Data!$A41=G$1,IF(Data!$AB41="","",Data!$AB41),"")</f>
        <v/>
      </c>
      <c r="H41" s="23" t="str">
        <f>IF(Data!$A41=H$1,IF(Data!$AB41="","",Data!$AB41),"")</f>
        <v/>
      </c>
      <c r="I41" s="23" t="str">
        <f>IF(Data!$A41=I$1,IF(Data!$AB41="","",Data!$AB41),"")</f>
        <v/>
      </c>
      <c r="J41" s="23" t="str">
        <f>IF(Data!$A41=J$1,IF(Data!$AB41="","",Data!$AB41),"")</f>
        <v/>
      </c>
      <c r="L41">
        <v>5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 spans="1:19" x14ac:dyDescent="0.35">
      <c r="A42" s="24">
        <f>IF(Data!$AB42="","",Data!$AB42)</f>
        <v>5</v>
      </c>
      <c r="B42" s="23" t="str">
        <f>IF(Data!$A42=B$1,IF(Data!$AB42="","",Data!$AB42),"")</f>
        <v/>
      </c>
      <c r="C42" s="23" t="str">
        <f>IF(Data!$A42=C$1,IF(Data!$AB42="","",Data!$AB42),"")</f>
        <v/>
      </c>
      <c r="D42" s="23" t="str">
        <f>IF(Data!$A42=D$1,IF(Data!$AB42="","",Data!$AB42),"")</f>
        <v/>
      </c>
      <c r="E42" s="23" t="str">
        <f>IF(Data!$A42=E$1,IF(Data!$AB42="","",Data!$AB42),"")</f>
        <v/>
      </c>
      <c r="F42" s="23" t="str">
        <f>IF(Data!$A42=F$1,IF(Data!$AB42="","",Data!$AB42),"")</f>
        <v/>
      </c>
      <c r="G42" s="23">
        <f>IF(Data!$A42=G$1,IF(Data!$AB42="","",Data!$AB42),"")</f>
        <v>5</v>
      </c>
      <c r="H42" s="23" t="str">
        <f>IF(Data!$A42=H$1,IF(Data!$AB42="","",Data!$AB42),"")</f>
        <v/>
      </c>
      <c r="I42" s="23" t="str">
        <f>IF(Data!$A42=I$1,IF(Data!$AB42="","",Data!$AB42),"")</f>
        <v/>
      </c>
      <c r="J42" s="23" t="str">
        <f>IF(Data!$A42=J$1,IF(Data!$AB42="","",Data!$AB42),"")</f>
        <v/>
      </c>
      <c r="L42">
        <v>5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 spans="1:19" x14ac:dyDescent="0.35">
      <c r="A43" s="24">
        <f>IF(Data!$AB43="","",Data!$AB43)</f>
        <v>3</v>
      </c>
      <c r="B43" s="23" t="str">
        <f>IF(Data!$A43=B$1,IF(Data!$AB43="","",Data!$AB43),"")</f>
        <v/>
      </c>
      <c r="C43" s="23" t="str">
        <f>IF(Data!$A43=C$1,IF(Data!$AB43="","",Data!$AB43),"")</f>
        <v/>
      </c>
      <c r="D43" s="23" t="str">
        <f>IF(Data!$A43=D$1,IF(Data!$AB43="","",Data!$AB43),"")</f>
        <v/>
      </c>
      <c r="E43" s="23" t="str">
        <f>IF(Data!$A43=E$1,IF(Data!$AB43="","",Data!$AB43),"")</f>
        <v/>
      </c>
      <c r="F43" s="23" t="str">
        <f>IF(Data!$A43=F$1,IF(Data!$AB43="","",Data!$AB43),"")</f>
        <v/>
      </c>
      <c r="G43" s="23">
        <f>IF(Data!$A43=G$1,IF(Data!$AB43="","",Data!$AB43),"")</f>
        <v>3</v>
      </c>
      <c r="H43" s="23" t="str">
        <f>IF(Data!$A43=H$1,IF(Data!$AB43="","",Data!$AB43),"")</f>
        <v/>
      </c>
      <c r="I43" s="23" t="str">
        <f>IF(Data!$A43=I$1,IF(Data!$AB43="","",Data!$AB43),"")</f>
        <v/>
      </c>
      <c r="J43" s="23" t="str">
        <f>IF(Data!$A43=J$1,IF(Data!$AB43="","",Data!$AB43),"")</f>
        <v/>
      </c>
      <c r="L43">
        <v>5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 spans="1:19" x14ac:dyDescent="0.35">
      <c r="A44" s="24">
        <f>IF(Data!$AB44="","",Data!$AB44)</f>
        <v>4</v>
      </c>
      <c r="B44" s="23" t="str">
        <f>IF(Data!$A44=B$1,IF(Data!$AB44="","",Data!$AB44),"")</f>
        <v/>
      </c>
      <c r="C44" s="23" t="str">
        <f>IF(Data!$A44=C$1,IF(Data!$AB44="","",Data!$AB44),"")</f>
        <v/>
      </c>
      <c r="D44" s="23" t="str">
        <f>IF(Data!$A44=D$1,IF(Data!$AB44="","",Data!$AB44),"")</f>
        <v/>
      </c>
      <c r="E44" s="23" t="str">
        <f>IF(Data!$A44=E$1,IF(Data!$AB44="","",Data!$AB44),"")</f>
        <v/>
      </c>
      <c r="F44" s="23" t="str">
        <f>IF(Data!$A44=F$1,IF(Data!$AB44="","",Data!$AB44),"")</f>
        <v/>
      </c>
      <c r="G44" s="23">
        <f>IF(Data!$A44=G$1,IF(Data!$AB44="","",Data!$AB44),"")</f>
        <v>4</v>
      </c>
      <c r="H44" s="23" t="str">
        <f>IF(Data!$A44=H$1,IF(Data!$AB44="","",Data!$AB44),"")</f>
        <v/>
      </c>
      <c r="I44" s="23" t="str">
        <f>IF(Data!$A44=I$1,IF(Data!$AB44="","",Data!$AB44),"")</f>
        <v/>
      </c>
      <c r="J44" s="23" t="str">
        <f>IF(Data!$A44=J$1,IF(Data!$AB44="","",Data!$AB44),"")</f>
        <v/>
      </c>
      <c r="L44">
        <v>5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 spans="1:19" x14ac:dyDescent="0.35">
      <c r="A45" s="24">
        <f>IF(Data!$AB45="","",Data!$AB45)</f>
        <v>6</v>
      </c>
      <c r="B45" s="23" t="str">
        <f>IF(Data!$A45=B$1,IF(Data!$AB45="","",Data!$AB45),"")</f>
        <v/>
      </c>
      <c r="C45" s="23" t="str">
        <f>IF(Data!$A45=C$1,IF(Data!$AB45="","",Data!$AB45),"")</f>
        <v/>
      </c>
      <c r="D45" s="23" t="str">
        <f>IF(Data!$A45=D$1,IF(Data!$AB45="","",Data!$AB45),"")</f>
        <v/>
      </c>
      <c r="E45" s="23" t="str">
        <f>IF(Data!$A45=E$1,IF(Data!$AB45="","",Data!$AB45),"")</f>
        <v/>
      </c>
      <c r="F45" s="23" t="str">
        <f>IF(Data!$A45=F$1,IF(Data!$AB45="","",Data!$AB45),"")</f>
        <v/>
      </c>
      <c r="G45" s="23">
        <f>IF(Data!$A45=G$1,IF(Data!$AB45="","",Data!$AB45),"")</f>
        <v>6</v>
      </c>
      <c r="H45" s="23" t="str">
        <f>IF(Data!$A45=H$1,IF(Data!$AB45="","",Data!$AB45),"")</f>
        <v/>
      </c>
      <c r="I45" s="23" t="str">
        <f>IF(Data!$A45=I$1,IF(Data!$AB45="","",Data!$AB45),"")</f>
        <v/>
      </c>
      <c r="J45" s="23" t="str">
        <f>IF(Data!$A45=J$1,IF(Data!$AB45="","",Data!$AB45),"")</f>
        <v/>
      </c>
      <c r="L45">
        <v>5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 spans="1:19" x14ac:dyDescent="0.35">
      <c r="A46" s="24">
        <f>IF(Data!$AB46="","",Data!$AB46)</f>
        <v>3</v>
      </c>
      <c r="B46" s="23" t="str">
        <f>IF(Data!$A46=B$1,IF(Data!$AB46="","",Data!$AB46),"")</f>
        <v/>
      </c>
      <c r="C46" s="23" t="str">
        <f>IF(Data!$A46=C$1,IF(Data!$AB46="","",Data!$AB46),"")</f>
        <v/>
      </c>
      <c r="D46" s="23" t="str">
        <f>IF(Data!$A46=D$1,IF(Data!$AB46="","",Data!$AB46),"")</f>
        <v/>
      </c>
      <c r="E46" s="23" t="str">
        <f>IF(Data!$A46=E$1,IF(Data!$AB46="","",Data!$AB46),"")</f>
        <v/>
      </c>
      <c r="F46" s="23" t="str">
        <f>IF(Data!$A46=F$1,IF(Data!$AB46="","",Data!$AB46),"")</f>
        <v/>
      </c>
      <c r="G46" s="23">
        <f>IF(Data!$A46=G$1,IF(Data!$AB46="","",Data!$AB46),"")</f>
        <v>3</v>
      </c>
      <c r="H46" s="23" t="str">
        <f>IF(Data!$A46=H$1,IF(Data!$AB46="","",Data!$AB46),"")</f>
        <v/>
      </c>
      <c r="I46" s="23" t="str">
        <f>IF(Data!$A46=I$1,IF(Data!$AB46="","",Data!$AB46),"")</f>
        <v/>
      </c>
      <c r="J46" s="23" t="str">
        <f>IF(Data!$A46=J$1,IF(Data!$AB46="","",Data!$AB46),"")</f>
        <v/>
      </c>
      <c r="L46">
        <v>5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 spans="1:19" x14ac:dyDescent="0.35">
      <c r="A47" s="24">
        <f>IF(Data!$AB47="","",Data!$AB47)</f>
        <v>6</v>
      </c>
      <c r="B47" s="23" t="str">
        <f>IF(Data!$A47=B$1,IF(Data!$AB47="","",Data!$AB47),"")</f>
        <v/>
      </c>
      <c r="C47" s="23" t="str">
        <f>IF(Data!$A47=C$1,IF(Data!$AB47="","",Data!$AB47),"")</f>
        <v/>
      </c>
      <c r="D47" s="23" t="str">
        <f>IF(Data!$A47=D$1,IF(Data!$AB47="","",Data!$AB47),"")</f>
        <v/>
      </c>
      <c r="E47" s="23" t="str">
        <f>IF(Data!$A47=E$1,IF(Data!$AB47="","",Data!$AB47),"")</f>
        <v/>
      </c>
      <c r="F47" s="23" t="str">
        <f>IF(Data!$A47=F$1,IF(Data!$AB47="","",Data!$AB47),"")</f>
        <v/>
      </c>
      <c r="G47" s="23">
        <f>IF(Data!$A47=G$1,IF(Data!$AB47="","",Data!$AB47),"")</f>
        <v>6</v>
      </c>
      <c r="H47" s="23" t="str">
        <f>IF(Data!$A47=H$1,IF(Data!$AB47="","",Data!$AB47),"")</f>
        <v/>
      </c>
      <c r="I47" s="23" t="str">
        <f>IF(Data!$A47=I$1,IF(Data!$AB47="","",Data!$AB47),"")</f>
        <v/>
      </c>
      <c r="J47" s="23" t="str">
        <f>IF(Data!$A47=J$1,IF(Data!$AB47="","",Data!$AB47),"")</f>
        <v/>
      </c>
      <c r="L47">
        <v>5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 spans="1:19" x14ac:dyDescent="0.35">
      <c r="A48" s="24">
        <f>IF(Data!$AB48="","",Data!$AB48)</f>
        <v>5</v>
      </c>
      <c r="B48" s="23" t="str">
        <f>IF(Data!$A48=B$1,IF(Data!$AB48="","",Data!$AB48),"")</f>
        <v/>
      </c>
      <c r="C48" s="23" t="str">
        <f>IF(Data!$A48=C$1,IF(Data!$AB48="","",Data!$AB48),"")</f>
        <v/>
      </c>
      <c r="D48" s="23" t="str">
        <f>IF(Data!$A48=D$1,IF(Data!$AB48="","",Data!$AB48),"")</f>
        <v/>
      </c>
      <c r="E48" s="23" t="str">
        <f>IF(Data!$A48=E$1,IF(Data!$AB48="","",Data!$AB48),"")</f>
        <v/>
      </c>
      <c r="F48" s="23" t="str">
        <f>IF(Data!$A48=F$1,IF(Data!$AB48="","",Data!$AB48),"")</f>
        <v/>
      </c>
      <c r="G48" s="23">
        <f>IF(Data!$A48=G$1,IF(Data!$AB48="","",Data!$AB48),"")</f>
        <v>5</v>
      </c>
      <c r="H48" s="23" t="str">
        <f>IF(Data!$A48=H$1,IF(Data!$AB48="","",Data!$AB48),"")</f>
        <v/>
      </c>
      <c r="I48" s="23" t="str">
        <f>IF(Data!$A48=I$1,IF(Data!$AB48="","",Data!$AB48),"")</f>
        <v/>
      </c>
      <c r="J48" s="23" t="str">
        <f>IF(Data!$A48=J$1,IF(Data!$AB48="","",Data!$AB48),"")</f>
        <v/>
      </c>
      <c r="L48">
        <v>5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 spans="1:19" x14ac:dyDescent="0.35">
      <c r="A49" s="24">
        <f>IF(Data!$AB49="","",Data!$AB49)</f>
        <v>6</v>
      </c>
      <c r="B49" s="23" t="str">
        <f>IF(Data!$A49=B$1,IF(Data!$AB49="","",Data!$AB49),"")</f>
        <v/>
      </c>
      <c r="C49" s="23" t="str">
        <f>IF(Data!$A49=C$1,IF(Data!$AB49="","",Data!$AB49),"")</f>
        <v/>
      </c>
      <c r="D49" s="23" t="str">
        <f>IF(Data!$A49=D$1,IF(Data!$AB49="","",Data!$AB49),"")</f>
        <v/>
      </c>
      <c r="E49" s="23" t="str">
        <f>IF(Data!$A49=E$1,IF(Data!$AB49="","",Data!$AB49),"")</f>
        <v/>
      </c>
      <c r="F49" s="23" t="str">
        <f>IF(Data!$A49=F$1,IF(Data!$AB49="","",Data!$AB49),"")</f>
        <v/>
      </c>
      <c r="G49" s="23">
        <f>IF(Data!$A49=G$1,IF(Data!$AB49="","",Data!$AB49),"")</f>
        <v>6</v>
      </c>
      <c r="H49" s="23" t="str">
        <f>IF(Data!$A49=H$1,IF(Data!$AB49="","",Data!$AB49),"")</f>
        <v/>
      </c>
      <c r="I49" s="23" t="str">
        <f>IF(Data!$A49=I$1,IF(Data!$AB49="","",Data!$AB49),"")</f>
        <v/>
      </c>
      <c r="J49" s="23" t="str">
        <f>IF(Data!$A49=J$1,IF(Data!$AB49="","",Data!$AB49),"")</f>
        <v/>
      </c>
      <c r="L49">
        <v>5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 spans="1:19" x14ac:dyDescent="0.35">
      <c r="A50" s="24" t="str">
        <f>IF(Data!$AB50="","",Data!$AB50)</f>
        <v/>
      </c>
      <c r="B50" s="23" t="str">
        <f>IF(Data!$A50=B$1,IF(Data!$AB50="","",Data!$AB50),"")</f>
        <v/>
      </c>
      <c r="C50" s="23" t="str">
        <f>IF(Data!$A50=C$1,IF(Data!$AB50="","",Data!$AB50),"")</f>
        <v/>
      </c>
      <c r="D50" s="23" t="str">
        <f>IF(Data!$A50=D$1,IF(Data!$AB50="","",Data!$AB50),"")</f>
        <v/>
      </c>
      <c r="E50" s="23" t="str">
        <f>IF(Data!$A50=E$1,IF(Data!$AB50="","",Data!$AB50),"")</f>
        <v/>
      </c>
      <c r="F50" s="23" t="str">
        <f>IF(Data!$A50=F$1,IF(Data!$AB50="","",Data!$AB50),"")</f>
        <v/>
      </c>
      <c r="G50" s="23" t="str">
        <f>IF(Data!$A50=G$1,IF(Data!$AB50="","",Data!$AB50),"")</f>
        <v/>
      </c>
      <c r="H50" s="23" t="str">
        <f>IF(Data!$A50=H$1,IF(Data!$AB50="","",Data!$AB50),"")</f>
        <v/>
      </c>
      <c r="I50" s="23" t="str">
        <f>IF(Data!$A50=I$1,IF(Data!$AB50="","",Data!$AB50),"")</f>
        <v/>
      </c>
      <c r="J50" s="23" t="str">
        <f>IF(Data!$A50=J$1,IF(Data!$AB50="","",Data!$AB50),"")</f>
        <v/>
      </c>
      <c r="L50">
        <v>5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 spans="1:19" x14ac:dyDescent="0.35">
      <c r="A51" s="24">
        <f>IF(Data!$AB51="","",Data!$AB51)</f>
        <v>5</v>
      </c>
      <c r="B51" s="23" t="str">
        <f>IF(Data!$A51=B$1,IF(Data!$AB51="","",Data!$AB51),"")</f>
        <v/>
      </c>
      <c r="C51" s="23" t="str">
        <f>IF(Data!$A51=C$1,IF(Data!$AB51="","",Data!$AB51),"")</f>
        <v/>
      </c>
      <c r="D51" s="23" t="str">
        <f>IF(Data!$A51=D$1,IF(Data!$AB51="","",Data!$AB51),"")</f>
        <v/>
      </c>
      <c r="E51" s="23" t="str">
        <f>IF(Data!$A51=E$1,IF(Data!$AB51="","",Data!$AB51),"")</f>
        <v/>
      </c>
      <c r="F51" s="23" t="str">
        <f>IF(Data!$A51=F$1,IF(Data!$AB51="","",Data!$AB51),"")</f>
        <v/>
      </c>
      <c r="G51" s="23">
        <f>IF(Data!$A51=G$1,IF(Data!$AB51="","",Data!$AB51),"")</f>
        <v>5</v>
      </c>
      <c r="H51" s="23" t="str">
        <f>IF(Data!$A51=H$1,IF(Data!$AB51="","",Data!$AB51),"")</f>
        <v/>
      </c>
      <c r="I51" s="23" t="str">
        <f>IF(Data!$A51=I$1,IF(Data!$AB51="","",Data!$AB51),"")</f>
        <v/>
      </c>
      <c r="J51" s="23" t="str">
        <f>IF(Data!$A51=J$1,IF(Data!$AB51="","",Data!$AB51),"")</f>
        <v/>
      </c>
      <c r="L51">
        <v>5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 spans="1:19" x14ac:dyDescent="0.35">
      <c r="A52" s="24">
        <f>IF(Data!$AB52="","",Data!$AB52)</f>
        <v>5</v>
      </c>
      <c r="B52" s="23" t="str">
        <f>IF(Data!$A52=B$1,IF(Data!$AB52="","",Data!$AB52),"")</f>
        <v/>
      </c>
      <c r="C52" s="23" t="str">
        <f>IF(Data!$A52=C$1,IF(Data!$AB52="","",Data!$AB52),"")</f>
        <v/>
      </c>
      <c r="D52" s="23" t="str">
        <f>IF(Data!$A52=D$1,IF(Data!$AB52="","",Data!$AB52),"")</f>
        <v/>
      </c>
      <c r="E52" s="23" t="str">
        <f>IF(Data!$A52=E$1,IF(Data!$AB52="","",Data!$AB52),"")</f>
        <v/>
      </c>
      <c r="F52" s="23" t="str">
        <f>IF(Data!$A52=F$1,IF(Data!$AB52="","",Data!$AB52),"")</f>
        <v/>
      </c>
      <c r="G52" s="23">
        <f>IF(Data!$A52=G$1,IF(Data!$AB52="","",Data!$AB52),"")</f>
        <v>5</v>
      </c>
      <c r="H52" s="23" t="str">
        <f>IF(Data!$A52=H$1,IF(Data!$AB52="","",Data!$AB52),"")</f>
        <v/>
      </c>
      <c r="I52" s="23" t="str">
        <f>IF(Data!$A52=I$1,IF(Data!$AB52="","",Data!$AB52),"")</f>
        <v/>
      </c>
      <c r="J52" s="23" t="str">
        <f>IF(Data!$A52=J$1,IF(Data!$AB52="","",Data!$AB52),"")</f>
        <v/>
      </c>
      <c r="L52">
        <v>5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 spans="1:19" x14ac:dyDescent="0.35">
      <c r="A53" s="24" t="str">
        <f>IF(Data!$AB53="","",Data!$AB53)</f>
        <v/>
      </c>
      <c r="B53" s="23" t="str">
        <f>IF(Data!$A53=B$1,IF(Data!$AB53="","",Data!$AB53),"")</f>
        <v/>
      </c>
      <c r="C53" s="23" t="str">
        <f>IF(Data!$A53=C$1,IF(Data!$AB53="","",Data!$AB53),"")</f>
        <v/>
      </c>
      <c r="D53" s="23" t="str">
        <f>IF(Data!$A53=D$1,IF(Data!$AB53="","",Data!$AB53),"")</f>
        <v/>
      </c>
      <c r="E53" s="23" t="str">
        <f>IF(Data!$A53=E$1,IF(Data!$AB53="","",Data!$AB53),"")</f>
        <v/>
      </c>
      <c r="F53" s="23" t="str">
        <f>IF(Data!$A53=F$1,IF(Data!$AB53="","",Data!$AB53),"")</f>
        <v/>
      </c>
      <c r="G53" s="23" t="str">
        <f>IF(Data!$A53=G$1,IF(Data!$AB53="","",Data!$AB53),"")</f>
        <v/>
      </c>
      <c r="H53" s="23" t="str">
        <f>IF(Data!$A53=H$1,IF(Data!$AB53="","",Data!$AB53),"")</f>
        <v/>
      </c>
      <c r="I53" s="23" t="str">
        <f>IF(Data!$A53=I$1,IF(Data!$AB53="","",Data!$AB53),"")</f>
        <v/>
      </c>
      <c r="J53" s="23" t="str">
        <f>IF(Data!$A53=J$1,IF(Data!$AB53="","",Data!$AB53),"")</f>
        <v/>
      </c>
      <c r="L53">
        <v>5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 spans="1:19" x14ac:dyDescent="0.35">
      <c r="A54" s="24">
        <f>IF(Data!$AB54="","",Data!$AB54)</f>
        <v>6</v>
      </c>
      <c r="B54" s="23" t="str">
        <f>IF(Data!$A54=B$1,IF(Data!$AB54="","",Data!$AB54),"")</f>
        <v/>
      </c>
      <c r="C54" s="23" t="str">
        <f>IF(Data!$A54=C$1,IF(Data!$AB54="","",Data!$AB54),"")</f>
        <v/>
      </c>
      <c r="D54" s="23" t="str">
        <f>IF(Data!$A54=D$1,IF(Data!$AB54="","",Data!$AB54),"")</f>
        <v/>
      </c>
      <c r="E54" s="23" t="str">
        <f>IF(Data!$A54=E$1,IF(Data!$AB54="","",Data!$AB54),"")</f>
        <v/>
      </c>
      <c r="F54" s="23" t="str">
        <f>IF(Data!$A54=F$1,IF(Data!$AB54="","",Data!$AB54),"")</f>
        <v/>
      </c>
      <c r="G54" s="23">
        <f>IF(Data!$A54=G$1,IF(Data!$AB54="","",Data!$AB54),"")</f>
        <v>6</v>
      </c>
      <c r="H54" s="23" t="str">
        <f>IF(Data!$A54=H$1,IF(Data!$AB54="","",Data!$AB54),"")</f>
        <v/>
      </c>
      <c r="I54" s="23" t="str">
        <f>IF(Data!$A54=I$1,IF(Data!$AB54="","",Data!$AB54),"")</f>
        <v/>
      </c>
      <c r="J54" s="23" t="str">
        <f>IF(Data!$A54=J$1,IF(Data!$AB54="","",Data!$AB54),"")</f>
        <v/>
      </c>
      <c r="L54">
        <v>5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 spans="1:19" x14ac:dyDescent="0.35">
      <c r="A55" s="24">
        <f>IF(Data!$AB55="","",Data!$AB55)</f>
        <v>3</v>
      </c>
      <c r="B55" s="23" t="str">
        <f>IF(Data!$A55=B$1,IF(Data!$AB55="","",Data!$AB55),"")</f>
        <v/>
      </c>
      <c r="C55" s="23" t="str">
        <f>IF(Data!$A55=C$1,IF(Data!$AB55="","",Data!$AB55),"")</f>
        <v/>
      </c>
      <c r="D55" s="23" t="str">
        <f>IF(Data!$A55=D$1,IF(Data!$AB55="","",Data!$AB55),"")</f>
        <v/>
      </c>
      <c r="E55" s="23" t="str">
        <f>IF(Data!$A55=E$1,IF(Data!$AB55="","",Data!$AB55),"")</f>
        <v/>
      </c>
      <c r="F55" s="23" t="str">
        <f>IF(Data!$A55=F$1,IF(Data!$AB55="","",Data!$AB55),"")</f>
        <v/>
      </c>
      <c r="G55" s="23">
        <f>IF(Data!$A55=G$1,IF(Data!$AB55="","",Data!$AB55),"")</f>
        <v>3</v>
      </c>
      <c r="H55" s="23" t="str">
        <f>IF(Data!$A55=H$1,IF(Data!$AB55="","",Data!$AB55),"")</f>
        <v/>
      </c>
      <c r="I55" s="23" t="str">
        <f>IF(Data!$A55=I$1,IF(Data!$AB55="","",Data!$AB55),"")</f>
        <v/>
      </c>
      <c r="J55" s="23" t="str">
        <f>IF(Data!$A55=J$1,IF(Data!$AB55="","",Data!$AB55),"")</f>
        <v/>
      </c>
      <c r="L55">
        <v>5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 spans="1:19" x14ac:dyDescent="0.35">
      <c r="A56" s="24">
        <f>IF(Data!$AB56="","",Data!$AB56)</f>
        <v>4</v>
      </c>
      <c r="B56" s="23" t="str">
        <f>IF(Data!$A56=B$1,IF(Data!$AB56="","",Data!$AB56),"")</f>
        <v/>
      </c>
      <c r="C56" s="23" t="str">
        <f>IF(Data!$A56=C$1,IF(Data!$AB56="","",Data!$AB56),"")</f>
        <v/>
      </c>
      <c r="D56" s="23" t="str">
        <f>IF(Data!$A56=D$1,IF(Data!$AB56="","",Data!$AB56),"")</f>
        <v/>
      </c>
      <c r="E56" s="23" t="str">
        <f>IF(Data!$A56=E$1,IF(Data!$AB56="","",Data!$AB56),"")</f>
        <v/>
      </c>
      <c r="F56" s="23" t="str">
        <f>IF(Data!$A56=F$1,IF(Data!$AB56="","",Data!$AB56),"")</f>
        <v/>
      </c>
      <c r="G56" s="23">
        <f>IF(Data!$A56=G$1,IF(Data!$AB56="","",Data!$AB56),"")</f>
        <v>4</v>
      </c>
      <c r="H56" s="23" t="str">
        <f>IF(Data!$A56=H$1,IF(Data!$AB56="","",Data!$AB56),"")</f>
        <v/>
      </c>
      <c r="I56" s="23" t="str">
        <f>IF(Data!$A56=I$1,IF(Data!$AB56="","",Data!$AB56),"")</f>
        <v/>
      </c>
      <c r="J56" s="23" t="str">
        <f>IF(Data!$A56=J$1,IF(Data!$AB56="","",Data!$AB56),"")</f>
        <v/>
      </c>
      <c r="L56">
        <v>5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 spans="1:19" x14ac:dyDescent="0.35">
      <c r="A57" s="24">
        <f>IF(Data!$AB57="","",Data!$AB57)</f>
        <v>7</v>
      </c>
      <c r="B57" s="23" t="str">
        <f>IF(Data!$A57=B$1,IF(Data!$AB57="","",Data!$AB57),"")</f>
        <v/>
      </c>
      <c r="C57" s="23" t="str">
        <f>IF(Data!$A57=C$1,IF(Data!$AB57="","",Data!$AB57),"")</f>
        <v/>
      </c>
      <c r="D57" s="23" t="str">
        <f>IF(Data!$A57=D$1,IF(Data!$AB57="","",Data!$AB57),"")</f>
        <v/>
      </c>
      <c r="E57" s="23" t="str">
        <f>IF(Data!$A57=E$1,IF(Data!$AB57="","",Data!$AB57),"")</f>
        <v/>
      </c>
      <c r="F57" s="23" t="str">
        <f>IF(Data!$A57=F$1,IF(Data!$AB57="","",Data!$AB57),"")</f>
        <v/>
      </c>
      <c r="G57" s="23">
        <f>IF(Data!$A57=G$1,IF(Data!$AB57="","",Data!$AB57),"")</f>
        <v>7</v>
      </c>
      <c r="H57" s="23" t="str">
        <f>IF(Data!$A57=H$1,IF(Data!$AB57="","",Data!$AB57),"")</f>
        <v/>
      </c>
      <c r="I57" s="23" t="str">
        <f>IF(Data!$A57=I$1,IF(Data!$AB57="","",Data!$AB57),"")</f>
        <v/>
      </c>
      <c r="J57" s="23" t="str">
        <f>IF(Data!$A57=J$1,IF(Data!$AB57="","",Data!$AB57),"")</f>
        <v/>
      </c>
      <c r="L57">
        <v>5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 spans="1:19" x14ac:dyDescent="0.35">
      <c r="A58" s="24">
        <f>IF(Data!$AB58="","",Data!$AB58)</f>
        <v>6</v>
      </c>
      <c r="B58" s="23" t="str">
        <f>IF(Data!$A58=B$1,IF(Data!$AB58="","",Data!$AB58),"")</f>
        <v/>
      </c>
      <c r="C58" s="23" t="str">
        <f>IF(Data!$A58=C$1,IF(Data!$AB58="","",Data!$AB58),"")</f>
        <v/>
      </c>
      <c r="D58" s="23" t="str">
        <f>IF(Data!$A58=D$1,IF(Data!$AB58="","",Data!$AB58),"")</f>
        <v/>
      </c>
      <c r="E58" s="23" t="str">
        <f>IF(Data!$A58=E$1,IF(Data!$AB58="","",Data!$AB58),"")</f>
        <v/>
      </c>
      <c r="F58" s="23" t="str">
        <f>IF(Data!$A58=F$1,IF(Data!$AB58="","",Data!$AB58),"")</f>
        <v/>
      </c>
      <c r="G58" s="23">
        <f>IF(Data!$A58=G$1,IF(Data!$AB58="","",Data!$AB58),"")</f>
        <v>6</v>
      </c>
      <c r="H58" s="23" t="str">
        <f>IF(Data!$A58=H$1,IF(Data!$AB58="","",Data!$AB58),"")</f>
        <v/>
      </c>
      <c r="I58" s="23" t="str">
        <f>IF(Data!$A58=I$1,IF(Data!$AB58="","",Data!$AB58),"")</f>
        <v/>
      </c>
      <c r="J58" s="23" t="str">
        <f>IF(Data!$A58=J$1,IF(Data!$AB58="","",Data!$AB58),"")</f>
        <v/>
      </c>
      <c r="L58">
        <v>5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 spans="1:19" x14ac:dyDescent="0.35">
      <c r="A59" s="24">
        <f>IF(Data!$AB59="","",Data!$AB59)</f>
        <v>2</v>
      </c>
      <c r="B59" s="23" t="str">
        <f>IF(Data!$A59=B$1,IF(Data!$AB59="","",Data!$AB59),"")</f>
        <v/>
      </c>
      <c r="C59" s="23" t="str">
        <f>IF(Data!$A59=C$1,IF(Data!$AB59="","",Data!$AB59),"")</f>
        <v/>
      </c>
      <c r="D59" s="23" t="str">
        <f>IF(Data!$A59=D$1,IF(Data!$AB59="","",Data!$AB59),"")</f>
        <v/>
      </c>
      <c r="E59" s="23" t="str">
        <f>IF(Data!$A59=E$1,IF(Data!$AB59="","",Data!$AB59),"")</f>
        <v/>
      </c>
      <c r="F59" s="23" t="str">
        <f>IF(Data!$A59=F$1,IF(Data!$AB59="","",Data!$AB59),"")</f>
        <v/>
      </c>
      <c r="G59" s="23">
        <f>IF(Data!$A59=G$1,IF(Data!$AB59="","",Data!$AB59),"")</f>
        <v>2</v>
      </c>
      <c r="H59" s="23" t="str">
        <f>IF(Data!$A59=H$1,IF(Data!$AB59="","",Data!$AB59),"")</f>
        <v/>
      </c>
      <c r="I59" s="23" t="str">
        <f>IF(Data!$A59=I$1,IF(Data!$AB59="","",Data!$AB59),"")</f>
        <v/>
      </c>
      <c r="J59" s="23" t="str">
        <f>IF(Data!$A59=J$1,IF(Data!$AB59="","",Data!$AB59),"")</f>
        <v/>
      </c>
      <c r="L59">
        <v>6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 spans="1:19" x14ac:dyDescent="0.35">
      <c r="A60" s="24">
        <f>IF(Data!$AB60="","",Data!$AB60)</f>
        <v>5</v>
      </c>
      <c r="B60" s="23" t="str">
        <f>IF(Data!$A60=B$1,IF(Data!$AB60="","",Data!$AB60),"")</f>
        <v/>
      </c>
      <c r="C60" s="23" t="str">
        <f>IF(Data!$A60=C$1,IF(Data!$AB60="","",Data!$AB60),"")</f>
        <v/>
      </c>
      <c r="D60" s="23" t="str">
        <f>IF(Data!$A60=D$1,IF(Data!$AB60="","",Data!$AB60),"")</f>
        <v/>
      </c>
      <c r="E60" s="23" t="str">
        <f>IF(Data!$A60=E$1,IF(Data!$AB60="","",Data!$AB60),"")</f>
        <v/>
      </c>
      <c r="F60" s="23" t="str">
        <f>IF(Data!$A60=F$1,IF(Data!$AB60="","",Data!$AB60),"")</f>
        <v/>
      </c>
      <c r="G60" s="23">
        <f>IF(Data!$A60=G$1,IF(Data!$AB60="","",Data!$AB60),"")</f>
        <v>5</v>
      </c>
      <c r="H60" s="23" t="str">
        <f>IF(Data!$A60=H$1,IF(Data!$AB60="","",Data!$AB60),"")</f>
        <v/>
      </c>
      <c r="I60" s="23" t="str">
        <f>IF(Data!$A60=I$1,IF(Data!$AB60="","",Data!$AB60),"")</f>
        <v/>
      </c>
      <c r="J60" s="23" t="str">
        <f>IF(Data!$A60=J$1,IF(Data!$AB60="","",Data!$AB60),"")</f>
        <v/>
      </c>
      <c r="L60">
        <v>6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 spans="1:19" x14ac:dyDescent="0.35">
      <c r="A61" s="24">
        <f>IF(Data!$AB61="","",Data!$AB61)</f>
        <v>7</v>
      </c>
      <c r="B61" s="23" t="str">
        <f>IF(Data!$A61=B$1,IF(Data!$AB61="","",Data!$AB61),"")</f>
        <v/>
      </c>
      <c r="C61" s="23" t="str">
        <f>IF(Data!$A61=C$1,IF(Data!$AB61="","",Data!$AB61),"")</f>
        <v/>
      </c>
      <c r="D61" s="23" t="str">
        <f>IF(Data!$A61=D$1,IF(Data!$AB61="","",Data!$AB61),"")</f>
        <v/>
      </c>
      <c r="E61" s="23" t="str">
        <f>IF(Data!$A61=E$1,IF(Data!$AB61="","",Data!$AB61),"")</f>
        <v/>
      </c>
      <c r="F61" s="23" t="str">
        <f>IF(Data!$A61=F$1,IF(Data!$AB61="","",Data!$AB61),"")</f>
        <v/>
      </c>
      <c r="G61" s="23" t="str">
        <f>IF(Data!$A61=G$1,IF(Data!$AB61="","",Data!$AB61),"")</f>
        <v/>
      </c>
      <c r="H61" s="23">
        <f>IF(Data!$A61=H$1,IF(Data!$AB61="","",Data!$AB61),"")</f>
        <v>7</v>
      </c>
      <c r="I61" s="23" t="str">
        <f>IF(Data!$A61=I$1,IF(Data!$AB61="","",Data!$AB61),"")</f>
        <v/>
      </c>
      <c r="J61" s="23" t="str">
        <f>IF(Data!$A61=J$1,IF(Data!$AB61="","",Data!$AB61),"")</f>
        <v/>
      </c>
      <c r="L61">
        <v>6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35">
      <c r="A62" s="24">
        <f>IF(Data!$AB62="","",Data!$AB62)</f>
        <v>6</v>
      </c>
      <c r="B62" s="23" t="str">
        <f>IF(Data!$A62=B$1,IF(Data!$AB62="","",Data!$AB62),"")</f>
        <v/>
      </c>
      <c r="C62" s="23" t="str">
        <f>IF(Data!$A62=C$1,IF(Data!$AB62="","",Data!$AB62),"")</f>
        <v/>
      </c>
      <c r="D62" s="23" t="str">
        <f>IF(Data!$A62=D$1,IF(Data!$AB62="","",Data!$AB62),"")</f>
        <v/>
      </c>
      <c r="E62" s="23" t="str">
        <f>IF(Data!$A62=E$1,IF(Data!$AB62="","",Data!$AB62),"")</f>
        <v/>
      </c>
      <c r="F62" s="23" t="str">
        <f>IF(Data!$A62=F$1,IF(Data!$AB62="","",Data!$AB62),"")</f>
        <v/>
      </c>
      <c r="G62" s="23" t="str">
        <f>IF(Data!$A62=G$1,IF(Data!$AB62="","",Data!$AB62),"")</f>
        <v/>
      </c>
      <c r="H62" s="23">
        <f>IF(Data!$A62=H$1,IF(Data!$AB62="","",Data!$AB62),"")</f>
        <v>6</v>
      </c>
      <c r="I62" s="23" t="str">
        <f>IF(Data!$A62=I$1,IF(Data!$AB62="","",Data!$AB62),"")</f>
        <v/>
      </c>
      <c r="J62" s="23" t="str">
        <f>IF(Data!$A62=J$1,IF(Data!$AB62="","",Data!$AB62),"")</f>
        <v/>
      </c>
      <c r="L62">
        <v>6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 spans="1:19" x14ac:dyDescent="0.35">
      <c r="A63" s="24">
        <f>IF(Data!$AB63="","",Data!$AB63)</f>
        <v>3</v>
      </c>
      <c r="B63" s="23" t="str">
        <f>IF(Data!$A63=B$1,IF(Data!$AB63="","",Data!$AB63),"")</f>
        <v/>
      </c>
      <c r="C63" s="23" t="str">
        <f>IF(Data!$A63=C$1,IF(Data!$AB63="","",Data!$AB63),"")</f>
        <v/>
      </c>
      <c r="D63" s="23" t="str">
        <f>IF(Data!$A63=D$1,IF(Data!$AB63="","",Data!$AB63),"")</f>
        <v/>
      </c>
      <c r="E63" s="23" t="str">
        <f>IF(Data!$A63=E$1,IF(Data!$AB63="","",Data!$AB63),"")</f>
        <v/>
      </c>
      <c r="F63" s="23" t="str">
        <f>IF(Data!$A63=F$1,IF(Data!$AB63="","",Data!$AB63),"")</f>
        <v/>
      </c>
      <c r="G63" s="23" t="str">
        <f>IF(Data!$A63=G$1,IF(Data!$AB63="","",Data!$AB63),"")</f>
        <v/>
      </c>
      <c r="H63" s="23">
        <f>IF(Data!$A63=H$1,IF(Data!$AB63="","",Data!$AB63),"")</f>
        <v>3</v>
      </c>
      <c r="I63" s="23" t="str">
        <f>IF(Data!$A63=I$1,IF(Data!$AB63="","",Data!$AB63),"")</f>
        <v/>
      </c>
      <c r="J63" s="23" t="str">
        <f>IF(Data!$A63=J$1,IF(Data!$AB63="","",Data!$AB63),"")</f>
        <v/>
      </c>
      <c r="L63">
        <v>6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 spans="1:19" x14ac:dyDescent="0.35">
      <c r="A64" s="24">
        <f>IF(Data!$AB64="","",Data!$AB64)</f>
        <v>5</v>
      </c>
      <c r="B64" s="23" t="str">
        <f>IF(Data!$A64=B$1,IF(Data!$AB64="","",Data!$AB64),"")</f>
        <v/>
      </c>
      <c r="C64" s="23" t="str">
        <f>IF(Data!$A64=C$1,IF(Data!$AB64="","",Data!$AB64),"")</f>
        <v/>
      </c>
      <c r="D64" s="23" t="str">
        <f>IF(Data!$A64=D$1,IF(Data!$AB64="","",Data!$AB64),"")</f>
        <v/>
      </c>
      <c r="E64" s="23" t="str">
        <f>IF(Data!$A64=E$1,IF(Data!$AB64="","",Data!$AB64),"")</f>
        <v/>
      </c>
      <c r="F64" s="23" t="str">
        <f>IF(Data!$A64=F$1,IF(Data!$AB64="","",Data!$AB64),"")</f>
        <v/>
      </c>
      <c r="G64" s="23" t="str">
        <f>IF(Data!$A64=G$1,IF(Data!$AB64="","",Data!$AB64),"")</f>
        <v/>
      </c>
      <c r="H64" s="23">
        <f>IF(Data!$A64=H$1,IF(Data!$AB64="","",Data!$AB64),"")</f>
        <v>5</v>
      </c>
      <c r="I64" s="23" t="str">
        <f>IF(Data!$A64=I$1,IF(Data!$AB64="","",Data!$AB64),"")</f>
        <v/>
      </c>
      <c r="J64" s="23" t="str">
        <f>IF(Data!$A64=J$1,IF(Data!$AB64="","",Data!$AB64),"")</f>
        <v/>
      </c>
      <c r="L64">
        <v>6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 spans="1:19" x14ac:dyDescent="0.35">
      <c r="A65" s="24">
        <f>IF(Data!$AB65="","",Data!$AB65)</f>
        <v>5</v>
      </c>
      <c r="B65" s="23" t="str">
        <f>IF(Data!$A65=B$1,IF(Data!$AB65="","",Data!$AB65),"")</f>
        <v/>
      </c>
      <c r="C65" s="23" t="str">
        <f>IF(Data!$A65=C$1,IF(Data!$AB65="","",Data!$AB65),"")</f>
        <v/>
      </c>
      <c r="D65" s="23" t="str">
        <f>IF(Data!$A65=D$1,IF(Data!$AB65="","",Data!$AB65),"")</f>
        <v/>
      </c>
      <c r="E65" s="23" t="str">
        <f>IF(Data!$A65=E$1,IF(Data!$AB65="","",Data!$AB65),"")</f>
        <v/>
      </c>
      <c r="F65" s="23" t="str">
        <f>IF(Data!$A65=F$1,IF(Data!$AB65="","",Data!$AB65),"")</f>
        <v/>
      </c>
      <c r="G65" s="23" t="str">
        <f>IF(Data!$A65=G$1,IF(Data!$AB65="","",Data!$AB65),"")</f>
        <v/>
      </c>
      <c r="H65" s="23">
        <f>IF(Data!$A65=H$1,IF(Data!$AB65="","",Data!$AB65),"")</f>
        <v>5</v>
      </c>
      <c r="I65" s="23" t="str">
        <f>IF(Data!$A65=I$1,IF(Data!$AB65="","",Data!$AB65),"")</f>
        <v/>
      </c>
      <c r="J65" s="23" t="str">
        <f>IF(Data!$A65=J$1,IF(Data!$AB65="","",Data!$AB65),"")</f>
        <v/>
      </c>
      <c r="L65">
        <v>6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 spans="1:19" x14ac:dyDescent="0.35">
      <c r="A66" s="24">
        <f>IF(Data!$AB66="","",Data!$AB66)</f>
        <v>5</v>
      </c>
      <c r="B66" s="23" t="str">
        <f>IF(Data!$A66=B$1,IF(Data!$AB66="","",Data!$AB66),"")</f>
        <v/>
      </c>
      <c r="C66" s="23" t="str">
        <f>IF(Data!$A66=C$1,IF(Data!$AB66="","",Data!$AB66),"")</f>
        <v/>
      </c>
      <c r="D66" s="23" t="str">
        <f>IF(Data!$A66=D$1,IF(Data!$AB66="","",Data!$AB66),"")</f>
        <v/>
      </c>
      <c r="E66" s="23" t="str">
        <f>IF(Data!$A66=E$1,IF(Data!$AB66="","",Data!$AB66),"")</f>
        <v/>
      </c>
      <c r="F66" s="23" t="str">
        <f>IF(Data!$A66=F$1,IF(Data!$AB66="","",Data!$AB66),"")</f>
        <v/>
      </c>
      <c r="G66" s="23" t="str">
        <f>IF(Data!$A66=G$1,IF(Data!$AB66="","",Data!$AB66),"")</f>
        <v/>
      </c>
      <c r="H66" s="23">
        <f>IF(Data!$A66=H$1,IF(Data!$AB66="","",Data!$AB66),"")</f>
        <v>5</v>
      </c>
      <c r="I66" s="23" t="str">
        <f>IF(Data!$A66=I$1,IF(Data!$AB66="","",Data!$AB66),"")</f>
        <v/>
      </c>
      <c r="J66" s="23" t="str">
        <f>IF(Data!$A66=J$1,IF(Data!$AB66="","",Data!$AB66),"")</f>
        <v/>
      </c>
      <c r="L66">
        <v>6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35">
      <c r="A67" s="24">
        <f>IF(Data!$AB67="","",Data!$AB67)</f>
        <v>5</v>
      </c>
      <c r="B67" s="23" t="str">
        <f>IF(Data!$A67=B$1,IF(Data!$AB67="","",Data!$AB67),"")</f>
        <v/>
      </c>
      <c r="C67" s="23" t="str">
        <f>IF(Data!$A67=C$1,IF(Data!$AB67="","",Data!$AB67),"")</f>
        <v/>
      </c>
      <c r="D67" s="23" t="str">
        <f>IF(Data!$A67=D$1,IF(Data!$AB67="","",Data!$AB67),"")</f>
        <v/>
      </c>
      <c r="E67" s="23" t="str">
        <f>IF(Data!$A67=E$1,IF(Data!$AB67="","",Data!$AB67),"")</f>
        <v/>
      </c>
      <c r="F67" s="23" t="str">
        <f>IF(Data!$A67=F$1,IF(Data!$AB67="","",Data!$AB67),"")</f>
        <v/>
      </c>
      <c r="G67" s="23" t="str">
        <f>IF(Data!$A67=G$1,IF(Data!$AB67="","",Data!$AB67),"")</f>
        <v/>
      </c>
      <c r="H67" s="23">
        <f>IF(Data!$A67=H$1,IF(Data!$AB67="","",Data!$AB67),"")</f>
        <v>5</v>
      </c>
      <c r="I67" s="23" t="str">
        <f>IF(Data!$A67=I$1,IF(Data!$AB67="","",Data!$AB67),"")</f>
        <v/>
      </c>
      <c r="J67" s="23" t="str">
        <f>IF(Data!$A67=J$1,IF(Data!$AB67="","",Data!$AB67),"")</f>
        <v/>
      </c>
      <c r="L67">
        <v>6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 spans="1:19" x14ac:dyDescent="0.35">
      <c r="A68" s="24">
        <f>IF(Data!$AB68="","",Data!$AB68)</f>
        <v>10</v>
      </c>
      <c r="B68" s="23" t="str">
        <f>IF(Data!$A68=B$1,IF(Data!$AB68="","",Data!$AB68),"")</f>
        <v/>
      </c>
      <c r="C68" s="23" t="str">
        <f>IF(Data!$A68=C$1,IF(Data!$AB68="","",Data!$AB68),"")</f>
        <v/>
      </c>
      <c r="D68" s="23" t="str">
        <f>IF(Data!$A68=D$1,IF(Data!$AB68="","",Data!$AB68),"")</f>
        <v/>
      </c>
      <c r="E68" s="23" t="str">
        <f>IF(Data!$A68=E$1,IF(Data!$AB68="","",Data!$AB68),"")</f>
        <v/>
      </c>
      <c r="F68" s="23" t="str">
        <f>IF(Data!$A68=F$1,IF(Data!$AB68="","",Data!$AB68),"")</f>
        <v/>
      </c>
      <c r="G68" s="23" t="str">
        <f>IF(Data!$A68=G$1,IF(Data!$AB68="","",Data!$AB68),"")</f>
        <v/>
      </c>
      <c r="H68" s="23">
        <f>IF(Data!$A68=H$1,IF(Data!$AB68="","",Data!$AB68),"")</f>
        <v>10</v>
      </c>
      <c r="I68" s="23" t="str">
        <f>IF(Data!$A68=I$1,IF(Data!$AB68="","",Data!$AB68),"")</f>
        <v/>
      </c>
      <c r="J68" s="23" t="str">
        <f>IF(Data!$A68=J$1,IF(Data!$AB68="","",Data!$AB68),"")</f>
        <v/>
      </c>
      <c r="L68">
        <v>6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 spans="1:19" x14ac:dyDescent="0.35">
      <c r="A69" s="24">
        <f>IF(Data!$AB69="","",Data!$AB69)</f>
        <v>5</v>
      </c>
      <c r="B69" s="23" t="str">
        <f>IF(Data!$A69=B$1,IF(Data!$AB69="","",Data!$AB69),"")</f>
        <v/>
      </c>
      <c r="C69" s="23" t="str">
        <f>IF(Data!$A69=C$1,IF(Data!$AB69="","",Data!$AB69),"")</f>
        <v/>
      </c>
      <c r="D69" s="23" t="str">
        <f>IF(Data!$A69=D$1,IF(Data!$AB69="","",Data!$AB69),"")</f>
        <v/>
      </c>
      <c r="E69" s="23" t="str">
        <f>IF(Data!$A69=E$1,IF(Data!$AB69="","",Data!$AB69),"")</f>
        <v/>
      </c>
      <c r="F69" s="23" t="str">
        <f>IF(Data!$A69=F$1,IF(Data!$AB69="","",Data!$AB69),"")</f>
        <v/>
      </c>
      <c r="G69" s="23" t="str">
        <f>IF(Data!$A69=G$1,IF(Data!$AB69="","",Data!$AB69),"")</f>
        <v/>
      </c>
      <c r="H69" s="23">
        <f>IF(Data!$A69=H$1,IF(Data!$AB69="","",Data!$AB69),"")</f>
        <v>5</v>
      </c>
      <c r="I69" s="23" t="str">
        <f>IF(Data!$A69=I$1,IF(Data!$AB69="","",Data!$AB69),"")</f>
        <v/>
      </c>
      <c r="J69" s="23" t="str">
        <f>IF(Data!$A69=J$1,IF(Data!$AB69="","",Data!$AB69),"")</f>
        <v/>
      </c>
      <c r="L69">
        <v>6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 spans="1:19" x14ac:dyDescent="0.35">
      <c r="A70" s="24">
        <f>IF(Data!$AB70="","",Data!$AB70)</f>
        <v>7</v>
      </c>
      <c r="B70" s="23" t="str">
        <f>IF(Data!$A70=B$1,IF(Data!$AB70="","",Data!$AB70),"")</f>
        <v/>
      </c>
      <c r="C70" s="23" t="str">
        <f>IF(Data!$A70=C$1,IF(Data!$AB70="","",Data!$AB70),"")</f>
        <v/>
      </c>
      <c r="D70" s="23" t="str">
        <f>IF(Data!$A70=D$1,IF(Data!$AB70="","",Data!$AB70),"")</f>
        <v/>
      </c>
      <c r="E70" s="23" t="str">
        <f>IF(Data!$A70=E$1,IF(Data!$AB70="","",Data!$AB70),"")</f>
        <v/>
      </c>
      <c r="F70" s="23" t="str">
        <f>IF(Data!$A70=F$1,IF(Data!$AB70="","",Data!$AB70),"")</f>
        <v/>
      </c>
      <c r="G70" s="23" t="str">
        <f>IF(Data!$A70=G$1,IF(Data!$AB70="","",Data!$AB70),"")</f>
        <v/>
      </c>
      <c r="H70" s="23">
        <f>IF(Data!$A70=H$1,IF(Data!$AB70="","",Data!$AB70),"")</f>
        <v>7</v>
      </c>
      <c r="I70" s="23" t="str">
        <f>IF(Data!$A70=I$1,IF(Data!$AB70="","",Data!$AB70),"")</f>
        <v/>
      </c>
      <c r="J70" s="23" t="str">
        <f>IF(Data!$A70=J$1,IF(Data!$AB70="","",Data!$AB70),"")</f>
        <v/>
      </c>
      <c r="L70">
        <v>6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 spans="1:19" x14ac:dyDescent="0.35">
      <c r="A71" s="24">
        <f>IF(Data!$AB71="","",Data!$AB71)</f>
        <v>6</v>
      </c>
      <c r="B71" s="23" t="str">
        <f>IF(Data!$A71=B$1,IF(Data!$AB71="","",Data!$AB71),"")</f>
        <v/>
      </c>
      <c r="C71" s="23" t="str">
        <f>IF(Data!$A71=C$1,IF(Data!$AB71="","",Data!$AB71),"")</f>
        <v/>
      </c>
      <c r="D71" s="23" t="str">
        <f>IF(Data!$A71=D$1,IF(Data!$AB71="","",Data!$AB71),"")</f>
        <v/>
      </c>
      <c r="E71" s="23" t="str">
        <f>IF(Data!$A71=E$1,IF(Data!$AB71="","",Data!$AB71),"")</f>
        <v/>
      </c>
      <c r="F71" s="23" t="str">
        <f>IF(Data!$A71=F$1,IF(Data!$AB71="","",Data!$AB71),"")</f>
        <v/>
      </c>
      <c r="G71" s="23" t="str">
        <f>IF(Data!$A71=G$1,IF(Data!$AB71="","",Data!$AB71),"")</f>
        <v/>
      </c>
      <c r="H71" s="23">
        <f>IF(Data!$A71=H$1,IF(Data!$AB71="","",Data!$AB71),"")</f>
        <v>6</v>
      </c>
      <c r="I71" s="23" t="str">
        <f>IF(Data!$A71=I$1,IF(Data!$AB71="","",Data!$AB71),"")</f>
        <v/>
      </c>
      <c r="J71" s="23" t="str">
        <f>IF(Data!$A71=J$1,IF(Data!$AB71="","",Data!$AB71),"")</f>
        <v/>
      </c>
      <c r="L71">
        <v>6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 spans="1:19" x14ac:dyDescent="0.35">
      <c r="A72" s="24">
        <f>IF(Data!$AB72="","",Data!$AB72)</f>
        <v>6</v>
      </c>
      <c r="B72" s="23" t="str">
        <f>IF(Data!$A72=B$1,IF(Data!$AB72="","",Data!$AB72),"")</f>
        <v/>
      </c>
      <c r="C72" s="23" t="str">
        <f>IF(Data!$A72=C$1,IF(Data!$AB72="","",Data!$AB72),"")</f>
        <v/>
      </c>
      <c r="D72" s="23" t="str">
        <f>IF(Data!$A72=D$1,IF(Data!$AB72="","",Data!$AB72),"")</f>
        <v/>
      </c>
      <c r="E72" s="23" t="str">
        <f>IF(Data!$A72=E$1,IF(Data!$AB72="","",Data!$AB72),"")</f>
        <v/>
      </c>
      <c r="F72" s="23" t="str">
        <f>IF(Data!$A72=F$1,IF(Data!$AB72="","",Data!$AB72),"")</f>
        <v/>
      </c>
      <c r="G72" s="23" t="str">
        <f>IF(Data!$A72=G$1,IF(Data!$AB72="","",Data!$AB72),"")</f>
        <v/>
      </c>
      <c r="H72" s="23">
        <f>IF(Data!$A72=H$1,IF(Data!$AB72="","",Data!$AB72),"")</f>
        <v>6</v>
      </c>
      <c r="I72" s="23" t="str">
        <f>IF(Data!$A72=I$1,IF(Data!$AB72="","",Data!$AB72),"")</f>
        <v/>
      </c>
      <c r="J72" s="23" t="str">
        <f>IF(Data!$A72=J$1,IF(Data!$AB72="","",Data!$AB72),"")</f>
        <v/>
      </c>
      <c r="L72">
        <v>6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 spans="1:19" x14ac:dyDescent="0.35">
      <c r="A73" s="24">
        <f>IF(Data!$AB73="","",Data!$AB73)</f>
        <v>7</v>
      </c>
      <c r="B73" s="23" t="str">
        <f>IF(Data!$A73=B$1,IF(Data!$AB73="","",Data!$AB73),"")</f>
        <v/>
      </c>
      <c r="C73" s="23" t="str">
        <f>IF(Data!$A73=C$1,IF(Data!$AB73="","",Data!$AB73),"")</f>
        <v/>
      </c>
      <c r="D73" s="23" t="str">
        <f>IF(Data!$A73=D$1,IF(Data!$AB73="","",Data!$AB73),"")</f>
        <v/>
      </c>
      <c r="E73" s="23" t="str">
        <f>IF(Data!$A73=E$1,IF(Data!$AB73="","",Data!$AB73),"")</f>
        <v/>
      </c>
      <c r="F73" s="23" t="str">
        <f>IF(Data!$A73=F$1,IF(Data!$AB73="","",Data!$AB73),"")</f>
        <v/>
      </c>
      <c r="G73" s="23" t="str">
        <f>IF(Data!$A73=G$1,IF(Data!$AB73="","",Data!$AB73),"")</f>
        <v/>
      </c>
      <c r="H73" s="23">
        <f>IF(Data!$A73=H$1,IF(Data!$AB73="","",Data!$AB73),"")</f>
        <v>7</v>
      </c>
      <c r="I73" s="23" t="str">
        <f>IF(Data!$A73=I$1,IF(Data!$AB73="","",Data!$AB73),"")</f>
        <v/>
      </c>
      <c r="J73" s="23" t="str">
        <f>IF(Data!$A73=J$1,IF(Data!$AB73="","",Data!$AB73),"")</f>
        <v/>
      </c>
      <c r="L73">
        <v>6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 spans="1:19" x14ac:dyDescent="0.35">
      <c r="A74" s="24">
        <f>IF(Data!$AB74="","",Data!$AB74)</f>
        <v>4</v>
      </c>
      <c r="B74" s="23" t="str">
        <f>IF(Data!$A74=B$1,IF(Data!$AB74="","",Data!$AB74),"")</f>
        <v/>
      </c>
      <c r="C74" s="23" t="str">
        <f>IF(Data!$A74=C$1,IF(Data!$AB74="","",Data!$AB74),"")</f>
        <v/>
      </c>
      <c r="D74" s="23" t="str">
        <f>IF(Data!$A74=D$1,IF(Data!$AB74="","",Data!$AB74),"")</f>
        <v/>
      </c>
      <c r="E74" s="23" t="str">
        <f>IF(Data!$A74=E$1,IF(Data!$AB74="","",Data!$AB74),"")</f>
        <v/>
      </c>
      <c r="F74" s="23" t="str">
        <f>IF(Data!$A74=F$1,IF(Data!$AB74="","",Data!$AB74),"")</f>
        <v/>
      </c>
      <c r="G74" s="23" t="str">
        <f>IF(Data!$A74=G$1,IF(Data!$AB74="","",Data!$AB74),"")</f>
        <v/>
      </c>
      <c r="H74" s="23">
        <f>IF(Data!$A74=H$1,IF(Data!$AB74="","",Data!$AB74),"")</f>
        <v>4</v>
      </c>
      <c r="I74" s="23" t="str">
        <f>IF(Data!$A74=I$1,IF(Data!$AB74="","",Data!$AB74),"")</f>
        <v/>
      </c>
      <c r="J74" s="23" t="str">
        <f>IF(Data!$A74=J$1,IF(Data!$AB74="","",Data!$AB74),"")</f>
        <v/>
      </c>
      <c r="L74">
        <v>6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 spans="1:19" x14ac:dyDescent="0.35">
      <c r="A75" s="24">
        <f>IF(Data!$AB75="","",Data!$AB75)</f>
        <v>7</v>
      </c>
      <c r="B75" s="23" t="str">
        <f>IF(Data!$A75=B$1,IF(Data!$AB75="","",Data!$AB75),"")</f>
        <v/>
      </c>
      <c r="C75" s="23" t="str">
        <f>IF(Data!$A75=C$1,IF(Data!$AB75="","",Data!$AB75),"")</f>
        <v/>
      </c>
      <c r="D75" s="23" t="str">
        <f>IF(Data!$A75=D$1,IF(Data!$AB75="","",Data!$AB75),"")</f>
        <v/>
      </c>
      <c r="E75" s="23" t="str">
        <f>IF(Data!$A75=E$1,IF(Data!$AB75="","",Data!$AB75),"")</f>
        <v/>
      </c>
      <c r="F75" s="23" t="str">
        <f>IF(Data!$A75=F$1,IF(Data!$AB75="","",Data!$AB75),"")</f>
        <v/>
      </c>
      <c r="G75" s="23" t="str">
        <f>IF(Data!$A75=G$1,IF(Data!$AB75="","",Data!$AB75),"")</f>
        <v/>
      </c>
      <c r="H75" s="23">
        <f>IF(Data!$A75=H$1,IF(Data!$AB75="","",Data!$AB75),"")</f>
        <v>7</v>
      </c>
      <c r="I75" s="23" t="str">
        <f>IF(Data!$A75=I$1,IF(Data!$AB75="","",Data!$AB75),"")</f>
        <v/>
      </c>
      <c r="J75" s="23" t="str">
        <f>IF(Data!$A75=J$1,IF(Data!$AB75="","",Data!$AB75),"")</f>
        <v/>
      </c>
      <c r="L75">
        <v>6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 spans="1:19" x14ac:dyDescent="0.35">
      <c r="A76" s="24">
        <f>IF(Data!$AB76="","",Data!$AB76)</f>
        <v>7</v>
      </c>
      <c r="B76" s="23" t="str">
        <f>IF(Data!$A76=B$1,IF(Data!$AB76="","",Data!$AB76),"")</f>
        <v/>
      </c>
      <c r="C76" s="23" t="str">
        <f>IF(Data!$A76=C$1,IF(Data!$AB76="","",Data!$AB76),"")</f>
        <v/>
      </c>
      <c r="D76" s="23" t="str">
        <f>IF(Data!$A76=D$1,IF(Data!$AB76="","",Data!$AB76),"")</f>
        <v/>
      </c>
      <c r="E76" s="23" t="str">
        <f>IF(Data!$A76=E$1,IF(Data!$AB76="","",Data!$AB76),"")</f>
        <v/>
      </c>
      <c r="F76" s="23" t="str">
        <f>IF(Data!$A76=F$1,IF(Data!$AB76="","",Data!$AB76),"")</f>
        <v/>
      </c>
      <c r="G76" s="23" t="str">
        <f>IF(Data!$A76=G$1,IF(Data!$AB76="","",Data!$AB76),"")</f>
        <v/>
      </c>
      <c r="H76" s="23">
        <f>IF(Data!$A76=H$1,IF(Data!$AB76="","",Data!$AB76),"")</f>
        <v>7</v>
      </c>
      <c r="I76" s="23" t="str">
        <f>IF(Data!$A76=I$1,IF(Data!$AB76="","",Data!$AB76),"")</f>
        <v/>
      </c>
      <c r="J76" s="23" t="str">
        <f>IF(Data!$A76=J$1,IF(Data!$AB76="","",Data!$AB76),"")</f>
        <v/>
      </c>
      <c r="L76">
        <v>6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 spans="1:19" x14ac:dyDescent="0.35">
      <c r="A77" s="24">
        <f>IF(Data!$AB77="","",Data!$AB77)</f>
        <v>4</v>
      </c>
      <c r="B77" s="23" t="str">
        <f>IF(Data!$A77=B$1,IF(Data!$AB77="","",Data!$AB77),"")</f>
        <v/>
      </c>
      <c r="C77" s="23" t="str">
        <f>IF(Data!$A77=C$1,IF(Data!$AB77="","",Data!$AB77),"")</f>
        <v/>
      </c>
      <c r="D77" s="23" t="str">
        <f>IF(Data!$A77=D$1,IF(Data!$AB77="","",Data!$AB77),"")</f>
        <v/>
      </c>
      <c r="E77" s="23" t="str">
        <f>IF(Data!$A77=E$1,IF(Data!$AB77="","",Data!$AB77),"")</f>
        <v/>
      </c>
      <c r="F77" s="23" t="str">
        <f>IF(Data!$A77=F$1,IF(Data!$AB77="","",Data!$AB77),"")</f>
        <v/>
      </c>
      <c r="G77" s="23" t="str">
        <f>IF(Data!$A77=G$1,IF(Data!$AB77="","",Data!$AB77),"")</f>
        <v/>
      </c>
      <c r="H77" s="23">
        <f>IF(Data!$A77=H$1,IF(Data!$AB77="","",Data!$AB77),"")</f>
        <v>4</v>
      </c>
      <c r="I77" s="23" t="str">
        <f>IF(Data!$A77=I$1,IF(Data!$AB77="","",Data!$AB77),"")</f>
        <v/>
      </c>
      <c r="J77" s="23" t="str">
        <f>IF(Data!$A77=J$1,IF(Data!$AB77="","",Data!$AB77),"")</f>
        <v/>
      </c>
      <c r="L77">
        <v>6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 spans="1:19" x14ac:dyDescent="0.35">
      <c r="A78" s="24">
        <f>IF(Data!$AB78="","",Data!$AB78)</f>
        <v>6</v>
      </c>
      <c r="B78" s="23" t="str">
        <f>IF(Data!$A78=B$1,IF(Data!$AB78="","",Data!$AB78),"")</f>
        <v/>
      </c>
      <c r="C78" s="23" t="str">
        <f>IF(Data!$A78=C$1,IF(Data!$AB78="","",Data!$AB78),"")</f>
        <v/>
      </c>
      <c r="D78" s="23" t="str">
        <f>IF(Data!$A78=D$1,IF(Data!$AB78="","",Data!$AB78),"")</f>
        <v/>
      </c>
      <c r="E78" s="23" t="str">
        <f>IF(Data!$A78=E$1,IF(Data!$AB78="","",Data!$AB78),"")</f>
        <v/>
      </c>
      <c r="F78" s="23" t="str">
        <f>IF(Data!$A78=F$1,IF(Data!$AB78="","",Data!$AB78),"")</f>
        <v/>
      </c>
      <c r="G78" s="23" t="str">
        <f>IF(Data!$A78=G$1,IF(Data!$AB78="","",Data!$AB78),"")</f>
        <v/>
      </c>
      <c r="H78" s="23">
        <f>IF(Data!$A78=H$1,IF(Data!$AB78="","",Data!$AB78),"")</f>
        <v>6</v>
      </c>
      <c r="I78" s="23" t="str">
        <f>IF(Data!$A78=I$1,IF(Data!$AB78="","",Data!$AB78),"")</f>
        <v/>
      </c>
      <c r="J78" s="23" t="str">
        <f>IF(Data!$A78=J$1,IF(Data!$AB78="","",Data!$AB78),"")</f>
        <v/>
      </c>
      <c r="L78">
        <v>7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 spans="1:19" x14ac:dyDescent="0.35">
      <c r="A79" s="24">
        <f>IF(Data!$AB79="","",Data!$AB79)</f>
        <v>10</v>
      </c>
      <c r="B79" s="23" t="str">
        <f>IF(Data!$A79=B$1,IF(Data!$AB79="","",Data!$AB79),"")</f>
        <v/>
      </c>
      <c r="C79" s="23" t="str">
        <f>IF(Data!$A79=C$1,IF(Data!$AB79="","",Data!$AB79),"")</f>
        <v/>
      </c>
      <c r="D79" s="23" t="str">
        <f>IF(Data!$A79=D$1,IF(Data!$AB79="","",Data!$AB79),"")</f>
        <v/>
      </c>
      <c r="E79" s="23" t="str">
        <f>IF(Data!$A79=E$1,IF(Data!$AB79="","",Data!$AB79),"")</f>
        <v/>
      </c>
      <c r="F79" s="23" t="str">
        <f>IF(Data!$A79=F$1,IF(Data!$AB79="","",Data!$AB79),"")</f>
        <v/>
      </c>
      <c r="G79" s="23" t="str">
        <f>IF(Data!$A79=G$1,IF(Data!$AB79="","",Data!$AB79),"")</f>
        <v/>
      </c>
      <c r="H79" s="23">
        <f>IF(Data!$A79=H$1,IF(Data!$AB79="","",Data!$AB79),"")</f>
        <v>10</v>
      </c>
      <c r="I79" s="23" t="str">
        <f>IF(Data!$A79=I$1,IF(Data!$AB79="","",Data!$AB79),"")</f>
        <v/>
      </c>
      <c r="J79" s="23" t="str">
        <f>IF(Data!$A79=J$1,IF(Data!$AB79="","",Data!$AB79),"")</f>
        <v/>
      </c>
      <c r="L79">
        <v>7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 spans="1:19" x14ac:dyDescent="0.35">
      <c r="A80" s="24">
        <f>IF(Data!$AB80="","",Data!$AB80)</f>
        <v>7</v>
      </c>
      <c r="B80" s="23" t="str">
        <f>IF(Data!$A80=B$1,IF(Data!$AB80="","",Data!$AB80),"")</f>
        <v/>
      </c>
      <c r="C80" s="23" t="str">
        <f>IF(Data!$A80=C$1,IF(Data!$AB80="","",Data!$AB80),"")</f>
        <v/>
      </c>
      <c r="D80" s="23" t="str">
        <f>IF(Data!$A80=D$1,IF(Data!$AB80="","",Data!$AB80),"")</f>
        <v/>
      </c>
      <c r="E80" s="23" t="str">
        <f>IF(Data!$A80=E$1,IF(Data!$AB80="","",Data!$AB80),"")</f>
        <v/>
      </c>
      <c r="F80" s="23" t="str">
        <f>IF(Data!$A80=F$1,IF(Data!$AB80="","",Data!$AB80),"")</f>
        <v/>
      </c>
      <c r="G80" s="23" t="str">
        <f>IF(Data!$A80=G$1,IF(Data!$AB80="","",Data!$AB80),"")</f>
        <v/>
      </c>
      <c r="H80" s="23">
        <f>IF(Data!$A80=H$1,IF(Data!$AB80="","",Data!$AB80),"")</f>
        <v>7</v>
      </c>
      <c r="I80" s="23" t="str">
        <f>IF(Data!$A80=I$1,IF(Data!$AB80="","",Data!$AB80),"")</f>
        <v/>
      </c>
      <c r="J80" s="23" t="str">
        <f>IF(Data!$A80=J$1,IF(Data!$AB80="","",Data!$AB80),"")</f>
        <v/>
      </c>
      <c r="L80">
        <v>7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 spans="1:19" x14ac:dyDescent="0.35">
      <c r="A81" s="24">
        <f>IF(Data!$AB81="","",Data!$AB81)</f>
        <v>7</v>
      </c>
      <c r="B81" s="23" t="str">
        <f>IF(Data!$A81=B$1,IF(Data!$AB81="","",Data!$AB81),"")</f>
        <v/>
      </c>
      <c r="C81" s="23" t="str">
        <f>IF(Data!$A81=C$1,IF(Data!$AB81="","",Data!$AB81),"")</f>
        <v/>
      </c>
      <c r="D81" s="23" t="str">
        <f>IF(Data!$A81=D$1,IF(Data!$AB81="","",Data!$AB81),"")</f>
        <v/>
      </c>
      <c r="E81" s="23" t="str">
        <f>IF(Data!$A81=E$1,IF(Data!$AB81="","",Data!$AB81),"")</f>
        <v/>
      </c>
      <c r="F81" s="23" t="str">
        <f>IF(Data!$A81=F$1,IF(Data!$AB81="","",Data!$AB81),"")</f>
        <v/>
      </c>
      <c r="G81" s="23" t="str">
        <f>IF(Data!$A81=G$1,IF(Data!$AB81="","",Data!$AB81),"")</f>
        <v/>
      </c>
      <c r="H81" s="23">
        <f>IF(Data!$A81=H$1,IF(Data!$AB81="","",Data!$AB81),"")</f>
        <v>7</v>
      </c>
      <c r="I81" s="23" t="str">
        <f>IF(Data!$A81=I$1,IF(Data!$AB81="","",Data!$AB81),"")</f>
        <v/>
      </c>
      <c r="J81" s="23" t="str">
        <f>IF(Data!$A81=J$1,IF(Data!$AB81="","",Data!$AB81),"")</f>
        <v/>
      </c>
      <c r="L81">
        <v>7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 spans="1:19" x14ac:dyDescent="0.35">
      <c r="A82" s="24">
        <f>IF(Data!$AB82="","",Data!$AB82)</f>
        <v>8</v>
      </c>
      <c r="B82" s="23" t="str">
        <f>IF(Data!$A82=B$1,IF(Data!$AB82="","",Data!$AB82),"")</f>
        <v/>
      </c>
      <c r="C82" s="23" t="str">
        <f>IF(Data!$A82=C$1,IF(Data!$AB82="","",Data!$AB82),"")</f>
        <v/>
      </c>
      <c r="D82" s="23" t="str">
        <f>IF(Data!$A82=D$1,IF(Data!$AB82="","",Data!$AB82),"")</f>
        <v/>
      </c>
      <c r="E82" s="23" t="str">
        <f>IF(Data!$A82=E$1,IF(Data!$AB82="","",Data!$AB82),"")</f>
        <v/>
      </c>
      <c r="F82" s="23" t="str">
        <f>IF(Data!$A82=F$1,IF(Data!$AB82="","",Data!$AB82),"")</f>
        <v/>
      </c>
      <c r="G82" s="23" t="str">
        <f>IF(Data!$A82=G$1,IF(Data!$AB82="","",Data!$AB82),"")</f>
        <v/>
      </c>
      <c r="H82" s="23">
        <f>IF(Data!$A82=H$1,IF(Data!$AB82="","",Data!$AB82),"")</f>
        <v>8</v>
      </c>
      <c r="I82" s="23" t="str">
        <f>IF(Data!$A82=I$1,IF(Data!$AB82="","",Data!$AB82),"")</f>
        <v/>
      </c>
      <c r="J82" s="23" t="str">
        <f>IF(Data!$A82=J$1,IF(Data!$AB82="","",Data!$AB82),"")</f>
        <v/>
      </c>
      <c r="L82">
        <v>7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 spans="1:19" x14ac:dyDescent="0.35">
      <c r="A83" s="24">
        <f>IF(Data!$AB83="","",Data!$AB83)</f>
        <v>4</v>
      </c>
      <c r="B83" s="23" t="str">
        <f>IF(Data!$A83=B$1,IF(Data!$AB83="","",Data!$AB83),"")</f>
        <v/>
      </c>
      <c r="C83" s="23" t="str">
        <f>IF(Data!$A83=C$1,IF(Data!$AB83="","",Data!$AB83),"")</f>
        <v/>
      </c>
      <c r="D83" s="23" t="str">
        <f>IF(Data!$A83=D$1,IF(Data!$AB83="","",Data!$AB83),"")</f>
        <v/>
      </c>
      <c r="E83" s="23" t="str">
        <f>IF(Data!$A83=E$1,IF(Data!$AB83="","",Data!$AB83),"")</f>
        <v/>
      </c>
      <c r="F83" s="23" t="str">
        <f>IF(Data!$A83=F$1,IF(Data!$AB83="","",Data!$AB83),"")</f>
        <v/>
      </c>
      <c r="G83" s="23" t="str">
        <f>IF(Data!$A83=G$1,IF(Data!$AB83="","",Data!$AB83),"")</f>
        <v/>
      </c>
      <c r="H83" s="23">
        <f>IF(Data!$A83=H$1,IF(Data!$AB83="","",Data!$AB83),"")</f>
        <v>4</v>
      </c>
      <c r="I83" s="23" t="str">
        <f>IF(Data!$A83=I$1,IF(Data!$AB83="","",Data!$AB83),"")</f>
        <v/>
      </c>
      <c r="J83" s="23" t="str">
        <f>IF(Data!$A83=J$1,IF(Data!$AB83="","",Data!$AB83),"")</f>
        <v/>
      </c>
      <c r="L83">
        <v>7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 spans="1:19" x14ac:dyDescent="0.35">
      <c r="A84" s="24">
        <f>IF(Data!$AB84="","",Data!$AB84)</f>
        <v>4</v>
      </c>
      <c r="B84" s="23" t="str">
        <f>IF(Data!$A84=B$1,IF(Data!$AB84="","",Data!$AB84),"")</f>
        <v/>
      </c>
      <c r="C84" s="23" t="str">
        <f>IF(Data!$A84=C$1,IF(Data!$AB84="","",Data!$AB84),"")</f>
        <v/>
      </c>
      <c r="D84" s="23" t="str">
        <f>IF(Data!$A84=D$1,IF(Data!$AB84="","",Data!$AB84),"")</f>
        <v/>
      </c>
      <c r="E84" s="23" t="str">
        <f>IF(Data!$A84=E$1,IF(Data!$AB84="","",Data!$AB84),"")</f>
        <v/>
      </c>
      <c r="F84" s="23" t="str">
        <f>IF(Data!$A84=F$1,IF(Data!$AB84="","",Data!$AB84),"")</f>
        <v/>
      </c>
      <c r="G84" s="23" t="str">
        <f>IF(Data!$A84=G$1,IF(Data!$AB84="","",Data!$AB84),"")</f>
        <v/>
      </c>
      <c r="H84" s="23" t="str">
        <f>IF(Data!$A84=H$1,IF(Data!$AB84="","",Data!$AB84),"")</f>
        <v/>
      </c>
      <c r="I84" s="23">
        <f>IF(Data!$A84=I$1,IF(Data!$AB84="","",Data!$AB84),"")</f>
        <v>4</v>
      </c>
      <c r="J84" s="23" t="str">
        <f>IF(Data!$A84=J$1,IF(Data!$AB84="","",Data!$AB84),"")</f>
        <v/>
      </c>
      <c r="L84">
        <v>7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 spans="1:19" x14ac:dyDescent="0.35">
      <c r="A85" s="24">
        <f>IF(Data!$AB85="","",Data!$AB85)</f>
        <v>5</v>
      </c>
      <c r="B85" s="23" t="str">
        <f>IF(Data!$A85=B$1,IF(Data!$AB85="","",Data!$AB85),"")</f>
        <v/>
      </c>
      <c r="C85" s="23" t="str">
        <f>IF(Data!$A85=C$1,IF(Data!$AB85="","",Data!$AB85),"")</f>
        <v/>
      </c>
      <c r="D85" s="23" t="str">
        <f>IF(Data!$A85=D$1,IF(Data!$AB85="","",Data!$AB85),"")</f>
        <v/>
      </c>
      <c r="E85" s="23" t="str">
        <f>IF(Data!$A85=E$1,IF(Data!$AB85="","",Data!$AB85),"")</f>
        <v/>
      </c>
      <c r="F85" s="23" t="str">
        <f>IF(Data!$A85=F$1,IF(Data!$AB85="","",Data!$AB85),"")</f>
        <v/>
      </c>
      <c r="G85" s="23" t="str">
        <f>IF(Data!$A85=G$1,IF(Data!$AB85="","",Data!$AB85),"")</f>
        <v/>
      </c>
      <c r="H85" s="23" t="str">
        <f>IF(Data!$A85=H$1,IF(Data!$AB85="","",Data!$AB85),"")</f>
        <v/>
      </c>
      <c r="I85" s="23">
        <f>IF(Data!$A85=I$1,IF(Data!$AB85="","",Data!$AB85),"")</f>
        <v>5</v>
      </c>
      <c r="J85" s="23" t="str">
        <f>IF(Data!$A85=J$1,IF(Data!$AB85="","",Data!$AB85),"")</f>
        <v/>
      </c>
      <c r="L85">
        <v>7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 spans="1:19" x14ac:dyDescent="0.35">
      <c r="A86" s="24">
        <f>IF(Data!$AB86="","",Data!$AB86)</f>
        <v>3</v>
      </c>
      <c r="B86" s="23" t="str">
        <f>IF(Data!$A86=B$1,IF(Data!$AB86="","",Data!$AB86),"")</f>
        <v/>
      </c>
      <c r="C86" s="23" t="str">
        <f>IF(Data!$A86=C$1,IF(Data!$AB86="","",Data!$AB86),"")</f>
        <v/>
      </c>
      <c r="D86" s="23" t="str">
        <f>IF(Data!$A86=D$1,IF(Data!$AB86="","",Data!$AB86),"")</f>
        <v/>
      </c>
      <c r="E86" s="23" t="str">
        <f>IF(Data!$A86=E$1,IF(Data!$AB86="","",Data!$AB86),"")</f>
        <v/>
      </c>
      <c r="F86" s="23" t="str">
        <f>IF(Data!$A86=F$1,IF(Data!$AB86="","",Data!$AB86),"")</f>
        <v/>
      </c>
      <c r="G86" s="23" t="str">
        <f>IF(Data!$A86=G$1,IF(Data!$AB86="","",Data!$AB86),"")</f>
        <v/>
      </c>
      <c r="H86" s="23" t="str">
        <f>IF(Data!$A86=H$1,IF(Data!$AB86="","",Data!$AB86),"")</f>
        <v/>
      </c>
      <c r="I86" s="23">
        <f>IF(Data!$A86=I$1,IF(Data!$AB86="","",Data!$AB86),"")</f>
        <v>3</v>
      </c>
      <c r="J86" s="23" t="str">
        <f>IF(Data!$A86=J$1,IF(Data!$AB86="","",Data!$AB86),"")</f>
        <v/>
      </c>
      <c r="L86">
        <v>7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 spans="1:19" x14ac:dyDescent="0.35">
      <c r="A87" s="24">
        <f>IF(Data!$AB87="","",Data!$AB87)</f>
        <v>7</v>
      </c>
      <c r="B87" s="23" t="str">
        <f>IF(Data!$A87=B$1,IF(Data!$AB87="","",Data!$AB87),"")</f>
        <v/>
      </c>
      <c r="C87" s="23" t="str">
        <f>IF(Data!$A87=C$1,IF(Data!$AB87="","",Data!$AB87),"")</f>
        <v/>
      </c>
      <c r="D87" s="23" t="str">
        <f>IF(Data!$A87=D$1,IF(Data!$AB87="","",Data!$AB87),"")</f>
        <v/>
      </c>
      <c r="E87" s="23" t="str">
        <f>IF(Data!$A87=E$1,IF(Data!$AB87="","",Data!$AB87),"")</f>
        <v/>
      </c>
      <c r="F87" s="23" t="str">
        <f>IF(Data!$A87=F$1,IF(Data!$AB87="","",Data!$AB87),"")</f>
        <v/>
      </c>
      <c r="G87" s="23" t="str">
        <f>IF(Data!$A87=G$1,IF(Data!$AB87="","",Data!$AB87),"")</f>
        <v/>
      </c>
      <c r="H87" s="23" t="str">
        <f>IF(Data!$A87=H$1,IF(Data!$AB87="","",Data!$AB87),"")</f>
        <v/>
      </c>
      <c r="I87" s="23">
        <f>IF(Data!$A87=I$1,IF(Data!$AB87="","",Data!$AB87),"")</f>
        <v>7</v>
      </c>
      <c r="J87" s="23" t="str">
        <f>IF(Data!$A87=J$1,IF(Data!$AB87="","",Data!$AB87),"")</f>
        <v/>
      </c>
      <c r="L87">
        <v>7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 spans="1:19" x14ac:dyDescent="0.35">
      <c r="A88" s="24">
        <f>IF(Data!$AB88="","",Data!$AB88)</f>
        <v>4</v>
      </c>
      <c r="B88" s="23" t="str">
        <f>IF(Data!$A88=B$1,IF(Data!$AB88="","",Data!$AB88),"")</f>
        <v/>
      </c>
      <c r="C88" s="23" t="str">
        <f>IF(Data!$A88=C$1,IF(Data!$AB88="","",Data!$AB88),"")</f>
        <v/>
      </c>
      <c r="D88" s="23" t="str">
        <f>IF(Data!$A88=D$1,IF(Data!$AB88="","",Data!$AB88),"")</f>
        <v/>
      </c>
      <c r="E88" s="23" t="str">
        <f>IF(Data!$A88=E$1,IF(Data!$AB88="","",Data!$AB88),"")</f>
        <v/>
      </c>
      <c r="F88" s="23" t="str">
        <f>IF(Data!$A88=F$1,IF(Data!$AB88="","",Data!$AB88),"")</f>
        <v/>
      </c>
      <c r="G88" s="23" t="str">
        <f>IF(Data!$A88=G$1,IF(Data!$AB88="","",Data!$AB88),"")</f>
        <v/>
      </c>
      <c r="H88" s="23" t="str">
        <f>IF(Data!$A88=H$1,IF(Data!$AB88="","",Data!$AB88),"")</f>
        <v/>
      </c>
      <c r="I88" s="23">
        <f>IF(Data!$A88=I$1,IF(Data!$AB88="","",Data!$AB88),"")</f>
        <v>4</v>
      </c>
      <c r="J88" s="23" t="str">
        <f>IF(Data!$A88=J$1,IF(Data!$AB88="","",Data!$AB88),"")</f>
        <v/>
      </c>
      <c r="L88">
        <v>7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 spans="1:19" x14ac:dyDescent="0.35">
      <c r="A89" s="24">
        <f>IF(Data!$AB89="","",Data!$AB89)</f>
        <v>8</v>
      </c>
      <c r="B89" s="23" t="str">
        <f>IF(Data!$A89=B$1,IF(Data!$AB89="","",Data!$AB89),"")</f>
        <v/>
      </c>
      <c r="C89" s="23" t="str">
        <f>IF(Data!$A89=C$1,IF(Data!$AB89="","",Data!$AB89),"")</f>
        <v/>
      </c>
      <c r="D89" s="23" t="str">
        <f>IF(Data!$A89=D$1,IF(Data!$AB89="","",Data!$AB89),"")</f>
        <v/>
      </c>
      <c r="E89" s="23" t="str">
        <f>IF(Data!$A89=E$1,IF(Data!$AB89="","",Data!$AB89),"")</f>
        <v/>
      </c>
      <c r="F89" s="23" t="str">
        <f>IF(Data!$A89=F$1,IF(Data!$AB89="","",Data!$AB89),"")</f>
        <v/>
      </c>
      <c r="G89" s="23" t="str">
        <f>IF(Data!$A89=G$1,IF(Data!$AB89="","",Data!$AB89),"")</f>
        <v/>
      </c>
      <c r="H89" s="23" t="str">
        <f>IF(Data!$A89=H$1,IF(Data!$AB89="","",Data!$AB89),"")</f>
        <v/>
      </c>
      <c r="I89" s="23">
        <f>IF(Data!$A89=I$1,IF(Data!$AB89="","",Data!$AB89),"")</f>
        <v>8</v>
      </c>
      <c r="J89" s="23" t="str">
        <f>IF(Data!$A89=J$1,IF(Data!$AB89="","",Data!$AB89),"")</f>
        <v/>
      </c>
      <c r="L89">
        <v>7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 spans="1:19" x14ac:dyDescent="0.35">
      <c r="A90" s="24">
        <f>IF(Data!$AB90="","",Data!$AB90)</f>
        <v>6</v>
      </c>
      <c r="B90" s="23" t="str">
        <f>IF(Data!$A90=B$1,IF(Data!$AB90="","",Data!$AB90),"")</f>
        <v/>
      </c>
      <c r="C90" s="23" t="str">
        <f>IF(Data!$A90=C$1,IF(Data!$AB90="","",Data!$AB90),"")</f>
        <v/>
      </c>
      <c r="D90" s="23" t="str">
        <f>IF(Data!$A90=D$1,IF(Data!$AB90="","",Data!$AB90),"")</f>
        <v/>
      </c>
      <c r="E90" s="23" t="str">
        <f>IF(Data!$A90=E$1,IF(Data!$AB90="","",Data!$AB90),"")</f>
        <v/>
      </c>
      <c r="F90" s="23" t="str">
        <f>IF(Data!$A90=F$1,IF(Data!$AB90="","",Data!$AB90),"")</f>
        <v/>
      </c>
      <c r="G90" s="23" t="str">
        <f>IF(Data!$A90=G$1,IF(Data!$AB90="","",Data!$AB90),"")</f>
        <v/>
      </c>
      <c r="H90" s="23" t="str">
        <f>IF(Data!$A90=H$1,IF(Data!$AB90="","",Data!$AB90),"")</f>
        <v/>
      </c>
      <c r="I90" s="23">
        <f>IF(Data!$A90=I$1,IF(Data!$AB90="","",Data!$AB90),"")</f>
        <v>6</v>
      </c>
      <c r="J90" s="23" t="str">
        <f>IF(Data!$A90=J$1,IF(Data!$AB90="","",Data!$AB90),"")</f>
        <v/>
      </c>
      <c r="L90">
        <v>7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 spans="1:19" x14ac:dyDescent="0.35">
      <c r="A91" s="24">
        <f>IF(Data!$AB91="","",Data!$AB91)</f>
        <v>5</v>
      </c>
      <c r="B91" s="23" t="str">
        <f>IF(Data!$A91=B$1,IF(Data!$AB91="","",Data!$AB91),"")</f>
        <v/>
      </c>
      <c r="C91" s="23" t="str">
        <f>IF(Data!$A91=C$1,IF(Data!$AB91="","",Data!$AB91),"")</f>
        <v/>
      </c>
      <c r="D91" s="23" t="str">
        <f>IF(Data!$A91=D$1,IF(Data!$AB91="","",Data!$AB91),"")</f>
        <v/>
      </c>
      <c r="E91" s="23" t="str">
        <f>IF(Data!$A91=E$1,IF(Data!$AB91="","",Data!$AB91),"")</f>
        <v/>
      </c>
      <c r="F91" s="23" t="str">
        <f>IF(Data!$A91=F$1,IF(Data!$AB91="","",Data!$AB91),"")</f>
        <v/>
      </c>
      <c r="G91" s="23" t="str">
        <f>IF(Data!$A91=G$1,IF(Data!$AB91="","",Data!$AB91),"")</f>
        <v/>
      </c>
      <c r="H91" s="23" t="str">
        <f>IF(Data!$A91=H$1,IF(Data!$AB91="","",Data!$AB91),"")</f>
        <v/>
      </c>
      <c r="I91" s="23">
        <f>IF(Data!$A91=I$1,IF(Data!$AB91="","",Data!$AB91),"")</f>
        <v>5</v>
      </c>
      <c r="J91" s="23" t="str">
        <f>IF(Data!$A91=J$1,IF(Data!$AB91="","",Data!$AB91),"")</f>
        <v/>
      </c>
      <c r="L91">
        <v>7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 spans="1:19" x14ac:dyDescent="0.35">
      <c r="A92" s="24">
        <f>IF(Data!$AB92="","",Data!$AB92)</f>
        <v>7</v>
      </c>
      <c r="B92" s="23" t="str">
        <f>IF(Data!$A92=B$1,IF(Data!$AB92="","",Data!$AB92),"")</f>
        <v/>
      </c>
      <c r="C92" s="23" t="str">
        <f>IF(Data!$A92=C$1,IF(Data!$AB92="","",Data!$AB92),"")</f>
        <v/>
      </c>
      <c r="D92" s="23" t="str">
        <f>IF(Data!$A92=D$1,IF(Data!$AB92="","",Data!$AB92),"")</f>
        <v/>
      </c>
      <c r="E92" s="23" t="str">
        <f>IF(Data!$A92=E$1,IF(Data!$AB92="","",Data!$AB92),"")</f>
        <v/>
      </c>
      <c r="F92" s="23" t="str">
        <f>IF(Data!$A92=F$1,IF(Data!$AB92="","",Data!$AB92),"")</f>
        <v/>
      </c>
      <c r="G92" s="23" t="str">
        <f>IF(Data!$A92=G$1,IF(Data!$AB92="","",Data!$AB92),"")</f>
        <v/>
      </c>
      <c r="H92" s="23" t="str">
        <f>IF(Data!$A92=H$1,IF(Data!$AB92="","",Data!$AB92),"")</f>
        <v/>
      </c>
      <c r="I92" s="23">
        <f>IF(Data!$A92=I$1,IF(Data!$AB92="","",Data!$AB92),"")</f>
        <v>7</v>
      </c>
      <c r="J92" s="23" t="str">
        <f>IF(Data!$A92=J$1,IF(Data!$AB92="","",Data!$AB92),"")</f>
        <v/>
      </c>
      <c r="L92">
        <v>7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 spans="1:19" x14ac:dyDescent="0.35">
      <c r="A93" s="24">
        <f>IF(Data!$AB93="","",Data!$AB93)</f>
        <v>6</v>
      </c>
      <c r="B93" s="23" t="str">
        <f>IF(Data!$A93=B$1,IF(Data!$AB93="","",Data!$AB93),"")</f>
        <v/>
      </c>
      <c r="C93" s="23" t="str">
        <f>IF(Data!$A93=C$1,IF(Data!$AB93="","",Data!$AB93),"")</f>
        <v/>
      </c>
      <c r="D93" s="23" t="str">
        <f>IF(Data!$A93=D$1,IF(Data!$AB93="","",Data!$AB93),"")</f>
        <v/>
      </c>
      <c r="E93" s="23" t="str">
        <f>IF(Data!$A93=E$1,IF(Data!$AB93="","",Data!$AB93),"")</f>
        <v/>
      </c>
      <c r="F93" s="23" t="str">
        <f>IF(Data!$A93=F$1,IF(Data!$AB93="","",Data!$AB93),"")</f>
        <v/>
      </c>
      <c r="G93" s="23" t="str">
        <f>IF(Data!$A93=G$1,IF(Data!$AB93="","",Data!$AB93),"")</f>
        <v/>
      </c>
      <c r="H93" s="23" t="str">
        <f>IF(Data!$A93=H$1,IF(Data!$AB93="","",Data!$AB93),"")</f>
        <v/>
      </c>
      <c r="I93" s="23">
        <f>IF(Data!$A93=I$1,IF(Data!$AB93="","",Data!$AB93),"")</f>
        <v>6</v>
      </c>
      <c r="J93" s="23" t="str">
        <f>IF(Data!$A93=J$1,IF(Data!$AB93="","",Data!$AB93),"")</f>
        <v/>
      </c>
      <c r="L93">
        <v>7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 spans="1:19" x14ac:dyDescent="0.35">
      <c r="A94" s="24">
        <f>IF(Data!$AB94="","",Data!$AB94)</f>
        <v>5</v>
      </c>
      <c r="B94" s="23" t="str">
        <f>IF(Data!$A94=B$1,IF(Data!$AB94="","",Data!$AB94),"")</f>
        <v/>
      </c>
      <c r="C94" s="23" t="str">
        <f>IF(Data!$A94=C$1,IF(Data!$AB94="","",Data!$AB94),"")</f>
        <v/>
      </c>
      <c r="D94" s="23" t="str">
        <f>IF(Data!$A94=D$1,IF(Data!$AB94="","",Data!$AB94),"")</f>
        <v/>
      </c>
      <c r="E94" s="23" t="str">
        <f>IF(Data!$A94=E$1,IF(Data!$AB94="","",Data!$AB94),"")</f>
        <v/>
      </c>
      <c r="F94" s="23" t="str">
        <f>IF(Data!$A94=F$1,IF(Data!$AB94="","",Data!$AB94),"")</f>
        <v/>
      </c>
      <c r="G94" s="23" t="str">
        <f>IF(Data!$A94=G$1,IF(Data!$AB94="","",Data!$AB94),"")</f>
        <v/>
      </c>
      <c r="H94" s="23" t="str">
        <f>IF(Data!$A94=H$1,IF(Data!$AB94="","",Data!$AB94),"")</f>
        <v/>
      </c>
      <c r="I94" s="23">
        <f>IF(Data!$A94=I$1,IF(Data!$AB94="","",Data!$AB94),"")</f>
        <v>5</v>
      </c>
      <c r="J94" s="23" t="str">
        <f>IF(Data!$A94=J$1,IF(Data!$AB94="","",Data!$AB94),"")</f>
        <v/>
      </c>
      <c r="L94">
        <v>7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 spans="1:19" x14ac:dyDescent="0.35">
      <c r="A95" s="24">
        <f>IF(Data!$AB95="","",Data!$AB95)</f>
        <v>2</v>
      </c>
      <c r="B95" s="23" t="str">
        <f>IF(Data!$A95=B$1,IF(Data!$AB95="","",Data!$AB95),"")</f>
        <v/>
      </c>
      <c r="C95" s="23" t="str">
        <f>IF(Data!$A95=C$1,IF(Data!$AB95="","",Data!$AB95),"")</f>
        <v/>
      </c>
      <c r="D95" s="23" t="str">
        <f>IF(Data!$A95=D$1,IF(Data!$AB95="","",Data!$AB95),"")</f>
        <v/>
      </c>
      <c r="E95" s="23" t="str">
        <f>IF(Data!$A95=E$1,IF(Data!$AB95="","",Data!$AB95),"")</f>
        <v/>
      </c>
      <c r="F95" s="23" t="str">
        <f>IF(Data!$A95=F$1,IF(Data!$AB95="","",Data!$AB95),"")</f>
        <v/>
      </c>
      <c r="G95" s="23" t="str">
        <f>IF(Data!$A95=G$1,IF(Data!$AB95="","",Data!$AB95),"")</f>
        <v/>
      </c>
      <c r="H95" s="23" t="str">
        <f>IF(Data!$A95=H$1,IF(Data!$AB95="","",Data!$AB95),"")</f>
        <v/>
      </c>
      <c r="I95" s="23">
        <f>IF(Data!$A95=I$1,IF(Data!$AB95="","",Data!$AB95),"")</f>
        <v>2</v>
      </c>
      <c r="J95" s="23" t="str">
        <f>IF(Data!$A95=J$1,IF(Data!$AB95="","",Data!$AB95),"")</f>
        <v/>
      </c>
      <c r="L95">
        <v>7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 spans="1:19" x14ac:dyDescent="0.35">
      <c r="A96" s="24">
        <f>IF(Data!$AB96="","",Data!$AB96)</f>
        <v>5</v>
      </c>
      <c r="B96" s="23" t="str">
        <f>IF(Data!$A96=B$1,IF(Data!$AB96="","",Data!$AB96),"")</f>
        <v/>
      </c>
      <c r="C96" s="23" t="str">
        <f>IF(Data!$A96=C$1,IF(Data!$AB96="","",Data!$AB96),"")</f>
        <v/>
      </c>
      <c r="D96" s="23" t="str">
        <f>IF(Data!$A96=D$1,IF(Data!$AB96="","",Data!$AB96),"")</f>
        <v/>
      </c>
      <c r="E96" s="23" t="str">
        <f>IF(Data!$A96=E$1,IF(Data!$AB96="","",Data!$AB96),"")</f>
        <v/>
      </c>
      <c r="F96" s="23" t="str">
        <f>IF(Data!$A96=F$1,IF(Data!$AB96="","",Data!$AB96),"")</f>
        <v/>
      </c>
      <c r="G96" s="23" t="str">
        <f>IF(Data!$A96=G$1,IF(Data!$AB96="","",Data!$AB96),"")</f>
        <v/>
      </c>
      <c r="H96" s="23" t="str">
        <f>IF(Data!$A96=H$1,IF(Data!$AB96="","",Data!$AB96),"")</f>
        <v/>
      </c>
      <c r="I96" s="23">
        <f>IF(Data!$A96=I$1,IF(Data!$AB96="","",Data!$AB96),"")</f>
        <v>5</v>
      </c>
      <c r="J96" s="23" t="str">
        <f>IF(Data!$A96=J$1,IF(Data!$AB96="","",Data!$AB96),"")</f>
        <v/>
      </c>
      <c r="L96">
        <v>7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 spans="1:19" x14ac:dyDescent="0.35">
      <c r="A97" s="24">
        <f>IF(Data!$AB97="","",Data!$AB97)</f>
        <v>6</v>
      </c>
      <c r="B97" s="23" t="str">
        <f>IF(Data!$A97=B$1,IF(Data!$AB97="","",Data!$AB97),"")</f>
        <v/>
      </c>
      <c r="C97" s="23" t="str">
        <f>IF(Data!$A97=C$1,IF(Data!$AB97="","",Data!$AB97),"")</f>
        <v/>
      </c>
      <c r="D97" s="23" t="str">
        <f>IF(Data!$A97=D$1,IF(Data!$AB97="","",Data!$AB97),"")</f>
        <v/>
      </c>
      <c r="E97" s="23" t="str">
        <f>IF(Data!$A97=E$1,IF(Data!$AB97="","",Data!$AB97),"")</f>
        <v/>
      </c>
      <c r="F97" s="23" t="str">
        <f>IF(Data!$A97=F$1,IF(Data!$AB97="","",Data!$AB97),"")</f>
        <v/>
      </c>
      <c r="G97" s="23" t="str">
        <f>IF(Data!$A97=G$1,IF(Data!$AB97="","",Data!$AB97),"")</f>
        <v/>
      </c>
      <c r="H97" s="23" t="str">
        <f>IF(Data!$A97=H$1,IF(Data!$AB97="","",Data!$AB97),"")</f>
        <v/>
      </c>
      <c r="I97" s="23">
        <f>IF(Data!$A97=I$1,IF(Data!$AB97="","",Data!$AB97),"")</f>
        <v>6</v>
      </c>
      <c r="J97" s="23" t="str">
        <f>IF(Data!$A97=J$1,IF(Data!$AB97="","",Data!$AB97),"")</f>
        <v/>
      </c>
      <c r="L97">
        <v>7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 spans="1:19" x14ac:dyDescent="0.35">
      <c r="A98" s="24">
        <f>IF(Data!$AB98="","",Data!$AB98)</f>
        <v>5</v>
      </c>
      <c r="B98" s="23" t="str">
        <f>IF(Data!$A98=B$1,IF(Data!$AB98="","",Data!$AB98),"")</f>
        <v/>
      </c>
      <c r="C98" s="23" t="str">
        <f>IF(Data!$A98=C$1,IF(Data!$AB98="","",Data!$AB98),"")</f>
        <v/>
      </c>
      <c r="D98" s="23" t="str">
        <f>IF(Data!$A98=D$1,IF(Data!$AB98="","",Data!$AB98),"")</f>
        <v/>
      </c>
      <c r="E98" s="23" t="str">
        <f>IF(Data!$A98=E$1,IF(Data!$AB98="","",Data!$AB98),"")</f>
        <v/>
      </c>
      <c r="F98" s="23" t="str">
        <f>IF(Data!$A98=F$1,IF(Data!$AB98="","",Data!$AB98),"")</f>
        <v/>
      </c>
      <c r="G98" s="23" t="str">
        <f>IF(Data!$A98=G$1,IF(Data!$AB98="","",Data!$AB98),"")</f>
        <v/>
      </c>
      <c r="H98" s="23" t="str">
        <f>IF(Data!$A98=H$1,IF(Data!$AB98="","",Data!$AB98),"")</f>
        <v/>
      </c>
      <c r="I98" s="23">
        <f>IF(Data!$A98=I$1,IF(Data!$AB98="","",Data!$AB98),"")</f>
        <v>5</v>
      </c>
      <c r="J98" s="23" t="str">
        <f>IF(Data!$A98=J$1,IF(Data!$AB98="","",Data!$AB98),"")</f>
        <v/>
      </c>
      <c r="L98">
        <v>7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 spans="1:19" x14ac:dyDescent="0.35">
      <c r="A99" s="24">
        <f>IF(Data!$AB99="","",Data!$AB99)</f>
        <v>5</v>
      </c>
      <c r="B99" s="23" t="str">
        <f>IF(Data!$A99=B$1,IF(Data!$AB99="","",Data!$AB99),"")</f>
        <v/>
      </c>
      <c r="C99" s="23" t="str">
        <f>IF(Data!$A99=C$1,IF(Data!$AB99="","",Data!$AB99),"")</f>
        <v/>
      </c>
      <c r="D99" s="23" t="str">
        <f>IF(Data!$A99=D$1,IF(Data!$AB99="","",Data!$AB99),"")</f>
        <v/>
      </c>
      <c r="E99" s="23" t="str">
        <f>IF(Data!$A99=E$1,IF(Data!$AB99="","",Data!$AB99),"")</f>
        <v/>
      </c>
      <c r="F99" s="23" t="str">
        <f>IF(Data!$A99=F$1,IF(Data!$AB99="","",Data!$AB99),"")</f>
        <v/>
      </c>
      <c r="G99" s="23" t="str">
        <f>IF(Data!$A99=G$1,IF(Data!$AB99="","",Data!$AB99),"")</f>
        <v/>
      </c>
      <c r="H99" s="23" t="str">
        <f>IF(Data!$A99=H$1,IF(Data!$AB99="","",Data!$AB99),"")</f>
        <v/>
      </c>
      <c r="I99" s="23">
        <f>IF(Data!$A99=I$1,IF(Data!$AB99="","",Data!$AB99),"")</f>
        <v>5</v>
      </c>
      <c r="J99" s="23" t="str">
        <f>IF(Data!$A99=J$1,IF(Data!$AB99="","",Data!$AB99),"")</f>
        <v/>
      </c>
      <c r="L99">
        <v>8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 spans="1:19" x14ac:dyDescent="0.35">
      <c r="A100" s="24">
        <f>IF(Data!$AB100="","",Data!$AB100)</f>
        <v>7</v>
      </c>
      <c r="B100" s="23" t="str">
        <f>IF(Data!$A100=B$1,IF(Data!$AB100="","",Data!$AB100),"")</f>
        <v/>
      </c>
      <c r="C100" s="23" t="str">
        <f>IF(Data!$A100=C$1,IF(Data!$AB100="","",Data!$AB100),"")</f>
        <v/>
      </c>
      <c r="D100" s="23">
        <f>IF(Data!$A100=D$1,IF(Data!$AB100="","",Data!$AB100),"")</f>
        <v>7</v>
      </c>
      <c r="E100" s="23" t="str">
        <f>IF(Data!$A100=E$1,IF(Data!$AB100="","",Data!$AB100),"")</f>
        <v/>
      </c>
      <c r="F100" s="23" t="str">
        <f>IF(Data!$A100=F$1,IF(Data!$AB100="","",Data!$AB100),"")</f>
        <v/>
      </c>
      <c r="G100" s="23" t="str">
        <f>IF(Data!$A100=G$1,IF(Data!$AB100="","",Data!$AB100),"")</f>
        <v/>
      </c>
      <c r="H100" s="23" t="str">
        <f>IF(Data!$A100=H$1,IF(Data!$AB100="","",Data!$AB100),"")</f>
        <v/>
      </c>
      <c r="I100" s="23" t="str">
        <f>IF(Data!$A100=I$1,IF(Data!$AB100="","",Data!$AB100),"")</f>
        <v/>
      </c>
      <c r="J100" s="23" t="str">
        <f>IF(Data!$A100=J$1,IF(Data!$AB100="","",Data!$AB100),"")</f>
        <v/>
      </c>
      <c r="L100">
        <v>8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 spans="1:19" x14ac:dyDescent="0.35">
      <c r="A101" s="24">
        <f>IF(Data!$AB101="","",Data!$AB101)</f>
        <v>7</v>
      </c>
      <c r="B101" s="23" t="str">
        <f>IF(Data!$A101=B$1,IF(Data!$AB101="","",Data!$AB101),"")</f>
        <v/>
      </c>
      <c r="C101" s="23" t="str">
        <f>IF(Data!$A101=C$1,IF(Data!$AB101="","",Data!$AB101),"")</f>
        <v/>
      </c>
      <c r="D101" s="23">
        <f>IF(Data!$A101=D$1,IF(Data!$AB101="","",Data!$AB101),"")</f>
        <v>7</v>
      </c>
      <c r="E101" s="23" t="str">
        <f>IF(Data!$A101=E$1,IF(Data!$AB101="","",Data!$AB101),"")</f>
        <v/>
      </c>
      <c r="F101" s="23" t="str">
        <f>IF(Data!$A101=F$1,IF(Data!$AB101="","",Data!$AB101),"")</f>
        <v/>
      </c>
      <c r="G101" s="23" t="str">
        <f>IF(Data!$A101=G$1,IF(Data!$AB101="","",Data!$AB101),"")</f>
        <v/>
      </c>
      <c r="H101" s="23" t="str">
        <f>IF(Data!$A101=H$1,IF(Data!$AB101="","",Data!$AB101),"")</f>
        <v/>
      </c>
      <c r="I101" s="23" t="str">
        <f>IF(Data!$A101=I$1,IF(Data!$AB101="","",Data!$AB101),"")</f>
        <v/>
      </c>
      <c r="J101" s="23" t="str">
        <f>IF(Data!$A101=J$1,IF(Data!$AB101="","",Data!$AB101),"")</f>
        <v/>
      </c>
      <c r="L101">
        <v>8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 spans="1:19" x14ac:dyDescent="0.35">
      <c r="A102" s="24">
        <f>IF(Data!$AB102="","",Data!$AB102)</f>
        <v>7</v>
      </c>
      <c r="B102" s="23" t="str">
        <f>IF(Data!$A102=B$1,IF(Data!$AB102="","",Data!$AB102),"")</f>
        <v/>
      </c>
      <c r="C102" s="23" t="str">
        <f>IF(Data!$A102=C$1,IF(Data!$AB102="","",Data!$AB102),"")</f>
        <v/>
      </c>
      <c r="D102" s="23" t="str">
        <f>IF(Data!$A102=D$1,IF(Data!$AB102="","",Data!$AB102),"")</f>
        <v/>
      </c>
      <c r="E102" s="23" t="str">
        <f>IF(Data!$A102=E$1,IF(Data!$AB102="","",Data!$AB102),"")</f>
        <v/>
      </c>
      <c r="F102" s="23" t="str">
        <f>IF(Data!$A102=F$1,IF(Data!$AB102="","",Data!$AB102),"")</f>
        <v/>
      </c>
      <c r="G102" s="23" t="str">
        <f>IF(Data!$A102=G$1,IF(Data!$AB102="","",Data!$AB102),"")</f>
        <v/>
      </c>
      <c r="H102" s="23" t="str">
        <f>IF(Data!$A102=H$1,IF(Data!$AB102="","",Data!$AB102),"")</f>
        <v/>
      </c>
      <c r="I102" s="23" t="str">
        <f>IF(Data!$A102=I$1,IF(Data!$AB102="","",Data!$AB102),"")</f>
        <v/>
      </c>
      <c r="J102" s="23">
        <f>IF(Data!$A102=J$1,IF(Data!$AB102="","",Data!$AB102),"")</f>
        <v>7</v>
      </c>
      <c r="L102">
        <v>8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 spans="1:19" x14ac:dyDescent="0.35">
      <c r="A103" s="24">
        <f>IF(Data!$AB103="","",Data!$AB103)</f>
        <v>4</v>
      </c>
      <c r="B103" s="23" t="str">
        <f>IF(Data!$A103=B$1,IF(Data!$AB103="","",Data!$AB103),"")</f>
        <v/>
      </c>
      <c r="C103" s="23" t="str">
        <f>IF(Data!$A103=C$1,IF(Data!$AB103="","",Data!$AB103),"")</f>
        <v/>
      </c>
      <c r="D103" s="23" t="str">
        <f>IF(Data!$A103=D$1,IF(Data!$AB103="","",Data!$AB103),"")</f>
        <v/>
      </c>
      <c r="E103" s="23" t="str">
        <f>IF(Data!$A103=E$1,IF(Data!$AB103="","",Data!$AB103),"")</f>
        <v/>
      </c>
      <c r="F103" s="23" t="str">
        <f>IF(Data!$A103=F$1,IF(Data!$AB103="","",Data!$AB103),"")</f>
        <v/>
      </c>
      <c r="G103" s="23" t="str">
        <f>IF(Data!$A103=G$1,IF(Data!$AB103="","",Data!$AB103),"")</f>
        <v/>
      </c>
      <c r="H103" s="23" t="str">
        <f>IF(Data!$A103=H$1,IF(Data!$AB103="","",Data!$AB103),"")</f>
        <v/>
      </c>
      <c r="I103" s="23" t="str">
        <f>IF(Data!$A103=I$1,IF(Data!$AB103="","",Data!$AB103),"")</f>
        <v/>
      </c>
      <c r="J103" s="23">
        <f>IF(Data!$A103=J$1,IF(Data!$AB103="","",Data!$AB103),"")</f>
        <v>4</v>
      </c>
      <c r="L103">
        <v>8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 spans="1:19" x14ac:dyDescent="0.35">
      <c r="A104" s="24">
        <f>IF(Data!$AB104="","",Data!$AB104)</f>
        <v>8</v>
      </c>
      <c r="B104" s="23" t="str">
        <f>IF(Data!$A104=B$1,IF(Data!$AB104="","",Data!$AB104),"")</f>
        <v/>
      </c>
      <c r="C104" s="23" t="str">
        <f>IF(Data!$A104=C$1,IF(Data!$AB104="","",Data!$AB104),"")</f>
        <v/>
      </c>
      <c r="D104" s="23" t="str">
        <f>IF(Data!$A104=D$1,IF(Data!$AB104="","",Data!$AB104),"")</f>
        <v/>
      </c>
      <c r="E104" s="23" t="str">
        <f>IF(Data!$A104=E$1,IF(Data!$AB104="","",Data!$AB104),"")</f>
        <v/>
      </c>
      <c r="F104" s="23" t="str">
        <f>IF(Data!$A104=F$1,IF(Data!$AB104="","",Data!$AB104),"")</f>
        <v/>
      </c>
      <c r="G104" s="23" t="str">
        <f>IF(Data!$A104=G$1,IF(Data!$AB104="","",Data!$AB104),"")</f>
        <v/>
      </c>
      <c r="H104" s="23" t="str">
        <f>IF(Data!$A104=H$1,IF(Data!$AB104="","",Data!$AB104),"")</f>
        <v/>
      </c>
      <c r="I104" s="23" t="str">
        <f>IF(Data!$A104=I$1,IF(Data!$AB104="","",Data!$AB104),"")</f>
        <v/>
      </c>
      <c r="J104" s="23">
        <f>IF(Data!$A104=J$1,IF(Data!$AB104="","",Data!$AB104),"")</f>
        <v>8</v>
      </c>
      <c r="L104">
        <v>8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 spans="1:19" x14ac:dyDescent="0.35">
      <c r="A105" s="24">
        <f>IF(Data!$AB105="","",Data!$AB105)</f>
        <v>7</v>
      </c>
      <c r="B105" s="23" t="str">
        <f>IF(Data!$A105=B$1,IF(Data!$AB105="","",Data!$AB105),"")</f>
        <v/>
      </c>
      <c r="C105" s="23" t="str">
        <f>IF(Data!$A105=C$1,IF(Data!$AB105="","",Data!$AB105),"")</f>
        <v/>
      </c>
      <c r="D105" s="23" t="str">
        <f>IF(Data!$A105=D$1,IF(Data!$AB105="","",Data!$AB105),"")</f>
        <v/>
      </c>
      <c r="E105" s="23" t="str">
        <f>IF(Data!$A105=E$1,IF(Data!$AB105="","",Data!$AB105),"")</f>
        <v/>
      </c>
      <c r="F105" s="23" t="str">
        <f>IF(Data!$A105=F$1,IF(Data!$AB105="","",Data!$AB105),"")</f>
        <v/>
      </c>
      <c r="G105" s="23" t="str">
        <f>IF(Data!$A105=G$1,IF(Data!$AB105="","",Data!$AB105),"")</f>
        <v/>
      </c>
      <c r="H105" s="23" t="str">
        <f>IF(Data!$A105=H$1,IF(Data!$AB105="","",Data!$AB105),"")</f>
        <v/>
      </c>
      <c r="I105" s="23" t="str">
        <f>IF(Data!$A105=I$1,IF(Data!$AB105="","",Data!$AB105),"")</f>
        <v/>
      </c>
      <c r="J105" s="23">
        <f>IF(Data!$A105=J$1,IF(Data!$AB105="","",Data!$AB105),"")</f>
        <v>7</v>
      </c>
      <c r="L105">
        <v>8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 spans="1:19" x14ac:dyDescent="0.35">
      <c r="A106" s="24">
        <f>IF(Data!$AB106="","",Data!$AB106)</f>
        <v>6</v>
      </c>
      <c r="B106" s="23" t="str">
        <f>IF(Data!$A106=B$1,IF(Data!$AB106="","",Data!$AB106),"")</f>
        <v/>
      </c>
      <c r="C106" s="23" t="str">
        <f>IF(Data!$A106=C$1,IF(Data!$AB106="","",Data!$AB106),"")</f>
        <v/>
      </c>
      <c r="D106" s="23" t="str">
        <f>IF(Data!$A106=D$1,IF(Data!$AB106="","",Data!$AB106),"")</f>
        <v/>
      </c>
      <c r="E106" s="23" t="str">
        <f>IF(Data!$A106=E$1,IF(Data!$AB106="","",Data!$AB106),"")</f>
        <v/>
      </c>
      <c r="F106" s="23" t="str">
        <f>IF(Data!$A106=F$1,IF(Data!$AB106="","",Data!$AB106),"")</f>
        <v/>
      </c>
      <c r="G106" s="23" t="str">
        <f>IF(Data!$A106=G$1,IF(Data!$AB106="","",Data!$AB106),"")</f>
        <v/>
      </c>
      <c r="H106" s="23" t="str">
        <f>IF(Data!$A106=H$1,IF(Data!$AB106="","",Data!$AB106),"")</f>
        <v/>
      </c>
      <c r="I106" s="23" t="str">
        <f>IF(Data!$A106=I$1,IF(Data!$AB106="","",Data!$AB106),"")</f>
        <v/>
      </c>
      <c r="J106" s="23">
        <f>IF(Data!$A106=J$1,IF(Data!$AB106="","",Data!$AB106),"")</f>
        <v>6</v>
      </c>
      <c r="L106">
        <v>8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 spans="1:19" x14ac:dyDescent="0.35">
      <c r="A107" s="24">
        <f>IF(Data!$AB107="","",Data!$AB107)</f>
        <v>6</v>
      </c>
      <c r="B107" s="23" t="str">
        <f>IF(Data!$A107=B$1,IF(Data!$AB107="","",Data!$AB107),"")</f>
        <v/>
      </c>
      <c r="C107" s="23" t="str">
        <f>IF(Data!$A107=C$1,IF(Data!$AB107="","",Data!$AB107),"")</f>
        <v/>
      </c>
      <c r="D107" s="23" t="str">
        <f>IF(Data!$A107=D$1,IF(Data!$AB107="","",Data!$AB107),"")</f>
        <v/>
      </c>
      <c r="E107" s="23" t="str">
        <f>IF(Data!$A107=E$1,IF(Data!$AB107="","",Data!$AB107),"")</f>
        <v/>
      </c>
      <c r="F107" s="23" t="str">
        <f>IF(Data!$A107=F$1,IF(Data!$AB107="","",Data!$AB107),"")</f>
        <v/>
      </c>
      <c r="G107" s="23" t="str">
        <f>IF(Data!$A107=G$1,IF(Data!$AB107="","",Data!$AB107),"")</f>
        <v/>
      </c>
      <c r="H107" s="23" t="str">
        <f>IF(Data!$A107=H$1,IF(Data!$AB107="","",Data!$AB107),"")</f>
        <v/>
      </c>
      <c r="I107" s="23" t="str">
        <f>IF(Data!$A107=I$1,IF(Data!$AB107="","",Data!$AB107),"")</f>
        <v/>
      </c>
      <c r="J107" s="23">
        <f>IF(Data!$A107=J$1,IF(Data!$AB107="","",Data!$AB107),"")</f>
        <v>6</v>
      </c>
      <c r="L107">
        <v>10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 spans="1:19" x14ac:dyDescent="0.35">
      <c r="A108" s="24">
        <f>IF(Data!$AB108="","",Data!$AB108)</f>
        <v>6</v>
      </c>
      <c r="B108" s="23" t="str">
        <f>IF(Data!$A108=B$1,IF(Data!$AB108="","",Data!$AB108),"")</f>
        <v/>
      </c>
      <c r="C108" s="23" t="str">
        <f>IF(Data!$A108=C$1,IF(Data!$AB108="","",Data!$AB108),"")</f>
        <v/>
      </c>
      <c r="D108" s="23" t="str">
        <f>IF(Data!$A108=D$1,IF(Data!$AB108="","",Data!$AB108),"")</f>
        <v/>
      </c>
      <c r="E108" s="23" t="str">
        <f>IF(Data!$A108=E$1,IF(Data!$AB108="","",Data!$AB108),"")</f>
        <v/>
      </c>
      <c r="F108" s="23" t="str">
        <f>IF(Data!$A108=F$1,IF(Data!$AB108="","",Data!$AB108),"")</f>
        <v/>
      </c>
      <c r="G108" s="23" t="str">
        <f>IF(Data!$A108=G$1,IF(Data!$AB108="","",Data!$AB108),"")</f>
        <v/>
      </c>
      <c r="H108" s="23" t="str">
        <f>IF(Data!$A108=H$1,IF(Data!$AB108="","",Data!$AB108),"")</f>
        <v/>
      </c>
      <c r="I108" s="23" t="str">
        <f>IF(Data!$A108=I$1,IF(Data!$AB108="","",Data!$AB108),"")</f>
        <v/>
      </c>
      <c r="J108" s="23">
        <f>IF(Data!$A108=J$1,IF(Data!$AB108="","",Data!$AB108),"")</f>
        <v>6</v>
      </c>
      <c r="L108">
        <v>10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 spans="1:19" x14ac:dyDescent="0.35">
      <c r="A109" s="24">
        <f>IF(Data!$AB109="","",Data!$AB109)</f>
        <v>7</v>
      </c>
      <c r="B109" s="23" t="str">
        <f>IF(Data!$A109=B$1,IF(Data!$AB109="","",Data!$AB109),"")</f>
        <v/>
      </c>
      <c r="C109" s="23" t="str">
        <f>IF(Data!$A109=C$1,IF(Data!$AB109="","",Data!$AB109),"")</f>
        <v/>
      </c>
      <c r="D109" s="23" t="str">
        <f>IF(Data!$A109=D$1,IF(Data!$AB109="","",Data!$AB109),"")</f>
        <v/>
      </c>
      <c r="E109" s="23" t="str">
        <f>IF(Data!$A109=E$1,IF(Data!$AB109="","",Data!$AB109),"")</f>
        <v/>
      </c>
      <c r="F109" s="23" t="str">
        <f>IF(Data!$A109=F$1,IF(Data!$AB109="","",Data!$AB109),"")</f>
        <v/>
      </c>
      <c r="G109" s="23" t="str">
        <f>IF(Data!$A109=G$1,IF(Data!$AB109="","",Data!$AB109),"")</f>
        <v/>
      </c>
      <c r="H109" s="23" t="str">
        <f>IF(Data!$A109=H$1,IF(Data!$AB109="","",Data!$AB109),"")</f>
        <v/>
      </c>
      <c r="I109" s="23" t="str">
        <f>IF(Data!$A109=I$1,IF(Data!$AB109="","",Data!$AB109),"")</f>
        <v/>
      </c>
      <c r="J109" s="23">
        <f>IF(Data!$A109=J$1,IF(Data!$AB109="","",Data!$AB109),"")</f>
        <v>7</v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 spans="1:19" x14ac:dyDescent="0.35">
      <c r="A110" s="24">
        <f>IF(Data!$AB110="","",Data!$AB110)</f>
        <v>5</v>
      </c>
      <c r="B110" s="23" t="str">
        <f>IF(Data!$A110=B$1,IF(Data!$AB110="","",Data!$AB110),"")</f>
        <v/>
      </c>
      <c r="C110" s="23" t="str">
        <f>IF(Data!$A110=C$1,IF(Data!$AB110="","",Data!$AB110),"")</f>
        <v/>
      </c>
      <c r="D110" s="23" t="str">
        <f>IF(Data!$A110=D$1,IF(Data!$AB110="","",Data!$AB110),"")</f>
        <v/>
      </c>
      <c r="E110" s="23" t="str">
        <f>IF(Data!$A110=E$1,IF(Data!$AB110="","",Data!$AB110),"")</f>
        <v/>
      </c>
      <c r="F110" s="23" t="str">
        <f>IF(Data!$A110=F$1,IF(Data!$AB110="","",Data!$AB110),"")</f>
        <v/>
      </c>
      <c r="G110" s="23" t="str">
        <f>IF(Data!$A110=G$1,IF(Data!$AB110="","",Data!$AB110),"")</f>
        <v/>
      </c>
      <c r="H110" s="23" t="str">
        <f>IF(Data!$A110=H$1,IF(Data!$AB110="","",Data!$AB110),"")</f>
        <v/>
      </c>
      <c r="I110" s="23" t="str">
        <f>IF(Data!$A110=I$1,IF(Data!$AB110="","",Data!$AB110),"")</f>
        <v/>
      </c>
      <c r="J110" s="23">
        <f>IF(Data!$A110=J$1,IF(Data!$AB110="","",Data!$AB110),"")</f>
        <v>5</v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 spans="1:19" x14ac:dyDescent="0.35">
      <c r="A111" s="24">
        <f>IF(Data!$AB111="","",Data!$AB111)</f>
        <v>4</v>
      </c>
      <c r="B111" s="23" t="str">
        <f>IF(Data!$A111=B$1,IF(Data!$AB111="","",Data!$AB111),"")</f>
        <v/>
      </c>
      <c r="C111" s="23" t="str">
        <f>IF(Data!$A111=C$1,IF(Data!$AB111="","",Data!$AB111),"")</f>
        <v/>
      </c>
      <c r="D111" s="23">
        <f>IF(Data!$A111=D$1,IF(Data!$AB111="","",Data!$AB111),"")</f>
        <v>4</v>
      </c>
      <c r="E111" s="23" t="str">
        <f>IF(Data!$A111=E$1,IF(Data!$AB111="","",Data!$AB111),"")</f>
        <v/>
      </c>
      <c r="F111" s="23" t="str">
        <f>IF(Data!$A111=F$1,IF(Data!$AB111="","",Data!$AB111),"")</f>
        <v/>
      </c>
      <c r="G111" s="23" t="str">
        <f>IF(Data!$A111=G$1,IF(Data!$AB111="","",Data!$AB111),"")</f>
        <v/>
      </c>
      <c r="H111" s="23" t="str">
        <f>IF(Data!$A111=H$1,IF(Data!$AB111="","",Data!$AB111),"")</f>
        <v/>
      </c>
      <c r="I111" s="23" t="str">
        <f>IF(Data!$A111=I$1,IF(Data!$AB111="","",Data!$AB111),"")</f>
        <v/>
      </c>
      <c r="J111" s="23" t="str">
        <f>IF(Data!$A111=J$1,IF(Data!$AB111="","",Data!$AB111),"")</f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 spans="1:19" x14ac:dyDescent="0.35">
      <c r="A112" s="24">
        <f>IF(Data!$AB112="","",Data!$AB112)</f>
        <v>5</v>
      </c>
      <c r="B112" s="23" t="str">
        <f>IF(Data!$A112=B$1,IF(Data!$AB112="","",Data!$AB112),"")</f>
        <v/>
      </c>
      <c r="C112" s="23" t="str">
        <f>IF(Data!$A112=C$1,IF(Data!$AB112="","",Data!$AB112),"")</f>
        <v/>
      </c>
      <c r="D112" s="23">
        <f>IF(Data!$A112=D$1,IF(Data!$AB112="","",Data!$AB112),"")</f>
        <v>5</v>
      </c>
      <c r="E112" s="23" t="str">
        <f>IF(Data!$A112=E$1,IF(Data!$AB112="","",Data!$AB112),"")</f>
        <v/>
      </c>
      <c r="F112" s="23" t="str">
        <f>IF(Data!$A112=F$1,IF(Data!$AB112="","",Data!$AB112),"")</f>
        <v/>
      </c>
      <c r="G112" s="23" t="str">
        <f>IF(Data!$A112=G$1,IF(Data!$AB112="","",Data!$AB112),"")</f>
        <v/>
      </c>
      <c r="H112" s="23" t="str">
        <f>IF(Data!$A112=H$1,IF(Data!$AB112="","",Data!$AB112),"")</f>
        <v/>
      </c>
      <c r="I112" s="23" t="str">
        <f>IF(Data!$A112=I$1,IF(Data!$AB112="","",Data!$AB112),"")</f>
        <v/>
      </c>
      <c r="J112" s="23" t="str">
        <f>IF(Data!$A112=J$1,IF(Data!$AB112="","",Data!$AB112),"")</f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 spans="1:10" x14ac:dyDescent="0.35">
      <c r="A113" s="24" t="str">
        <f>IF(Data!$AB113="","",Data!$AB113)</f>
        <v/>
      </c>
      <c r="B113" s="23" t="str">
        <f>IF(Data!$A113=B$1,IF(Data!$AB113="","",Data!$AB113),"")</f>
        <v/>
      </c>
      <c r="C113" s="23" t="str">
        <f>IF(Data!$A113=C$1,IF(Data!$AB113="","",Data!$AB113),"")</f>
        <v/>
      </c>
      <c r="D113" s="23" t="str">
        <f>IF(Data!$A113=D$1,IF(Data!$AB113="","",Data!$AB113),"")</f>
        <v/>
      </c>
      <c r="E113" s="23" t="str">
        <f>IF(Data!$A113=E$1,IF(Data!$AB113="","",Data!$AB113),"")</f>
        <v/>
      </c>
      <c r="F113" s="23" t="str">
        <f>IF(Data!$A113=F$1,IF(Data!$AB113="","",Data!$AB113),"")</f>
        <v/>
      </c>
      <c r="G113" s="23" t="str">
        <f>IF(Data!$A113=G$1,IF(Data!$AB113="","",Data!$AB113),"")</f>
        <v/>
      </c>
      <c r="H113" s="23" t="str">
        <f>IF(Data!$A113=H$1,IF(Data!$AB113="","",Data!$AB113),"")</f>
        <v/>
      </c>
      <c r="I113" s="23" t="str">
        <f>IF(Data!$A113=I$1,IF(Data!$AB113="","",Data!$AB113),"")</f>
        <v/>
      </c>
      <c r="J113" s="23" t="str">
        <f>IF(Data!$A113=J$1,IF(Data!$AB113="","",Data!$AB113),"")</f>
        <v/>
      </c>
    </row>
    <row r="114" spans="1:10" x14ac:dyDescent="0.35">
      <c r="A114" s="24" t="str">
        <f>IF(Data!$AB114="","",Data!$AB114)</f>
        <v/>
      </c>
      <c r="B114" s="23" t="str">
        <f>IF(Data!$A114=B$1,IF(Data!$AB114="","",Data!$AB114),"")</f>
        <v/>
      </c>
      <c r="C114" s="23" t="str">
        <f>IF(Data!$A114=C$1,IF(Data!$AB114="","",Data!$AB114),"")</f>
        <v/>
      </c>
      <c r="D114" s="23" t="str">
        <f>IF(Data!$A114=D$1,IF(Data!$AB114="","",Data!$AB114),"")</f>
        <v/>
      </c>
      <c r="E114" s="23" t="str">
        <f>IF(Data!$A114=E$1,IF(Data!$AB114="","",Data!$AB114),"")</f>
        <v/>
      </c>
      <c r="F114" s="23" t="str">
        <f>IF(Data!$A114=F$1,IF(Data!$AB114="","",Data!$AB114),"")</f>
        <v/>
      </c>
      <c r="G114" s="23" t="str">
        <f>IF(Data!$A114=G$1,IF(Data!$AB114="","",Data!$AB114),"")</f>
        <v/>
      </c>
      <c r="H114" s="23" t="str">
        <f>IF(Data!$A114=H$1,IF(Data!$AB114="","",Data!$AB114),"")</f>
        <v/>
      </c>
      <c r="I114" s="23" t="str">
        <f>IF(Data!$A114=I$1,IF(Data!$AB114="","",Data!$AB114),"")</f>
        <v/>
      </c>
      <c r="J114" s="23" t="str">
        <f>IF(Data!$A114=J$1,IF(Data!$AB114="","",Data!$AB114),"")</f>
        <v/>
      </c>
    </row>
    <row r="115" spans="1:10" x14ac:dyDescent="0.35">
      <c r="A115" s="24" t="str">
        <f>IF(Data!$AB115="","",Data!$AB115)</f>
        <v/>
      </c>
      <c r="B115" s="23" t="str">
        <f>IF(Data!$A115=B$1,IF(Data!$AB115="","",Data!$AB115),"")</f>
        <v/>
      </c>
      <c r="C115" s="23" t="str">
        <f>IF(Data!$A115=C$1,IF(Data!$AB115="","",Data!$AB115),"")</f>
        <v/>
      </c>
      <c r="D115" s="23" t="str">
        <f>IF(Data!$A115=D$1,IF(Data!$AB115="","",Data!$AB115),"")</f>
        <v/>
      </c>
      <c r="E115" s="23" t="str">
        <f>IF(Data!$A115=E$1,IF(Data!$AB115="","",Data!$AB115),"")</f>
        <v/>
      </c>
      <c r="F115" s="23" t="str">
        <f>IF(Data!$A115=F$1,IF(Data!$AB115="","",Data!$AB115),"")</f>
        <v/>
      </c>
      <c r="G115" s="23" t="str">
        <f>IF(Data!$A115=G$1,IF(Data!$AB115="","",Data!$AB115),"")</f>
        <v/>
      </c>
      <c r="H115" s="23" t="str">
        <f>IF(Data!$A115=H$1,IF(Data!$AB115="","",Data!$AB115),"")</f>
        <v/>
      </c>
      <c r="I115" s="23" t="str">
        <f>IF(Data!$A115=I$1,IF(Data!$AB115="","",Data!$AB115),"")</f>
        <v/>
      </c>
      <c r="J115" s="23" t="str">
        <f>IF(Data!$A115=J$1,IF(Data!$AB115="","",Data!$AB115),"")</f>
        <v/>
      </c>
    </row>
    <row r="116" spans="1:10" x14ac:dyDescent="0.35">
      <c r="A116" s="24" t="str">
        <f>IF(Data!$AB116="","",Data!$AB116)</f>
        <v/>
      </c>
      <c r="B116" s="23" t="str">
        <f>IF(Data!$A116=B$1,IF(Data!$AB116="","",Data!$AB116),"")</f>
        <v/>
      </c>
      <c r="C116" s="23" t="str">
        <f>IF(Data!$A116=C$1,IF(Data!$AB116="","",Data!$AB116),"")</f>
        <v/>
      </c>
      <c r="D116" s="23" t="str">
        <f>IF(Data!$A116=D$1,IF(Data!$AB116="","",Data!$AB116),"")</f>
        <v/>
      </c>
      <c r="E116" s="23" t="str">
        <f>IF(Data!$A116=E$1,IF(Data!$AB116="","",Data!$AB116),"")</f>
        <v/>
      </c>
      <c r="F116" s="23" t="str">
        <f>IF(Data!$A116=F$1,IF(Data!$AB116="","",Data!$AB116),"")</f>
        <v/>
      </c>
      <c r="G116" s="23" t="str">
        <f>IF(Data!$A116=G$1,IF(Data!$AB116="","",Data!$AB116),"")</f>
        <v/>
      </c>
      <c r="H116" s="23" t="str">
        <f>IF(Data!$A116=H$1,IF(Data!$AB116="","",Data!$AB116),"")</f>
        <v/>
      </c>
      <c r="I116" s="23" t="str">
        <f>IF(Data!$A116=I$1,IF(Data!$AB116="","",Data!$AB116),"")</f>
        <v/>
      </c>
      <c r="J116" s="23" t="str">
        <f>IF(Data!$A116=J$1,IF(Data!$AB116="","",Data!$AB116),"")</f>
        <v/>
      </c>
    </row>
    <row r="117" spans="1:10" x14ac:dyDescent="0.35">
      <c r="A117" s="24" t="str">
        <f>IF(Data!$AB117="","",Data!$AB117)</f>
        <v/>
      </c>
      <c r="B117" s="23" t="str">
        <f>IF(Data!$A117=B$1,IF(Data!$AB117="","",Data!$AB117),"")</f>
        <v/>
      </c>
      <c r="C117" s="23" t="str">
        <f>IF(Data!$A117=C$1,IF(Data!$AB117="","",Data!$AB117),"")</f>
        <v/>
      </c>
      <c r="D117" s="23" t="str">
        <f>IF(Data!$A117=D$1,IF(Data!$AB117="","",Data!$AB117),"")</f>
        <v/>
      </c>
      <c r="E117" s="23" t="str">
        <f>IF(Data!$A117=E$1,IF(Data!$AB117="","",Data!$AB117),"")</f>
        <v/>
      </c>
      <c r="F117" s="23" t="str">
        <f>IF(Data!$A117=F$1,IF(Data!$AB117="","",Data!$AB117),"")</f>
        <v/>
      </c>
      <c r="G117" s="23" t="str">
        <f>IF(Data!$A117=G$1,IF(Data!$AB117="","",Data!$AB117),"")</f>
        <v/>
      </c>
      <c r="H117" s="23" t="str">
        <f>IF(Data!$A117=H$1,IF(Data!$AB117="","",Data!$AB117),"")</f>
        <v/>
      </c>
      <c r="I117" s="23" t="str">
        <f>IF(Data!$A117=I$1,IF(Data!$AB117="","",Data!$AB117),"")</f>
        <v/>
      </c>
      <c r="J117" s="23" t="str">
        <f>IF(Data!$A117=J$1,IF(Data!$AB117="","",Data!$AB117),"")</f>
        <v/>
      </c>
    </row>
    <row r="118" spans="1:10" x14ac:dyDescent="0.35">
      <c r="A118" s="24" t="str">
        <f>IF(Data!$AB118="","",Data!$AB118)</f>
        <v/>
      </c>
      <c r="B118" s="23" t="str">
        <f>IF(Data!$A118=B$1,IF(Data!$AB118="","",Data!$AB118),"")</f>
        <v/>
      </c>
      <c r="C118" s="23" t="str">
        <f>IF(Data!$A118=C$1,IF(Data!$AB118="","",Data!$AB118),"")</f>
        <v/>
      </c>
      <c r="D118" s="23" t="str">
        <f>IF(Data!$A118=D$1,IF(Data!$AB118="","",Data!$AB118),"")</f>
        <v/>
      </c>
      <c r="E118" s="23" t="str">
        <f>IF(Data!$A118=E$1,IF(Data!$AB118="","",Data!$AB118),"")</f>
        <v/>
      </c>
      <c r="F118" s="23" t="str">
        <f>IF(Data!$A118=F$1,IF(Data!$AB118="","",Data!$AB118),"")</f>
        <v/>
      </c>
      <c r="G118" s="23" t="str">
        <f>IF(Data!$A118=G$1,IF(Data!$AB118="","",Data!$AB118),"")</f>
        <v/>
      </c>
      <c r="H118" s="23" t="str">
        <f>IF(Data!$A118=H$1,IF(Data!$AB118="","",Data!$AB118),"")</f>
        <v/>
      </c>
      <c r="I118" s="23" t="str">
        <f>IF(Data!$A118=I$1,IF(Data!$AB118="","",Data!$AB118),"")</f>
        <v/>
      </c>
      <c r="J118" s="23" t="str">
        <f>IF(Data!$A118=J$1,IF(Data!$AB118="","",Data!$AB118),"")</f>
        <v/>
      </c>
    </row>
    <row r="119" spans="1:10" x14ac:dyDescent="0.35">
      <c r="A119" s="24" t="str">
        <f>IF(Data!$AB119="","",Data!$AB119)</f>
        <v/>
      </c>
      <c r="B119" s="23" t="str">
        <f>IF(Data!$A119=B$1,IF(Data!$AB119="","",Data!$AB119),"")</f>
        <v/>
      </c>
      <c r="C119" s="23" t="str">
        <f>IF(Data!$A119=C$1,IF(Data!$AB119="","",Data!$AB119),"")</f>
        <v/>
      </c>
      <c r="D119" s="23" t="str">
        <f>IF(Data!$A119=D$1,IF(Data!$AB119="","",Data!$AB119),"")</f>
        <v/>
      </c>
      <c r="E119" s="23" t="str">
        <f>IF(Data!$A119=E$1,IF(Data!$AB119="","",Data!$AB119),"")</f>
        <v/>
      </c>
      <c r="F119" s="23" t="str">
        <f>IF(Data!$A119=F$1,IF(Data!$AB119="","",Data!$AB119),"")</f>
        <v/>
      </c>
      <c r="G119" s="23" t="str">
        <f>IF(Data!$A119=G$1,IF(Data!$AB119="","",Data!$AB119),"")</f>
        <v/>
      </c>
      <c r="H119" s="23" t="str">
        <f>IF(Data!$A119=H$1,IF(Data!$AB119="","",Data!$AB119),"")</f>
        <v/>
      </c>
      <c r="I119" s="23" t="str">
        <f>IF(Data!$A119=I$1,IF(Data!$AB119="","",Data!$AB119),"")</f>
        <v/>
      </c>
      <c r="J119" s="23" t="str">
        <f>IF(Data!$A119=J$1,IF(Data!$AB119="","",Data!$AB119),"")</f>
        <v/>
      </c>
    </row>
    <row r="120" spans="1:10" x14ac:dyDescent="0.35">
      <c r="A120" s="24" t="str">
        <f>IF(Data!$AB120="","",Data!$AB120)</f>
        <v/>
      </c>
      <c r="B120" s="23" t="str">
        <f>IF(Data!$A120=B$1,IF(Data!$AB120="","",Data!$AB120),"")</f>
        <v/>
      </c>
      <c r="C120" s="23" t="str">
        <f>IF(Data!$A120=C$1,IF(Data!$AB120="","",Data!$AB120),"")</f>
        <v/>
      </c>
      <c r="D120" s="23" t="str">
        <f>IF(Data!$A120=D$1,IF(Data!$AB120="","",Data!$AB120),"")</f>
        <v/>
      </c>
      <c r="E120" s="23" t="str">
        <f>IF(Data!$A120=E$1,IF(Data!$AB120="","",Data!$AB120),"")</f>
        <v/>
      </c>
      <c r="F120" s="23" t="str">
        <f>IF(Data!$A120=F$1,IF(Data!$AB120="","",Data!$AB120),"")</f>
        <v/>
      </c>
      <c r="G120" s="23" t="str">
        <f>IF(Data!$A120=G$1,IF(Data!$AB120="","",Data!$AB120),"")</f>
        <v/>
      </c>
      <c r="H120" s="23" t="str">
        <f>IF(Data!$A120=H$1,IF(Data!$AB120="","",Data!$AB120),"")</f>
        <v/>
      </c>
      <c r="I120" s="23" t="str">
        <f>IF(Data!$A120=I$1,IF(Data!$AB120="","",Data!$AB120),"")</f>
        <v/>
      </c>
      <c r="J120" s="23" t="str">
        <f>IF(Data!$A120=J$1,IF(Data!$AB120="","",Data!$AB120),"")</f>
        <v/>
      </c>
    </row>
    <row r="121" spans="1:10" x14ac:dyDescent="0.35">
      <c r="A121" s="24" t="str">
        <f>IF(Data!$AB121="","",Data!$AB121)</f>
        <v/>
      </c>
      <c r="B121" s="23" t="str">
        <f>IF(Data!$A121=B$1,IF(Data!$AB121="","",Data!$AB121),"")</f>
        <v/>
      </c>
      <c r="C121" s="23" t="str">
        <f>IF(Data!$A121=C$1,IF(Data!$AB121="","",Data!$AB121),"")</f>
        <v/>
      </c>
      <c r="D121" s="23" t="str">
        <f>IF(Data!$A121=D$1,IF(Data!$AB121="","",Data!$AB121),"")</f>
        <v/>
      </c>
      <c r="E121" s="23" t="str">
        <f>IF(Data!$A121=E$1,IF(Data!$AB121="","",Data!$AB121),"")</f>
        <v/>
      </c>
      <c r="F121" s="23" t="str">
        <f>IF(Data!$A121=F$1,IF(Data!$AB121="","",Data!$AB121),"")</f>
        <v/>
      </c>
      <c r="G121" s="23" t="str">
        <f>IF(Data!$A121=G$1,IF(Data!$AB121="","",Data!$AB121),"")</f>
        <v/>
      </c>
      <c r="H121" s="23" t="str">
        <f>IF(Data!$A121=H$1,IF(Data!$AB121="","",Data!$AB121),"")</f>
        <v/>
      </c>
      <c r="I121" s="23" t="str">
        <f>IF(Data!$A121=I$1,IF(Data!$AB121="","",Data!$AB121),"")</f>
        <v/>
      </c>
      <c r="J121" s="23" t="str">
        <f>IF(Data!$A121=J$1,IF(Data!$AB121="","",Data!$AB121),"")</f>
        <v/>
      </c>
    </row>
    <row r="122" spans="1:10" x14ac:dyDescent="0.35">
      <c r="A122" s="24" t="str">
        <f>IF(Data!$AB122="","",Data!$AB122)</f>
        <v/>
      </c>
      <c r="B122" s="23" t="str">
        <f>IF(Data!$A122=B$1,IF(Data!$AB122="","",Data!$AB122),"")</f>
        <v/>
      </c>
      <c r="C122" s="23" t="str">
        <f>IF(Data!$A122=C$1,IF(Data!$AB122="","",Data!$AB122),"")</f>
        <v/>
      </c>
      <c r="D122" s="23" t="str">
        <f>IF(Data!$A122=D$1,IF(Data!$AB122="","",Data!$AB122),"")</f>
        <v/>
      </c>
      <c r="E122" s="23" t="str">
        <f>IF(Data!$A122=E$1,IF(Data!$AB122="","",Data!$AB122),"")</f>
        <v/>
      </c>
      <c r="F122" s="23" t="str">
        <f>IF(Data!$A122=F$1,IF(Data!$AB122="","",Data!$AB122),"")</f>
        <v/>
      </c>
      <c r="G122" s="23" t="str">
        <f>IF(Data!$A122=G$1,IF(Data!$AB122="","",Data!$AB122),"")</f>
        <v/>
      </c>
      <c r="H122" s="23" t="str">
        <f>IF(Data!$A122=H$1,IF(Data!$AB122="","",Data!$AB122),"")</f>
        <v/>
      </c>
      <c r="I122" s="23" t="str">
        <f>IF(Data!$A122=I$1,IF(Data!$AB122="","",Data!$AB122),"")</f>
        <v/>
      </c>
      <c r="J122" s="23" t="str">
        <f>IF(Data!$A122=J$1,IF(Data!$AB122="","",Data!$AB122),"")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DE60-F3E1-468F-B79A-876B8B15176E}">
  <dimension ref="A1:Z115"/>
  <sheetViews>
    <sheetView zoomScale="45" workbookViewId="0">
      <selection activeCell="D7" sqref="D7"/>
    </sheetView>
  </sheetViews>
  <sheetFormatPr defaultRowHeight="14.5" x14ac:dyDescent="0.35"/>
  <cols>
    <col min="20" max="27" width="24.54296875" customWidth="1"/>
  </cols>
  <sheetData>
    <row r="1" spans="1:26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T1" s="25" t="s">
        <v>194</v>
      </c>
      <c r="U1" s="25" t="str">
        <f t="shared" ref="U1" si="0">M1</f>
        <v>1204neshalby</v>
      </c>
      <c r="V1" s="25" t="str">
        <f>N1</f>
        <v>1807hart</v>
      </c>
      <c r="W1" s="25" t="str">
        <f>O1</f>
        <v>1907fr</v>
      </c>
      <c r="X1" s="25" t="str">
        <f>P1</f>
        <v>2607nss</v>
      </c>
      <c r="Y1" s="25" t="str">
        <f>Q1</f>
        <v>2807mnhrz</v>
      </c>
      <c r="Z1" s="25" t="str">
        <f>R1</f>
        <v>0408birchip</v>
      </c>
    </row>
    <row r="2" spans="1:26" x14ac:dyDescent="0.35">
      <c r="A2" s="24">
        <f>IF(Data!$AC2="","",Data!$AC2)</f>
        <v>7</v>
      </c>
      <c r="B2" s="23">
        <f>IF(Data!$A2=B$1,IF(Data!$AC2="","",Data!$AC2),"")</f>
        <v>7</v>
      </c>
      <c r="C2" s="23" t="str">
        <f>IF(Data!$A2=C$1,IF(Data!$AC2="","",Data!$AC2),"")</f>
        <v/>
      </c>
      <c r="D2" s="23" t="str">
        <f>IF(Data!$A2=D$1,IF(Data!$AC2="","",Data!$AC2),"")</f>
        <v/>
      </c>
      <c r="E2" s="23" t="str">
        <f>IF(Data!$A2=E$1,IF(Data!$AC2="","",Data!$AC2),"")</f>
        <v/>
      </c>
      <c r="F2" s="23" t="str">
        <f>IF(Data!$A2=F$1,IF(Data!$AC2="","",Data!$AC2),"")</f>
        <v/>
      </c>
      <c r="G2" s="23" t="str">
        <f>IF(Data!$A2=G$1,IF(Data!$AC2="","",Data!$AC2),"")</f>
        <v/>
      </c>
      <c r="H2" s="23" t="str">
        <f>IF(Data!$A2=H$1,IF(Data!$AC2="","",Data!$AC2),"")</f>
        <v/>
      </c>
      <c r="I2" s="23" t="str">
        <f>IF(Data!$A2=I$1,IF(Data!$AC2="","",Data!$AC2),"")</f>
        <v/>
      </c>
      <c r="L2" cm="1">
        <f t="array" ref="L2:L99">_xlfn._xlws.SORT(A2:A99)</f>
        <v>2</v>
      </c>
      <c r="M2" cm="1">
        <f t="array" ref="M2:M99">_xlfn._xlws.SORT(B2:B99)</f>
        <v>2</v>
      </c>
      <c r="N2" cm="1">
        <f t="array" ref="N2:N99">_xlfn._xlws.SORT(D2:D99)</f>
        <v>3</v>
      </c>
      <c r="O2" cm="1">
        <f t="array" ref="O2:O99">_xlfn._xlws.SORT(E2:E99)</f>
        <v>2</v>
      </c>
      <c r="P2" cm="1">
        <f t="array" ref="P2:P99">_xlfn._xlws.SORT(G2:G99)</f>
        <v>3</v>
      </c>
      <c r="Q2" cm="1">
        <f t="array" ref="Q2:Q99">_xlfn._xlws.SORT(H2:H99)</f>
        <v>3</v>
      </c>
      <c r="R2" cm="1">
        <f t="array" ref="R2:R99">_xlfn._xlws.SORT(I2:I99)</f>
        <v>3</v>
      </c>
    </row>
    <row r="3" spans="1:26" x14ac:dyDescent="0.35">
      <c r="A3" s="24">
        <f>IF(Data!$AC3="","",Data!$AC3)</f>
        <v>2</v>
      </c>
      <c r="B3" s="23">
        <f>IF(Data!$A3=B$1,IF(Data!$AC3="","",Data!$AC3),"")</f>
        <v>2</v>
      </c>
      <c r="C3" s="23" t="str">
        <f>IF(Data!$A3=C$1,IF(Data!$AC3="","",Data!$AC3),"")</f>
        <v/>
      </c>
      <c r="D3" s="23" t="str">
        <f>IF(Data!$A3=D$1,IF(Data!$AC3="","",Data!$AC3),"")</f>
        <v/>
      </c>
      <c r="E3" s="23" t="str">
        <f>IF(Data!$A3=E$1,IF(Data!$AC3="","",Data!$AC3),"")</f>
        <v/>
      </c>
      <c r="F3" s="23" t="str">
        <f>IF(Data!$A3=F$1,IF(Data!$AC3="","",Data!$AC3),"")</f>
        <v/>
      </c>
      <c r="G3" s="23" t="str">
        <f>IF(Data!$A3=G$1,IF(Data!$AC3="","",Data!$AC3),"")</f>
        <v/>
      </c>
      <c r="H3" s="23" t="str">
        <f>IF(Data!$A3=H$1,IF(Data!$AC3="","",Data!$AC3),"")</f>
        <v/>
      </c>
      <c r="I3" s="23" t="str">
        <f>IF(Data!$A3=I$1,IF(Data!$AC3="","",Data!$AC3),"")</f>
        <v/>
      </c>
      <c r="L3">
        <v>2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26" x14ac:dyDescent="0.35">
      <c r="A4" s="24">
        <f>IF(Data!$AC4="","",Data!$AC4)</f>
        <v>4</v>
      </c>
      <c r="B4" s="23">
        <f>IF(Data!$A4=B$1,IF(Data!$AC4="","",Data!$AC4),"")</f>
        <v>4</v>
      </c>
      <c r="C4" s="23" t="str">
        <f>IF(Data!$A4=C$1,IF(Data!$AC4="","",Data!$AC4),"")</f>
        <v/>
      </c>
      <c r="D4" s="23" t="str">
        <f>IF(Data!$A4=D$1,IF(Data!$AC4="","",Data!$AC4),"")</f>
        <v/>
      </c>
      <c r="E4" s="23" t="str">
        <f>IF(Data!$A4=E$1,IF(Data!$AC4="","",Data!$AC4),"")</f>
        <v/>
      </c>
      <c r="F4" s="23" t="str">
        <f>IF(Data!$A4=F$1,IF(Data!$AC4="","",Data!$AC4),"")</f>
        <v/>
      </c>
      <c r="G4" s="23" t="str">
        <f>IF(Data!$A4=G$1,IF(Data!$AC4="","",Data!$AC4),"")</f>
        <v/>
      </c>
      <c r="H4" s="23" t="str">
        <f>IF(Data!$A4=H$1,IF(Data!$AC4="","",Data!$AC4),"")</f>
        <v/>
      </c>
      <c r="I4" s="23" t="str">
        <f>IF(Data!$A4=I$1,IF(Data!$AC4="","",Data!$AC4),"")</f>
        <v/>
      </c>
      <c r="L4">
        <v>3</v>
      </c>
      <c r="M4">
        <v>5</v>
      </c>
      <c r="N4">
        <v>4</v>
      </c>
      <c r="O4">
        <v>5</v>
      </c>
      <c r="P4">
        <v>3</v>
      </c>
      <c r="Q4">
        <v>3</v>
      </c>
      <c r="R4">
        <v>4</v>
      </c>
    </row>
    <row r="5" spans="1:26" x14ac:dyDescent="0.35">
      <c r="A5" s="24">
        <f>IF(Data!$AC5="","",Data!$AC5)</f>
        <v>8</v>
      </c>
      <c r="B5" s="23">
        <f>IF(Data!$A5=B$1,IF(Data!$AC5="","",Data!$AC5),"")</f>
        <v>8</v>
      </c>
      <c r="C5" s="23" t="str">
        <f>IF(Data!$A5=C$1,IF(Data!$AC5="","",Data!$AC5),"")</f>
        <v/>
      </c>
      <c r="D5" s="23" t="str">
        <f>IF(Data!$A5=D$1,IF(Data!$AC5="","",Data!$AC5),"")</f>
        <v/>
      </c>
      <c r="E5" s="23" t="str">
        <f>IF(Data!$A5=E$1,IF(Data!$AC5="","",Data!$AC5),"")</f>
        <v/>
      </c>
      <c r="F5" s="23" t="str">
        <f>IF(Data!$A5=F$1,IF(Data!$AC5="","",Data!$AC5),"")</f>
        <v/>
      </c>
      <c r="G5" s="23" t="str">
        <f>IF(Data!$A5=G$1,IF(Data!$AC5="","",Data!$AC5),"")</f>
        <v/>
      </c>
      <c r="H5" s="23" t="str">
        <f>IF(Data!$A5=H$1,IF(Data!$AC5="","",Data!$AC5),"")</f>
        <v/>
      </c>
      <c r="I5" s="23" t="str">
        <f>IF(Data!$A5=I$1,IF(Data!$AC5="","",Data!$AC5),"")</f>
        <v/>
      </c>
      <c r="L5">
        <v>3</v>
      </c>
      <c r="M5">
        <v>6</v>
      </c>
      <c r="N5">
        <v>4</v>
      </c>
      <c r="O5">
        <v>6</v>
      </c>
      <c r="P5">
        <v>4</v>
      </c>
      <c r="Q5">
        <v>4</v>
      </c>
      <c r="R5">
        <v>4</v>
      </c>
    </row>
    <row r="6" spans="1:26" x14ac:dyDescent="0.35">
      <c r="A6" s="24">
        <f>IF(Data!$AC6="","",Data!$AC6)</f>
        <v>8</v>
      </c>
      <c r="B6" s="23">
        <f>IF(Data!$A6=B$1,IF(Data!$AC6="","",Data!$AC6),"")</f>
        <v>8</v>
      </c>
      <c r="C6" s="23" t="str">
        <f>IF(Data!$A6=C$1,IF(Data!$AC6="","",Data!$AC6),"")</f>
        <v/>
      </c>
      <c r="D6" s="23" t="str">
        <f>IF(Data!$A6=D$1,IF(Data!$AC6="","",Data!$AC6),"")</f>
        <v/>
      </c>
      <c r="E6" s="23" t="str">
        <f>IF(Data!$A6=E$1,IF(Data!$AC6="","",Data!$AC6),"")</f>
        <v/>
      </c>
      <c r="F6" s="23" t="str">
        <f>IF(Data!$A6=F$1,IF(Data!$AC6="","",Data!$AC6),"")</f>
        <v/>
      </c>
      <c r="G6" s="23" t="str">
        <f>IF(Data!$A6=G$1,IF(Data!$AC6="","",Data!$AC6),"")</f>
        <v/>
      </c>
      <c r="H6" s="23" t="str">
        <f>IF(Data!$A6=H$1,IF(Data!$AC6="","",Data!$AC6),"")</f>
        <v/>
      </c>
      <c r="I6" s="23" t="str">
        <f>IF(Data!$A6=I$1,IF(Data!$AC6="","",Data!$AC6),"")</f>
        <v/>
      </c>
      <c r="L6">
        <v>3</v>
      </c>
      <c r="M6">
        <v>7</v>
      </c>
      <c r="N6">
        <v>4</v>
      </c>
      <c r="O6">
        <v>7</v>
      </c>
      <c r="P6">
        <v>4</v>
      </c>
      <c r="Q6">
        <v>4</v>
      </c>
      <c r="R6">
        <v>4</v>
      </c>
    </row>
    <row r="7" spans="1:26" x14ac:dyDescent="0.35">
      <c r="A7" s="24">
        <f>IF(Data!$AC7="","",Data!$AC7)</f>
        <v>6</v>
      </c>
      <c r="B7" s="23">
        <f>IF(Data!$A7=B$1,IF(Data!$AC7="","",Data!$AC7),"")</f>
        <v>6</v>
      </c>
      <c r="C7" s="23" t="str">
        <f>IF(Data!$A7=C$1,IF(Data!$AC7="","",Data!$AC7),"")</f>
        <v/>
      </c>
      <c r="D7" s="23" t="str">
        <f>IF(Data!$A7=D$1,IF(Data!$AC7="","",Data!$AC7),"")</f>
        <v/>
      </c>
      <c r="E7" s="23" t="str">
        <f>IF(Data!$A7=E$1,IF(Data!$AC7="","",Data!$AC7),"")</f>
        <v/>
      </c>
      <c r="F7" s="23" t="str">
        <f>IF(Data!$A7=F$1,IF(Data!$AC7="","",Data!$AC7),"")</f>
        <v/>
      </c>
      <c r="G7" s="23" t="str">
        <f>IF(Data!$A7=G$1,IF(Data!$AC7="","",Data!$AC7),"")</f>
        <v/>
      </c>
      <c r="H7" s="23" t="str">
        <f>IF(Data!$A7=H$1,IF(Data!$AC7="","",Data!$AC7),"")</f>
        <v/>
      </c>
      <c r="I7" s="23" t="str">
        <f>IF(Data!$A7=I$1,IF(Data!$AC7="","",Data!$AC7),"")</f>
        <v/>
      </c>
      <c r="L7">
        <v>3</v>
      </c>
      <c r="M7">
        <v>7</v>
      </c>
      <c r="N7">
        <v>4</v>
      </c>
      <c r="O7">
        <v>7</v>
      </c>
      <c r="P7">
        <v>4</v>
      </c>
      <c r="Q7">
        <v>4</v>
      </c>
      <c r="R7">
        <v>5</v>
      </c>
    </row>
    <row r="8" spans="1:26" x14ac:dyDescent="0.35">
      <c r="A8" s="24">
        <f>IF(Data!$AC8="","",Data!$AC8)</f>
        <v>7</v>
      </c>
      <c r="B8" s="23">
        <f>IF(Data!$A8=B$1,IF(Data!$AC8="","",Data!$AC8),"")</f>
        <v>7</v>
      </c>
      <c r="C8" s="23" t="str">
        <f>IF(Data!$A8=C$1,IF(Data!$AC8="","",Data!$AC8),"")</f>
        <v/>
      </c>
      <c r="D8" s="23" t="str">
        <f>IF(Data!$A8=D$1,IF(Data!$AC8="","",Data!$AC8),"")</f>
        <v/>
      </c>
      <c r="E8" s="23" t="str">
        <f>IF(Data!$A8=E$1,IF(Data!$AC8="","",Data!$AC8),"")</f>
        <v/>
      </c>
      <c r="F8" s="23" t="str">
        <f>IF(Data!$A8=F$1,IF(Data!$AC8="","",Data!$AC8),"")</f>
        <v/>
      </c>
      <c r="G8" s="23" t="str">
        <f>IF(Data!$A8=G$1,IF(Data!$AC8="","",Data!$AC8),"")</f>
        <v/>
      </c>
      <c r="H8" s="23" t="str">
        <f>IF(Data!$A8=H$1,IF(Data!$AC8="","",Data!$AC8),"")</f>
        <v/>
      </c>
      <c r="I8" s="23" t="str">
        <f>IF(Data!$A8=I$1,IF(Data!$AC8="","",Data!$AC8),"")</f>
        <v/>
      </c>
      <c r="L8">
        <v>3</v>
      </c>
      <c r="M8">
        <v>8</v>
      </c>
      <c r="N8">
        <v>4</v>
      </c>
      <c r="O8" t="str">
        <v/>
      </c>
      <c r="P8">
        <v>4</v>
      </c>
      <c r="Q8">
        <v>4</v>
      </c>
      <c r="R8">
        <v>5</v>
      </c>
    </row>
    <row r="9" spans="1:26" x14ac:dyDescent="0.35">
      <c r="A9" s="24">
        <f>IF(Data!$AC9="","",Data!$AC9)</f>
        <v>5</v>
      </c>
      <c r="B9" s="23">
        <f>IF(Data!$A9=B$1,IF(Data!$AC9="","",Data!$AC9),"")</f>
        <v>5</v>
      </c>
      <c r="C9" s="23" t="str">
        <f>IF(Data!$A9=C$1,IF(Data!$AC9="","",Data!$AC9),"")</f>
        <v/>
      </c>
      <c r="D9" s="23" t="str">
        <f>IF(Data!$A9=D$1,IF(Data!$AC9="","",Data!$AC9),"")</f>
        <v/>
      </c>
      <c r="E9" s="23" t="str">
        <f>IF(Data!$A9=E$1,IF(Data!$AC9="","",Data!$AC9),"")</f>
        <v/>
      </c>
      <c r="F9" s="23" t="str">
        <f>IF(Data!$A9=F$1,IF(Data!$AC9="","",Data!$AC9),"")</f>
        <v/>
      </c>
      <c r="G9" s="23" t="str">
        <f>IF(Data!$A9=G$1,IF(Data!$AC9="","",Data!$AC9),"")</f>
        <v/>
      </c>
      <c r="H9" s="23" t="str">
        <f>IF(Data!$A9=H$1,IF(Data!$AC9="","",Data!$AC9),"")</f>
        <v/>
      </c>
      <c r="I9" s="23" t="str">
        <f>IF(Data!$A9=I$1,IF(Data!$AC9="","",Data!$AC9),"")</f>
        <v/>
      </c>
      <c r="L9">
        <v>3</v>
      </c>
      <c r="M9">
        <v>8</v>
      </c>
      <c r="N9">
        <v>4</v>
      </c>
      <c r="O9" t="str">
        <v/>
      </c>
      <c r="P9">
        <v>5</v>
      </c>
      <c r="Q9">
        <v>5</v>
      </c>
      <c r="R9">
        <v>5</v>
      </c>
    </row>
    <row r="10" spans="1:26" x14ac:dyDescent="0.35">
      <c r="A10" s="24">
        <f>IF(Data!$AC10="","",Data!$AC10)</f>
        <v>9</v>
      </c>
      <c r="B10" s="23" t="str">
        <f>IF(Data!$A10=B$1,IF(Data!$AC10="","",Data!$AC10),"")</f>
        <v/>
      </c>
      <c r="C10" s="23">
        <f>IF(Data!$A10=C$1,IF(Data!$AC10="","",Data!$AC10),"")</f>
        <v>9</v>
      </c>
      <c r="D10" s="23" t="str">
        <f>IF(Data!$A10=D$1,IF(Data!$AC10="","",Data!$AC10),"")</f>
        <v/>
      </c>
      <c r="E10" s="23" t="str">
        <f>IF(Data!$A10=E$1,IF(Data!$AC10="","",Data!$AC10),"")</f>
        <v/>
      </c>
      <c r="F10" s="23" t="str">
        <f>IF(Data!$A10=F$1,IF(Data!$AC10="","",Data!$AC10),"")</f>
        <v/>
      </c>
      <c r="G10" s="23" t="str">
        <f>IF(Data!$A10=G$1,IF(Data!$AC10="","",Data!$AC10),"")</f>
        <v/>
      </c>
      <c r="H10" s="23" t="str">
        <f>IF(Data!$A10=H$1,IF(Data!$AC10="","",Data!$AC10),"")</f>
        <v/>
      </c>
      <c r="I10" s="23" t="str">
        <f>IF(Data!$A10=I$1,IF(Data!$AC10="","",Data!$AC10),"")</f>
        <v/>
      </c>
      <c r="L10">
        <v>3</v>
      </c>
      <c r="M10" t="str">
        <v/>
      </c>
      <c r="N10">
        <v>5</v>
      </c>
      <c r="O10" t="str">
        <v/>
      </c>
      <c r="P10">
        <v>5</v>
      </c>
      <c r="Q10">
        <v>5</v>
      </c>
      <c r="R10">
        <v>5</v>
      </c>
    </row>
    <row r="11" spans="1:26" x14ac:dyDescent="0.35">
      <c r="A11" s="24">
        <f>IF(Data!$AC11="","",Data!$AC11)</f>
        <v>7</v>
      </c>
      <c r="B11" s="23" t="str">
        <f>IF(Data!$A11=B$1,IF(Data!$AC11="","",Data!$AC11),"")</f>
        <v/>
      </c>
      <c r="C11" s="23">
        <f>IF(Data!$A11=C$1,IF(Data!$AC11="","",Data!$AC11),"")</f>
        <v>7</v>
      </c>
      <c r="D11" s="23" t="str">
        <f>IF(Data!$A11=D$1,IF(Data!$AC11="","",Data!$AC11),"")</f>
        <v/>
      </c>
      <c r="E11" s="23" t="str">
        <f>IF(Data!$A11=E$1,IF(Data!$AC11="","",Data!$AC11),"")</f>
        <v/>
      </c>
      <c r="F11" s="23" t="str">
        <f>IF(Data!$A11=F$1,IF(Data!$AC11="","",Data!$AC11),"")</f>
        <v/>
      </c>
      <c r="G11" s="23" t="str">
        <f>IF(Data!$A11=G$1,IF(Data!$AC11="","",Data!$AC11),"")</f>
        <v/>
      </c>
      <c r="H11" s="23" t="str">
        <f>IF(Data!$A11=H$1,IF(Data!$AC11="","",Data!$AC11),"")</f>
        <v/>
      </c>
      <c r="I11" s="23" t="str">
        <f>IF(Data!$A11=I$1,IF(Data!$AC11="","",Data!$AC11),"")</f>
        <v/>
      </c>
      <c r="L11">
        <v>3</v>
      </c>
      <c r="M11" t="str">
        <v/>
      </c>
      <c r="N11">
        <v>5</v>
      </c>
      <c r="O11" t="str">
        <v/>
      </c>
      <c r="P11">
        <v>5</v>
      </c>
      <c r="Q11">
        <v>5</v>
      </c>
      <c r="R11">
        <v>5</v>
      </c>
    </row>
    <row r="12" spans="1:26" x14ac:dyDescent="0.35">
      <c r="A12" s="24">
        <f>IF(Data!$AC12="","",Data!$AC12)</f>
        <v>7</v>
      </c>
      <c r="B12" s="23" t="str">
        <f>IF(Data!$A12=B$1,IF(Data!$AC12="","",Data!$AC12),"")</f>
        <v/>
      </c>
      <c r="C12" s="23">
        <f>IF(Data!$A12=C$1,IF(Data!$AC12="","",Data!$AC12),"")</f>
        <v>7</v>
      </c>
      <c r="D12" s="23" t="str">
        <f>IF(Data!$A12=D$1,IF(Data!$AC12="","",Data!$AC12),"")</f>
        <v/>
      </c>
      <c r="E12" s="23" t="str">
        <f>IF(Data!$A12=E$1,IF(Data!$AC12="","",Data!$AC12),"")</f>
        <v/>
      </c>
      <c r="F12" s="23" t="str">
        <f>IF(Data!$A12=F$1,IF(Data!$AC12="","",Data!$AC12),"")</f>
        <v/>
      </c>
      <c r="G12" s="23" t="str">
        <f>IF(Data!$A12=G$1,IF(Data!$AC12="","",Data!$AC12),"")</f>
        <v/>
      </c>
      <c r="H12" s="23" t="str">
        <f>IF(Data!$A12=H$1,IF(Data!$AC12="","",Data!$AC12),"")</f>
        <v/>
      </c>
      <c r="I12" s="23" t="str">
        <f>IF(Data!$A12=I$1,IF(Data!$AC12="","",Data!$AC12),"")</f>
        <v/>
      </c>
      <c r="L12">
        <v>3</v>
      </c>
      <c r="M12" t="str">
        <v/>
      </c>
      <c r="N12">
        <v>5</v>
      </c>
      <c r="O12" t="str">
        <v/>
      </c>
      <c r="P12">
        <v>5</v>
      </c>
      <c r="Q12">
        <v>5</v>
      </c>
      <c r="R12">
        <v>5</v>
      </c>
    </row>
    <row r="13" spans="1:26" x14ac:dyDescent="0.35">
      <c r="A13" s="24">
        <f>IF(Data!$AC13="","",Data!$AC13)</f>
        <v>6</v>
      </c>
      <c r="B13" s="23" t="str">
        <f>IF(Data!$A13=B$1,IF(Data!$AC13="","",Data!$AC13),"")</f>
        <v/>
      </c>
      <c r="C13" s="23" t="str">
        <f>IF(Data!$A13=C$1,IF(Data!$AC13="","",Data!$AC13),"")</f>
        <v/>
      </c>
      <c r="D13" s="23">
        <f>IF(Data!$A13=D$1,IF(Data!$AC13="","",Data!$AC13),"")</f>
        <v>6</v>
      </c>
      <c r="E13" s="23" t="str">
        <f>IF(Data!$A13=E$1,IF(Data!$AC13="","",Data!$AC13),"")</f>
        <v/>
      </c>
      <c r="F13" s="23" t="str">
        <f>IF(Data!$A13=F$1,IF(Data!$AC13="","",Data!$AC13),"")</f>
        <v/>
      </c>
      <c r="G13" s="23" t="str">
        <f>IF(Data!$A13=G$1,IF(Data!$AC13="","",Data!$AC13),"")</f>
        <v/>
      </c>
      <c r="H13" s="23" t="str">
        <f>IF(Data!$A13=H$1,IF(Data!$AC13="","",Data!$AC13),"")</f>
        <v/>
      </c>
      <c r="I13" s="23" t="str">
        <f>IF(Data!$A13=I$1,IF(Data!$AC13="","",Data!$AC13),"")</f>
        <v/>
      </c>
      <c r="L13">
        <v>3</v>
      </c>
      <c r="M13" t="str">
        <v/>
      </c>
      <c r="N13">
        <v>6</v>
      </c>
      <c r="O13" t="str">
        <v/>
      </c>
      <c r="P13">
        <v>5</v>
      </c>
      <c r="Q13">
        <v>5</v>
      </c>
      <c r="R13">
        <v>5</v>
      </c>
    </row>
    <row r="14" spans="1:26" x14ac:dyDescent="0.35">
      <c r="A14" s="24">
        <f>IF(Data!$AC14="","",Data!$AC14)</f>
        <v>7</v>
      </c>
      <c r="B14" s="23" t="str">
        <f>IF(Data!$A14=B$1,IF(Data!$AC14="","",Data!$AC14),"")</f>
        <v/>
      </c>
      <c r="C14" s="23" t="str">
        <f>IF(Data!$A14=C$1,IF(Data!$AC14="","",Data!$AC14),"")</f>
        <v/>
      </c>
      <c r="D14" s="23">
        <f>IF(Data!$A14=D$1,IF(Data!$AC14="","",Data!$AC14),"")</f>
        <v>7</v>
      </c>
      <c r="E14" s="23" t="str">
        <f>IF(Data!$A14=E$1,IF(Data!$AC14="","",Data!$AC14),"")</f>
        <v/>
      </c>
      <c r="F14" s="23" t="str">
        <f>IF(Data!$A14=F$1,IF(Data!$AC14="","",Data!$AC14),"")</f>
        <v/>
      </c>
      <c r="G14" s="23" t="str">
        <f>IF(Data!$A14=G$1,IF(Data!$AC14="","",Data!$AC14),"")</f>
        <v/>
      </c>
      <c r="H14" s="23" t="str">
        <f>IF(Data!$A14=H$1,IF(Data!$AC14="","",Data!$AC14),"")</f>
        <v/>
      </c>
      <c r="I14" s="23" t="str">
        <f>IF(Data!$A14=I$1,IF(Data!$AC14="","",Data!$AC14),"")</f>
        <v/>
      </c>
      <c r="L14">
        <v>3</v>
      </c>
      <c r="M14" t="str">
        <v/>
      </c>
      <c r="N14">
        <v>6</v>
      </c>
      <c r="O14" t="str">
        <v/>
      </c>
      <c r="P14">
        <v>6</v>
      </c>
      <c r="Q14">
        <v>6</v>
      </c>
      <c r="R14">
        <v>6</v>
      </c>
    </row>
    <row r="15" spans="1:26" x14ac:dyDescent="0.35">
      <c r="A15" s="24">
        <f>IF(Data!$AC15="","",Data!$AC15)</f>
        <v>7</v>
      </c>
      <c r="B15" s="23" t="str">
        <f>IF(Data!$A15=B$1,IF(Data!$AC15="","",Data!$AC15),"")</f>
        <v/>
      </c>
      <c r="C15" s="23" t="str">
        <f>IF(Data!$A15=C$1,IF(Data!$AC15="","",Data!$AC15),"")</f>
        <v/>
      </c>
      <c r="D15" s="23">
        <f>IF(Data!$A15=D$1,IF(Data!$AC15="","",Data!$AC15),"")</f>
        <v>7</v>
      </c>
      <c r="E15" s="23" t="str">
        <f>IF(Data!$A15=E$1,IF(Data!$AC15="","",Data!$AC15),"")</f>
        <v/>
      </c>
      <c r="F15" s="23" t="str">
        <f>IF(Data!$A15=F$1,IF(Data!$AC15="","",Data!$AC15),"")</f>
        <v/>
      </c>
      <c r="G15" s="23" t="str">
        <f>IF(Data!$A15=G$1,IF(Data!$AC15="","",Data!$AC15),"")</f>
        <v/>
      </c>
      <c r="H15" s="23" t="str">
        <f>IF(Data!$A15=H$1,IF(Data!$AC15="","",Data!$AC15),"")</f>
        <v/>
      </c>
      <c r="I15" s="23" t="str">
        <f>IF(Data!$A15=I$1,IF(Data!$AC15="","",Data!$AC15),"")</f>
        <v/>
      </c>
      <c r="L15">
        <v>4</v>
      </c>
      <c r="M15" t="str">
        <v/>
      </c>
      <c r="N15">
        <v>6</v>
      </c>
      <c r="O15" t="str">
        <v/>
      </c>
      <c r="P15">
        <v>6</v>
      </c>
      <c r="Q15">
        <v>6</v>
      </c>
      <c r="R15">
        <v>6</v>
      </c>
    </row>
    <row r="16" spans="1:26" x14ac:dyDescent="0.35">
      <c r="A16" s="24">
        <f>IF(Data!$AC16="","",Data!$AC16)</f>
        <v>4</v>
      </c>
      <c r="B16" s="23" t="str">
        <f>IF(Data!$A16=B$1,IF(Data!$AC16="","",Data!$AC16),"")</f>
        <v/>
      </c>
      <c r="C16" s="23" t="str">
        <f>IF(Data!$A16=C$1,IF(Data!$AC16="","",Data!$AC16),"")</f>
        <v/>
      </c>
      <c r="D16" s="23">
        <f>IF(Data!$A16=D$1,IF(Data!$AC16="","",Data!$AC16),"")</f>
        <v>4</v>
      </c>
      <c r="E16" s="23" t="str">
        <f>IF(Data!$A16=E$1,IF(Data!$AC16="","",Data!$AC16),"")</f>
        <v/>
      </c>
      <c r="F16" s="23" t="str">
        <f>IF(Data!$A16=F$1,IF(Data!$AC16="","",Data!$AC16),"")</f>
        <v/>
      </c>
      <c r="G16" s="23" t="str">
        <f>IF(Data!$A16=G$1,IF(Data!$AC16="","",Data!$AC16),"")</f>
        <v/>
      </c>
      <c r="H16" s="23" t="str">
        <f>IF(Data!$A16=H$1,IF(Data!$AC16="","",Data!$AC16),"")</f>
        <v/>
      </c>
      <c r="I16" s="23" t="str">
        <f>IF(Data!$A16=I$1,IF(Data!$AC16="","",Data!$AC16),"")</f>
        <v/>
      </c>
      <c r="L16">
        <v>4</v>
      </c>
      <c r="M16" t="str">
        <v/>
      </c>
      <c r="N16">
        <v>6</v>
      </c>
      <c r="O16" t="str">
        <v/>
      </c>
      <c r="P16">
        <v>6</v>
      </c>
      <c r="Q16">
        <v>6</v>
      </c>
      <c r="R16">
        <v>7</v>
      </c>
    </row>
    <row r="17" spans="1:18" x14ac:dyDescent="0.35">
      <c r="A17" s="24">
        <f>IF(Data!$AC17="","",Data!$AC17)</f>
        <v>7</v>
      </c>
      <c r="B17" s="23" t="str">
        <f>IF(Data!$A17=B$1,IF(Data!$AC17="","",Data!$AC17),"")</f>
        <v/>
      </c>
      <c r="C17" s="23" t="str">
        <f>IF(Data!$A17=C$1,IF(Data!$AC17="","",Data!$AC17),"")</f>
        <v/>
      </c>
      <c r="D17" s="23">
        <f>IF(Data!$A17=D$1,IF(Data!$AC17="","",Data!$AC17),"")</f>
        <v>7</v>
      </c>
      <c r="E17" s="23" t="str">
        <f>IF(Data!$A17=E$1,IF(Data!$AC17="","",Data!$AC17),"")</f>
        <v/>
      </c>
      <c r="F17" s="23" t="str">
        <f>IF(Data!$A17=F$1,IF(Data!$AC17="","",Data!$AC17),"")</f>
        <v/>
      </c>
      <c r="G17" s="23" t="str">
        <f>IF(Data!$A17=G$1,IF(Data!$AC17="","",Data!$AC17),"")</f>
        <v/>
      </c>
      <c r="H17" s="23" t="str">
        <f>IF(Data!$A17=H$1,IF(Data!$AC17="","",Data!$AC17),"")</f>
        <v/>
      </c>
      <c r="I17" s="23" t="str">
        <f>IF(Data!$A17=I$1,IF(Data!$AC17="","",Data!$AC17),"")</f>
        <v/>
      </c>
      <c r="L17">
        <v>4</v>
      </c>
      <c r="M17" t="str">
        <v/>
      </c>
      <c r="N17">
        <v>7</v>
      </c>
      <c r="O17" t="str">
        <v/>
      </c>
      <c r="P17">
        <v>6</v>
      </c>
      <c r="Q17">
        <v>6</v>
      </c>
      <c r="R17">
        <v>9</v>
      </c>
    </row>
    <row r="18" spans="1:18" x14ac:dyDescent="0.35">
      <c r="A18" s="24">
        <f>IF(Data!$AC18="","",Data!$AC18)</f>
        <v>6</v>
      </c>
      <c r="B18" s="23" t="str">
        <f>IF(Data!$A18=B$1,IF(Data!$AC18="","",Data!$AC18),"")</f>
        <v/>
      </c>
      <c r="C18" s="23" t="str">
        <f>IF(Data!$A18=C$1,IF(Data!$AC18="","",Data!$AC18),"")</f>
        <v/>
      </c>
      <c r="D18" s="23">
        <f>IF(Data!$A18=D$1,IF(Data!$AC18="","",Data!$AC18),"")</f>
        <v>6</v>
      </c>
      <c r="E18" s="23" t="str">
        <f>IF(Data!$A18=E$1,IF(Data!$AC18="","",Data!$AC18),"")</f>
        <v/>
      </c>
      <c r="F18" s="23" t="str">
        <f>IF(Data!$A18=F$1,IF(Data!$AC18="","",Data!$AC18),"")</f>
        <v/>
      </c>
      <c r="G18" s="23" t="str">
        <f>IF(Data!$A18=G$1,IF(Data!$AC18="","",Data!$AC18),"")</f>
        <v/>
      </c>
      <c r="H18" s="23" t="str">
        <f>IF(Data!$A18=H$1,IF(Data!$AC18="","",Data!$AC18),"")</f>
        <v/>
      </c>
      <c r="I18" s="23" t="str">
        <f>IF(Data!$A18=I$1,IF(Data!$AC18="","",Data!$AC18),"")</f>
        <v/>
      </c>
      <c r="L18">
        <v>4</v>
      </c>
      <c r="M18" t="str">
        <v/>
      </c>
      <c r="N18">
        <v>7</v>
      </c>
      <c r="O18" t="str">
        <v/>
      </c>
      <c r="P18">
        <v>7</v>
      </c>
      <c r="Q18">
        <v>6</v>
      </c>
      <c r="R18" t="str">
        <v/>
      </c>
    </row>
    <row r="19" spans="1:18" x14ac:dyDescent="0.35">
      <c r="A19" s="24">
        <f>IF(Data!$AC19="","",Data!$AC19)</f>
        <v>5</v>
      </c>
      <c r="B19" s="23" t="str">
        <f>IF(Data!$A19=B$1,IF(Data!$AC19="","",Data!$AC19),"")</f>
        <v/>
      </c>
      <c r="C19" s="23" t="str">
        <f>IF(Data!$A19=C$1,IF(Data!$AC19="","",Data!$AC19),"")</f>
        <v/>
      </c>
      <c r="D19" s="23">
        <f>IF(Data!$A19=D$1,IF(Data!$AC19="","",Data!$AC19),"")</f>
        <v>5</v>
      </c>
      <c r="E19" s="23" t="str">
        <f>IF(Data!$A19=E$1,IF(Data!$AC19="","",Data!$AC19),"")</f>
        <v/>
      </c>
      <c r="F19" s="23" t="str">
        <f>IF(Data!$A19=F$1,IF(Data!$AC19="","",Data!$AC19),"")</f>
        <v/>
      </c>
      <c r="G19" s="23" t="str">
        <f>IF(Data!$A19=G$1,IF(Data!$AC19="","",Data!$AC19),"")</f>
        <v/>
      </c>
      <c r="H19" s="23" t="str">
        <f>IF(Data!$A19=H$1,IF(Data!$AC19="","",Data!$AC19),"")</f>
        <v/>
      </c>
      <c r="I19" s="23" t="str">
        <f>IF(Data!$A19=I$1,IF(Data!$AC19="","",Data!$AC19),"")</f>
        <v/>
      </c>
      <c r="L19">
        <v>4</v>
      </c>
      <c r="M19" t="str">
        <v/>
      </c>
      <c r="N19">
        <v>7</v>
      </c>
      <c r="O19" t="str">
        <v/>
      </c>
      <c r="P19">
        <v>7</v>
      </c>
      <c r="Q19">
        <v>6</v>
      </c>
      <c r="R19" t="str">
        <v/>
      </c>
    </row>
    <row r="20" spans="1:18" x14ac:dyDescent="0.35">
      <c r="A20" s="24">
        <f>IF(Data!$AC20="","",Data!$AC20)</f>
        <v>3</v>
      </c>
      <c r="B20" s="23" t="str">
        <f>IF(Data!$A20=B$1,IF(Data!$AC20="","",Data!$AC20),"")</f>
        <v/>
      </c>
      <c r="C20" s="23" t="str">
        <f>IF(Data!$A20=C$1,IF(Data!$AC20="","",Data!$AC20),"")</f>
        <v/>
      </c>
      <c r="D20" s="23">
        <f>IF(Data!$A20=D$1,IF(Data!$AC20="","",Data!$AC20),"")</f>
        <v>3</v>
      </c>
      <c r="E20" s="23" t="str">
        <f>IF(Data!$A20=E$1,IF(Data!$AC20="","",Data!$AC20),"")</f>
        <v/>
      </c>
      <c r="F20" s="23" t="str">
        <f>IF(Data!$A20=F$1,IF(Data!$AC20="","",Data!$AC20),"")</f>
        <v/>
      </c>
      <c r="G20" s="23" t="str">
        <f>IF(Data!$A20=G$1,IF(Data!$AC20="","",Data!$AC20),"")</f>
        <v/>
      </c>
      <c r="H20" s="23" t="str">
        <f>IF(Data!$A20=H$1,IF(Data!$AC20="","",Data!$AC20),"")</f>
        <v/>
      </c>
      <c r="I20" s="23" t="str">
        <f>IF(Data!$A20=I$1,IF(Data!$AC20="","",Data!$AC20),"")</f>
        <v/>
      </c>
      <c r="L20">
        <v>4</v>
      </c>
      <c r="M20" t="str">
        <v/>
      </c>
      <c r="N20">
        <v>7</v>
      </c>
      <c r="O20" t="str">
        <v/>
      </c>
      <c r="P20">
        <v>9</v>
      </c>
      <c r="Q20">
        <v>7</v>
      </c>
      <c r="R20" t="str">
        <v/>
      </c>
    </row>
    <row r="21" spans="1:18" x14ac:dyDescent="0.35">
      <c r="A21" s="24">
        <f>IF(Data!$AC21="","",Data!$AC21)</f>
        <v>4</v>
      </c>
      <c r="B21" s="23" t="str">
        <f>IF(Data!$A21=B$1,IF(Data!$AC21="","",Data!$AC21),"")</f>
        <v/>
      </c>
      <c r="C21" s="23" t="str">
        <f>IF(Data!$A21=C$1,IF(Data!$AC21="","",Data!$AC21),"")</f>
        <v/>
      </c>
      <c r="D21" s="23">
        <f>IF(Data!$A21=D$1,IF(Data!$AC21="","",Data!$AC21),"")</f>
        <v>4</v>
      </c>
      <c r="E21" s="23" t="str">
        <f>IF(Data!$A21=E$1,IF(Data!$AC21="","",Data!$AC21),"")</f>
        <v/>
      </c>
      <c r="F21" s="23" t="str">
        <f>IF(Data!$A21=F$1,IF(Data!$AC21="","",Data!$AC21),"")</f>
        <v/>
      </c>
      <c r="G21" s="23" t="str">
        <f>IF(Data!$A21=G$1,IF(Data!$AC21="","",Data!$AC21),"")</f>
        <v/>
      </c>
      <c r="H21" s="23" t="str">
        <f>IF(Data!$A21=H$1,IF(Data!$AC21="","",Data!$AC21),"")</f>
        <v/>
      </c>
      <c r="I21" s="23" t="str">
        <f>IF(Data!$A21=I$1,IF(Data!$AC21="","",Data!$AC21),"")</f>
        <v/>
      </c>
      <c r="L21">
        <v>4</v>
      </c>
      <c r="M21" t="str">
        <v/>
      </c>
      <c r="N21">
        <v>8</v>
      </c>
      <c r="O21" t="str">
        <v/>
      </c>
      <c r="P21" t="str">
        <v/>
      </c>
      <c r="Q21">
        <v>7</v>
      </c>
      <c r="R21" t="str">
        <v/>
      </c>
    </row>
    <row r="22" spans="1:18" x14ac:dyDescent="0.35">
      <c r="A22" s="24">
        <f>IF(Data!$AC22="","",Data!$AC22)</f>
        <v>4</v>
      </c>
      <c r="B22" s="23" t="str">
        <f>IF(Data!$A22=B$1,IF(Data!$AC22="","",Data!$AC22),"")</f>
        <v/>
      </c>
      <c r="C22" s="23" t="str">
        <f>IF(Data!$A22=C$1,IF(Data!$AC22="","",Data!$AC22),"")</f>
        <v/>
      </c>
      <c r="D22" s="23">
        <f>IF(Data!$A22=D$1,IF(Data!$AC22="","",Data!$AC22),"")</f>
        <v>4</v>
      </c>
      <c r="E22" s="23" t="str">
        <f>IF(Data!$A22=E$1,IF(Data!$AC22="","",Data!$AC22),"")</f>
        <v/>
      </c>
      <c r="F22" s="23" t="str">
        <f>IF(Data!$A22=F$1,IF(Data!$AC22="","",Data!$AC22),"")</f>
        <v/>
      </c>
      <c r="G22" s="23" t="str">
        <f>IF(Data!$A22=G$1,IF(Data!$AC22="","",Data!$AC22),"")</f>
        <v/>
      </c>
      <c r="H22" s="23" t="str">
        <f>IF(Data!$A22=H$1,IF(Data!$AC22="","",Data!$AC22),"")</f>
        <v/>
      </c>
      <c r="I22" s="23" t="str">
        <f>IF(Data!$A22=I$1,IF(Data!$AC22="","",Data!$AC22),"")</f>
        <v/>
      </c>
      <c r="L22">
        <v>4</v>
      </c>
      <c r="M22" t="str">
        <v/>
      </c>
      <c r="N22">
        <v>9</v>
      </c>
      <c r="O22" t="str">
        <v/>
      </c>
      <c r="P22" t="str">
        <v/>
      </c>
      <c r="Q22">
        <v>7</v>
      </c>
      <c r="R22" t="str">
        <v/>
      </c>
    </row>
    <row r="23" spans="1:18" x14ac:dyDescent="0.35">
      <c r="A23" s="24">
        <f>IF(Data!$AC23="","",Data!$AC23)</f>
        <v>5</v>
      </c>
      <c r="B23" s="23" t="str">
        <f>IF(Data!$A23=B$1,IF(Data!$AC23="","",Data!$AC23),"")</f>
        <v/>
      </c>
      <c r="C23" s="23" t="str">
        <f>IF(Data!$A23=C$1,IF(Data!$AC23="","",Data!$AC23),"")</f>
        <v/>
      </c>
      <c r="D23" s="23">
        <f>IF(Data!$A23=D$1,IF(Data!$AC23="","",Data!$AC23),"")</f>
        <v>5</v>
      </c>
      <c r="E23" s="23" t="str">
        <f>IF(Data!$A23=E$1,IF(Data!$AC23="","",Data!$AC23),"")</f>
        <v/>
      </c>
      <c r="F23" s="23" t="str">
        <f>IF(Data!$A23=F$1,IF(Data!$AC23="","",Data!$AC23),"")</f>
        <v/>
      </c>
      <c r="G23" s="23" t="str">
        <f>IF(Data!$A23=G$1,IF(Data!$AC23="","",Data!$AC23),"")</f>
        <v/>
      </c>
      <c r="H23" s="23" t="str">
        <f>IF(Data!$A23=H$1,IF(Data!$AC23="","",Data!$AC23),"")</f>
        <v/>
      </c>
      <c r="I23" s="23" t="str">
        <f>IF(Data!$A23=I$1,IF(Data!$AC23="","",Data!$AC23),"")</f>
        <v/>
      </c>
      <c r="L23">
        <v>4</v>
      </c>
      <c r="M23" t="str">
        <v/>
      </c>
      <c r="N23" t="str">
        <v/>
      </c>
      <c r="O23" t="str">
        <v/>
      </c>
      <c r="P23" t="str">
        <v/>
      </c>
      <c r="Q23">
        <v>7</v>
      </c>
      <c r="R23" t="str">
        <v/>
      </c>
    </row>
    <row r="24" spans="1:18" x14ac:dyDescent="0.35">
      <c r="A24" s="24">
        <f>IF(Data!$AC24="","",Data!$AC24)</f>
        <v>4</v>
      </c>
      <c r="B24" s="23" t="str">
        <f>IF(Data!$A24=B$1,IF(Data!$AC24="","",Data!$AC24),"")</f>
        <v/>
      </c>
      <c r="C24" s="23" t="str">
        <f>IF(Data!$A24=C$1,IF(Data!$AC24="","",Data!$AC24),"")</f>
        <v/>
      </c>
      <c r="D24" s="23">
        <f>IF(Data!$A24=D$1,IF(Data!$AC24="","",Data!$AC24),"")</f>
        <v>4</v>
      </c>
      <c r="E24" s="23" t="str">
        <f>IF(Data!$A24=E$1,IF(Data!$AC24="","",Data!$AC24),"")</f>
        <v/>
      </c>
      <c r="F24" s="23" t="str">
        <f>IF(Data!$A24=F$1,IF(Data!$AC24="","",Data!$AC24),"")</f>
        <v/>
      </c>
      <c r="G24" s="23" t="str">
        <f>IF(Data!$A24=G$1,IF(Data!$AC24="","",Data!$AC24),"")</f>
        <v/>
      </c>
      <c r="H24" s="23" t="str">
        <f>IF(Data!$A24=H$1,IF(Data!$AC24="","",Data!$AC24),"")</f>
        <v/>
      </c>
      <c r="I24" s="23" t="str">
        <f>IF(Data!$A24=I$1,IF(Data!$AC24="","",Data!$AC24),"")</f>
        <v/>
      </c>
      <c r="L24">
        <v>4</v>
      </c>
      <c r="M24" t="str">
        <v/>
      </c>
      <c r="N24" t="str">
        <v/>
      </c>
      <c r="O24" t="str">
        <v/>
      </c>
      <c r="P24" t="str">
        <v/>
      </c>
      <c r="Q24">
        <v>10</v>
      </c>
      <c r="R24" t="str">
        <v/>
      </c>
    </row>
    <row r="25" spans="1:18" x14ac:dyDescent="0.35">
      <c r="A25" s="24">
        <f>IF(Data!$AC25="","",Data!$AC25)</f>
        <v>8</v>
      </c>
      <c r="B25" s="23" t="str">
        <f>IF(Data!$A25=B$1,IF(Data!$AC25="","",Data!$AC25),"")</f>
        <v/>
      </c>
      <c r="C25" s="23" t="str">
        <f>IF(Data!$A25=C$1,IF(Data!$AC25="","",Data!$AC25),"")</f>
        <v/>
      </c>
      <c r="D25" s="23">
        <f>IF(Data!$A25=D$1,IF(Data!$AC25="","",Data!$AC25),"")</f>
        <v>8</v>
      </c>
      <c r="E25" s="23" t="str">
        <f>IF(Data!$A25=E$1,IF(Data!$AC25="","",Data!$AC25),"")</f>
        <v/>
      </c>
      <c r="F25" s="23" t="str">
        <f>IF(Data!$A25=F$1,IF(Data!$AC25="","",Data!$AC25),"")</f>
        <v/>
      </c>
      <c r="G25" s="23" t="str">
        <f>IF(Data!$A25=G$1,IF(Data!$AC25="","",Data!$AC25),"")</f>
        <v/>
      </c>
      <c r="H25" s="23" t="str">
        <f>IF(Data!$A25=H$1,IF(Data!$AC25="","",Data!$AC25),"")</f>
        <v/>
      </c>
      <c r="I25" s="23" t="str">
        <f>IF(Data!$A25=I$1,IF(Data!$AC25="","",Data!$AC25),"")</f>
        <v/>
      </c>
      <c r="L25">
        <v>4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 spans="1:18" x14ac:dyDescent="0.35">
      <c r="A26" s="24">
        <f>IF(Data!$AC26="","",Data!$AC26)</f>
        <v>4</v>
      </c>
      <c r="B26" s="23" t="str">
        <f>IF(Data!$A26=B$1,IF(Data!$AC26="","",Data!$AC26),"")</f>
        <v/>
      </c>
      <c r="C26" s="23" t="str">
        <f>IF(Data!$A26=C$1,IF(Data!$AC26="","",Data!$AC26),"")</f>
        <v/>
      </c>
      <c r="D26" s="23">
        <f>IF(Data!$A26=D$1,IF(Data!$AC26="","",Data!$AC26),"")</f>
        <v>4</v>
      </c>
      <c r="E26" s="23" t="str">
        <f>IF(Data!$A26=E$1,IF(Data!$AC26="","",Data!$AC26),"")</f>
        <v/>
      </c>
      <c r="F26" s="23" t="str">
        <f>IF(Data!$A26=F$1,IF(Data!$AC26="","",Data!$AC26),"")</f>
        <v/>
      </c>
      <c r="G26" s="23" t="str">
        <f>IF(Data!$A26=G$1,IF(Data!$AC26="","",Data!$AC26),"")</f>
        <v/>
      </c>
      <c r="H26" s="23" t="str">
        <f>IF(Data!$A26=H$1,IF(Data!$AC26="","",Data!$AC26),"")</f>
        <v/>
      </c>
      <c r="I26" s="23" t="str">
        <f>IF(Data!$A26=I$1,IF(Data!$AC26="","",Data!$AC26),"")</f>
        <v/>
      </c>
      <c r="L26">
        <v>4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 spans="1:18" x14ac:dyDescent="0.35">
      <c r="A27" s="24">
        <f>IF(Data!$AC27="","",Data!$AC27)</f>
        <v>7</v>
      </c>
      <c r="B27" s="23" t="str">
        <f>IF(Data!$A27=B$1,IF(Data!$AC27="","",Data!$AC27),"")</f>
        <v/>
      </c>
      <c r="C27" s="23" t="str">
        <f>IF(Data!$A27=C$1,IF(Data!$AC27="","",Data!$AC27),"")</f>
        <v/>
      </c>
      <c r="D27" s="23">
        <f>IF(Data!$A27=D$1,IF(Data!$AC27="","",Data!$AC27),"")</f>
        <v>7</v>
      </c>
      <c r="E27" s="23" t="str">
        <f>IF(Data!$A27=E$1,IF(Data!$AC27="","",Data!$AC27),"")</f>
        <v/>
      </c>
      <c r="F27" s="23" t="str">
        <f>IF(Data!$A27=F$1,IF(Data!$AC27="","",Data!$AC27),"")</f>
        <v/>
      </c>
      <c r="G27" s="23" t="str">
        <f>IF(Data!$A27=G$1,IF(Data!$AC27="","",Data!$AC27),"")</f>
        <v/>
      </c>
      <c r="H27" s="23" t="str">
        <f>IF(Data!$A27=H$1,IF(Data!$AC27="","",Data!$AC27),"")</f>
        <v/>
      </c>
      <c r="I27" s="23" t="str">
        <f>IF(Data!$A27=I$1,IF(Data!$AC27="","",Data!$AC27),"")</f>
        <v/>
      </c>
      <c r="L27">
        <v>4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 spans="1:18" x14ac:dyDescent="0.35">
      <c r="A28" s="24">
        <f>IF(Data!$AC28="","",Data!$AC28)</f>
        <v>9</v>
      </c>
      <c r="B28" s="23" t="str">
        <f>IF(Data!$A28=B$1,IF(Data!$AC28="","",Data!$AC28),"")</f>
        <v/>
      </c>
      <c r="C28" s="23" t="str">
        <f>IF(Data!$A28=C$1,IF(Data!$AC28="","",Data!$AC28),"")</f>
        <v/>
      </c>
      <c r="D28" s="23">
        <f>IF(Data!$A28=D$1,IF(Data!$AC28="","",Data!$AC28),"")</f>
        <v>9</v>
      </c>
      <c r="E28" s="23" t="str">
        <f>IF(Data!$A28=E$1,IF(Data!$AC28="","",Data!$AC28),"")</f>
        <v/>
      </c>
      <c r="F28" s="23" t="str">
        <f>IF(Data!$A28=F$1,IF(Data!$AC28="","",Data!$AC28),"")</f>
        <v/>
      </c>
      <c r="G28" s="23" t="str">
        <f>IF(Data!$A28=G$1,IF(Data!$AC28="","",Data!$AC28),"")</f>
        <v/>
      </c>
      <c r="H28" s="23" t="str">
        <f>IF(Data!$A28=H$1,IF(Data!$AC28="","",Data!$AC28),"")</f>
        <v/>
      </c>
      <c r="I28" s="23" t="str">
        <f>IF(Data!$A28=I$1,IF(Data!$AC28="","",Data!$AC28),"")</f>
        <v/>
      </c>
      <c r="L28">
        <v>4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 spans="1:18" x14ac:dyDescent="0.35">
      <c r="A29" s="24">
        <f>IF(Data!$AC29="","",Data!$AC29)</f>
        <v>4</v>
      </c>
      <c r="B29" s="23" t="str">
        <f>IF(Data!$A29=B$1,IF(Data!$AC29="","",Data!$AC29),"")</f>
        <v/>
      </c>
      <c r="C29" s="23" t="str">
        <f>IF(Data!$A29=C$1,IF(Data!$AC29="","",Data!$AC29),"")</f>
        <v/>
      </c>
      <c r="D29" s="23">
        <f>IF(Data!$A29=D$1,IF(Data!$AC29="","",Data!$AC29),"")</f>
        <v>4</v>
      </c>
      <c r="E29" s="23" t="str">
        <f>IF(Data!$A29=E$1,IF(Data!$AC29="","",Data!$AC29),"")</f>
        <v/>
      </c>
      <c r="F29" s="23" t="str">
        <f>IF(Data!$A29=F$1,IF(Data!$AC29="","",Data!$AC29),"")</f>
        <v/>
      </c>
      <c r="G29" s="23" t="str">
        <f>IF(Data!$A29=G$1,IF(Data!$AC29="","",Data!$AC29),"")</f>
        <v/>
      </c>
      <c r="H29" s="23" t="str">
        <f>IF(Data!$A29=H$1,IF(Data!$AC29="","",Data!$AC29),"")</f>
        <v/>
      </c>
      <c r="I29" s="23" t="str">
        <f>IF(Data!$A29=I$1,IF(Data!$AC29="","",Data!$AC29),"")</f>
        <v/>
      </c>
      <c r="L29">
        <v>4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 spans="1:18" x14ac:dyDescent="0.35">
      <c r="A30" s="24">
        <f>IF(Data!$AC30="","",Data!$AC30)</f>
        <v>5</v>
      </c>
      <c r="B30" s="23" t="str">
        <f>IF(Data!$A30=B$1,IF(Data!$AC30="","",Data!$AC30),"")</f>
        <v/>
      </c>
      <c r="C30" s="23" t="str">
        <f>IF(Data!$A30=C$1,IF(Data!$AC30="","",Data!$AC30),"")</f>
        <v/>
      </c>
      <c r="D30" s="23">
        <f>IF(Data!$A30=D$1,IF(Data!$AC30="","",Data!$AC30),"")</f>
        <v>5</v>
      </c>
      <c r="E30" s="23" t="str">
        <f>IF(Data!$A30=E$1,IF(Data!$AC30="","",Data!$AC30),"")</f>
        <v/>
      </c>
      <c r="F30" s="23" t="str">
        <f>IF(Data!$A30=F$1,IF(Data!$AC30="","",Data!$AC30),"")</f>
        <v/>
      </c>
      <c r="G30" s="23" t="str">
        <f>IF(Data!$A30=G$1,IF(Data!$AC30="","",Data!$AC30),"")</f>
        <v/>
      </c>
      <c r="H30" s="23" t="str">
        <f>IF(Data!$A30=H$1,IF(Data!$AC30="","",Data!$AC30),"")</f>
        <v/>
      </c>
      <c r="I30" s="23" t="str">
        <f>IF(Data!$A30=I$1,IF(Data!$AC30="","",Data!$AC30),"")</f>
        <v/>
      </c>
      <c r="L30">
        <v>4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spans="1:18" x14ac:dyDescent="0.35">
      <c r="A31" s="24">
        <f>IF(Data!$AC31="","",Data!$AC31)</f>
        <v>6</v>
      </c>
      <c r="B31" s="23" t="str">
        <f>IF(Data!$A31=B$1,IF(Data!$AC31="","",Data!$AC31),"")</f>
        <v/>
      </c>
      <c r="C31" s="23" t="str">
        <f>IF(Data!$A31=C$1,IF(Data!$AC31="","",Data!$AC31),"")</f>
        <v/>
      </c>
      <c r="D31" s="23">
        <f>IF(Data!$A31=D$1,IF(Data!$AC31="","",Data!$AC31),"")</f>
        <v>6</v>
      </c>
      <c r="E31" s="23" t="str">
        <f>IF(Data!$A31=E$1,IF(Data!$AC31="","",Data!$AC31),"")</f>
        <v/>
      </c>
      <c r="F31" s="23" t="str">
        <f>IF(Data!$A31=F$1,IF(Data!$AC31="","",Data!$AC31),"")</f>
        <v/>
      </c>
      <c r="G31" s="23" t="str">
        <f>IF(Data!$A31=G$1,IF(Data!$AC31="","",Data!$AC31),"")</f>
        <v/>
      </c>
      <c r="H31" s="23" t="str">
        <f>IF(Data!$A31=H$1,IF(Data!$AC31="","",Data!$AC31),"")</f>
        <v/>
      </c>
      <c r="I31" s="23" t="str">
        <f>IF(Data!$A31=I$1,IF(Data!$AC31="","",Data!$AC31),"")</f>
        <v/>
      </c>
      <c r="L31">
        <v>4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spans="1:18" x14ac:dyDescent="0.35">
      <c r="A32" s="24">
        <f>IF(Data!$AC32="","",Data!$AC32)</f>
        <v>3</v>
      </c>
      <c r="B32" s="23" t="str">
        <f>IF(Data!$A32=B$1,IF(Data!$AC32="","",Data!$AC32),"")</f>
        <v/>
      </c>
      <c r="C32" s="23" t="str">
        <f>IF(Data!$A32=C$1,IF(Data!$AC32="","",Data!$AC32),"")</f>
        <v/>
      </c>
      <c r="D32" s="23">
        <f>IF(Data!$A32=D$1,IF(Data!$AC32="","",Data!$AC32),"")</f>
        <v>3</v>
      </c>
      <c r="E32" s="23" t="str">
        <f>IF(Data!$A32=E$1,IF(Data!$AC32="","",Data!$AC32),"")</f>
        <v/>
      </c>
      <c r="F32" s="23" t="str">
        <f>IF(Data!$A32=F$1,IF(Data!$AC32="","",Data!$AC32),"")</f>
        <v/>
      </c>
      <c r="G32" s="23" t="str">
        <f>IF(Data!$A32=G$1,IF(Data!$AC32="","",Data!$AC32),"")</f>
        <v/>
      </c>
      <c r="H32" s="23" t="str">
        <f>IF(Data!$A32=H$1,IF(Data!$AC32="","",Data!$AC32),"")</f>
        <v/>
      </c>
      <c r="I32" s="23" t="str">
        <f>IF(Data!$A32=I$1,IF(Data!$AC32="","",Data!$AC32),"")</f>
        <v/>
      </c>
      <c r="L32">
        <v>4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spans="1:18" x14ac:dyDescent="0.35">
      <c r="A33" s="24">
        <f>IF(Data!$AC33="","",Data!$AC33)</f>
        <v>6</v>
      </c>
      <c r="B33" s="23" t="str">
        <f>IF(Data!$A33=B$1,IF(Data!$AC33="","",Data!$AC33),"")</f>
        <v/>
      </c>
      <c r="C33" s="23" t="str">
        <f>IF(Data!$A33=C$1,IF(Data!$AC33="","",Data!$AC33),"")</f>
        <v/>
      </c>
      <c r="D33" s="23">
        <f>IF(Data!$A33=D$1,IF(Data!$AC33="","",Data!$AC33),"")</f>
        <v>6</v>
      </c>
      <c r="E33" s="23" t="str">
        <f>IF(Data!$A33=E$1,IF(Data!$AC33="","",Data!$AC33),"")</f>
        <v/>
      </c>
      <c r="F33" s="23" t="str">
        <f>IF(Data!$A33=F$1,IF(Data!$AC33="","",Data!$AC33),"")</f>
        <v/>
      </c>
      <c r="G33" s="23" t="str">
        <f>IF(Data!$A33=G$1,IF(Data!$AC33="","",Data!$AC33),"")</f>
        <v/>
      </c>
      <c r="H33" s="23" t="str">
        <f>IF(Data!$A33=H$1,IF(Data!$AC33="","",Data!$AC33),"")</f>
        <v/>
      </c>
      <c r="I33" s="23" t="str">
        <f>IF(Data!$A33=I$1,IF(Data!$AC33="","",Data!$AC33),"")</f>
        <v/>
      </c>
      <c r="L33">
        <v>4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 spans="1:18" x14ac:dyDescent="0.35">
      <c r="A34" s="24">
        <f>IF(Data!$AC34="","",Data!$AC34)</f>
        <v>7</v>
      </c>
      <c r="B34" s="23" t="str">
        <f>IF(Data!$A34=B$1,IF(Data!$AC34="","",Data!$AC34),"")</f>
        <v/>
      </c>
      <c r="C34" s="23" t="str">
        <f>IF(Data!$A34=C$1,IF(Data!$AC34="","",Data!$AC34),"")</f>
        <v/>
      </c>
      <c r="D34" s="23" t="str">
        <f>IF(Data!$A34=D$1,IF(Data!$AC34="","",Data!$AC34),"")</f>
        <v/>
      </c>
      <c r="E34" s="23">
        <f>IF(Data!$A34=E$1,IF(Data!$AC34="","",Data!$AC34),"")</f>
        <v>7</v>
      </c>
      <c r="F34" s="23" t="str">
        <f>IF(Data!$A34=F$1,IF(Data!$AC34="","",Data!$AC34),"")</f>
        <v/>
      </c>
      <c r="G34" s="23" t="str">
        <f>IF(Data!$A34=G$1,IF(Data!$AC34="","",Data!$AC34),"")</f>
        <v/>
      </c>
      <c r="H34" s="23" t="str">
        <f>IF(Data!$A34=H$1,IF(Data!$AC34="","",Data!$AC34),"")</f>
        <v/>
      </c>
      <c r="I34" s="23" t="str">
        <f>IF(Data!$A34=I$1,IF(Data!$AC34="","",Data!$AC34),"")</f>
        <v/>
      </c>
      <c r="L34">
        <v>5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spans="1:18" x14ac:dyDescent="0.35">
      <c r="A35" s="24">
        <f>IF(Data!$AC35="","",Data!$AC35)</f>
        <v>5</v>
      </c>
      <c r="B35" s="23" t="str">
        <f>IF(Data!$A35=B$1,IF(Data!$AC35="","",Data!$AC35),"")</f>
        <v/>
      </c>
      <c r="C35" s="23" t="str">
        <f>IF(Data!$A35=C$1,IF(Data!$AC35="","",Data!$AC35),"")</f>
        <v/>
      </c>
      <c r="D35" s="23" t="str">
        <f>IF(Data!$A35=D$1,IF(Data!$AC35="","",Data!$AC35),"")</f>
        <v/>
      </c>
      <c r="E35" s="23">
        <f>IF(Data!$A35=E$1,IF(Data!$AC35="","",Data!$AC35),"")</f>
        <v>5</v>
      </c>
      <c r="F35" s="23" t="str">
        <f>IF(Data!$A35=F$1,IF(Data!$AC35="","",Data!$AC35),"")</f>
        <v/>
      </c>
      <c r="G35" s="23" t="str">
        <f>IF(Data!$A35=G$1,IF(Data!$AC35="","",Data!$AC35),"")</f>
        <v/>
      </c>
      <c r="H35" s="23" t="str">
        <f>IF(Data!$A35=H$1,IF(Data!$AC35="","",Data!$AC35),"")</f>
        <v/>
      </c>
      <c r="I35" s="23" t="str">
        <f>IF(Data!$A35=I$1,IF(Data!$AC35="","",Data!$AC35),"")</f>
        <v/>
      </c>
      <c r="L35">
        <v>5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spans="1:18" x14ac:dyDescent="0.35">
      <c r="A36" s="24">
        <f>IF(Data!$AC36="","",Data!$AC36)</f>
        <v>7</v>
      </c>
      <c r="B36" s="23" t="str">
        <f>IF(Data!$A36=B$1,IF(Data!$AC36="","",Data!$AC36),"")</f>
        <v/>
      </c>
      <c r="C36" s="23" t="str">
        <f>IF(Data!$A36=C$1,IF(Data!$AC36="","",Data!$AC36),"")</f>
        <v/>
      </c>
      <c r="D36" s="23" t="str">
        <f>IF(Data!$A36=D$1,IF(Data!$AC36="","",Data!$AC36),"")</f>
        <v/>
      </c>
      <c r="E36" s="23">
        <f>IF(Data!$A36=E$1,IF(Data!$AC36="","",Data!$AC36),"")</f>
        <v>7</v>
      </c>
      <c r="F36" s="23" t="str">
        <f>IF(Data!$A36=F$1,IF(Data!$AC36="","",Data!$AC36),"")</f>
        <v/>
      </c>
      <c r="G36" s="23" t="str">
        <f>IF(Data!$A36=G$1,IF(Data!$AC36="","",Data!$AC36),"")</f>
        <v/>
      </c>
      <c r="H36" s="23" t="str">
        <f>IF(Data!$A36=H$1,IF(Data!$AC36="","",Data!$AC36),"")</f>
        <v/>
      </c>
      <c r="I36" s="23" t="str">
        <f>IF(Data!$A36=I$1,IF(Data!$AC36="","",Data!$AC36),"")</f>
        <v/>
      </c>
      <c r="L36">
        <v>5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spans="1:18" x14ac:dyDescent="0.35">
      <c r="A37" s="24">
        <f>IF(Data!$AC37="","",Data!$AC37)</f>
        <v>2</v>
      </c>
      <c r="B37" s="23" t="str">
        <f>IF(Data!$A37=B$1,IF(Data!$AC37="","",Data!$AC37),"")</f>
        <v/>
      </c>
      <c r="C37" s="23" t="str">
        <f>IF(Data!$A37=C$1,IF(Data!$AC37="","",Data!$AC37),"")</f>
        <v/>
      </c>
      <c r="D37" s="23" t="str">
        <f>IF(Data!$A37=D$1,IF(Data!$AC37="","",Data!$AC37),"")</f>
        <v/>
      </c>
      <c r="E37" s="23">
        <f>IF(Data!$A37=E$1,IF(Data!$AC37="","",Data!$AC37),"")</f>
        <v>2</v>
      </c>
      <c r="F37" s="23" t="str">
        <f>IF(Data!$A37=F$1,IF(Data!$AC37="","",Data!$AC37),"")</f>
        <v/>
      </c>
      <c r="G37" s="23" t="str">
        <f>IF(Data!$A37=G$1,IF(Data!$AC37="","",Data!$AC37),"")</f>
        <v/>
      </c>
      <c r="H37" s="23" t="str">
        <f>IF(Data!$A37=H$1,IF(Data!$AC37="","",Data!$AC37),"")</f>
        <v/>
      </c>
      <c r="I37" s="23" t="str">
        <f>IF(Data!$A37=I$1,IF(Data!$AC37="","",Data!$AC37),"")</f>
        <v/>
      </c>
      <c r="L37">
        <v>5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 spans="1:18" x14ac:dyDescent="0.35">
      <c r="A38" s="24">
        <f>IF(Data!$AC38="","",Data!$AC38)</f>
        <v>4</v>
      </c>
      <c r="B38" s="23" t="str">
        <f>IF(Data!$A38=B$1,IF(Data!$AC38="","",Data!$AC38),"")</f>
        <v/>
      </c>
      <c r="C38" s="23" t="str">
        <f>IF(Data!$A38=C$1,IF(Data!$AC38="","",Data!$AC38),"")</f>
        <v/>
      </c>
      <c r="D38" s="23" t="str">
        <f>IF(Data!$A38=D$1,IF(Data!$AC38="","",Data!$AC38),"")</f>
        <v/>
      </c>
      <c r="E38" s="23">
        <f>IF(Data!$A38=E$1,IF(Data!$AC38="","",Data!$AC38),"")</f>
        <v>4</v>
      </c>
      <c r="F38" s="23" t="str">
        <f>IF(Data!$A38=F$1,IF(Data!$AC38="","",Data!$AC38),"")</f>
        <v/>
      </c>
      <c r="G38" s="23" t="str">
        <f>IF(Data!$A38=G$1,IF(Data!$AC38="","",Data!$AC38),"")</f>
        <v/>
      </c>
      <c r="H38" s="23" t="str">
        <f>IF(Data!$A38=H$1,IF(Data!$AC38="","",Data!$AC38),"")</f>
        <v/>
      </c>
      <c r="I38" s="23" t="str">
        <f>IF(Data!$A38=I$1,IF(Data!$AC38="","",Data!$AC38),"")</f>
        <v/>
      </c>
      <c r="L38">
        <v>5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 spans="1:18" x14ac:dyDescent="0.35">
      <c r="A39" s="24">
        <f>IF(Data!$AC39="","",Data!$AC39)</f>
        <v>6</v>
      </c>
      <c r="B39" s="23" t="str">
        <f>IF(Data!$A39=B$1,IF(Data!$AC39="","",Data!$AC39),"")</f>
        <v/>
      </c>
      <c r="C39" s="23" t="str">
        <f>IF(Data!$A39=C$1,IF(Data!$AC39="","",Data!$AC39),"")</f>
        <v/>
      </c>
      <c r="D39" s="23" t="str">
        <f>IF(Data!$A39=D$1,IF(Data!$AC39="","",Data!$AC39),"")</f>
        <v/>
      </c>
      <c r="E39" s="23">
        <f>IF(Data!$A39=E$1,IF(Data!$AC39="","",Data!$AC39),"")</f>
        <v>6</v>
      </c>
      <c r="F39" s="23" t="str">
        <f>IF(Data!$A39=F$1,IF(Data!$AC39="","",Data!$AC39),"")</f>
        <v/>
      </c>
      <c r="G39" s="23" t="str">
        <f>IF(Data!$A39=G$1,IF(Data!$AC39="","",Data!$AC39),"")</f>
        <v/>
      </c>
      <c r="H39" s="23" t="str">
        <f>IF(Data!$A39=H$1,IF(Data!$AC39="","",Data!$AC39),"")</f>
        <v/>
      </c>
      <c r="I39" s="23" t="str">
        <f>IF(Data!$A39=I$1,IF(Data!$AC39="","",Data!$AC39),"")</f>
        <v/>
      </c>
      <c r="L39">
        <v>5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 spans="1:18" x14ac:dyDescent="0.35">
      <c r="A40" s="24">
        <f>IF(Data!$AC40="","",Data!$AC40)</f>
        <v>6</v>
      </c>
      <c r="B40" s="23" t="str">
        <f>IF(Data!$A40=B$1,IF(Data!$AC40="","",Data!$AC40),"")</f>
        <v/>
      </c>
      <c r="C40" s="23" t="str">
        <f>IF(Data!$A40=C$1,IF(Data!$AC40="","",Data!$AC40),"")</f>
        <v/>
      </c>
      <c r="D40" s="23" t="str">
        <f>IF(Data!$A40=D$1,IF(Data!$AC40="","",Data!$AC40),"")</f>
        <v/>
      </c>
      <c r="E40" s="23" t="str">
        <f>IF(Data!$A40=E$1,IF(Data!$AC40="","",Data!$AC40),"")</f>
        <v/>
      </c>
      <c r="F40" s="23">
        <f>IF(Data!$A40=F$1,IF(Data!$AC40="","",Data!$AC40),"")</f>
        <v>6</v>
      </c>
      <c r="G40" s="23" t="str">
        <f>IF(Data!$A40=G$1,IF(Data!$AC40="","",Data!$AC40),"")</f>
        <v/>
      </c>
      <c r="H40" s="23" t="str">
        <f>IF(Data!$A40=H$1,IF(Data!$AC40="","",Data!$AC40),"")</f>
        <v/>
      </c>
      <c r="I40" s="23" t="str">
        <f>IF(Data!$A40=I$1,IF(Data!$AC40="","",Data!$AC40),"")</f>
        <v/>
      </c>
      <c r="L40">
        <v>5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 spans="1:18" x14ac:dyDescent="0.35">
      <c r="A41" s="24">
        <f>IF(Data!$AC41="","",Data!$AC41)</f>
        <v>3</v>
      </c>
      <c r="B41" s="23" t="str">
        <f>IF(Data!$A41=B$1,IF(Data!$AC41="","",Data!$AC41),"")</f>
        <v/>
      </c>
      <c r="C41" s="23" t="str">
        <f>IF(Data!$A41=C$1,IF(Data!$AC41="","",Data!$AC41),"")</f>
        <v/>
      </c>
      <c r="D41" s="23" t="str">
        <f>IF(Data!$A41=D$1,IF(Data!$AC41="","",Data!$AC41),"")</f>
        <v/>
      </c>
      <c r="E41" s="23" t="str">
        <f>IF(Data!$A41=E$1,IF(Data!$AC41="","",Data!$AC41),"")</f>
        <v/>
      </c>
      <c r="F41" s="23">
        <f>IF(Data!$A41=F$1,IF(Data!$AC41="","",Data!$AC41),"")</f>
        <v>3</v>
      </c>
      <c r="G41" s="23" t="str">
        <f>IF(Data!$A41=G$1,IF(Data!$AC41="","",Data!$AC41),"")</f>
        <v/>
      </c>
      <c r="H41" s="23" t="str">
        <f>IF(Data!$A41=H$1,IF(Data!$AC41="","",Data!$AC41),"")</f>
        <v/>
      </c>
      <c r="I41" s="23" t="str">
        <f>IF(Data!$A41=I$1,IF(Data!$AC41="","",Data!$AC41),"")</f>
        <v/>
      </c>
      <c r="L41">
        <v>5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 spans="1:18" x14ac:dyDescent="0.35">
      <c r="A42" s="24">
        <f>IF(Data!$AC42="","",Data!$AC42)</f>
        <v>4</v>
      </c>
      <c r="B42" s="23" t="str">
        <f>IF(Data!$A42=B$1,IF(Data!$AC42="","",Data!$AC42),"")</f>
        <v/>
      </c>
      <c r="C42" s="23" t="str">
        <f>IF(Data!$A42=C$1,IF(Data!$AC42="","",Data!$AC42),"")</f>
        <v/>
      </c>
      <c r="D42" s="23" t="str">
        <f>IF(Data!$A42=D$1,IF(Data!$AC42="","",Data!$AC42),"")</f>
        <v/>
      </c>
      <c r="E42" s="23" t="str">
        <f>IF(Data!$A42=E$1,IF(Data!$AC42="","",Data!$AC42),"")</f>
        <v/>
      </c>
      <c r="F42" s="23" t="str">
        <f>IF(Data!$A42=F$1,IF(Data!$AC42="","",Data!$AC42),"")</f>
        <v/>
      </c>
      <c r="G42" s="23">
        <f>IF(Data!$A42=G$1,IF(Data!$AC42="","",Data!$AC42),"")</f>
        <v>4</v>
      </c>
      <c r="H42" s="23" t="str">
        <f>IF(Data!$A42=H$1,IF(Data!$AC42="","",Data!$AC42),"")</f>
        <v/>
      </c>
      <c r="I42" s="23" t="str">
        <f>IF(Data!$A42=I$1,IF(Data!$AC42="","",Data!$AC42),"")</f>
        <v/>
      </c>
      <c r="L42">
        <v>5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 spans="1:18" x14ac:dyDescent="0.35">
      <c r="A43" s="24">
        <f>IF(Data!$AC43="","",Data!$AC43)</f>
        <v>4</v>
      </c>
      <c r="B43" s="23" t="str">
        <f>IF(Data!$A43=B$1,IF(Data!$AC43="","",Data!$AC43),"")</f>
        <v/>
      </c>
      <c r="C43" s="23" t="str">
        <f>IF(Data!$A43=C$1,IF(Data!$AC43="","",Data!$AC43),"")</f>
        <v/>
      </c>
      <c r="D43" s="23" t="str">
        <f>IF(Data!$A43=D$1,IF(Data!$AC43="","",Data!$AC43),"")</f>
        <v/>
      </c>
      <c r="E43" s="23" t="str">
        <f>IF(Data!$A43=E$1,IF(Data!$AC43="","",Data!$AC43),"")</f>
        <v/>
      </c>
      <c r="F43" s="23" t="str">
        <f>IF(Data!$A43=F$1,IF(Data!$AC43="","",Data!$AC43),"")</f>
        <v/>
      </c>
      <c r="G43" s="23">
        <f>IF(Data!$A43=G$1,IF(Data!$AC43="","",Data!$AC43),"")</f>
        <v>4</v>
      </c>
      <c r="H43" s="23" t="str">
        <f>IF(Data!$A43=H$1,IF(Data!$AC43="","",Data!$AC43),"")</f>
        <v/>
      </c>
      <c r="I43" s="23" t="str">
        <f>IF(Data!$A43=I$1,IF(Data!$AC43="","",Data!$AC43),"")</f>
        <v/>
      </c>
      <c r="L43">
        <v>5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 spans="1:18" x14ac:dyDescent="0.35">
      <c r="A44" s="24">
        <f>IF(Data!$AC44="","",Data!$AC44)</f>
        <v>6</v>
      </c>
      <c r="B44" s="23" t="str">
        <f>IF(Data!$A44=B$1,IF(Data!$AC44="","",Data!$AC44),"")</f>
        <v/>
      </c>
      <c r="C44" s="23" t="str">
        <f>IF(Data!$A44=C$1,IF(Data!$AC44="","",Data!$AC44),"")</f>
        <v/>
      </c>
      <c r="D44" s="23" t="str">
        <f>IF(Data!$A44=D$1,IF(Data!$AC44="","",Data!$AC44),"")</f>
        <v/>
      </c>
      <c r="E44" s="23" t="str">
        <f>IF(Data!$A44=E$1,IF(Data!$AC44="","",Data!$AC44),"")</f>
        <v/>
      </c>
      <c r="F44" s="23" t="str">
        <f>IF(Data!$A44=F$1,IF(Data!$AC44="","",Data!$AC44),"")</f>
        <v/>
      </c>
      <c r="G44" s="23">
        <f>IF(Data!$A44=G$1,IF(Data!$AC44="","",Data!$AC44),"")</f>
        <v>6</v>
      </c>
      <c r="H44" s="23" t="str">
        <f>IF(Data!$A44=H$1,IF(Data!$AC44="","",Data!$AC44),"")</f>
        <v/>
      </c>
      <c r="I44" s="23" t="str">
        <f>IF(Data!$A44=I$1,IF(Data!$AC44="","",Data!$AC44),"")</f>
        <v/>
      </c>
      <c r="L44">
        <v>5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 spans="1:18" x14ac:dyDescent="0.35">
      <c r="A45" s="24">
        <f>IF(Data!$AC45="","",Data!$AC45)</f>
        <v>5</v>
      </c>
      <c r="B45" s="23" t="str">
        <f>IF(Data!$A45=B$1,IF(Data!$AC45="","",Data!$AC45),"")</f>
        <v/>
      </c>
      <c r="C45" s="23" t="str">
        <f>IF(Data!$A45=C$1,IF(Data!$AC45="","",Data!$AC45),"")</f>
        <v/>
      </c>
      <c r="D45" s="23" t="str">
        <f>IF(Data!$A45=D$1,IF(Data!$AC45="","",Data!$AC45),"")</f>
        <v/>
      </c>
      <c r="E45" s="23" t="str">
        <f>IF(Data!$A45=E$1,IF(Data!$AC45="","",Data!$AC45),"")</f>
        <v/>
      </c>
      <c r="F45" s="23" t="str">
        <f>IF(Data!$A45=F$1,IF(Data!$AC45="","",Data!$AC45),"")</f>
        <v/>
      </c>
      <c r="G45" s="23">
        <f>IF(Data!$A45=G$1,IF(Data!$AC45="","",Data!$AC45),"")</f>
        <v>5</v>
      </c>
      <c r="H45" s="23" t="str">
        <f>IF(Data!$A45=H$1,IF(Data!$AC45="","",Data!$AC45),"")</f>
        <v/>
      </c>
      <c r="I45" s="23" t="str">
        <f>IF(Data!$A45=I$1,IF(Data!$AC45="","",Data!$AC45),"")</f>
        <v/>
      </c>
      <c r="L45">
        <v>5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 spans="1:18" x14ac:dyDescent="0.35">
      <c r="A46" s="24">
        <f>IF(Data!$AC46="","",Data!$AC46)</f>
        <v>5</v>
      </c>
      <c r="B46" s="23" t="str">
        <f>IF(Data!$A46=B$1,IF(Data!$AC46="","",Data!$AC46),"")</f>
        <v/>
      </c>
      <c r="C46" s="23" t="str">
        <f>IF(Data!$A46=C$1,IF(Data!$AC46="","",Data!$AC46),"")</f>
        <v/>
      </c>
      <c r="D46" s="23" t="str">
        <f>IF(Data!$A46=D$1,IF(Data!$AC46="","",Data!$AC46),"")</f>
        <v/>
      </c>
      <c r="E46" s="23" t="str">
        <f>IF(Data!$A46=E$1,IF(Data!$AC46="","",Data!$AC46),"")</f>
        <v/>
      </c>
      <c r="F46" s="23" t="str">
        <f>IF(Data!$A46=F$1,IF(Data!$AC46="","",Data!$AC46),"")</f>
        <v/>
      </c>
      <c r="G46" s="23">
        <f>IF(Data!$A46=G$1,IF(Data!$AC46="","",Data!$AC46),"")</f>
        <v>5</v>
      </c>
      <c r="H46" s="23" t="str">
        <f>IF(Data!$A46=H$1,IF(Data!$AC46="","",Data!$AC46),"")</f>
        <v/>
      </c>
      <c r="I46" s="23" t="str">
        <f>IF(Data!$A46=I$1,IF(Data!$AC46="","",Data!$AC46),"")</f>
        <v/>
      </c>
      <c r="L46">
        <v>5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 spans="1:18" x14ac:dyDescent="0.35">
      <c r="A47" s="24">
        <f>IF(Data!$AC47="","",Data!$AC47)</f>
        <v>6</v>
      </c>
      <c r="B47" s="23" t="str">
        <f>IF(Data!$A47=B$1,IF(Data!$AC47="","",Data!$AC47),"")</f>
        <v/>
      </c>
      <c r="C47" s="23" t="str">
        <f>IF(Data!$A47=C$1,IF(Data!$AC47="","",Data!$AC47),"")</f>
        <v/>
      </c>
      <c r="D47" s="23" t="str">
        <f>IF(Data!$A47=D$1,IF(Data!$AC47="","",Data!$AC47),"")</f>
        <v/>
      </c>
      <c r="E47" s="23" t="str">
        <f>IF(Data!$A47=E$1,IF(Data!$AC47="","",Data!$AC47),"")</f>
        <v/>
      </c>
      <c r="F47" s="23" t="str">
        <f>IF(Data!$A47=F$1,IF(Data!$AC47="","",Data!$AC47),"")</f>
        <v/>
      </c>
      <c r="G47" s="23">
        <f>IF(Data!$A47=G$1,IF(Data!$AC47="","",Data!$AC47),"")</f>
        <v>6</v>
      </c>
      <c r="H47" s="23" t="str">
        <f>IF(Data!$A47=H$1,IF(Data!$AC47="","",Data!$AC47),"")</f>
        <v/>
      </c>
      <c r="I47" s="23" t="str">
        <f>IF(Data!$A47=I$1,IF(Data!$AC47="","",Data!$AC47),"")</f>
        <v/>
      </c>
      <c r="L47">
        <v>5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 spans="1:18" x14ac:dyDescent="0.35">
      <c r="A48" s="24">
        <f>IF(Data!$AC48="","",Data!$AC48)</f>
        <v>5</v>
      </c>
      <c r="B48" s="23" t="str">
        <f>IF(Data!$A48=B$1,IF(Data!$AC48="","",Data!$AC48),"")</f>
        <v/>
      </c>
      <c r="C48" s="23" t="str">
        <f>IF(Data!$A48=C$1,IF(Data!$AC48="","",Data!$AC48),"")</f>
        <v/>
      </c>
      <c r="D48" s="23" t="str">
        <f>IF(Data!$A48=D$1,IF(Data!$AC48="","",Data!$AC48),"")</f>
        <v/>
      </c>
      <c r="E48" s="23" t="str">
        <f>IF(Data!$A48=E$1,IF(Data!$AC48="","",Data!$AC48),"")</f>
        <v/>
      </c>
      <c r="F48" s="23" t="str">
        <f>IF(Data!$A48=F$1,IF(Data!$AC48="","",Data!$AC48),"")</f>
        <v/>
      </c>
      <c r="G48" s="23">
        <f>IF(Data!$A48=G$1,IF(Data!$AC48="","",Data!$AC48),"")</f>
        <v>5</v>
      </c>
      <c r="H48" s="23" t="str">
        <f>IF(Data!$A48=H$1,IF(Data!$AC48="","",Data!$AC48),"")</f>
        <v/>
      </c>
      <c r="I48" s="23" t="str">
        <f>IF(Data!$A48=I$1,IF(Data!$AC48="","",Data!$AC48),"")</f>
        <v/>
      </c>
      <c r="L48">
        <v>5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 spans="1:18" x14ac:dyDescent="0.35">
      <c r="A49" s="24">
        <f>IF(Data!$AC49="","",Data!$AC49)</f>
        <v>6</v>
      </c>
      <c r="B49" s="23" t="str">
        <f>IF(Data!$A49=B$1,IF(Data!$AC49="","",Data!$AC49),"")</f>
        <v/>
      </c>
      <c r="C49" s="23" t="str">
        <f>IF(Data!$A49=C$1,IF(Data!$AC49="","",Data!$AC49),"")</f>
        <v/>
      </c>
      <c r="D49" s="23" t="str">
        <f>IF(Data!$A49=D$1,IF(Data!$AC49="","",Data!$AC49),"")</f>
        <v/>
      </c>
      <c r="E49" s="23" t="str">
        <f>IF(Data!$A49=E$1,IF(Data!$AC49="","",Data!$AC49),"")</f>
        <v/>
      </c>
      <c r="F49" s="23" t="str">
        <f>IF(Data!$A49=F$1,IF(Data!$AC49="","",Data!$AC49),"")</f>
        <v/>
      </c>
      <c r="G49" s="23">
        <f>IF(Data!$A49=G$1,IF(Data!$AC49="","",Data!$AC49),"")</f>
        <v>6</v>
      </c>
      <c r="H49" s="23" t="str">
        <f>IF(Data!$A49=H$1,IF(Data!$AC49="","",Data!$AC49),"")</f>
        <v/>
      </c>
      <c r="I49" s="23" t="str">
        <f>IF(Data!$A49=I$1,IF(Data!$AC49="","",Data!$AC49),"")</f>
        <v/>
      </c>
      <c r="L49">
        <v>5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 spans="1:18" x14ac:dyDescent="0.35">
      <c r="A50" s="24">
        <f>IF(Data!$AC50="","",Data!$AC50)</f>
        <v>9</v>
      </c>
      <c r="B50" s="23" t="str">
        <f>IF(Data!$A50=B$1,IF(Data!$AC50="","",Data!$AC50),"")</f>
        <v/>
      </c>
      <c r="C50" s="23" t="str">
        <f>IF(Data!$A50=C$1,IF(Data!$AC50="","",Data!$AC50),"")</f>
        <v/>
      </c>
      <c r="D50" s="23" t="str">
        <f>IF(Data!$A50=D$1,IF(Data!$AC50="","",Data!$AC50),"")</f>
        <v/>
      </c>
      <c r="E50" s="23" t="str">
        <f>IF(Data!$A50=E$1,IF(Data!$AC50="","",Data!$AC50),"")</f>
        <v/>
      </c>
      <c r="F50" s="23" t="str">
        <f>IF(Data!$A50=F$1,IF(Data!$AC50="","",Data!$AC50),"")</f>
        <v/>
      </c>
      <c r="G50" s="23">
        <f>IF(Data!$A50=G$1,IF(Data!$AC50="","",Data!$AC50),"")</f>
        <v>9</v>
      </c>
      <c r="H50" s="23" t="str">
        <f>IF(Data!$A50=H$1,IF(Data!$AC50="","",Data!$AC50),"")</f>
        <v/>
      </c>
      <c r="I50" s="23" t="str">
        <f>IF(Data!$A50=I$1,IF(Data!$AC50="","",Data!$AC50),"")</f>
        <v/>
      </c>
      <c r="L50">
        <v>5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 spans="1:18" x14ac:dyDescent="0.35">
      <c r="A51" s="24">
        <f>IF(Data!$AC51="","",Data!$AC51)</f>
        <v>4</v>
      </c>
      <c r="B51" s="23" t="str">
        <f>IF(Data!$A51=B$1,IF(Data!$AC51="","",Data!$AC51),"")</f>
        <v/>
      </c>
      <c r="C51" s="23" t="str">
        <f>IF(Data!$A51=C$1,IF(Data!$AC51="","",Data!$AC51),"")</f>
        <v/>
      </c>
      <c r="D51" s="23" t="str">
        <f>IF(Data!$A51=D$1,IF(Data!$AC51="","",Data!$AC51),"")</f>
        <v/>
      </c>
      <c r="E51" s="23" t="str">
        <f>IF(Data!$A51=E$1,IF(Data!$AC51="","",Data!$AC51),"")</f>
        <v/>
      </c>
      <c r="F51" s="23" t="str">
        <f>IF(Data!$A51=F$1,IF(Data!$AC51="","",Data!$AC51),"")</f>
        <v/>
      </c>
      <c r="G51" s="23">
        <f>IF(Data!$A51=G$1,IF(Data!$AC51="","",Data!$AC51),"")</f>
        <v>4</v>
      </c>
      <c r="H51" s="23" t="str">
        <f>IF(Data!$A51=H$1,IF(Data!$AC51="","",Data!$AC51),"")</f>
        <v/>
      </c>
      <c r="I51" s="23" t="str">
        <f>IF(Data!$A51=I$1,IF(Data!$AC51="","",Data!$AC51),"")</f>
        <v/>
      </c>
      <c r="L51">
        <v>5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 spans="1:18" x14ac:dyDescent="0.35">
      <c r="A52" s="24">
        <f>IF(Data!$AC52="","",Data!$AC52)</f>
        <v>7</v>
      </c>
      <c r="B52" s="23" t="str">
        <f>IF(Data!$A52=B$1,IF(Data!$AC52="","",Data!$AC52),"")</f>
        <v/>
      </c>
      <c r="C52" s="23" t="str">
        <f>IF(Data!$A52=C$1,IF(Data!$AC52="","",Data!$AC52),"")</f>
        <v/>
      </c>
      <c r="D52" s="23" t="str">
        <f>IF(Data!$A52=D$1,IF(Data!$AC52="","",Data!$AC52),"")</f>
        <v/>
      </c>
      <c r="E52" s="23" t="str">
        <f>IF(Data!$A52=E$1,IF(Data!$AC52="","",Data!$AC52),"")</f>
        <v/>
      </c>
      <c r="F52" s="23" t="str">
        <f>IF(Data!$A52=F$1,IF(Data!$AC52="","",Data!$AC52),"")</f>
        <v/>
      </c>
      <c r="G52" s="23">
        <f>IF(Data!$A52=G$1,IF(Data!$AC52="","",Data!$AC52),"")</f>
        <v>7</v>
      </c>
      <c r="H52" s="23" t="str">
        <f>IF(Data!$A52=H$1,IF(Data!$AC52="","",Data!$AC52),"")</f>
        <v/>
      </c>
      <c r="I52" s="23" t="str">
        <f>IF(Data!$A52=I$1,IF(Data!$AC52="","",Data!$AC52),"")</f>
        <v/>
      </c>
      <c r="L52">
        <v>5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 spans="1:18" x14ac:dyDescent="0.35">
      <c r="A53" s="24">
        <f>IF(Data!$AC53="","",Data!$AC53)</f>
        <v>5</v>
      </c>
      <c r="B53" s="23" t="str">
        <f>IF(Data!$A53=B$1,IF(Data!$AC53="","",Data!$AC53),"")</f>
        <v/>
      </c>
      <c r="C53" s="23" t="str">
        <f>IF(Data!$A53=C$1,IF(Data!$AC53="","",Data!$AC53),"")</f>
        <v/>
      </c>
      <c r="D53" s="23" t="str">
        <f>IF(Data!$A53=D$1,IF(Data!$AC53="","",Data!$AC53),"")</f>
        <v/>
      </c>
      <c r="E53" s="23" t="str">
        <f>IF(Data!$A53=E$1,IF(Data!$AC53="","",Data!$AC53),"")</f>
        <v/>
      </c>
      <c r="F53" s="23" t="str">
        <f>IF(Data!$A53=F$1,IF(Data!$AC53="","",Data!$AC53),"")</f>
        <v/>
      </c>
      <c r="G53" s="23">
        <f>IF(Data!$A53=G$1,IF(Data!$AC53="","",Data!$AC53),"")</f>
        <v>5</v>
      </c>
      <c r="H53" s="23" t="str">
        <f>IF(Data!$A53=H$1,IF(Data!$AC53="","",Data!$AC53),"")</f>
        <v/>
      </c>
      <c r="I53" s="23" t="str">
        <f>IF(Data!$A53=I$1,IF(Data!$AC53="","",Data!$AC53),"")</f>
        <v/>
      </c>
      <c r="L53">
        <v>5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 spans="1:18" x14ac:dyDescent="0.35">
      <c r="A54" s="24">
        <f>IF(Data!$AC54="","",Data!$AC54)</f>
        <v>7</v>
      </c>
      <c r="B54" s="23" t="str">
        <f>IF(Data!$A54=B$1,IF(Data!$AC54="","",Data!$AC54),"")</f>
        <v/>
      </c>
      <c r="C54" s="23" t="str">
        <f>IF(Data!$A54=C$1,IF(Data!$AC54="","",Data!$AC54),"")</f>
        <v/>
      </c>
      <c r="D54" s="23" t="str">
        <f>IF(Data!$A54=D$1,IF(Data!$AC54="","",Data!$AC54),"")</f>
        <v/>
      </c>
      <c r="E54" s="23" t="str">
        <f>IF(Data!$A54=E$1,IF(Data!$AC54="","",Data!$AC54),"")</f>
        <v/>
      </c>
      <c r="F54" s="23" t="str">
        <f>IF(Data!$A54=F$1,IF(Data!$AC54="","",Data!$AC54),"")</f>
        <v/>
      </c>
      <c r="G54" s="23">
        <f>IF(Data!$A54=G$1,IF(Data!$AC54="","",Data!$AC54),"")</f>
        <v>7</v>
      </c>
      <c r="H54" s="23" t="str">
        <f>IF(Data!$A54=H$1,IF(Data!$AC54="","",Data!$AC54),"")</f>
        <v/>
      </c>
      <c r="I54" s="23" t="str">
        <f>IF(Data!$A54=I$1,IF(Data!$AC54="","",Data!$AC54),"")</f>
        <v/>
      </c>
      <c r="L54">
        <v>5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 spans="1:18" x14ac:dyDescent="0.35">
      <c r="A55" s="24">
        <f>IF(Data!$AC55="","",Data!$AC55)</f>
        <v>3</v>
      </c>
      <c r="B55" s="23" t="str">
        <f>IF(Data!$A55=B$1,IF(Data!$AC55="","",Data!$AC55),"")</f>
        <v/>
      </c>
      <c r="C55" s="23" t="str">
        <f>IF(Data!$A55=C$1,IF(Data!$AC55="","",Data!$AC55),"")</f>
        <v/>
      </c>
      <c r="D55" s="23" t="str">
        <f>IF(Data!$A55=D$1,IF(Data!$AC55="","",Data!$AC55),"")</f>
        <v/>
      </c>
      <c r="E55" s="23" t="str">
        <f>IF(Data!$A55=E$1,IF(Data!$AC55="","",Data!$AC55),"")</f>
        <v/>
      </c>
      <c r="F55" s="23" t="str">
        <f>IF(Data!$A55=F$1,IF(Data!$AC55="","",Data!$AC55),"")</f>
        <v/>
      </c>
      <c r="G55" s="23">
        <f>IF(Data!$A55=G$1,IF(Data!$AC55="","",Data!$AC55),"")</f>
        <v>3</v>
      </c>
      <c r="H55" s="23" t="str">
        <f>IF(Data!$A55=H$1,IF(Data!$AC55="","",Data!$AC55),"")</f>
        <v/>
      </c>
      <c r="I55" s="23" t="str">
        <f>IF(Data!$A55=I$1,IF(Data!$AC55="","",Data!$AC55),"")</f>
        <v/>
      </c>
      <c r="L55">
        <v>5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 spans="1:18" x14ac:dyDescent="0.35">
      <c r="A56" s="24">
        <f>IF(Data!$AC56="","",Data!$AC56)</f>
        <v>3</v>
      </c>
      <c r="B56" s="23" t="str">
        <f>IF(Data!$A56=B$1,IF(Data!$AC56="","",Data!$AC56),"")</f>
        <v/>
      </c>
      <c r="C56" s="23" t="str">
        <f>IF(Data!$A56=C$1,IF(Data!$AC56="","",Data!$AC56),"")</f>
        <v/>
      </c>
      <c r="D56" s="23" t="str">
        <f>IF(Data!$A56=D$1,IF(Data!$AC56="","",Data!$AC56),"")</f>
        <v/>
      </c>
      <c r="E56" s="23" t="str">
        <f>IF(Data!$A56=E$1,IF(Data!$AC56="","",Data!$AC56),"")</f>
        <v/>
      </c>
      <c r="F56" s="23" t="str">
        <f>IF(Data!$A56=F$1,IF(Data!$AC56="","",Data!$AC56),"")</f>
        <v/>
      </c>
      <c r="G56" s="23">
        <f>IF(Data!$A56=G$1,IF(Data!$AC56="","",Data!$AC56),"")</f>
        <v>3</v>
      </c>
      <c r="H56" s="23" t="str">
        <f>IF(Data!$A56=H$1,IF(Data!$AC56="","",Data!$AC56),"")</f>
        <v/>
      </c>
      <c r="I56" s="23" t="str">
        <f>IF(Data!$A56=I$1,IF(Data!$AC56="","",Data!$AC56),"")</f>
        <v/>
      </c>
      <c r="L56">
        <v>6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  <row r="57" spans="1:18" x14ac:dyDescent="0.35">
      <c r="A57" s="24">
        <f>IF(Data!$AC57="","",Data!$AC57)</f>
        <v>6</v>
      </c>
      <c r="B57" s="23" t="str">
        <f>IF(Data!$A57=B$1,IF(Data!$AC57="","",Data!$AC57),"")</f>
        <v/>
      </c>
      <c r="C57" s="23" t="str">
        <f>IF(Data!$A57=C$1,IF(Data!$AC57="","",Data!$AC57),"")</f>
        <v/>
      </c>
      <c r="D57" s="23" t="str">
        <f>IF(Data!$A57=D$1,IF(Data!$AC57="","",Data!$AC57),"")</f>
        <v/>
      </c>
      <c r="E57" s="23" t="str">
        <f>IF(Data!$A57=E$1,IF(Data!$AC57="","",Data!$AC57),"")</f>
        <v/>
      </c>
      <c r="F57" s="23" t="str">
        <f>IF(Data!$A57=F$1,IF(Data!$AC57="","",Data!$AC57),"")</f>
        <v/>
      </c>
      <c r="G57" s="23">
        <f>IF(Data!$A57=G$1,IF(Data!$AC57="","",Data!$AC57),"")</f>
        <v>6</v>
      </c>
      <c r="H57" s="23" t="str">
        <f>IF(Data!$A57=H$1,IF(Data!$AC57="","",Data!$AC57),"")</f>
        <v/>
      </c>
      <c r="I57" s="23" t="str">
        <f>IF(Data!$A57=I$1,IF(Data!$AC57="","",Data!$AC57),"")</f>
        <v/>
      </c>
      <c r="L57">
        <v>6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</row>
    <row r="58" spans="1:18" x14ac:dyDescent="0.35">
      <c r="A58" s="24">
        <f>IF(Data!$AC58="","",Data!$AC58)</f>
        <v>5</v>
      </c>
      <c r="B58" s="23" t="str">
        <f>IF(Data!$A58=B$1,IF(Data!$AC58="","",Data!$AC58),"")</f>
        <v/>
      </c>
      <c r="C58" s="23" t="str">
        <f>IF(Data!$A58=C$1,IF(Data!$AC58="","",Data!$AC58),"")</f>
        <v/>
      </c>
      <c r="D58" s="23" t="str">
        <f>IF(Data!$A58=D$1,IF(Data!$AC58="","",Data!$AC58),"")</f>
        <v/>
      </c>
      <c r="E58" s="23" t="str">
        <f>IF(Data!$A58=E$1,IF(Data!$AC58="","",Data!$AC58),"")</f>
        <v/>
      </c>
      <c r="F58" s="23" t="str">
        <f>IF(Data!$A58=F$1,IF(Data!$AC58="","",Data!$AC58),"")</f>
        <v/>
      </c>
      <c r="G58" s="23">
        <f>IF(Data!$A58=G$1,IF(Data!$AC58="","",Data!$AC58),"")</f>
        <v>5</v>
      </c>
      <c r="H58" s="23" t="str">
        <f>IF(Data!$A58=H$1,IF(Data!$AC58="","",Data!$AC58),"")</f>
        <v/>
      </c>
      <c r="I58" s="23" t="str">
        <f>IF(Data!$A58=I$1,IF(Data!$AC58="","",Data!$AC58),"")</f>
        <v/>
      </c>
      <c r="L58">
        <v>6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</row>
    <row r="59" spans="1:18" x14ac:dyDescent="0.35">
      <c r="A59" s="24">
        <f>IF(Data!$AC59="","",Data!$AC59)</f>
        <v>3</v>
      </c>
      <c r="B59" s="23" t="str">
        <f>IF(Data!$A59=B$1,IF(Data!$AC59="","",Data!$AC59),"")</f>
        <v/>
      </c>
      <c r="C59" s="23" t="str">
        <f>IF(Data!$A59=C$1,IF(Data!$AC59="","",Data!$AC59),"")</f>
        <v/>
      </c>
      <c r="D59" s="23" t="str">
        <f>IF(Data!$A59=D$1,IF(Data!$AC59="","",Data!$AC59),"")</f>
        <v/>
      </c>
      <c r="E59" s="23" t="str">
        <f>IF(Data!$A59=E$1,IF(Data!$AC59="","",Data!$AC59),"")</f>
        <v/>
      </c>
      <c r="F59" s="23" t="str">
        <f>IF(Data!$A59=F$1,IF(Data!$AC59="","",Data!$AC59),"")</f>
        <v/>
      </c>
      <c r="G59" s="23">
        <f>IF(Data!$A59=G$1,IF(Data!$AC59="","",Data!$AC59),"")</f>
        <v>3</v>
      </c>
      <c r="H59" s="23" t="str">
        <f>IF(Data!$A59=H$1,IF(Data!$AC59="","",Data!$AC59),"")</f>
        <v/>
      </c>
      <c r="I59" s="23" t="str">
        <f>IF(Data!$A59=I$1,IF(Data!$AC59="","",Data!$AC59),"")</f>
        <v/>
      </c>
      <c r="L59">
        <v>6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</row>
    <row r="60" spans="1:18" x14ac:dyDescent="0.35">
      <c r="A60" s="24">
        <f>IF(Data!$AC60="","",Data!$AC60)</f>
        <v>4</v>
      </c>
      <c r="B60" s="23" t="str">
        <f>IF(Data!$A60=B$1,IF(Data!$AC60="","",Data!$AC60),"")</f>
        <v/>
      </c>
      <c r="C60" s="23" t="str">
        <f>IF(Data!$A60=C$1,IF(Data!$AC60="","",Data!$AC60),"")</f>
        <v/>
      </c>
      <c r="D60" s="23" t="str">
        <f>IF(Data!$A60=D$1,IF(Data!$AC60="","",Data!$AC60),"")</f>
        <v/>
      </c>
      <c r="E60" s="23" t="str">
        <f>IF(Data!$A60=E$1,IF(Data!$AC60="","",Data!$AC60),"")</f>
        <v/>
      </c>
      <c r="F60" s="23" t="str">
        <f>IF(Data!$A60=F$1,IF(Data!$AC60="","",Data!$AC60),"")</f>
        <v/>
      </c>
      <c r="G60" s="23">
        <f>IF(Data!$A60=G$1,IF(Data!$AC60="","",Data!$AC60),"")</f>
        <v>4</v>
      </c>
      <c r="H60" s="23" t="str">
        <f>IF(Data!$A60=H$1,IF(Data!$AC60="","",Data!$AC60),"")</f>
        <v/>
      </c>
      <c r="I60" s="23" t="str">
        <f>IF(Data!$A60=I$1,IF(Data!$AC60="","",Data!$AC60),"")</f>
        <v/>
      </c>
      <c r="L60">
        <v>6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</row>
    <row r="61" spans="1:18" x14ac:dyDescent="0.35">
      <c r="A61" s="24">
        <f>IF(Data!$AC61="","",Data!$AC61)</f>
        <v>4</v>
      </c>
      <c r="B61" s="23" t="str">
        <f>IF(Data!$A61=B$1,IF(Data!$AC61="","",Data!$AC61),"")</f>
        <v/>
      </c>
      <c r="C61" s="23" t="str">
        <f>IF(Data!$A61=C$1,IF(Data!$AC61="","",Data!$AC61),"")</f>
        <v/>
      </c>
      <c r="D61" s="23" t="str">
        <f>IF(Data!$A61=D$1,IF(Data!$AC61="","",Data!$AC61),"")</f>
        <v/>
      </c>
      <c r="E61" s="23" t="str">
        <f>IF(Data!$A61=E$1,IF(Data!$AC61="","",Data!$AC61),"")</f>
        <v/>
      </c>
      <c r="F61" s="23" t="str">
        <f>IF(Data!$A61=F$1,IF(Data!$AC61="","",Data!$AC61),"")</f>
        <v/>
      </c>
      <c r="G61" s="23" t="str">
        <f>IF(Data!$A61=G$1,IF(Data!$AC61="","",Data!$AC61),"")</f>
        <v/>
      </c>
      <c r="H61" s="23">
        <f>IF(Data!$A61=H$1,IF(Data!$AC61="","",Data!$AC61),"")</f>
        <v>4</v>
      </c>
      <c r="I61" s="23" t="str">
        <f>IF(Data!$A61=I$1,IF(Data!$AC61="","",Data!$AC61),"")</f>
        <v/>
      </c>
      <c r="L61">
        <v>6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</row>
    <row r="62" spans="1:18" x14ac:dyDescent="0.35">
      <c r="A62" s="24">
        <f>IF(Data!$AC62="","",Data!$AC62)</f>
        <v>6</v>
      </c>
      <c r="B62" s="23" t="str">
        <f>IF(Data!$A62=B$1,IF(Data!$AC62="","",Data!$AC62),"")</f>
        <v/>
      </c>
      <c r="C62" s="23" t="str">
        <f>IF(Data!$A62=C$1,IF(Data!$AC62="","",Data!$AC62),"")</f>
        <v/>
      </c>
      <c r="D62" s="23" t="str">
        <f>IF(Data!$A62=D$1,IF(Data!$AC62="","",Data!$AC62),"")</f>
        <v/>
      </c>
      <c r="E62" s="23" t="str">
        <f>IF(Data!$A62=E$1,IF(Data!$AC62="","",Data!$AC62),"")</f>
        <v/>
      </c>
      <c r="F62" s="23" t="str">
        <f>IF(Data!$A62=F$1,IF(Data!$AC62="","",Data!$AC62),"")</f>
        <v/>
      </c>
      <c r="G62" s="23" t="str">
        <f>IF(Data!$A62=G$1,IF(Data!$AC62="","",Data!$AC62),"")</f>
        <v/>
      </c>
      <c r="H62" s="23">
        <f>IF(Data!$A62=H$1,IF(Data!$AC62="","",Data!$AC62),"")</f>
        <v>6</v>
      </c>
      <c r="I62" s="23" t="str">
        <f>IF(Data!$A62=I$1,IF(Data!$AC62="","",Data!$AC62),"")</f>
        <v/>
      </c>
      <c r="L62">
        <v>6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 spans="1:18" x14ac:dyDescent="0.35">
      <c r="A63" s="24">
        <f>IF(Data!$AC63="","",Data!$AC63)</f>
        <v>6</v>
      </c>
      <c r="B63" s="23" t="str">
        <f>IF(Data!$A63=B$1,IF(Data!$AC63="","",Data!$AC63),"")</f>
        <v/>
      </c>
      <c r="C63" s="23" t="str">
        <f>IF(Data!$A63=C$1,IF(Data!$AC63="","",Data!$AC63),"")</f>
        <v/>
      </c>
      <c r="D63" s="23" t="str">
        <f>IF(Data!$A63=D$1,IF(Data!$AC63="","",Data!$AC63),"")</f>
        <v/>
      </c>
      <c r="E63" s="23" t="str">
        <f>IF(Data!$A63=E$1,IF(Data!$AC63="","",Data!$AC63),"")</f>
        <v/>
      </c>
      <c r="F63" s="23" t="str">
        <f>IF(Data!$A63=F$1,IF(Data!$AC63="","",Data!$AC63),"")</f>
        <v/>
      </c>
      <c r="G63" s="23" t="str">
        <f>IF(Data!$A63=G$1,IF(Data!$AC63="","",Data!$AC63),"")</f>
        <v/>
      </c>
      <c r="H63" s="23">
        <f>IF(Data!$A63=H$1,IF(Data!$AC63="","",Data!$AC63),"")</f>
        <v>6</v>
      </c>
      <c r="I63" s="23" t="str">
        <f>IF(Data!$A63=I$1,IF(Data!$AC63="","",Data!$AC63),"")</f>
        <v/>
      </c>
      <c r="L63">
        <v>6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 spans="1:18" x14ac:dyDescent="0.35">
      <c r="A64" s="24">
        <f>IF(Data!$AC64="","",Data!$AC64)</f>
        <v>7</v>
      </c>
      <c r="B64" s="23" t="str">
        <f>IF(Data!$A64=B$1,IF(Data!$AC64="","",Data!$AC64),"")</f>
        <v/>
      </c>
      <c r="C64" s="23" t="str">
        <f>IF(Data!$A64=C$1,IF(Data!$AC64="","",Data!$AC64),"")</f>
        <v/>
      </c>
      <c r="D64" s="23" t="str">
        <f>IF(Data!$A64=D$1,IF(Data!$AC64="","",Data!$AC64),"")</f>
        <v/>
      </c>
      <c r="E64" s="23" t="str">
        <f>IF(Data!$A64=E$1,IF(Data!$AC64="","",Data!$AC64),"")</f>
        <v/>
      </c>
      <c r="F64" s="23" t="str">
        <f>IF(Data!$A64=F$1,IF(Data!$AC64="","",Data!$AC64),"")</f>
        <v/>
      </c>
      <c r="G64" s="23" t="str">
        <f>IF(Data!$A64=G$1,IF(Data!$AC64="","",Data!$AC64),"")</f>
        <v/>
      </c>
      <c r="H64" s="23">
        <f>IF(Data!$A64=H$1,IF(Data!$AC64="","",Data!$AC64),"")</f>
        <v>7</v>
      </c>
      <c r="I64" s="23" t="str">
        <f>IF(Data!$A64=I$1,IF(Data!$AC64="","",Data!$AC64),"")</f>
        <v/>
      </c>
      <c r="L64">
        <v>6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 spans="1:18" x14ac:dyDescent="0.35">
      <c r="A65" s="24">
        <f>IF(Data!$AC65="","",Data!$AC65)</f>
        <v>5</v>
      </c>
      <c r="B65" s="23" t="str">
        <f>IF(Data!$A65=B$1,IF(Data!$AC65="","",Data!$AC65),"")</f>
        <v/>
      </c>
      <c r="C65" s="23" t="str">
        <f>IF(Data!$A65=C$1,IF(Data!$AC65="","",Data!$AC65),"")</f>
        <v/>
      </c>
      <c r="D65" s="23" t="str">
        <f>IF(Data!$A65=D$1,IF(Data!$AC65="","",Data!$AC65),"")</f>
        <v/>
      </c>
      <c r="E65" s="23" t="str">
        <f>IF(Data!$A65=E$1,IF(Data!$AC65="","",Data!$AC65),"")</f>
        <v/>
      </c>
      <c r="F65" s="23" t="str">
        <f>IF(Data!$A65=F$1,IF(Data!$AC65="","",Data!$AC65),"")</f>
        <v/>
      </c>
      <c r="G65" s="23" t="str">
        <f>IF(Data!$A65=G$1,IF(Data!$AC65="","",Data!$AC65),"")</f>
        <v/>
      </c>
      <c r="H65" s="23">
        <f>IF(Data!$A65=H$1,IF(Data!$AC65="","",Data!$AC65),"")</f>
        <v>5</v>
      </c>
      <c r="I65" s="23" t="str">
        <f>IF(Data!$A65=I$1,IF(Data!$AC65="","",Data!$AC65),"")</f>
        <v/>
      </c>
      <c r="L65">
        <v>6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 spans="1:18" x14ac:dyDescent="0.35">
      <c r="A66" s="24">
        <f>IF(Data!$AC66="","",Data!$AC66)</f>
        <v>3</v>
      </c>
      <c r="B66" s="23" t="str">
        <f>IF(Data!$A66=B$1,IF(Data!$AC66="","",Data!$AC66),"")</f>
        <v/>
      </c>
      <c r="C66" s="23" t="str">
        <f>IF(Data!$A66=C$1,IF(Data!$AC66="","",Data!$AC66),"")</f>
        <v/>
      </c>
      <c r="D66" s="23" t="str">
        <f>IF(Data!$A66=D$1,IF(Data!$AC66="","",Data!$AC66),"")</f>
        <v/>
      </c>
      <c r="E66" s="23" t="str">
        <f>IF(Data!$A66=E$1,IF(Data!$AC66="","",Data!$AC66),"")</f>
        <v/>
      </c>
      <c r="F66" s="23" t="str">
        <f>IF(Data!$A66=F$1,IF(Data!$AC66="","",Data!$AC66),"")</f>
        <v/>
      </c>
      <c r="G66" s="23" t="str">
        <f>IF(Data!$A66=G$1,IF(Data!$AC66="","",Data!$AC66),"")</f>
        <v/>
      </c>
      <c r="H66" s="23">
        <f>IF(Data!$A66=H$1,IF(Data!$AC66="","",Data!$AC66),"")</f>
        <v>3</v>
      </c>
      <c r="I66" s="23" t="str">
        <f>IF(Data!$A66=I$1,IF(Data!$AC66="","",Data!$AC66),"")</f>
        <v/>
      </c>
      <c r="L66">
        <v>6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</row>
    <row r="67" spans="1:18" x14ac:dyDescent="0.35">
      <c r="A67" s="24">
        <f>IF(Data!$AC67="","",Data!$AC67)</f>
        <v>6</v>
      </c>
      <c r="B67" s="23" t="str">
        <f>IF(Data!$A67=B$1,IF(Data!$AC67="","",Data!$AC67),"")</f>
        <v/>
      </c>
      <c r="C67" s="23" t="str">
        <f>IF(Data!$A67=C$1,IF(Data!$AC67="","",Data!$AC67),"")</f>
        <v/>
      </c>
      <c r="D67" s="23" t="str">
        <f>IF(Data!$A67=D$1,IF(Data!$AC67="","",Data!$AC67),"")</f>
        <v/>
      </c>
      <c r="E67" s="23" t="str">
        <f>IF(Data!$A67=E$1,IF(Data!$AC67="","",Data!$AC67),"")</f>
        <v/>
      </c>
      <c r="F67" s="23" t="str">
        <f>IF(Data!$A67=F$1,IF(Data!$AC67="","",Data!$AC67),"")</f>
        <v/>
      </c>
      <c r="G67" s="23" t="str">
        <f>IF(Data!$A67=G$1,IF(Data!$AC67="","",Data!$AC67),"")</f>
        <v/>
      </c>
      <c r="H67" s="23">
        <f>IF(Data!$A67=H$1,IF(Data!$AC67="","",Data!$AC67),"")</f>
        <v>6</v>
      </c>
      <c r="I67" s="23" t="str">
        <f>IF(Data!$A67=I$1,IF(Data!$AC67="","",Data!$AC67),"")</f>
        <v/>
      </c>
      <c r="L67">
        <v>6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</row>
    <row r="68" spans="1:18" x14ac:dyDescent="0.35">
      <c r="A68" s="24">
        <f>IF(Data!$AC68="","",Data!$AC68)</f>
        <v>4</v>
      </c>
      <c r="B68" s="23" t="str">
        <f>IF(Data!$A68=B$1,IF(Data!$AC68="","",Data!$AC68),"")</f>
        <v/>
      </c>
      <c r="C68" s="23" t="str">
        <f>IF(Data!$A68=C$1,IF(Data!$AC68="","",Data!$AC68),"")</f>
        <v/>
      </c>
      <c r="D68" s="23" t="str">
        <f>IF(Data!$A68=D$1,IF(Data!$AC68="","",Data!$AC68),"")</f>
        <v/>
      </c>
      <c r="E68" s="23" t="str">
        <f>IF(Data!$A68=E$1,IF(Data!$AC68="","",Data!$AC68),"")</f>
        <v/>
      </c>
      <c r="F68" s="23" t="str">
        <f>IF(Data!$A68=F$1,IF(Data!$AC68="","",Data!$AC68),"")</f>
        <v/>
      </c>
      <c r="G68" s="23" t="str">
        <f>IF(Data!$A68=G$1,IF(Data!$AC68="","",Data!$AC68),"")</f>
        <v/>
      </c>
      <c r="H68" s="23">
        <f>IF(Data!$A68=H$1,IF(Data!$AC68="","",Data!$AC68),"")</f>
        <v>4</v>
      </c>
      <c r="I68" s="23" t="str">
        <f>IF(Data!$A68=I$1,IF(Data!$AC68="","",Data!$AC68),"")</f>
        <v/>
      </c>
      <c r="L68">
        <v>6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 spans="1:18" x14ac:dyDescent="0.35">
      <c r="A69" s="24">
        <f>IF(Data!$AC69="","",Data!$AC69)</f>
        <v>5</v>
      </c>
      <c r="B69" s="23" t="str">
        <f>IF(Data!$A69=B$1,IF(Data!$AC69="","",Data!$AC69),"")</f>
        <v/>
      </c>
      <c r="C69" s="23" t="str">
        <f>IF(Data!$A69=C$1,IF(Data!$AC69="","",Data!$AC69),"")</f>
        <v/>
      </c>
      <c r="D69" s="23" t="str">
        <f>IF(Data!$A69=D$1,IF(Data!$AC69="","",Data!$AC69),"")</f>
        <v/>
      </c>
      <c r="E69" s="23" t="str">
        <f>IF(Data!$A69=E$1,IF(Data!$AC69="","",Data!$AC69),"")</f>
        <v/>
      </c>
      <c r="F69" s="23" t="str">
        <f>IF(Data!$A69=F$1,IF(Data!$AC69="","",Data!$AC69),"")</f>
        <v/>
      </c>
      <c r="G69" s="23" t="str">
        <f>IF(Data!$A69=G$1,IF(Data!$AC69="","",Data!$AC69),"")</f>
        <v/>
      </c>
      <c r="H69" s="23">
        <f>IF(Data!$A69=H$1,IF(Data!$AC69="","",Data!$AC69),"")</f>
        <v>5</v>
      </c>
      <c r="I69" s="23" t="str">
        <f>IF(Data!$A69=I$1,IF(Data!$AC69="","",Data!$AC69),"")</f>
        <v/>
      </c>
      <c r="L69">
        <v>6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 spans="1:18" x14ac:dyDescent="0.35">
      <c r="A70" s="24">
        <f>IF(Data!$AC70="","",Data!$AC70)</f>
        <v>7</v>
      </c>
      <c r="B70" s="23" t="str">
        <f>IF(Data!$A70=B$1,IF(Data!$AC70="","",Data!$AC70),"")</f>
        <v/>
      </c>
      <c r="C70" s="23" t="str">
        <f>IF(Data!$A70=C$1,IF(Data!$AC70="","",Data!$AC70),"")</f>
        <v/>
      </c>
      <c r="D70" s="23" t="str">
        <f>IF(Data!$A70=D$1,IF(Data!$AC70="","",Data!$AC70),"")</f>
        <v/>
      </c>
      <c r="E70" s="23" t="str">
        <f>IF(Data!$A70=E$1,IF(Data!$AC70="","",Data!$AC70),"")</f>
        <v/>
      </c>
      <c r="F70" s="23" t="str">
        <f>IF(Data!$A70=F$1,IF(Data!$AC70="","",Data!$AC70),"")</f>
        <v/>
      </c>
      <c r="G70" s="23" t="str">
        <f>IF(Data!$A70=G$1,IF(Data!$AC70="","",Data!$AC70),"")</f>
        <v/>
      </c>
      <c r="H70" s="23">
        <f>IF(Data!$A70=H$1,IF(Data!$AC70="","",Data!$AC70),"")</f>
        <v>7</v>
      </c>
      <c r="I70" s="23" t="str">
        <f>IF(Data!$A70=I$1,IF(Data!$AC70="","",Data!$AC70),"")</f>
        <v/>
      </c>
      <c r="L70">
        <v>6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 spans="1:18" x14ac:dyDescent="0.35">
      <c r="A71" s="24">
        <f>IF(Data!$AC71="","",Data!$AC71)</f>
        <v>5</v>
      </c>
      <c r="B71" s="23" t="str">
        <f>IF(Data!$A71=B$1,IF(Data!$AC71="","",Data!$AC71),"")</f>
        <v/>
      </c>
      <c r="C71" s="23" t="str">
        <f>IF(Data!$A71=C$1,IF(Data!$AC71="","",Data!$AC71),"")</f>
        <v/>
      </c>
      <c r="D71" s="23" t="str">
        <f>IF(Data!$A71=D$1,IF(Data!$AC71="","",Data!$AC71),"")</f>
        <v/>
      </c>
      <c r="E71" s="23" t="str">
        <f>IF(Data!$A71=E$1,IF(Data!$AC71="","",Data!$AC71),"")</f>
        <v/>
      </c>
      <c r="F71" s="23" t="str">
        <f>IF(Data!$A71=F$1,IF(Data!$AC71="","",Data!$AC71),"")</f>
        <v/>
      </c>
      <c r="G71" s="23" t="str">
        <f>IF(Data!$A71=G$1,IF(Data!$AC71="","",Data!$AC71),"")</f>
        <v/>
      </c>
      <c r="H71" s="23">
        <f>IF(Data!$A71=H$1,IF(Data!$AC71="","",Data!$AC71),"")</f>
        <v>5</v>
      </c>
      <c r="I71" s="23" t="str">
        <f>IF(Data!$A71=I$1,IF(Data!$AC71="","",Data!$AC71),"")</f>
        <v/>
      </c>
      <c r="L71">
        <v>6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</row>
    <row r="72" spans="1:18" x14ac:dyDescent="0.35">
      <c r="A72" s="24">
        <f>IF(Data!$AC72="","",Data!$AC72)</f>
        <v>5</v>
      </c>
      <c r="B72" s="23" t="str">
        <f>IF(Data!$A72=B$1,IF(Data!$AC72="","",Data!$AC72),"")</f>
        <v/>
      </c>
      <c r="C72" s="23" t="str">
        <f>IF(Data!$A72=C$1,IF(Data!$AC72="","",Data!$AC72),"")</f>
        <v/>
      </c>
      <c r="D72" s="23" t="str">
        <f>IF(Data!$A72=D$1,IF(Data!$AC72="","",Data!$AC72),"")</f>
        <v/>
      </c>
      <c r="E72" s="23" t="str">
        <f>IF(Data!$A72=E$1,IF(Data!$AC72="","",Data!$AC72),"")</f>
        <v/>
      </c>
      <c r="F72" s="23" t="str">
        <f>IF(Data!$A72=F$1,IF(Data!$AC72="","",Data!$AC72),"")</f>
        <v/>
      </c>
      <c r="G72" s="23" t="str">
        <f>IF(Data!$A72=G$1,IF(Data!$AC72="","",Data!$AC72),"")</f>
        <v/>
      </c>
      <c r="H72" s="23">
        <f>IF(Data!$A72=H$1,IF(Data!$AC72="","",Data!$AC72),"")</f>
        <v>5</v>
      </c>
      <c r="I72" s="23" t="str">
        <f>IF(Data!$A72=I$1,IF(Data!$AC72="","",Data!$AC72),"")</f>
        <v/>
      </c>
      <c r="L72">
        <v>6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</row>
    <row r="73" spans="1:18" x14ac:dyDescent="0.35">
      <c r="A73" s="24">
        <f>IF(Data!$AC73="","",Data!$AC73)</f>
        <v>6</v>
      </c>
      <c r="B73" s="23" t="str">
        <f>IF(Data!$A73=B$1,IF(Data!$AC73="","",Data!$AC73),"")</f>
        <v/>
      </c>
      <c r="C73" s="23" t="str">
        <f>IF(Data!$A73=C$1,IF(Data!$AC73="","",Data!$AC73),"")</f>
        <v/>
      </c>
      <c r="D73" s="23" t="str">
        <f>IF(Data!$A73=D$1,IF(Data!$AC73="","",Data!$AC73),"")</f>
        <v/>
      </c>
      <c r="E73" s="23" t="str">
        <f>IF(Data!$A73=E$1,IF(Data!$AC73="","",Data!$AC73),"")</f>
        <v/>
      </c>
      <c r="F73" s="23" t="str">
        <f>IF(Data!$A73=F$1,IF(Data!$AC73="","",Data!$AC73),"")</f>
        <v/>
      </c>
      <c r="G73" s="23" t="str">
        <f>IF(Data!$A73=G$1,IF(Data!$AC73="","",Data!$AC73),"")</f>
        <v/>
      </c>
      <c r="H73" s="23">
        <f>IF(Data!$A73=H$1,IF(Data!$AC73="","",Data!$AC73),"")</f>
        <v>6</v>
      </c>
      <c r="I73" s="23" t="str">
        <f>IF(Data!$A73=I$1,IF(Data!$AC73="","",Data!$AC73),"")</f>
        <v/>
      </c>
      <c r="L73">
        <v>6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</row>
    <row r="74" spans="1:18" x14ac:dyDescent="0.35">
      <c r="A74" s="24">
        <f>IF(Data!$AC74="","",Data!$AC74)</f>
        <v>3</v>
      </c>
      <c r="B74" s="23" t="str">
        <f>IF(Data!$A74=B$1,IF(Data!$AC74="","",Data!$AC74),"")</f>
        <v/>
      </c>
      <c r="C74" s="23" t="str">
        <f>IF(Data!$A74=C$1,IF(Data!$AC74="","",Data!$AC74),"")</f>
        <v/>
      </c>
      <c r="D74" s="23" t="str">
        <f>IF(Data!$A74=D$1,IF(Data!$AC74="","",Data!$AC74),"")</f>
        <v/>
      </c>
      <c r="E74" s="23" t="str">
        <f>IF(Data!$A74=E$1,IF(Data!$AC74="","",Data!$AC74),"")</f>
        <v/>
      </c>
      <c r="F74" s="23" t="str">
        <f>IF(Data!$A74=F$1,IF(Data!$AC74="","",Data!$AC74),"")</f>
        <v/>
      </c>
      <c r="G74" s="23" t="str">
        <f>IF(Data!$A74=G$1,IF(Data!$AC74="","",Data!$AC74),"")</f>
        <v/>
      </c>
      <c r="H74" s="23">
        <f>IF(Data!$A74=H$1,IF(Data!$AC74="","",Data!$AC74),"")</f>
        <v>3</v>
      </c>
      <c r="I74" s="23" t="str">
        <f>IF(Data!$A74=I$1,IF(Data!$AC74="","",Data!$AC74),"")</f>
        <v/>
      </c>
      <c r="L74">
        <v>6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</row>
    <row r="75" spans="1:18" x14ac:dyDescent="0.35">
      <c r="A75" s="24">
        <f>IF(Data!$AC75="","",Data!$AC75)</f>
        <v>5</v>
      </c>
      <c r="B75" s="23" t="str">
        <f>IF(Data!$A75=B$1,IF(Data!$AC75="","",Data!$AC75),"")</f>
        <v/>
      </c>
      <c r="C75" s="23" t="str">
        <f>IF(Data!$A75=C$1,IF(Data!$AC75="","",Data!$AC75),"")</f>
        <v/>
      </c>
      <c r="D75" s="23" t="str">
        <f>IF(Data!$A75=D$1,IF(Data!$AC75="","",Data!$AC75),"")</f>
        <v/>
      </c>
      <c r="E75" s="23" t="str">
        <f>IF(Data!$A75=E$1,IF(Data!$AC75="","",Data!$AC75),"")</f>
        <v/>
      </c>
      <c r="F75" s="23" t="str">
        <f>IF(Data!$A75=F$1,IF(Data!$AC75="","",Data!$AC75),"")</f>
        <v/>
      </c>
      <c r="G75" s="23" t="str">
        <f>IF(Data!$A75=G$1,IF(Data!$AC75="","",Data!$AC75),"")</f>
        <v/>
      </c>
      <c r="H75" s="23">
        <f>IF(Data!$A75=H$1,IF(Data!$AC75="","",Data!$AC75),"")</f>
        <v>5</v>
      </c>
      <c r="I75" s="23" t="str">
        <f>IF(Data!$A75=I$1,IF(Data!$AC75="","",Data!$AC75),"")</f>
        <v/>
      </c>
      <c r="L75">
        <v>7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 spans="1:18" x14ac:dyDescent="0.35">
      <c r="A76" s="24">
        <f>IF(Data!$AC76="","",Data!$AC76)</f>
        <v>7</v>
      </c>
      <c r="B76" s="23" t="str">
        <f>IF(Data!$A76=B$1,IF(Data!$AC76="","",Data!$AC76),"")</f>
        <v/>
      </c>
      <c r="C76" s="23" t="str">
        <f>IF(Data!$A76=C$1,IF(Data!$AC76="","",Data!$AC76),"")</f>
        <v/>
      </c>
      <c r="D76" s="23" t="str">
        <f>IF(Data!$A76=D$1,IF(Data!$AC76="","",Data!$AC76),"")</f>
        <v/>
      </c>
      <c r="E76" s="23" t="str">
        <f>IF(Data!$A76=E$1,IF(Data!$AC76="","",Data!$AC76),"")</f>
        <v/>
      </c>
      <c r="F76" s="23" t="str">
        <f>IF(Data!$A76=F$1,IF(Data!$AC76="","",Data!$AC76),"")</f>
        <v/>
      </c>
      <c r="G76" s="23" t="str">
        <f>IF(Data!$A76=G$1,IF(Data!$AC76="","",Data!$AC76),"")</f>
        <v/>
      </c>
      <c r="H76" s="23">
        <f>IF(Data!$A76=H$1,IF(Data!$AC76="","",Data!$AC76),"")</f>
        <v>7</v>
      </c>
      <c r="I76" s="23" t="str">
        <f>IF(Data!$A76=I$1,IF(Data!$AC76="","",Data!$AC76),"")</f>
        <v/>
      </c>
      <c r="L76">
        <v>7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</row>
    <row r="77" spans="1:18" x14ac:dyDescent="0.35">
      <c r="A77" s="24">
        <f>IF(Data!$AC77="","",Data!$AC77)</f>
        <v>4</v>
      </c>
      <c r="B77" s="23" t="str">
        <f>IF(Data!$A77=B$1,IF(Data!$AC77="","",Data!$AC77),"")</f>
        <v/>
      </c>
      <c r="C77" s="23" t="str">
        <f>IF(Data!$A77=C$1,IF(Data!$AC77="","",Data!$AC77),"")</f>
        <v/>
      </c>
      <c r="D77" s="23" t="str">
        <f>IF(Data!$A77=D$1,IF(Data!$AC77="","",Data!$AC77),"")</f>
        <v/>
      </c>
      <c r="E77" s="23" t="str">
        <f>IF(Data!$A77=E$1,IF(Data!$AC77="","",Data!$AC77),"")</f>
        <v/>
      </c>
      <c r="F77" s="23" t="str">
        <f>IF(Data!$A77=F$1,IF(Data!$AC77="","",Data!$AC77),"")</f>
        <v/>
      </c>
      <c r="G77" s="23" t="str">
        <f>IF(Data!$A77=G$1,IF(Data!$AC77="","",Data!$AC77),"")</f>
        <v/>
      </c>
      <c r="H77" s="23">
        <f>IF(Data!$A77=H$1,IF(Data!$AC77="","",Data!$AC77),"")</f>
        <v>4</v>
      </c>
      <c r="I77" s="23" t="str">
        <f>IF(Data!$A77=I$1,IF(Data!$AC77="","",Data!$AC77),"")</f>
        <v/>
      </c>
      <c r="L77">
        <v>7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</row>
    <row r="78" spans="1:18" x14ac:dyDescent="0.35">
      <c r="A78" s="24">
        <f>IF(Data!$AC78="","",Data!$AC78)</f>
        <v>3</v>
      </c>
      <c r="B78" s="23" t="str">
        <f>IF(Data!$A78=B$1,IF(Data!$AC78="","",Data!$AC78),"")</f>
        <v/>
      </c>
      <c r="C78" s="23" t="str">
        <f>IF(Data!$A78=C$1,IF(Data!$AC78="","",Data!$AC78),"")</f>
        <v/>
      </c>
      <c r="D78" s="23" t="str">
        <f>IF(Data!$A78=D$1,IF(Data!$AC78="","",Data!$AC78),"")</f>
        <v/>
      </c>
      <c r="E78" s="23" t="str">
        <f>IF(Data!$A78=E$1,IF(Data!$AC78="","",Data!$AC78),"")</f>
        <v/>
      </c>
      <c r="F78" s="23" t="str">
        <f>IF(Data!$A78=F$1,IF(Data!$AC78="","",Data!$AC78),"")</f>
        <v/>
      </c>
      <c r="G78" s="23" t="str">
        <f>IF(Data!$A78=G$1,IF(Data!$AC78="","",Data!$AC78),"")</f>
        <v/>
      </c>
      <c r="H78" s="23">
        <f>IF(Data!$A78=H$1,IF(Data!$AC78="","",Data!$AC78),"")</f>
        <v>3</v>
      </c>
      <c r="I78" s="23" t="str">
        <f>IF(Data!$A78=I$1,IF(Data!$AC78="","",Data!$AC78),"")</f>
        <v/>
      </c>
      <c r="L78">
        <v>7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</row>
    <row r="79" spans="1:18" x14ac:dyDescent="0.35">
      <c r="A79" s="24">
        <f>IF(Data!$AC79="","",Data!$AC79)</f>
        <v>10</v>
      </c>
      <c r="B79" s="23" t="str">
        <f>IF(Data!$A79=B$1,IF(Data!$AC79="","",Data!$AC79),"")</f>
        <v/>
      </c>
      <c r="C79" s="23" t="str">
        <f>IF(Data!$A79=C$1,IF(Data!$AC79="","",Data!$AC79),"")</f>
        <v/>
      </c>
      <c r="D79" s="23" t="str">
        <f>IF(Data!$A79=D$1,IF(Data!$AC79="","",Data!$AC79),"")</f>
        <v/>
      </c>
      <c r="E79" s="23" t="str">
        <f>IF(Data!$A79=E$1,IF(Data!$AC79="","",Data!$AC79),"")</f>
        <v/>
      </c>
      <c r="F79" s="23" t="str">
        <f>IF(Data!$A79=F$1,IF(Data!$AC79="","",Data!$AC79),"")</f>
        <v/>
      </c>
      <c r="G79" s="23" t="str">
        <f>IF(Data!$A79=G$1,IF(Data!$AC79="","",Data!$AC79),"")</f>
        <v/>
      </c>
      <c r="H79" s="23">
        <f>IF(Data!$A79=H$1,IF(Data!$AC79="","",Data!$AC79),"")</f>
        <v>10</v>
      </c>
      <c r="I79" s="23" t="str">
        <f>IF(Data!$A79=I$1,IF(Data!$AC79="","",Data!$AC79),"")</f>
        <v/>
      </c>
      <c r="L79">
        <v>7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</row>
    <row r="80" spans="1:18" x14ac:dyDescent="0.35">
      <c r="A80" s="24">
        <f>IF(Data!$AC80="","",Data!$AC80)</f>
        <v>6</v>
      </c>
      <c r="B80" s="23" t="str">
        <f>IF(Data!$A80=B$1,IF(Data!$AC80="","",Data!$AC80),"")</f>
        <v/>
      </c>
      <c r="C80" s="23" t="str">
        <f>IF(Data!$A80=C$1,IF(Data!$AC80="","",Data!$AC80),"")</f>
        <v/>
      </c>
      <c r="D80" s="23" t="str">
        <f>IF(Data!$A80=D$1,IF(Data!$AC80="","",Data!$AC80),"")</f>
        <v/>
      </c>
      <c r="E80" s="23" t="str">
        <f>IF(Data!$A80=E$1,IF(Data!$AC80="","",Data!$AC80),"")</f>
        <v/>
      </c>
      <c r="F80" s="23" t="str">
        <f>IF(Data!$A80=F$1,IF(Data!$AC80="","",Data!$AC80),"")</f>
        <v/>
      </c>
      <c r="G80" s="23" t="str">
        <f>IF(Data!$A80=G$1,IF(Data!$AC80="","",Data!$AC80),"")</f>
        <v/>
      </c>
      <c r="H80" s="23">
        <f>IF(Data!$A80=H$1,IF(Data!$AC80="","",Data!$AC80),"")</f>
        <v>6</v>
      </c>
      <c r="I80" s="23" t="str">
        <f>IF(Data!$A80=I$1,IF(Data!$AC80="","",Data!$AC80),"")</f>
        <v/>
      </c>
      <c r="L80">
        <v>7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</row>
    <row r="81" spans="1:18" x14ac:dyDescent="0.35">
      <c r="A81" s="24">
        <f>IF(Data!$AC81="","",Data!$AC81)</f>
        <v>7</v>
      </c>
      <c r="B81" s="23" t="str">
        <f>IF(Data!$A81=B$1,IF(Data!$AC81="","",Data!$AC81),"")</f>
        <v/>
      </c>
      <c r="C81" s="23" t="str">
        <f>IF(Data!$A81=C$1,IF(Data!$AC81="","",Data!$AC81),"")</f>
        <v/>
      </c>
      <c r="D81" s="23" t="str">
        <f>IF(Data!$A81=D$1,IF(Data!$AC81="","",Data!$AC81),"")</f>
        <v/>
      </c>
      <c r="E81" s="23" t="str">
        <f>IF(Data!$A81=E$1,IF(Data!$AC81="","",Data!$AC81),"")</f>
        <v/>
      </c>
      <c r="F81" s="23" t="str">
        <f>IF(Data!$A81=F$1,IF(Data!$AC81="","",Data!$AC81),"")</f>
        <v/>
      </c>
      <c r="G81" s="23" t="str">
        <f>IF(Data!$A81=G$1,IF(Data!$AC81="","",Data!$AC81),"")</f>
        <v/>
      </c>
      <c r="H81" s="23">
        <f>IF(Data!$A81=H$1,IF(Data!$AC81="","",Data!$AC81),"")</f>
        <v>7</v>
      </c>
      <c r="I81" s="23" t="str">
        <f>IF(Data!$A81=I$1,IF(Data!$AC81="","",Data!$AC81),"")</f>
        <v/>
      </c>
      <c r="L81">
        <v>7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</row>
    <row r="82" spans="1:18" x14ac:dyDescent="0.35">
      <c r="A82" s="24">
        <f>IF(Data!$AC82="","",Data!$AC82)</f>
        <v>6</v>
      </c>
      <c r="B82" s="23" t="str">
        <f>IF(Data!$A82=B$1,IF(Data!$AC82="","",Data!$AC82),"")</f>
        <v/>
      </c>
      <c r="C82" s="23" t="str">
        <f>IF(Data!$A82=C$1,IF(Data!$AC82="","",Data!$AC82),"")</f>
        <v/>
      </c>
      <c r="D82" s="23" t="str">
        <f>IF(Data!$A82=D$1,IF(Data!$AC82="","",Data!$AC82),"")</f>
        <v/>
      </c>
      <c r="E82" s="23" t="str">
        <f>IF(Data!$A82=E$1,IF(Data!$AC82="","",Data!$AC82),"")</f>
        <v/>
      </c>
      <c r="F82" s="23" t="str">
        <f>IF(Data!$A82=F$1,IF(Data!$AC82="","",Data!$AC82),"")</f>
        <v/>
      </c>
      <c r="G82" s="23" t="str">
        <f>IF(Data!$A82=G$1,IF(Data!$AC82="","",Data!$AC82),"")</f>
        <v/>
      </c>
      <c r="H82" s="23">
        <f>IF(Data!$A82=H$1,IF(Data!$AC82="","",Data!$AC82),"")</f>
        <v>6</v>
      </c>
      <c r="I82" s="23" t="str">
        <f>IF(Data!$A82=I$1,IF(Data!$AC82="","",Data!$AC82),"")</f>
        <v/>
      </c>
      <c r="L82">
        <v>7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</row>
    <row r="83" spans="1:18" x14ac:dyDescent="0.35">
      <c r="A83" s="24">
        <f>IF(Data!$AC83="","",Data!$AC83)</f>
        <v>4</v>
      </c>
      <c r="B83" s="23" t="str">
        <f>IF(Data!$A83=B$1,IF(Data!$AC83="","",Data!$AC83),"")</f>
        <v/>
      </c>
      <c r="C83" s="23" t="str">
        <f>IF(Data!$A83=C$1,IF(Data!$AC83="","",Data!$AC83),"")</f>
        <v/>
      </c>
      <c r="D83" s="23" t="str">
        <f>IF(Data!$A83=D$1,IF(Data!$AC83="","",Data!$AC83),"")</f>
        <v/>
      </c>
      <c r="E83" s="23" t="str">
        <f>IF(Data!$A83=E$1,IF(Data!$AC83="","",Data!$AC83),"")</f>
        <v/>
      </c>
      <c r="F83" s="23" t="str">
        <f>IF(Data!$A83=F$1,IF(Data!$AC83="","",Data!$AC83),"")</f>
        <v/>
      </c>
      <c r="G83" s="23" t="str">
        <f>IF(Data!$A83=G$1,IF(Data!$AC83="","",Data!$AC83),"")</f>
        <v/>
      </c>
      <c r="H83" s="23">
        <f>IF(Data!$A83=H$1,IF(Data!$AC83="","",Data!$AC83),"")</f>
        <v>4</v>
      </c>
      <c r="I83" s="23" t="str">
        <f>IF(Data!$A83=I$1,IF(Data!$AC83="","",Data!$AC83),"")</f>
        <v/>
      </c>
      <c r="L83">
        <v>7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</row>
    <row r="84" spans="1:18" x14ac:dyDescent="0.35">
      <c r="A84" s="24">
        <f>IF(Data!$AC84="","",Data!$AC84)</f>
        <v>5</v>
      </c>
      <c r="B84" s="23" t="str">
        <f>IF(Data!$A84=B$1,IF(Data!$AC84="","",Data!$AC84),"")</f>
        <v/>
      </c>
      <c r="C84" s="23" t="str">
        <f>IF(Data!$A84=C$1,IF(Data!$AC84="","",Data!$AC84),"")</f>
        <v/>
      </c>
      <c r="D84" s="23" t="str">
        <f>IF(Data!$A84=D$1,IF(Data!$AC84="","",Data!$AC84),"")</f>
        <v/>
      </c>
      <c r="E84" s="23" t="str">
        <f>IF(Data!$A84=E$1,IF(Data!$AC84="","",Data!$AC84),"")</f>
        <v/>
      </c>
      <c r="F84" s="23" t="str">
        <f>IF(Data!$A84=F$1,IF(Data!$AC84="","",Data!$AC84),"")</f>
        <v/>
      </c>
      <c r="G84" s="23" t="str">
        <f>IF(Data!$A84=G$1,IF(Data!$AC84="","",Data!$AC84),"")</f>
        <v/>
      </c>
      <c r="H84" s="23" t="str">
        <f>IF(Data!$A84=H$1,IF(Data!$AC84="","",Data!$AC84),"")</f>
        <v/>
      </c>
      <c r="I84" s="23">
        <f>IF(Data!$A84=I$1,IF(Data!$AC84="","",Data!$AC84),"")</f>
        <v>5</v>
      </c>
      <c r="L84">
        <v>7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</row>
    <row r="85" spans="1:18" x14ac:dyDescent="0.35">
      <c r="A85" s="24">
        <f>IF(Data!$AC85="","",Data!$AC85)</f>
        <v>5</v>
      </c>
      <c r="B85" s="23" t="str">
        <f>IF(Data!$A85=B$1,IF(Data!$AC85="","",Data!$AC85),"")</f>
        <v/>
      </c>
      <c r="C85" s="23" t="str">
        <f>IF(Data!$A85=C$1,IF(Data!$AC85="","",Data!$AC85),"")</f>
        <v/>
      </c>
      <c r="D85" s="23" t="str">
        <f>IF(Data!$A85=D$1,IF(Data!$AC85="","",Data!$AC85),"")</f>
        <v/>
      </c>
      <c r="E85" s="23" t="str">
        <f>IF(Data!$A85=E$1,IF(Data!$AC85="","",Data!$AC85),"")</f>
        <v/>
      </c>
      <c r="F85" s="23" t="str">
        <f>IF(Data!$A85=F$1,IF(Data!$AC85="","",Data!$AC85),"")</f>
        <v/>
      </c>
      <c r="G85" s="23" t="str">
        <f>IF(Data!$A85=G$1,IF(Data!$AC85="","",Data!$AC85),"")</f>
        <v/>
      </c>
      <c r="H85" s="23" t="str">
        <f>IF(Data!$A85=H$1,IF(Data!$AC85="","",Data!$AC85),"")</f>
        <v/>
      </c>
      <c r="I85" s="23">
        <f>IF(Data!$A85=I$1,IF(Data!$AC85="","",Data!$AC85),"")</f>
        <v>5</v>
      </c>
      <c r="L85">
        <v>7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</row>
    <row r="86" spans="1:18" x14ac:dyDescent="0.35">
      <c r="A86" s="24">
        <f>IF(Data!$AC86="","",Data!$AC86)</f>
        <v>5</v>
      </c>
      <c r="B86" s="23" t="str">
        <f>IF(Data!$A86=B$1,IF(Data!$AC86="","",Data!$AC86),"")</f>
        <v/>
      </c>
      <c r="C86" s="23" t="str">
        <f>IF(Data!$A86=C$1,IF(Data!$AC86="","",Data!$AC86),"")</f>
        <v/>
      </c>
      <c r="D86" s="23" t="str">
        <f>IF(Data!$A86=D$1,IF(Data!$AC86="","",Data!$AC86),"")</f>
        <v/>
      </c>
      <c r="E86" s="23" t="str">
        <f>IF(Data!$A86=E$1,IF(Data!$AC86="","",Data!$AC86),"")</f>
        <v/>
      </c>
      <c r="F86" s="23" t="str">
        <f>IF(Data!$A86=F$1,IF(Data!$AC86="","",Data!$AC86),"")</f>
        <v/>
      </c>
      <c r="G86" s="23" t="str">
        <f>IF(Data!$A86=G$1,IF(Data!$AC86="","",Data!$AC86),"")</f>
        <v/>
      </c>
      <c r="H86" s="23" t="str">
        <f>IF(Data!$A86=H$1,IF(Data!$AC86="","",Data!$AC86),"")</f>
        <v/>
      </c>
      <c r="I86" s="23">
        <f>IF(Data!$A86=I$1,IF(Data!$AC86="","",Data!$AC86),"")</f>
        <v>5</v>
      </c>
      <c r="L86">
        <v>7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</row>
    <row r="87" spans="1:18" x14ac:dyDescent="0.35">
      <c r="A87" s="24">
        <f>IF(Data!$AC87="","",Data!$AC87)</f>
        <v>6</v>
      </c>
      <c r="B87" s="23" t="str">
        <f>IF(Data!$A87=B$1,IF(Data!$AC87="","",Data!$AC87),"")</f>
        <v/>
      </c>
      <c r="C87" s="23" t="str">
        <f>IF(Data!$A87=C$1,IF(Data!$AC87="","",Data!$AC87),"")</f>
        <v/>
      </c>
      <c r="D87" s="23" t="str">
        <f>IF(Data!$A87=D$1,IF(Data!$AC87="","",Data!$AC87),"")</f>
        <v/>
      </c>
      <c r="E87" s="23" t="str">
        <f>IF(Data!$A87=E$1,IF(Data!$AC87="","",Data!$AC87),"")</f>
        <v/>
      </c>
      <c r="F87" s="23" t="str">
        <f>IF(Data!$A87=F$1,IF(Data!$AC87="","",Data!$AC87),"")</f>
        <v/>
      </c>
      <c r="G87" s="23" t="str">
        <f>IF(Data!$A87=G$1,IF(Data!$AC87="","",Data!$AC87),"")</f>
        <v/>
      </c>
      <c r="H87" s="23" t="str">
        <f>IF(Data!$A87=H$1,IF(Data!$AC87="","",Data!$AC87),"")</f>
        <v/>
      </c>
      <c r="I87" s="23">
        <f>IF(Data!$A87=I$1,IF(Data!$AC87="","",Data!$AC87),"")</f>
        <v>6</v>
      </c>
      <c r="L87">
        <v>7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</row>
    <row r="88" spans="1:18" x14ac:dyDescent="0.35">
      <c r="A88" s="24">
        <f>IF(Data!$AC88="","",Data!$AC88)</f>
        <v>3</v>
      </c>
      <c r="B88" s="23" t="str">
        <f>IF(Data!$A88=B$1,IF(Data!$AC88="","",Data!$AC88),"")</f>
        <v/>
      </c>
      <c r="C88" s="23" t="str">
        <f>IF(Data!$A88=C$1,IF(Data!$AC88="","",Data!$AC88),"")</f>
        <v/>
      </c>
      <c r="D88" s="23" t="str">
        <f>IF(Data!$A88=D$1,IF(Data!$AC88="","",Data!$AC88),"")</f>
        <v/>
      </c>
      <c r="E88" s="23" t="str">
        <f>IF(Data!$A88=E$1,IF(Data!$AC88="","",Data!$AC88),"")</f>
        <v/>
      </c>
      <c r="F88" s="23" t="str">
        <f>IF(Data!$A88=F$1,IF(Data!$AC88="","",Data!$AC88),"")</f>
        <v/>
      </c>
      <c r="G88" s="23" t="str">
        <f>IF(Data!$A88=G$1,IF(Data!$AC88="","",Data!$AC88),"")</f>
        <v/>
      </c>
      <c r="H88" s="23" t="str">
        <f>IF(Data!$A88=H$1,IF(Data!$AC88="","",Data!$AC88),"")</f>
        <v/>
      </c>
      <c r="I88" s="23">
        <f>IF(Data!$A88=I$1,IF(Data!$AC88="","",Data!$AC88),"")</f>
        <v>3</v>
      </c>
      <c r="L88">
        <v>7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</row>
    <row r="89" spans="1:18" x14ac:dyDescent="0.35">
      <c r="A89" s="24">
        <f>IF(Data!$AC89="","",Data!$AC89)</f>
        <v>6</v>
      </c>
      <c r="B89" s="23" t="str">
        <f>IF(Data!$A89=B$1,IF(Data!$AC89="","",Data!$AC89),"")</f>
        <v/>
      </c>
      <c r="C89" s="23" t="str">
        <f>IF(Data!$A89=C$1,IF(Data!$AC89="","",Data!$AC89),"")</f>
        <v/>
      </c>
      <c r="D89" s="23" t="str">
        <f>IF(Data!$A89=D$1,IF(Data!$AC89="","",Data!$AC89),"")</f>
        <v/>
      </c>
      <c r="E89" s="23" t="str">
        <f>IF(Data!$A89=E$1,IF(Data!$AC89="","",Data!$AC89),"")</f>
        <v/>
      </c>
      <c r="F89" s="23" t="str">
        <f>IF(Data!$A89=F$1,IF(Data!$AC89="","",Data!$AC89),"")</f>
        <v/>
      </c>
      <c r="G89" s="23" t="str">
        <f>IF(Data!$A89=G$1,IF(Data!$AC89="","",Data!$AC89),"")</f>
        <v/>
      </c>
      <c r="H89" s="23" t="str">
        <f>IF(Data!$A89=H$1,IF(Data!$AC89="","",Data!$AC89),"")</f>
        <v/>
      </c>
      <c r="I89" s="23">
        <f>IF(Data!$A89=I$1,IF(Data!$AC89="","",Data!$AC89),"")</f>
        <v>6</v>
      </c>
      <c r="L89">
        <v>7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</row>
    <row r="90" spans="1:18" x14ac:dyDescent="0.35">
      <c r="A90" s="24">
        <f>IF(Data!$AC90="","",Data!$AC90)</f>
        <v>7</v>
      </c>
      <c r="B90" s="23" t="str">
        <f>IF(Data!$A90=B$1,IF(Data!$AC90="","",Data!$AC90),"")</f>
        <v/>
      </c>
      <c r="C90" s="23" t="str">
        <f>IF(Data!$A90=C$1,IF(Data!$AC90="","",Data!$AC90),"")</f>
        <v/>
      </c>
      <c r="D90" s="23" t="str">
        <f>IF(Data!$A90=D$1,IF(Data!$AC90="","",Data!$AC90),"")</f>
        <v/>
      </c>
      <c r="E90" s="23" t="str">
        <f>IF(Data!$A90=E$1,IF(Data!$AC90="","",Data!$AC90),"")</f>
        <v/>
      </c>
      <c r="F90" s="23" t="str">
        <f>IF(Data!$A90=F$1,IF(Data!$AC90="","",Data!$AC90),"")</f>
        <v/>
      </c>
      <c r="G90" s="23" t="str">
        <f>IF(Data!$A90=G$1,IF(Data!$AC90="","",Data!$AC90),"")</f>
        <v/>
      </c>
      <c r="H90" s="23" t="str">
        <f>IF(Data!$A90=H$1,IF(Data!$AC90="","",Data!$AC90),"")</f>
        <v/>
      </c>
      <c r="I90" s="23">
        <f>IF(Data!$A90=I$1,IF(Data!$AC90="","",Data!$AC90),"")</f>
        <v>7</v>
      </c>
      <c r="L90">
        <v>7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</row>
    <row r="91" spans="1:18" x14ac:dyDescent="0.35">
      <c r="A91" s="24">
        <f>IF(Data!$AC91="","",Data!$AC91)</f>
        <v>3</v>
      </c>
      <c r="B91" s="23" t="str">
        <f>IF(Data!$A91=B$1,IF(Data!$AC91="","",Data!$AC91),"")</f>
        <v/>
      </c>
      <c r="C91" s="23" t="str">
        <f>IF(Data!$A91=C$1,IF(Data!$AC91="","",Data!$AC91),"")</f>
        <v/>
      </c>
      <c r="D91" s="23" t="str">
        <f>IF(Data!$A91=D$1,IF(Data!$AC91="","",Data!$AC91),"")</f>
        <v/>
      </c>
      <c r="E91" s="23" t="str">
        <f>IF(Data!$A91=E$1,IF(Data!$AC91="","",Data!$AC91),"")</f>
        <v/>
      </c>
      <c r="F91" s="23" t="str">
        <f>IF(Data!$A91=F$1,IF(Data!$AC91="","",Data!$AC91),"")</f>
        <v/>
      </c>
      <c r="G91" s="23" t="str">
        <f>IF(Data!$A91=G$1,IF(Data!$AC91="","",Data!$AC91),"")</f>
        <v/>
      </c>
      <c r="H91" s="23" t="str">
        <f>IF(Data!$A91=H$1,IF(Data!$AC91="","",Data!$AC91),"")</f>
        <v/>
      </c>
      <c r="I91" s="23">
        <f>IF(Data!$A91=I$1,IF(Data!$AC91="","",Data!$AC91),"")</f>
        <v>3</v>
      </c>
      <c r="L91">
        <v>7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</row>
    <row r="92" spans="1:18" x14ac:dyDescent="0.35">
      <c r="A92" s="24">
        <f>IF(Data!$AC92="","",Data!$AC92)</f>
        <v>5</v>
      </c>
      <c r="B92" s="23" t="str">
        <f>IF(Data!$A92=B$1,IF(Data!$AC92="","",Data!$AC92),"")</f>
        <v/>
      </c>
      <c r="C92" s="23" t="str">
        <f>IF(Data!$A92=C$1,IF(Data!$AC92="","",Data!$AC92),"")</f>
        <v/>
      </c>
      <c r="D92" s="23" t="str">
        <f>IF(Data!$A92=D$1,IF(Data!$AC92="","",Data!$AC92),"")</f>
        <v/>
      </c>
      <c r="E92" s="23" t="str">
        <f>IF(Data!$A92=E$1,IF(Data!$AC92="","",Data!$AC92),"")</f>
        <v/>
      </c>
      <c r="F92" s="23" t="str">
        <f>IF(Data!$A92=F$1,IF(Data!$AC92="","",Data!$AC92),"")</f>
        <v/>
      </c>
      <c r="G92" s="23" t="str">
        <f>IF(Data!$A92=G$1,IF(Data!$AC92="","",Data!$AC92),"")</f>
        <v/>
      </c>
      <c r="H92" s="23" t="str">
        <f>IF(Data!$A92=H$1,IF(Data!$AC92="","",Data!$AC92),"")</f>
        <v/>
      </c>
      <c r="I92" s="23">
        <f>IF(Data!$A92=I$1,IF(Data!$AC92="","",Data!$AC92),"")</f>
        <v>5</v>
      </c>
      <c r="L92">
        <v>8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</row>
    <row r="93" spans="1:18" x14ac:dyDescent="0.35">
      <c r="A93" s="24">
        <f>IF(Data!$AC93="","",Data!$AC93)</f>
        <v>4</v>
      </c>
      <c r="B93" s="23" t="str">
        <f>IF(Data!$A93=B$1,IF(Data!$AC93="","",Data!$AC93),"")</f>
        <v/>
      </c>
      <c r="C93" s="23" t="str">
        <f>IF(Data!$A93=C$1,IF(Data!$AC93="","",Data!$AC93),"")</f>
        <v/>
      </c>
      <c r="D93" s="23" t="str">
        <f>IF(Data!$A93=D$1,IF(Data!$AC93="","",Data!$AC93),"")</f>
        <v/>
      </c>
      <c r="E93" s="23" t="str">
        <f>IF(Data!$A93=E$1,IF(Data!$AC93="","",Data!$AC93),"")</f>
        <v/>
      </c>
      <c r="F93" s="23" t="str">
        <f>IF(Data!$A93=F$1,IF(Data!$AC93="","",Data!$AC93),"")</f>
        <v/>
      </c>
      <c r="G93" s="23" t="str">
        <f>IF(Data!$A93=G$1,IF(Data!$AC93="","",Data!$AC93),"")</f>
        <v/>
      </c>
      <c r="H93" s="23" t="str">
        <f>IF(Data!$A93=H$1,IF(Data!$AC93="","",Data!$AC93),"")</f>
        <v/>
      </c>
      <c r="I93" s="23">
        <f>IF(Data!$A93=I$1,IF(Data!$AC93="","",Data!$AC93),"")</f>
        <v>4</v>
      </c>
      <c r="L93">
        <v>8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</row>
    <row r="94" spans="1:18" x14ac:dyDescent="0.35">
      <c r="A94" s="24">
        <f>IF(Data!$AC94="","",Data!$AC94)</f>
        <v>5</v>
      </c>
      <c r="B94" s="23" t="str">
        <f>IF(Data!$A94=B$1,IF(Data!$AC94="","",Data!$AC94),"")</f>
        <v/>
      </c>
      <c r="C94" s="23" t="str">
        <f>IF(Data!$A94=C$1,IF(Data!$AC94="","",Data!$AC94),"")</f>
        <v/>
      </c>
      <c r="D94" s="23" t="str">
        <f>IF(Data!$A94=D$1,IF(Data!$AC94="","",Data!$AC94),"")</f>
        <v/>
      </c>
      <c r="E94" s="23" t="str">
        <f>IF(Data!$A94=E$1,IF(Data!$AC94="","",Data!$AC94),"")</f>
        <v/>
      </c>
      <c r="F94" s="23" t="str">
        <f>IF(Data!$A94=F$1,IF(Data!$AC94="","",Data!$AC94),"")</f>
        <v/>
      </c>
      <c r="G94" s="23" t="str">
        <f>IF(Data!$A94=G$1,IF(Data!$AC94="","",Data!$AC94),"")</f>
        <v/>
      </c>
      <c r="H94" s="23" t="str">
        <f>IF(Data!$A94=H$1,IF(Data!$AC94="","",Data!$AC94),"")</f>
        <v/>
      </c>
      <c r="I94" s="23">
        <f>IF(Data!$A94=I$1,IF(Data!$AC94="","",Data!$AC94),"")</f>
        <v>5</v>
      </c>
      <c r="L94">
        <v>8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</row>
    <row r="95" spans="1:18" x14ac:dyDescent="0.35">
      <c r="A95" s="24">
        <f>IF(Data!$AC95="","",Data!$AC95)</f>
        <v>4</v>
      </c>
      <c r="B95" s="23" t="str">
        <f>IF(Data!$A95=B$1,IF(Data!$AC95="","",Data!$AC95),"")</f>
        <v/>
      </c>
      <c r="C95" s="23" t="str">
        <f>IF(Data!$A95=C$1,IF(Data!$AC95="","",Data!$AC95),"")</f>
        <v/>
      </c>
      <c r="D95" s="23" t="str">
        <f>IF(Data!$A95=D$1,IF(Data!$AC95="","",Data!$AC95),"")</f>
        <v/>
      </c>
      <c r="E95" s="23" t="str">
        <f>IF(Data!$A95=E$1,IF(Data!$AC95="","",Data!$AC95),"")</f>
        <v/>
      </c>
      <c r="F95" s="23" t="str">
        <f>IF(Data!$A95=F$1,IF(Data!$AC95="","",Data!$AC95),"")</f>
        <v/>
      </c>
      <c r="G95" s="23" t="str">
        <f>IF(Data!$A95=G$1,IF(Data!$AC95="","",Data!$AC95),"")</f>
        <v/>
      </c>
      <c r="H95" s="23" t="str">
        <f>IF(Data!$A95=H$1,IF(Data!$AC95="","",Data!$AC95),"")</f>
        <v/>
      </c>
      <c r="I95" s="23">
        <f>IF(Data!$A95=I$1,IF(Data!$AC95="","",Data!$AC95),"")</f>
        <v>4</v>
      </c>
      <c r="L95">
        <v>9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</row>
    <row r="96" spans="1:18" x14ac:dyDescent="0.35">
      <c r="A96" s="24">
        <f>IF(Data!$AC96="","",Data!$AC96)</f>
        <v>5</v>
      </c>
      <c r="B96" s="23" t="str">
        <f>IF(Data!$A96=B$1,IF(Data!$AC96="","",Data!$AC96),"")</f>
        <v/>
      </c>
      <c r="C96" s="23" t="str">
        <f>IF(Data!$A96=C$1,IF(Data!$AC96="","",Data!$AC96),"")</f>
        <v/>
      </c>
      <c r="D96" s="23" t="str">
        <f>IF(Data!$A96=D$1,IF(Data!$AC96="","",Data!$AC96),"")</f>
        <v/>
      </c>
      <c r="E96" s="23" t="str">
        <f>IF(Data!$A96=E$1,IF(Data!$AC96="","",Data!$AC96),"")</f>
        <v/>
      </c>
      <c r="F96" s="23" t="str">
        <f>IF(Data!$A96=F$1,IF(Data!$AC96="","",Data!$AC96),"")</f>
        <v/>
      </c>
      <c r="G96" s="23" t="str">
        <f>IF(Data!$A96=G$1,IF(Data!$AC96="","",Data!$AC96),"")</f>
        <v/>
      </c>
      <c r="H96" s="23" t="str">
        <f>IF(Data!$A96=H$1,IF(Data!$AC96="","",Data!$AC96),"")</f>
        <v/>
      </c>
      <c r="I96" s="23">
        <f>IF(Data!$A96=I$1,IF(Data!$AC96="","",Data!$AC96),"")</f>
        <v>5</v>
      </c>
      <c r="L96">
        <v>9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</row>
    <row r="97" spans="1:18" x14ac:dyDescent="0.35">
      <c r="A97" s="24">
        <f>IF(Data!$AC97="","",Data!$AC97)</f>
        <v>4</v>
      </c>
      <c r="B97" s="23" t="str">
        <f>IF(Data!$A97=B$1,IF(Data!$AC97="","",Data!$AC97),"")</f>
        <v/>
      </c>
      <c r="C97" s="23" t="str">
        <f>IF(Data!$A97=C$1,IF(Data!$AC97="","",Data!$AC97),"")</f>
        <v/>
      </c>
      <c r="D97" s="23" t="str">
        <f>IF(Data!$A97=D$1,IF(Data!$AC97="","",Data!$AC97),"")</f>
        <v/>
      </c>
      <c r="E97" s="23" t="str">
        <f>IF(Data!$A97=E$1,IF(Data!$AC97="","",Data!$AC97),"")</f>
        <v/>
      </c>
      <c r="F97" s="23" t="str">
        <f>IF(Data!$A97=F$1,IF(Data!$AC97="","",Data!$AC97),"")</f>
        <v/>
      </c>
      <c r="G97" s="23" t="str">
        <f>IF(Data!$A97=G$1,IF(Data!$AC97="","",Data!$AC97),"")</f>
        <v/>
      </c>
      <c r="H97" s="23" t="str">
        <f>IF(Data!$A97=H$1,IF(Data!$AC97="","",Data!$AC97),"")</f>
        <v/>
      </c>
      <c r="I97" s="23">
        <f>IF(Data!$A97=I$1,IF(Data!$AC97="","",Data!$AC97),"")</f>
        <v>4</v>
      </c>
      <c r="L97">
        <v>9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</row>
    <row r="98" spans="1:18" x14ac:dyDescent="0.35">
      <c r="A98" s="24">
        <f>IF(Data!$AC98="","",Data!$AC98)</f>
        <v>9</v>
      </c>
      <c r="B98" s="23" t="str">
        <f>IF(Data!$A98=B$1,IF(Data!$AC98="","",Data!$AC98),"")</f>
        <v/>
      </c>
      <c r="C98" s="23" t="str">
        <f>IF(Data!$A98=C$1,IF(Data!$AC98="","",Data!$AC98),"")</f>
        <v/>
      </c>
      <c r="D98" s="23" t="str">
        <f>IF(Data!$A98=D$1,IF(Data!$AC98="","",Data!$AC98),"")</f>
        <v/>
      </c>
      <c r="E98" s="23" t="str">
        <f>IF(Data!$A98=E$1,IF(Data!$AC98="","",Data!$AC98),"")</f>
        <v/>
      </c>
      <c r="F98" s="23" t="str">
        <f>IF(Data!$A98=F$1,IF(Data!$AC98="","",Data!$AC98),"")</f>
        <v/>
      </c>
      <c r="G98" s="23" t="str">
        <f>IF(Data!$A98=G$1,IF(Data!$AC98="","",Data!$AC98),"")</f>
        <v/>
      </c>
      <c r="H98" s="23" t="str">
        <f>IF(Data!$A98=H$1,IF(Data!$AC98="","",Data!$AC98),"")</f>
        <v/>
      </c>
      <c r="I98" s="23">
        <f>IF(Data!$A98=I$1,IF(Data!$AC98="","",Data!$AC98),"")</f>
        <v>9</v>
      </c>
      <c r="L98">
        <v>9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</row>
    <row r="99" spans="1:18" x14ac:dyDescent="0.35">
      <c r="A99" s="24">
        <f>IF(Data!$AC99="","",Data!$AC99)</f>
        <v>5</v>
      </c>
      <c r="B99" s="23" t="str">
        <f>IF(Data!$A99=B$1,IF(Data!$AC99="","",Data!$AC99),"")</f>
        <v/>
      </c>
      <c r="C99" s="23" t="str">
        <f>IF(Data!$A99=C$1,IF(Data!$AC99="","",Data!$AC99),"")</f>
        <v/>
      </c>
      <c r="D99" s="23" t="str">
        <f>IF(Data!$A99=D$1,IF(Data!$AC99="","",Data!$AC99),"")</f>
        <v/>
      </c>
      <c r="E99" s="23" t="str">
        <f>IF(Data!$A99=E$1,IF(Data!$AC99="","",Data!$AC99),"")</f>
        <v/>
      </c>
      <c r="F99" s="23" t="str">
        <f>IF(Data!$A99=F$1,IF(Data!$AC99="","",Data!$AC99),"")</f>
        <v/>
      </c>
      <c r="G99" s="23" t="str">
        <f>IF(Data!$A99=G$1,IF(Data!$AC99="","",Data!$AC99),"")</f>
        <v/>
      </c>
      <c r="H99" s="23" t="str">
        <f>IF(Data!$A99=H$1,IF(Data!$AC99="","",Data!$AC99),"")</f>
        <v/>
      </c>
      <c r="I99" s="23">
        <f>IF(Data!$A99=I$1,IF(Data!$AC99="","",Data!$AC99),"")</f>
        <v>5</v>
      </c>
      <c r="L99">
        <v>10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</row>
    <row r="100" spans="1:18" x14ac:dyDescent="0.35">
      <c r="A100" s="24"/>
      <c r="B100" s="23"/>
      <c r="C100" s="23"/>
      <c r="D100" s="23"/>
      <c r="E100" s="23"/>
      <c r="F100" s="23"/>
      <c r="G100" s="23"/>
      <c r="H100" s="23"/>
      <c r="I100" s="23"/>
    </row>
    <row r="101" spans="1:18" x14ac:dyDescent="0.35">
      <c r="A101" s="24"/>
      <c r="B101" s="23"/>
      <c r="C101" s="23"/>
      <c r="D101" s="23"/>
      <c r="E101" s="23"/>
      <c r="F101" s="23"/>
      <c r="G101" s="23"/>
      <c r="H101" s="23"/>
      <c r="I101" s="23"/>
    </row>
    <row r="102" spans="1:18" x14ac:dyDescent="0.35">
      <c r="A102" s="24"/>
      <c r="B102" s="23"/>
      <c r="C102" s="23"/>
      <c r="D102" s="23"/>
      <c r="E102" s="23"/>
      <c r="F102" s="23"/>
      <c r="G102" s="23"/>
      <c r="H102" s="23"/>
      <c r="I102" s="23"/>
    </row>
    <row r="103" spans="1:18" x14ac:dyDescent="0.35">
      <c r="A103" s="24"/>
      <c r="B103" s="23"/>
      <c r="C103" s="23"/>
      <c r="D103" s="23"/>
      <c r="E103" s="23"/>
      <c r="F103" s="23"/>
      <c r="G103" s="23"/>
      <c r="H103" s="23"/>
      <c r="I103" s="23"/>
    </row>
    <row r="104" spans="1:18" x14ac:dyDescent="0.35">
      <c r="A104" s="24"/>
      <c r="B104" s="23"/>
      <c r="C104" s="23"/>
      <c r="D104" s="23"/>
      <c r="E104" s="23"/>
      <c r="F104" s="23"/>
      <c r="G104" s="23"/>
      <c r="H104" s="23"/>
      <c r="I104" s="23"/>
    </row>
    <row r="105" spans="1:18" x14ac:dyDescent="0.35">
      <c r="A105" s="24"/>
      <c r="B105" s="23"/>
      <c r="C105" s="23"/>
      <c r="D105" s="23"/>
      <c r="E105" s="23"/>
      <c r="F105" s="23"/>
      <c r="G105" s="23"/>
      <c r="H105" s="23"/>
      <c r="I105" s="23"/>
    </row>
    <row r="106" spans="1:18" x14ac:dyDescent="0.35">
      <c r="A106" s="24"/>
      <c r="B106" s="23"/>
      <c r="C106" s="23"/>
      <c r="D106" s="23"/>
      <c r="E106" s="23"/>
      <c r="F106" s="23"/>
      <c r="G106" s="23"/>
      <c r="H106" s="23"/>
      <c r="I106" s="23"/>
    </row>
    <row r="107" spans="1:18" x14ac:dyDescent="0.35">
      <c r="A107" s="24"/>
      <c r="B107" s="23"/>
      <c r="C107" s="23"/>
      <c r="D107" s="23"/>
      <c r="E107" s="23"/>
      <c r="F107" s="23"/>
      <c r="G107" s="23"/>
      <c r="H107" s="23"/>
      <c r="I107" s="23"/>
    </row>
    <row r="108" spans="1:18" x14ac:dyDescent="0.35">
      <c r="A108" s="24"/>
      <c r="B108" s="23"/>
      <c r="C108" s="23"/>
      <c r="D108" s="23"/>
      <c r="E108" s="23"/>
      <c r="F108" s="23"/>
      <c r="G108" s="23"/>
      <c r="H108" s="23"/>
      <c r="I108" s="23"/>
    </row>
    <row r="109" spans="1:18" x14ac:dyDescent="0.35">
      <c r="A109" s="24"/>
      <c r="B109" s="23"/>
      <c r="C109" s="23"/>
      <c r="D109" s="23"/>
      <c r="E109" s="23"/>
      <c r="F109" s="23"/>
      <c r="G109" s="23"/>
      <c r="H109" s="23"/>
      <c r="I109" s="23"/>
    </row>
    <row r="110" spans="1:18" x14ac:dyDescent="0.35">
      <c r="A110" s="24"/>
      <c r="B110" s="23"/>
      <c r="C110" s="23"/>
      <c r="D110" s="23"/>
      <c r="E110" s="23"/>
      <c r="F110" s="23"/>
      <c r="G110" s="23"/>
      <c r="H110" s="23"/>
      <c r="I110" s="23"/>
    </row>
    <row r="111" spans="1:18" x14ac:dyDescent="0.35">
      <c r="A111" s="24"/>
      <c r="B111" s="23"/>
      <c r="C111" s="23"/>
      <c r="D111" s="23"/>
      <c r="E111" s="23"/>
      <c r="F111" s="23"/>
      <c r="G111" s="23"/>
      <c r="H111" s="23"/>
      <c r="I111" s="23"/>
    </row>
    <row r="112" spans="1:18" x14ac:dyDescent="0.35">
      <c r="A112" s="24"/>
      <c r="B112" s="23"/>
      <c r="C112" s="23"/>
      <c r="D112" s="23"/>
      <c r="E112" s="23"/>
      <c r="F112" s="23"/>
      <c r="G112" s="23"/>
      <c r="H112" s="23"/>
      <c r="I112" s="23"/>
    </row>
    <row r="113" spans="1:9" x14ac:dyDescent="0.35">
      <c r="A113" s="24"/>
      <c r="B113" s="23"/>
      <c r="C113" s="23"/>
      <c r="D113" s="23"/>
      <c r="E113" s="23"/>
      <c r="F113" s="23"/>
      <c r="G113" s="23"/>
      <c r="H113" s="23"/>
      <c r="I113" s="23"/>
    </row>
    <row r="114" spans="1:9" x14ac:dyDescent="0.35">
      <c r="A114" s="24"/>
      <c r="B114" s="23"/>
      <c r="C114" s="23"/>
      <c r="D114" s="23"/>
      <c r="E114" s="23"/>
      <c r="F114" s="23"/>
      <c r="G114" s="23"/>
      <c r="H114" s="23"/>
      <c r="I114" s="23"/>
    </row>
    <row r="115" spans="1:9" x14ac:dyDescent="0.35">
      <c r="A115" s="24"/>
      <c r="B115" s="23"/>
      <c r="C115" s="23"/>
      <c r="D115" s="23"/>
      <c r="E115" s="23"/>
      <c r="F115" s="23"/>
      <c r="G115" s="23"/>
      <c r="H115" s="23"/>
      <c r="I115" s="2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0A93-BBB0-4E36-8341-E282A8EC4745}">
  <dimension ref="A1:AA122"/>
  <sheetViews>
    <sheetView zoomScale="48" zoomScaleNormal="80" workbookViewId="0">
      <selection activeCell="Z41" sqref="Z41"/>
    </sheetView>
  </sheetViews>
  <sheetFormatPr defaultRowHeight="14.5" x14ac:dyDescent="0.35"/>
  <cols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tr">
        <f>J1</f>
        <v>1408dalwallinu</v>
      </c>
      <c r="T1" s="25" t="s">
        <v>194</v>
      </c>
      <c r="U1" s="25" t="str">
        <f t="shared" ref="U1:AA1" si="0">M1</f>
        <v>1204neshalby</v>
      </c>
      <c r="V1" s="25" t="str">
        <f t="shared" si="0"/>
        <v>1807hart</v>
      </c>
      <c r="W1" s="25" t="str">
        <f t="shared" si="0"/>
        <v>1907fr</v>
      </c>
      <c r="X1" s="25" t="str">
        <f t="shared" si="0"/>
        <v>2607nss</v>
      </c>
      <c r="Y1" s="25" t="str">
        <f t="shared" si="0"/>
        <v>2807mnhrz</v>
      </c>
      <c r="Z1" s="25" t="str">
        <f t="shared" si="0"/>
        <v>0408birchip</v>
      </c>
      <c r="AA1" s="25" t="str">
        <f t="shared" si="0"/>
        <v>1408dalwallinu</v>
      </c>
    </row>
    <row r="2" spans="1:27" x14ac:dyDescent="0.35">
      <c r="A2" s="24">
        <f>IF(Data!$AC2="","",Data!$AC2)</f>
        <v>7</v>
      </c>
      <c r="B2" s="23">
        <f>IF(Data!$A2=B$1,IF(Data!$AC2="","",Data!$AC2),"")</f>
        <v>7</v>
      </c>
      <c r="C2" s="23" t="str">
        <f>IF(Data!$A2=C$1,IF(Data!$AC2="","",Data!$AC2),"")</f>
        <v/>
      </c>
      <c r="D2" s="23" t="str">
        <f>IF(Data!$A2=D$1,IF(Data!$AC2="","",Data!$AC2),"")</f>
        <v/>
      </c>
      <c r="E2" s="23" t="str">
        <f>IF(Data!$A2=E$1,IF(Data!$AC2="","",Data!$AC2),"")</f>
        <v/>
      </c>
      <c r="F2" s="23" t="str">
        <f>IF(Data!$A2=F$1,IF(Data!$AC2="","",Data!$AC2),"")</f>
        <v/>
      </c>
      <c r="G2" s="23" t="str">
        <f>IF(Data!$A2=G$1,IF(Data!$AC2="","",Data!$AC2),"")</f>
        <v/>
      </c>
      <c r="H2" s="23" t="str">
        <f>IF(Data!$A2=H$1,IF(Data!$AC2="","",Data!$AC2),"")</f>
        <v/>
      </c>
      <c r="I2" s="23" t="str">
        <f>IF(Data!$A2=I$1,IF(Data!$AC2="","",Data!$AC2),"")</f>
        <v/>
      </c>
      <c r="J2" s="23" t="str">
        <f>IF(Data!$A2=J$1,IF(Data!$AC2="","",Data!$AC2),"")</f>
        <v/>
      </c>
      <c r="L2" cm="1">
        <f t="array" ref="L2:L112">_xlfn._xlws.SORT(A2:A112)</f>
        <v>2</v>
      </c>
      <c r="M2" cm="1">
        <f t="array" ref="M2:M112">_xlfn._xlws.SORT(B2:B112)</f>
        <v>2</v>
      </c>
      <c r="N2" cm="1">
        <f t="array" ref="N2:N112">_xlfn._xlws.SORT(D2:D112)</f>
        <v>3</v>
      </c>
      <c r="O2" cm="1">
        <f t="array" ref="O2:O112">_xlfn._xlws.SORT(E2:E112)</f>
        <v>2</v>
      </c>
      <c r="P2" cm="1">
        <f t="array" ref="P2:P112">_xlfn._xlws.SORT(G2:G112)</f>
        <v>3</v>
      </c>
      <c r="Q2" cm="1">
        <f t="array" ref="Q2:Q112">_xlfn._xlws.SORT(H2:H112)</f>
        <v>3</v>
      </c>
      <c r="R2" cm="1">
        <f t="array" ref="R2:R112">_xlfn._xlws.SORT(I2:I112)</f>
        <v>3</v>
      </c>
      <c r="S2" cm="1">
        <f t="array" ref="S2:S112">_xlfn._xlws.SORT(J2:J112)</f>
        <v>3</v>
      </c>
    </row>
    <row r="3" spans="1:27" x14ac:dyDescent="0.35">
      <c r="A3" s="24">
        <f>IF(Data!$AC3="","",Data!$AC3)</f>
        <v>2</v>
      </c>
      <c r="B3" s="23">
        <f>IF(Data!$A3=B$1,IF(Data!$AC3="","",Data!$AC3),"")</f>
        <v>2</v>
      </c>
      <c r="C3" s="23" t="str">
        <f>IF(Data!$A3=C$1,IF(Data!$AC3="","",Data!$AC3),"")</f>
        <v/>
      </c>
      <c r="D3" s="23" t="str">
        <f>IF(Data!$A3=D$1,IF(Data!$AC3="","",Data!$AC3),"")</f>
        <v/>
      </c>
      <c r="E3" s="23" t="str">
        <f>IF(Data!$A3=E$1,IF(Data!$AC3="","",Data!$AC3),"")</f>
        <v/>
      </c>
      <c r="F3" s="23" t="str">
        <f>IF(Data!$A3=F$1,IF(Data!$AC3="","",Data!$AC3),"")</f>
        <v/>
      </c>
      <c r="G3" s="23" t="str">
        <f>IF(Data!$A3=G$1,IF(Data!$AC3="","",Data!$AC3),"")</f>
        <v/>
      </c>
      <c r="H3" s="23" t="str">
        <f>IF(Data!$A3=H$1,IF(Data!$AC3="","",Data!$AC3),"")</f>
        <v/>
      </c>
      <c r="I3" s="23" t="str">
        <f>IF(Data!$A3=I$1,IF(Data!$AC3="","",Data!$AC3),"")</f>
        <v/>
      </c>
      <c r="J3" s="23" t="str">
        <f>IF(Data!$A3=J$1,IF(Data!$AC3="","",Data!$AC3),"")</f>
        <v/>
      </c>
      <c r="L3">
        <v>2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  <c r="S3">
        <v>4</v>
      </c>
    </row>
    <row r="4" spans="1:27" x14ac:dyDescent="0.35">
      <c r="A4" s="24">
        <f>IF(Data!$AC4="","",Data!$AC4)</f>
        <v>4</v>
      </c>
      <c r="B4" s="23">
        <f>IF(Data!$A4=B$1,IF(Data!$AC4="","",Data!$AC4),"")</f>
        <v>4</v>
      </c>
      <c r="C4" s="23" t="str">
        <f>IF(Data!$A4=C$1,IF(Data!$AC4="","",Data!$AC4),"")</f>
        <v/>
      </c>
      <c r="D4" s="23" t="str">
        <f>IF(Data!$A4=D$1,IF(Data!$AC4="","",Data!$AC4),"")</f>
        <v/>
      </c>
      <c r="E4" s="23" t="str">
        <f>IF(Data!$A4=E$1,IF(Data!$AC4="","",Data!$AC4),"")</f>
        <v/>
      </c>
      <c r="F4" s="23" t="str">
        <f>IF(Data!$A4=F$1,IF(Data!$AC4="","",Data!$AC4),"")</f>
        <v/>
      </c>
      <c r="G4" s="23" t="str">
        <f>IF(Data!$A4=G$1,IF(Data!$AC4="","",Data!$AC4),"")</f>
        <v/>
      </c>
      <c r="H4" s="23" t="str">
        <f>IF(Data!$A4=H$1,IF(Data!$AC4="","",Data!$AC4),"")</f>
        <v/>
      </c>
      <c r="I4" s="23" t="str">
        <f>IF(Data!$A4=I$1,IF(Data!$AC4="","",Data!$AC4),"")</f>
        <v/>
      </c>
      <c r="J4" s="23" t="str">
        <f>IF(Data!$A4=J$1,IF(Data!$AC4="","",Data!$AC4),"")</f>
        <v/>
      </c>
      <c r="L4">
        <v>3</v>
      </c>
      <c r="M4">
        <v>5</v>
      </c>
      <c r="N4">
        <v>4</v>
      </c>
      <c r="O4">
        <v>5</v>
      </c>
      <c r="P4">
        <v>3</v>
      </c>
      <c r="Q4">
        <v>3</v>
      </c>
      <c r="R4">
        <v>4</v>
      </c>
      <c r="S4">
        <v>4</v>
      </c>
    </row>
    <row r="5" spans="1:27" x14ac:dyDescent="0.35">
      <c r="A5" s="24">
        <f>IF(Data!$AC5="","",Data!$AC5)</f>
        <v>8</v>
      </c>
      <c r="B5" s="23">
        <f>IF(Data!$A5=B$1,IF(Data!$AC5="","",Data!$AC5),"")</f>
        <v>8</v>
      </c>
      <c r="C5" s="23" t="str">
        <f>IF(Data!$A5=C$1,IF(Data!$AC5="","",Data!$AC5),"")</f>
        <v/>
      </c>
      <c r="D5" s="23" t="str">
        <f>IF(Data!$A5=D$1,IF(Data!$AC5="","",Data!$AC5),"")</f>
        <v/>
      </c>
      <c r="E5" s="23" t="str">
        <f>IF(Data!$A5=E$1,IF(Data!$AC5="","",Data!$AC5),"")</f>
        <v/>
      </c>
      <c r="F5" s="23" t="str">
        <f>IF(Data!$A5=F$1,IF(Data!$AC5="","",Data!$AC5),"")</f>
        <v/>
      </c>
      <c r="G5" s="23" t="str">
        <f>IF(Data!$A5=G$1,IF(Data!$AC5="","",Data!$AC5),"")</f>
        <v/>
      </c>
      <c r="H5" s="23" t="str">
        <f>IF(Data!$A5=H$1,IF(Data!$AC5="","",Data!$AC5),"")</f>
        <v/>
      </c>
      <c r="I5" s="23" t="str">
        <f>IF(Data!$A5=I$1,IF(Data!$AC5="","",Data!$AC5),"")</f>
        <v/>
      </c>
      <c r="J5" s="23" t="str">
        <f>IF(Data!$A5=J$1,IF(Data!$AC5="","",Data!$AC5),"")</f>
        <v/>
      </c>
      <c r="L5">
        <v>3</v>
      </c>
      <c r="M5">
        <v>6</v>
      </c>
      <c r="N5">
        <v>4</v>
      </c>
      <c r="O5">
        <v>6</v>
      </c>
      <c r="P5">
        <v>4</v>
      </c>
      <c r="Q5">
        <v>4</v>
      </c>
      <c r="R5">
        <v>4</v>
      </c>
      <c r="S5">
        <v>4</v>
      </c>
    </row>
    <row r="6" spans="1:27" x14ac:dyDescent="0.35">
      <c r="A6" s="24">
        <f>IF(Data!$AC6="","",Data!$AC6)</f>
        <v>8</v>
      </c>
      <c r="B6" s="23">
        <f>IF(Data!$A6=B$1,IF(Data!$AC6="","",Data!$AC6),"")</f>
        <v>8</v>
      </c>
      <c r="C6" s="23" t="str">
        <f>IF(Data!$A6=C$1,IF(Data!$AC6="","",Data!$AC6),"")</f>
        <v/>
      </c>
      <c r="D6" s="23" t="str">
        <f>IF(Data!$A6=D$1,IF(Data!$AC6="","",Data!$AC6),"")</f>
        <v/>
      </c>
      <c r="E6" s="23" t="str">
        <f>IF(Data!$A6=E$1,IF(Data!$AC6="","",Data!$AC6),"")</f>
        <v/>
      </c>
      <c r="F6" s="23" t="str">
        <f>IF(Data!$A6=F$1,IF(Data!$AC6="","",Data!$AC6),"")</f>
        <v/>
      </c>
      <c r="G6" s="23" t="str">
        <f>IF(Data!$A6=G$1,IF(Data!$AC6="","",Data!$AC6),"")</f>
        <v/>
      </c>
      <c r="H6" s="23" t="str">
        <f>IF(Data!$A6=H$1,IF(Data!$AC6="","",Data!$AC6),"")</f>
        <v/>
      </c>
      <c r="I6" s="23" t="str">
        <f>IF(Data!$A6=I$1,IF(Data!$AC6="","",Data!$AC6),"")</f>
        <v/>
      </c>
      <c r="J6" s="23" t="str">
        <f>IF(Data!$A6=J$1,IF(Data!$AC6="","",Data!$AC6),"")</f>
        <v/>
      </c>
      <c r="L6">
        <v>3</v>
      </c>
      <c r="M6">
        <v>7</v>
      </c>
      <c r="N6">
        <v>4</v>
      </c>
      <c r="O6">
        <v>7</v>
      </c>
      <c r="P6">
        <v>4</v>
      </c>
      <c r="Q6">
        <v>4</v>
      </c>
      <c r="R6">
        <v>4</v>
      </c>
      <c r="S6">
        <v>5</v>
      </c>
    </row>
    <row r="7" spans="1:27" x14ac:dyDescent="0.35">
      <c r="A7" s="24">
        <f>IF(Data!$AC7="","",Data!$AC7)</f>
        <v>6</v>
      </c>
      <c r="B7" s="23">
        <f>IF(Data!$A7=B$1,IF(Data!$AC7="","",Data!$AC7),"")</f>
        <v>6</v>
      </c>
      <c r="C7" s="23" t="str">
        <f>IF(Data!$A7=C$1,IF(Data!$AC7="","",Data!$AC7),"")</f>
        <v/>
      </c>
      <c r="D7" s="23" t="str">
        <f>IF(Data!$A7=D$1,IF(Data!$AC7="","",Data!$AC7),"")</f>
        <v/>
      </c>
      <c r="E7" s="23" t="str">
        <f>IF(Data!$A7=E$1,IF(Data!$AC7="","",Data!$AC7),"")</f>
        <v/>
      </c>
      <c r="F7" s="23" t="str">
        <f>IF(Data!$A7=F$1,IF(Data!$AC7="","",Data!$AC7),"")</f>
        <v/>
      </c>
      <c r="G7" s="23" t="str">
        <f>IF(Data!$A7=G$1,IF(Data!$AC7="","",Data!$AC7),"")</f>
        <v/>
      </c>
      <c r="H7" s="23" t="str">
        <f>IF(Data!$A7=H$1,IF(Data!$AC7="","",Data!$AC7),"")</f>
        <v/>
      </c>
      <c r="I7" s="23" t="str">
        <f>IF(Data!$A7=I$1,IF(Data!$AC7="","",Data!$AC7),"")</f>
        <v/>
      </c>
      <c r="J7" s="23" t="str">
        <f>IF(Data!$A7=J$1,IF(Data!$AC7="","",Data!$AC7),"")</f>
        <v/>
      </c>
      <c r="L7">
        <v>3</v>
      </c>
      <c r="M7">
        <v>7</v>
      </c>
      <c r="N7">
        <v>4</v>
      </c>
      <c r="O7">
        <v>7</v>
      </c>
      <c r="P7">
        <v>4</v>
      </c>
      <c r="Q7">
        <v>4</v>
      </c>
      <c r="R7">
        <v>5</v>
      </c>
      <c r="S7">
        <v>5</v>
      </c>
    </row>
    <row r="8" spans="1:27" x14ac:dyDescent="0.35">
      <c r="A8" s="24">
        <f>IF(Data!$AC8="","",Data!$AC8)</f>
        <v>7</v>
      </c>
      <c r="B8" s="23">
        <f>IF(Data!$A8=B$1,IF(Data!$AC8="","",Data!$AC8),"")</f>
        <v>7</v>
      </c>
      <c r="C8" s="23" t="str">
        <f>IF(Data!$A8=C$1,IF(Data!$AC8="","",Data!$AC8),"")</f>
        <v/>
      </c>
      <c r="D8" s="23" t="str">
        <f>IF(Data!$A8=D$1,IF(Data!$AC8="","",Data!$AC8),"")</f>
        <v/>
      </c>
      <c r="E8" s="23" t="str">
        <f>IF(Data!$A8=E$1,IF(Data!$AC8="","",Data!$AC8),"")</f>
        <v/>
      </c>
      <c r="F8" s="23" t="str">
        <f>IF(Data!$A8=F$1,IF(Data!$AC8="","",Data!$AC8),"")</f>
        <v/>
      </c>
      <c r="G8" s="23" t="str">
        <f>IF(Data!$A8=G$1,IF(Data!$AC8="","",Data!$AC8),"")</f>
        <v/>
      </c>
      <c r="H8" s="23" t="str">
        <f>IF(Data!$A8=H$1,IF(Data!$AC8="","",Data!$AC8),"")</f>
        <v/>
      </c>
      <c r="I8" s="23" t="str">
        <f>IF(Data!$A8=I$1,IF(Data!$AC8="","",Data!$AC8),"")</f>
        <v/>
      </c>
      <c r="J8" s="23" t="str">
        <f>IF(Data!$A8=J$1,IF(Data!$AC8="","",Data!$AC8),"")</f>
        <v/>
      </c>
      <c r="L8">
        <v>3</v>
      </c>
      <c r="M8">
        <v>8</v>
      </c>
      <c r="N8">
        <v>4</v>
      </c>
      <c r="O8" t="str">
        <v/>
      </c>
      <c r="P8">
        <v>4</v>
      </c>
      <c r="Q8">
        <v>4</v>
      </c>
      <c r="R8">
        <v>5</v>
      </c>
      <c r="S8">
        <v>5</v>
      </c>
    </row>
    <row r="9" spans="1:27" x14ac:dyDescent="0.35">
      <c r="A9" s="24">
        <f>IF(Data!$AC9="","",Data!$AC9)</f>
        <v>5</v>
      </c>
      <c r="B9" s="23">
        <f>IF(Data!$A9=B$1,IF(Data!$AC9="","",Data!$AC9),"")</f>
        <v>5</v>
      </c>
      <c r="C9" s="23" t="str">
        <f>IF(Data!$A9=C$1,IF(Data!$AC9="","",Data!$AC9),"")</f>
        <v/>
      </c>
      <c r="D9" s="23" t="str">
        <f>IF(Data!$A9=D$1,IF(Data!$AC9="","",Data!$AC9),"")</f>
        <v/>
      </c>
      <c r="E9" s="23" t="str">
        <f>IF(Data!$A9=E$1,IF(Data!$AC9="","",Data!$AC9),"")</f>
        <v/>
      </c>
      <c r="F9" s="23" t="str">
        <f>IF(Data!$A9=F$1,IF(Data!$AC9="","",Data!$AC9),"")</f>
        <v/>
      </c>
      <c r="G9" s="23" t="str">
        <f>IF(Data!$A9=G$1,IF(Data!$AC9="","",Data!$AC9),"")</f>
        <v/>
      </c>
      <c r="H9" s="23" t="str">
        <f>IF(Data!$A9=H$1,IF(Data!$AC9="","",Data!$AC9),"")</f>
        <v/>
      </c>
      <c r="I9" s="23" t="str">
        <f>IF(Data!$A9=I$1,IF(Data!$AC9="","",Data!$AC9),"")</f>
        <v/>
      </c>
      <c r="J9" s="23" t="str">
        <f>IF(Data!$A9=J$1,IF(Data!$AC9="","",Data!$AC9),"")</f>
        <v/>
      </c>
      <c r="L9">
        <v>3</v>
      </c>
      <c r="M9">
        <v>8</v>
      </c>
      <c r="N9">
        <v>4</v>
      </c>
      <c r="O9" t="str">
        <v/>
      </c>
      <c r="P9">
        <v>5</v>
      </c>
      <c r="Q9">
        <v>5</v>
      </c>
      <c r="R9">
        <v>5</v>
      </c>
      <c r="S9">
        <v>6</v>
      </c>
    </row>
    <row r="10" spans="1:27" x14ac:dyDescent="0.35">
      <c r="A10" s="24">
        <f>IF(Data!$AC10="","",Data!$AC10)</f>
        <v>9</v>
      </c>
      <c r="B10" s="23" t="str">
        <f>IF(Data!$A10=B$1,IF(Data!$AC10="","",Data!$AC10),"")</f>
        <v/>
      </c>
      <c r="C10" s="23">
        <f>IF(Data!$A10=C$1,IF(Data!$AC10="","",Data!$AC10),"")</f>
        <v>9</v>
      </c>
      <c r="D10" s="23" t="str">
        <f>IF(Data!$A10=D$1,IF(Data!$AC10="","",Data!$AC10),"")</f>
        <v/>
      </c>
      <c r="E10" s="23" t="str">
        <f>IF(Data!$A10=E$1,IF(Data!$AC10="","",Data!$AC10),"")</f>
        <v/>
      </c>
      <c r="F10" s="23" t="str">
        <f>IF(Data!$A10=F$1,IF(Data!$AC10="","",Data!$AC10),"")</f>
        <v/>
      </c>
      <c r="G10" s="23" t="str">
        <f>IF(Data!$A10=G$1,IF(Data!$AC10="","",Data!$AC10),"")</f>
        <v/>
      </c>
      <c r="H10" s="23" t="str">
        <f>IF(Data!$A10=H$1,IF(Data!$AC10="","",Data!$AC10),"")</f>
        <v/>
      </c>
      <c r="I10" s="23" t="str">
        <f>IF(Data!$A10=I$1,IF(Data!$AC10="","",Data!$AC10),"")</f>
        <v/>
      </c>
      <c r="J10" s="23" t="str">
        <f>IF(Data!$A10=J$1,IF(Data!$AC10="","",Data!$AC10),"")</f>
        <v/>
      </c>
      <c r="L10">
        <v>3</v>
      </c>
      <c r="M10" t="str">
        <v/>
      </c>
      <c r="N10">
        <v>5</v>
      </c>
      <c r="O10" t="str">
        <v/>
      </c>
      <c r="P10">
        <v>5</v>
      </c>
      <c r="Q10">
        <v>5</v>
      </c>
      <c r="R10">
        <v>5</v>
      </c>
      <c r="S10">
        <v>7</v>
      </c>
    </row>
    <row r="11" spans="1:27" x14ac:dyDescent="0.35">
      <c r="A11" s="24">
        <f>IF(Data!$AC11="","",Data!$AC11)</f>
        <v>7</v>
      </c>
      <c r="B11" s="23" t="str">
        <f>IF(Data!$A11=B$1,IF(Data!$AC11="","",Data!$AC11),"")</f>
        <v/>
      </c>
      <c r="C11" s="23">
        <f>IF(Data!$A11=C$1,IF(Data!$AC11="","",Data!$AC11),"")</f>
        <v>7</v>
      </c>
      <c r="D11" s="23" t="str">
        <f>IF(Data!$A11=D$1,IF(Data!$AC11="","",Data!$AC11),"")</f>
        <v/>
      </c>
      <c r="E11" s="23" t="str">
        <f>IF(Data!$A11=E$1,IF(Data!$AC11="","",Data!$AC11),"")</f>
        <v/>
      </c>
      <c r="F11" s="23" t="str">
        <f>IF(Data!$A11=F$1,IF(Data!$AC11="","",Data!$AC11),"")</f>
        <v/>
      </c>
      <c r="G11" s="23" t="str">
        <f>IF(Data!$A11=G$1,IF(Data!$AC11="","",Data!$AC11),"")</f>
        <v/>
      </c>
      <c r="H11" s="23" t="str">
        <f>IF(Data!$A11=H$1,IF(Data!$AC11="","",Data!$AC11),"")</f>
        <v/>
      </c>
      <c r="I11" s="23" t="str">
        <f>IF(Data!$A11=I$1,IF(Data!$AC11="","",Data!$AC11),"")</f>
        <v/>
      </c>
      <c r="J11" s="23" t="str">
        <f>IF(Data!$A11=J$1,IF(Data!$AC11="","",Data!$AC11),"")</f>
        <v/>
      </c>
      <c r="L11">
        <v>3</v>
      </c>
      <c r="M11" t="str">
        <v/>
      </c>
      <c r="N11">
        <v>5</v>
      </c>
      <c r="O11" t="str">
        <v/>
      </c>
      <c r="P11">
        <v>5</v>
      </c>
      <c r="Q11">
        <v>5</v>
      </c>
      <c r="R11">
        <v>5</v>
      </c>
      <c r="S11" t="str">
        <v/>
      </c>
    </row>
    <row r="12" spans="1:27" x14ac:dyDescent="0.35">
      <c r="A12" s="24">
        <f>IF(Data!$AC12="","",Data!$AC12)</f>
        <v>7</v>
      </c>
      <c r="B12" s="23" t="str">
        <f>IF(Data!$A12=B$1,IF(Data!$AC12="","",Data!$AC12),"")</f>
        <v/>
      </c>
      <c r="C12" s="23">
        <f>IF(Data!$A12=C$1,IF(Data!$AC12="","",Data!$AC12),"")</f>
        <v>7</v>
      </c>
      <c r="D12" s="23" t="str">
        <f>IF(Data!$A12=D$1,IF(Data!$AC12="","",Data!$AC12),"")</f>
        <v/>
      </c>
      <c r="E12" s="23" t="str">
        <f>IF(Data!$A12=E$1,IF(Data!$AC12="","",Data!$AC12),"")</f>
        <v/>
      </c>
      <c r="F12" s="23" t="str">
        <f>IF(Data!$A12=F$1,IF(Data!$AC12="","",Data!$AC12),"")</f>
        <v/>
      </c>
      <c r="G12" s="23" t="str">
        <f>IF(Data!$A12=G$1,IF(Data!$AC12="","",Data!$AC12),"")</f>
        <v/>
      </c>
      <c r="H12" s="23" t="str">
        <f>IF(Data!$A12=H$1,IF(Data!$AC12="","",Data!$AC12),"")</f>
        <v/>
      </c>
      <c r="I12" s="23" t="str">
        <f>IF(Data!$A12=I$1,IF(Data!$AC12="","",Data!$AC12),"")</f>
        <v/>
      </c>
      <c r="J12" s="23" t="str">
        <f>IF(Data!$A12=J$1,IF(Data!$AC12="","",Data!$AC12),"")</f>
        <v/>
      </c>
      <c r="L12">
        <v>3</v>
      </c>
      <c r="M12" t="str">
        <v/>
      </c>
      <c r="N12">
        <v>5</v>
      </c>
      <c r="O12" t="str">
        <v/>
      </c>
      <c r="P12">
        <v>5</v>
      </c>
      <c r="Q12">
        <v>5</v>
      </c>
      <c r="R12">
        <v>5</v>
      </c>
      <c r="S12" t="str">
        <v/>
      </c>
    </row>
    <row r="13" spans="1:27" x14ac:dyDescent="0.35">
      <c r="A13" s="24">
        <f>IF(Data!$AC13="","",Data!$AC13)</f>
        <v>6</v>
      </c>
      <c r="B13" s="23" t="str">
        <f>IF(Data!$A13=B$1,IF(Data!$AC13="","",Data!$AC13),"")</f>
        <v/>
      </c>
      <c r="C13" s="23" t="str">
        <f>IF(Data!$A13=C$1,IF(Data!$AC13="","",Data!$AC13),"")</f>
        <v/>
      </c>
      <c r="D13" s="23">
        <f>IF(Data!$A13=D$1,IF(Data!$AC13="","",Data!$AC13),"")</f>
        <v>6</v>
      </c>
      <c r="E13" s="23" t="str">
        <f>IF(Data!$A13=E$1,IF(Data!$AC13="","",Data!$AC13),"")</f>
        <v/>
      </c>
      <c r="F13" s="23" t="str">
        <f>IF(Data!$A13=F$1,IF(Data!$AC13="","",Data!$AC13),"")</f>
        <v/>
      </c>
      <c r="G13" s="23" t="str">
        <f>IF(Data!$A13=G$1,IF(Data!$AC13="","",Data!$AC13),"")</f>
        <v/>
      </c>
      <c r="H13" s="23" t="str">
        <f>IF(Data!$A13=H$1,IF(Data!$AC13="","",Data!$AC13),"")</f>
        <v/>
      </c>
      <c r="I13" s="23" t="str">
        <f>IF(Data!$A13=I$1,IF(Data!$AC13="","",Data!$AC13),"")</f>
        <v/>
      </c>
      <c r="J13" s="23" t="str">
        <f>IF(Data!$A13=J$1,IF(Data!$AC13="","",Data!$AC13),"")</f>
        <v/>
      </c>
      <c r="L13">
        <v>3</v>
      </c>
      <c r="M13" t="str">
        <v/>
      </c>
      <c r="N13">
        <v>5</v>
      </c>
      <c r="O13" t="str">
        <v/>
      </c>
      <c r="P13">
        <v>5</v>
      </c>
      <c r="Q13">
        <v>5</v>
      </c>
      <c r="R13">
        <v>5</v>
      </c>
      <c r="S13" t="str">
        <v/>
      </c>
    </row>
    <row r="14" spans="1:27" x14ac:dyDescent="0.35">
      <c r="A14" s="24">
        <f>IF(Data!$AC14="","",Data!$AC14)</f>
        <v>7</v>
      </c>
      <c r="B14" s="23" t="str">
        <f>IF(Data!$A14=B$1,IF(Data!$AC14="","",Data!$AC14),"")</f>
        <v/>
      </c>
      <c r="C14" s="23" t="str">
        <f>IF(Data!$A14=C$1,IF(Data!$AC14="","",Data!$AC14),"")</f>
        <v/>
      </c>
      <c r="D14" s="23">
        <f>IF(Data!$A14=D$1,IF(Data!$AC14="","",Data!$AC14),"")</f>
        <v>7</v>
      </c>
      <c r="E14" s="23" t="str">
        <f>IF(Data!$A14=E$1,IF(Data!$AC14="","",Data!$AC14),"")</f>
        <v/>
      </c>
      <c r="F14" s="23" t="str">
        <f>IF(Data!$A14=F$1,IF(Data!$AC14="","",Data!$AC14),"")</f>
        <v/>
      </c>
      <c r="G14" s="23" t="str">
        <f>IF(Data!$A14=G$1,IF(Data!$AC14="","",Data!$AC14),"")</f>
        <v/>
      </c>
      <c r="H14" s="23" t="str">
        <f>IF(Data!$A14=H$1,IF(Data!$AC14="","",Data!$AC14),"")</f>
        <v/>
      </c>
      <c r="I14" s="23" t="str">
        <f>IF(Data!$A14=I$1,IF(Data!$AC14="","",Data!$AC14),"")</f>
        <v/>
      </c>
      <c r="J14" s="23" t="str">
        <f>IF(Data!$A14=J$1,IF(Data!$AC14="","",Data!$AC14),"")</f>
        <v/>
      </c>
      <c r="L14">
        <v>3</v>
      </c>
      <c r="M14" t="str">
        <v/>
      </c>
      <c r="N14">
        <v>6</v>
      </c>
      <c r="O14" t="str">
        <v/>
      </c>
      <c r="P14">
        <v>6</v>
      </c>
      <c r="Q14">
        <v>6</v>
      </c>
      <c r="R14">
        <v>6</v>
      </c>
      <c r="S14" t="str">
        <v/>
      </c>
    </row>
    <row r="15" spans="1:27" x14ac:dyDescent="0.35">
      <c r="A15" s="24">
        <f>IF(Data!$AC15="","",Data!$AC15)</f>
        <v>7</v>
      </c>
      <c r="B15" s="23" t="str">
        <f>IF(Data!$A15=B$1,IF(Data!$AC15="","",Data!$AC15),"")</f>
        <v/>
      </c>
      <c r="C15" s="23" t="str">
        <f>IF(Data!$A15=C$1,IF(Data!$AC15="","",Data!$AC15),"")</f>
        <v/>
      </c>
      <c r="D15" s="23">
        <f>IF(Data!$A15=D$1,IF(Data!$AC15="","",Data!$AC15),"")</f>
        <v>7</v>
      </c>
      <c r="E15" s="23" t="str">
        <f>IF(Data!$A15=E$1,IF(Data!$AC15="","",Data!$AC15),"")</f>
        <v/>
      </c>
      <c r="F15" s="23" t="str">
        <f>IF(Data!$A15=F$1,IF(Data!$AC15="","",Data!$AC15),"")</f>
        <v/>
      </c>
      <c r="G15" s="23" t="str">
        <f>IF(Data!$A15=G$1,IF(Data!$AC15="","",Data!$AC15),"")</f>
        <v/>
      </c>
      <c r="H15" s="23" t="str">
        <f>IF(Data!$A15=H$1,IF(Data!$AC15="","",Data!$AC15),"")</f>
        <v/>
      </c>
      <c r="I15" s="23" t="str">
        <f>IF(Data!$A15=I$1,IF(Data!$AC15="","",Data!$AC15),"")</f>
        <v/>
      </c>
      <c r="J15" s="23" t="str">
        <f>IF(Data!$A15=J$1,IF(Data!$AC15="","",Data!$AC15),"")</f>
        <v/>
      </c>
      <c r="L15">
        <v>3</v>
      </c>
      <c r="M15" t="str">
        <v/>
      </c>
      <c r="N15">
        <v>6</v>
      </c>
      <c r="O15" t="str">
        <v/>
      </c>
      <c r="P15">
        <v>6</v>
      </c>
      <c r="Q15">
        <v>6</v>
      </c>
      <c r="R15">
        <v>6</v>
      </c>
      <c r="S15" t="str">
        <v/>
      </c>
    </row>
    <row r="16" spans="1:27" x14ac:dyDescent="0.35">
      <c r="A16" s="24">
        <f>IF(Data!$AC16="","",Data!$AC16)</f>
        <v>4</v>
      </c>
      <c r="B16" s="23" t="str">
        <f>IF(Data!$A16=B$1,IF(Data!$AC16="","",Data!$AC16),"")</f>
        <v/>
      </c>
      <c r="C16" s="23" t="str">
        <f>IF(Data!$A16=C$1,IF(Data!$AC16="","",Data!$AC16),"")</f>
        <v/>
      </c>
      <c r="D16" s="23">
        <f>IF(Data!$A16=D$1,IF(Data!$AC16="","",Data!$AC16),"")</f>
        <v>4</v>
      </c>
      <c r="E16" s="23" t="str">
        <f>IF(Data!$A16=E$1,IF(Data!$AC16="","",Data!$AC16),"")</f>
        <v/>
      </c>
      <c r="F16" s="23" t="str">
        <f>IF(Data!$A16=F$1,IF(Data!$AC16="","",Data!$AC16),"")</f>
        <v/>
      </c>
      <c r="G16" s="23" t="str">
        <f>IF(Data!$A16=G$1,IF(Data!$AC16="","",Data!$AC16),"")</f>
        <v/>
      </c>
      <c r="H16" s="23" t="str">
        <f>IF(Data!$A16=H$1,IF(Data!$AC16="","",Data!$AC16),"")</f>
        <v/>
      </c>
      <c r="I16" s="23" t="str">
        <f>IF(Data!$A16=I$1,IF(Data!$AC16="","",Data!$AC16),"")</f>
        <v/>
      </c>
      <c r="J16" s="23" t="str">
        <f>IF(Data!$A16=J$1,IF(Data!$AC16="","",Data!$AC16),"")</f>
        <v/>
      </c>
      <c r="L16">
        <v>4</v>
      </c>
      <c r="M16" t="str">
        <v/>
      </c>
      <c r="N16">
        <v>6</v>
      </c>
      <c r="O16" t="str">
        <v/>
      </c>
      <c r="P16">
        <v>6</v>
      </c>
      <c r="Q16">
        <v>6</v>
      </c>
      <c r="R16">
        <v>7</v>
      </c>
      <c r="S16" t="str">
        <v/>
      </c>
    </row>
    <row r="17" spans="1:19" x14ac:dyDescent="0.35">
      <c r="A17" s="24">
        <f>IF(Data!$AC17="","",Data!$AC17)</f>
        <v>7</v>
      </c>
      <c r="B17" s="23" t="str">
        <f>IF(Data!$A17=B$1,IF(Data!$AC17="","",Data!$AC17),"")</f>
        <v/>
      </c>
      <c r="C17" s="23" t="str">
        <f>IF(Data!$A17=C$1,IF(Data!$AC17="","",Data!$AC17),"")</f>
        <v/>
      </c>
      <c r="D17" s="23">
        <f>IF(Data!$A17=D$1,IF(Data!$AC17="","",Data!$AC17),"")</f>
        <v>7</v>
      </c>
      <c r="E17" s="23" t="str">
        <f>IF(Data!$A17=E$1,IF(Data!$AC17="","",Data!$AC17),"")</f>
        <v/>
      </c>
      <c r="F17" s="23" t="str">
        <f>IF(Data!$A17=F$1,IF(Data!$AC17="","",Data!$AC17),"")</f>
        <v/>
      </c>
      <c r="G17" s="23" t="str">
        <f>IF(Data!$A17=G$1,IF(Data!$AC17="","",Data!$AC17),"")</f>
        <v/>
      </c>
      <c r="H17" s="23" t="str">
        <f>IF(Data!$A17=H$1,IF(Data!$AC17="","",Data!$AC17),"")</f>
        <v/>
      </c>
      <c r="I17" s="23" t="str">
        <f>IF(Data!$A17=I$1,IF(Data!$AC17="","",Data!$AC17),"")</f>
        <v/>
      </c>
      <c r="J17" s="23" t="str">
        <f>IF(Data!$A17=J$1,IF(Data!$AC17="","",Data!$AC17),"")</f>
        <v/>
      </c>
      <c r="L17">
        <v>4</v>
      </c>
      <c r="M17" t="str">
        <v/>
      </c>
      <c r="N17">
        <v>6</v>
      </c>
      <c r="O17" t="str">
        <v/>
      </c>
      <c r="P17">
        <v>6</v>
      </c>
      <c r="Q17">
        <v>6</v>
      </c>
      <c r="R17">
        <v>9</v>
      </c>
      <c r="S17" t="str">
        <v/>
      </c>
    </row>
    <row r="18" spans="1:19" x14ac:dyDescent="0.35">
      <c r="A18" s="24">
        <f>IF(Data!$AC18="","",Data!$AC18)</f>
        <v>6</v>
      </c>
      <c r="B18" s="23" t="str">
        <f>IF(Data!$A18=B$1,IF(Data!$AC18="","",Data!$AC18),"")</f>
        <v/>
      </c>
      <c r="C18" s="23" t="str">
        <f>IF(Data!$A18=C$1,IF(Data!$AC18="","",Data!$AC18),"")</f>
        <v/>
      </c>
      <c r="D18" s="23">
        <f>IF(Data!$A18=D$1,IF(Data!$AC18="","",Data!$AC18),"")</f>
        <v>6</v>
      </c>
      <c r="E18" s="23" t="str">
        <f>IF(Data!$A18=E$1,IF(Data!$AC18="","",Data!$AC18),"")</f>
        <v/>
      </c>
      <c r="F18" s="23" t="str">
        <f>IF(Data!$A18=F$1,IF(Data!$AC18="","",Data!$AC18),"")</f>
        <v/>
      </c>
      <c r="G18" s="23" t="str">
        <f>IF(Data!$A18=G$1,IF(Data!$AC18="","",Data!$AC18),"")</f>
        <v/>
      </c>
      <c r="H18" s="23" t="str">
        <f>IF(Data!$A18=H$1,IF(Data!$AC18="","",Data!$AC18),"")</f>
        <v/>
      </c>
      <c r="I18" s="23" t="str">
        <f>IF(Data!$A18=I$1,IF(Data!$AC18="","",Data!$AC18),"")</f>
        <v/>
      </c>
      <c r="J18" s="23" t="str">
        <f>IF(Data!$A18=J$1,IF(Data!$AC18="","",Data!$AC18),"")</f>
        <v/>
      </c>
      <c r="L18">
        <v>4</v>
      </c>
      <c r="M18" t="str">
        <v/>
      </c>
      <c r="N18">
        <v>6</v>
      </c>
      <c r="O18" t="str">
        <v/>
      </c>
      <c r="P18">
        <v>7</v>
      </c>
      <c r="Q18">
        <v>6</v>
      </c>
      <c r="R18" t="str">
        <v/>
      </c>
      <c r="S18" t="str">
        <v/>
      </c>
    </row>
    <row r="19" spans="1:19" x14ac:dyDescent="0.35">
      <c r="A19" s="24">
        <f>IF(Data!$AC19="","",Data!$AC19)</f>
        <v>5</v>
      </c>
      <c r="B19" s="23" t="str">
        <f>IF(Data!$A19=B$1,IF(Data!$AC19="","",Data!$AC19),"")</f>
        <v/>
      </c>
      <c r="C19" s="23" t="str">
        <f>IF(Data!$A19=C$1,IF(Data!$AC19="","",Data!$AC19),"")</f>
        <v/>
      </c>
      <c r="D19" s="23">
        <f>IF(Data!$A19=D$1,IF(Data!$AC19="","",Data!$AC19),"")</f>
        <v>5</v>
      </c>
      <c r="E19" s="23" t="str">
        <f>IF(Data!$A19=E$1,IF(Data!$AC19="","",Data!$AC19),"")</f>
        <v/>
      </c>
      <c r="F19" s="23" t="str">
        <f>IF(Data!$A19=F$1,IF(Data!$AC19="","",Data!$AC19),"")</f>
        <v/>
      </c>
      <c r="G19" s="23" t="str">
        <f>IF(Data!$A19=G$1,IF(Data!$AC19="","",Data!$AC19),"")</f>
        <v/>
      </c>
      <c r="H19" s="23" t="str">
        <f>IF(Data!$A19=H$1,IF(Data!$AC19="","",Data!$AC19),"")</f>
        <v/>
      </c>
      <c r="I19" s="23" t="str">
        <f>IF(Data!$A19=I$1,IF(Data!$AC19="","",Data!$AC19),"")</f>
        <v/>
      </c>
      <c r="J19" s="23" t="str">
        <f>IF(Data!$A19=J$1,IF(Data!$AC19="","",Data!$AC19),"")</f>
        <v/>
      </c>
      <c r="L19">
        <v>4</v>
      </c>
      <c r="M19" t="str">
        <v/>
      </c>
      <c r="N19">
        <v>7</v>
      </c>
      <c r="O19" t="str">
        <v/>
      </c>
      <c r="P19">
        <v>7</v>
      </c>
      <c r="Q19">
        <v>6</v>
      </c>
      <c r="R19" t="str">
        <v/>
      </c>
      <c r="S19" t="str">
        <v/>
      </c>
    </row>
    <row r="20" spans="1:19" x14ac:dyDescent="0.35">
      <c r="A20" s="24">
        <f>IF(Data!$AC20="","",Data!$AC20)</f>
        <v>3</v>
      </c>
      <c r="B20" s="23" t="str">
        <f>IF(Data!$A20=B$1,IF(Data!$AC20="","",Data!$AC20),"")</f>
        <v/>
      </c>
      <c r="C20" s="23" t="str">
        <f>IF(Data!$A20=C$1,IF(Data!$AC20="","",Data!$AC20),"")</f>
        <v/>
      </c>
      <c r="D20" s="23">
        <f>IF(Data!$A20=D$1,IF(Data!$AC20="","",Data!$AC20),"")</f>
        <v>3</v>
      </c>
      <c r="E20" s="23" t="str">
        <f>IF(Data!$A20=E$1,IF(Data!$AC20="","",Data!$AC20),"")</f>
        <v/>
      </c>
      <c r="F20" s="23" t="str">
        <f>IF(Data!$A20=F$1,IF(Data!$AC20="","",Data!$AC20),"")</f>
        <v/>
      </c>
      <c r="G20" s="23" t="str">
        <f>IF(Data!$A20=G$1,IF(Data!$AC20="","",Data!$AC20),"")</f>
        <v/>
      </c>
      <c r="H20" s="23" t="str">
        <f>IF(Data!$A20=H$1,IF(Data!$AC20="","",Data!$AC20),"")</f>
        <v/>
      </c>
      <c r="I20" s="23" t="str">
        <f>IF(Data!$A20=I$1,IF(Data!$AC20="","",Data!$AC20),"")</f>
        <v/>
      </c>
      <c r="J20" s="23" t="str">
        <f>IF(Data!$A20=J$1,IF(Data!$AC20="","",Data!$AC20),"")</f>
        <v/>
      </c>
      <c r="L20">
        <v>4</v>
      </c>
      <c r="M20" t="str">
        <v/>
      </c>
      <c r="N20">
        <v>7</v>
      </c>
      <c r="O20" t="str">
        <v/>
      </c>
      <c r="P20">
        <v>9</v>
      </c>
      <c r="Q20">
        <v>7</v>
      </c>
      <c r="R20" t="str">
        <v/>
      </c>
      <c r="S20" t="str">
        <v/>
      </c>
    </row>
    <row r="21" spans="1:19" x14ac:dyDescent="0.35">
      <c r="A21" s="24">
        <f>IF(Data!$AC21="","",Data!$AC21)</f>
        <v>4</v>
      </c>
      <c r="B21" s="23" t="str">
        <f>IF(Data!$A21=B$1,IF(Data!$AC21="","",Data!$AC21),"")</f>
        <v/>
      </c>
      <c r="C21" s="23" t="str">
        <f>IF(Data!$A21=C$1,IF(Data!$AC21="","",Data!$AC21),"")</f>
        <v/>
      </c>
      <c r="D21" s="23">
        <f>IF(Data!$A21=D$1,IF(Data!$AC21="","",Data!$AC21),"")</f>
        <v>4</v>
      </c>
      <c r="E21" s="23" t="str">
        <f>IF(Data!$A21=E$1,IF(Data!$AC21="","",Data!$AC21),"")</f>
        <v/>
      </c>
      <c r="F21" s="23" t="str">
        <f>IF(Data!$A21=F$1,IF(Data!$AC21="","",Data!$AC21),"")</f>
        <v/>
      </c>
      <c r="G21" s="23" t="str">
        <f>IF(Data!$A21=G$1,IF(Data!$AC21="","",Data!$AC21),"")</f>
        <v/>
      </c>
      <c r="H21" s="23" t="str">
        <f>IF(Data!$A21=H$1,IF(Data!$AC21="","",Data!$AC21),"")</f>
        <v/>
      </c>
      <c r="I21" s="23" t="str">
        <f>IF(Data!$A21=I$1,IF(Data!$AC21="","",Data!$AC21),"")</f>
        <v/>
      </c>
      <c r="J21" s="23" t="str">
        <f>IF(Data!$A21=J$1,IF(Data!$AC21="","",Data!$AC21),"")</f>
        <v/>
      </c>
      <c r="L21">
        <v>4</v>
      </c>
      <c r="M21" t="str">
        <v/>
      </c>
      <c r="N21">
        <v>7</v>
      </c>
      <c r="O21" t="str">
        <v/>
      </c>
      <c r="P21" t="str">
        <v/>
      </c>
      <c r="Q21">
        <v>7</v>
      </c>
      <c r="R21" t="str">
        <v/>
      </c>
      <c r="S21" t="str">
        <v/>
      </c>
    </row>
    <row r="22" spans="1:19" x14ac:dyDescent="0.35">
      <c r="A22" s="24">
        <f>IF(Data!$AC22="","",Data!$AC22)</f>
        <v>4</v>
      </c>
      <c r="B22" s="23" t="str">
        <f>IF(Data!$A22=B$1,IF(Data!$AC22="","",Data!$AC22),"")</f>
        <v/>
      </c>
      <c r="C22" s="23" t="str">
        <f>IF(Data!$A22=C$1,IF(Data!$AC22="","",Data!$AC22),"")</f>
        <v/>
      </c>
      <c r="D22" s="23">
        <f>IF(Data!$A22=D$1,IF(Data!$AC22="","",Data!$AC22),"")</f>
        <v>4</v>
      </c>
      <c r="E22" s="23" t="str">
        <f>IF(Data!$A22=E$1,IF(Data!$AC22="","",Data!$AC22),"")</f>
        <v/>
      </c>
      <c r="F22" s="23" t="str">
        <f>IF(Data!$A22=F$1,IF(Data!$AC22="","",Data!$AC22),"")</f>
        <v/>
      </c>
      <c r="G22" s="23" t="str">
        <f>IF(Data!$A22=G$1,IF(Data!$AC22="","",Data!$AC22),"")</f>
        <v/>
      </c>
      <c r="H22" s="23" t="str">
        <f>IF(Data!$A22=H$1,IF(Data!$AC22="","",Data!$AC22),"")</f>
        <v/>
      </c>
      <c r="I22" s="23" t="str">
        <f>IF(Data!$A22=I$1,IF(Data!$AC22="","",Data!$AC22),"")</f>
        <v/>
      </c>
      <c r="J22" s="23" t="str">
        <f>IF(Data!$A22=J$1,IF(Data!$AC22="","",Data!$AC22),"")</f>
        <v/>
      </c>
      <c r="L22">
        <v>4</v>
      </c>
      <c r="M22" t="str">
        <v/>
      </c>
      <c r="N22">
        <v>7</v>
      </c>
      <c r="O22" t="str">
        <v/>
      </c>
      <c r="P22" t="str">
        <v/>
      </c>
      <c r="Q22">
        <v>7</v>
      </c>
      <c r="R22" t="str">
        <v/>
      </c>
      <c r="S22" t="str">
        <v/>
      </c>
    </row>
    <row r="23" spans="1:19" x14ac:dyDescent="0.35">
      <c r="A23" s="24">
        <f>IF(Data!$AC23="","",Data!$AC23)</f>
        <v>5</v>
      </c>
      <c r="B23" s="23" t="str">
        <f>IF(Data!$A23=B$1,IF(Data!$AC23="","",Data!$AC23),"")</f>
        <v/>
      </c>
      <c r="C23" s="23" t="str">
        <f>IF(Data!$A23=C$1,IF(Data!$AC23="","",Data!$AC23),"")</f>
        <v/>
      </c>
      <c r="D23" s="23">
        <f>IF(Data!$A23=D$1,IF(Data!$AC23="","",Data!$AC23),"")</f>
        <v>5</v>
      </c>
      <c r="E23" s="23" t="str">
        <f>IF(Data!$A23=E$1,IF(Data!$AC23="","",Data!$AC23),"")</f>
        <v/>
      </c>
      <c r="F23" s="23" t="str">
        <f>IF(Data!$A23=F$1,IF(Data!$AC23="","",Data!$AC23),"")</f>
        <v/>
      </c>
      <c r="G23" s="23" t="str">
        <f>IF(Data!$A23=G$1,IF(Data!$AC23="","",Data!$AC23),"")</f>
        <v/>
      </c>
      <c r="H23" s="23" t="str">
        <f>IF(Data!$A23=H$1,IF(Data!$AC23="","",Data!$AC23),"")</f>
        <v/>
      </c>
      <c r="I23" s="23" t="str">
        <f>IF(Data!$A23=I$1,IF(Data!$AC23="","",Data!$AC23),"")</f>
        <v/>
      </c>
      <c r="J23" s="23" t="str">
        <f>IF(Data!$A23=J$1,IF(Data!$AC23="","",Data!$AC23),"")</f>
        <v/>
      </c>
      <c r="L23">
        <v>4</v>
      </c>
      <c r="M23" t="str">
        <v/>
      </c>
      <c r="N23">
        <v>7</v>
      </c>
      <c r="O23" t="str">
        <v/>
      </c>
      <c r="P23" t="str">
        <v/>
      </c>
      <c r="Q23">
        <v>7</v>
      </c>
      <c r="R23" t="str">
        <v/>
      </c>
      <c r="S23" t="str">
        <v/>
      </c>
    </row>
    <row r="24" spans="1:19" x14ac:dyDescent="0.35">
      <c r="A24" s="24">
        <f>IF(Data!$AC24="","",Data!$AC24)</f>
        <v>4</v>
      </c>
      <c r="B24" s="23" t="str">
        <f>IF(Data!$A24=B$1,IF(Data!$AC24="","",Data!$AC24),"")</f>
        <v/>
      </c>
      <c r="C24" s="23" t="str">
        <f>IF(Data!$A24=C$1,IF(Data!$AC24="","",Data!$AC24),"")</f>
        <v/>
      </c>
      <c r="D24" s="23">
        <f>IF(Data!$A24=D$1,IF(Data!$AC24="","",Data!$AC24),"")</f>
        <v>4</v>
      </c>
      <c r="E24" s="23" t="str">
        <f>IF(Data!$A24=E$1,IF(Data!$AC24="","",Data!$AC24),"")</f>
        <v/>
      </c>
      <c r="F24" s="23" t="str">
        <f>IF(Data!$A24=F$1,IF(Data!$AC24="","",Data!$AC24),"")</f>
        <v/>
      </c>
      <c r="G24" s="23" t="str">
        <f>IF(Data!$A24=G$1,IF(Data!$AC24="","",Data!$AC24),"")</f>
        <v/>
      </c>
      <c r="H24" s="23" t="str">
        <f>IF(Data!$A24=H$1,IF(Data!$AC24="","",Data!$AC24),"")</f>
        <v/>
      </c>
      <c r="I24" s="23" t="str">
        <f>IF(Data!$A24=I$1,IF(Data!$AC24="","",Data!$AC24),"")</f>
        <v/>
      </c>
      <c r="J24" s="23" t="str">
        <f>IF(Data!$A24=J$1,IF(Data!$AC24="","",Data!$AC24),"")</f>
        <v/>
      </c>
      <c r="L24">
        <v>4</v>
      </c>
      <c r="M24" t="str">
        <v/>
      </c>
      <c r="N24">
        <v>7</v>
      </c>
      <c r="O24" t="str">
        <v/>
      </c>
      <c r="P24" t="str">
        <v/>
      </c>
      <c r="Q24">
        <v>10</v>
      </c>
      <c r="R24" t="str">
        <v/>
      </c>
      <c r="S24" t="str">
        <v/>
      </c>
    </row>
    <row r="25" spans="1:19" x14ac:dyDescent="0.35">
      <c r="A25" s="24">
        <f>IF(Data!$AC25="","",Data!$AC25)</f>
        <v>8</v>
      </c>
      <c r="B25" s="23" t="str">
        <f>IF(Data!$A25=B$1,IF(Data!$AC25="","",Data!$AC25),"")</f>
        <v/>
      </c>
      <c r="C25" s="23" t="str">
        <f>IF(Data!$A25=C$1,IF(Data!$AC25="","",Data!$AC25),"")</f>
        <v/>
      </c>
      <c r="D25" s="23">
        <f>IF(Data!$A25=D$1,IF(Data!$AC25="","",Data!$AC25),"")</f>
        <v>8</v>
      </c>
      <c r="E25" s="23" t="str">
        <f>IF(Data!$A25=E$1,IF(Data!$AC25="","",Data!$AC25),"")</f>
        <v/>
      </c>
      <c r="F25" s="23" t="str">
        <f>IF(Data!$A25=F$1,IF(Data!$AC25="","",Data!$AC25),"")</f>
        <v/>
      </c>
      <c r="G25" s="23" t="str">
        <f>IF(Data!$A25=G$1,IF(Data!$AC25="","",Data!$AC25),"")</f>
        <v/>
      </c>
      <c r="H25" s="23" t="str">
        <f>IF(Data!$A25=H$1,IF(Data!$AC25="","",Data!$AC25),"")</f>
        <v/>
      </c>
      <c r="I25" s="23" t="str">
        <f>IF(Data!$A25=I$1,IF(Data!$AC25="","",Data!$AC25),"")</f>
        <v/>
      </c>
      <c r="J25" s="23" t="str">
        <f>IF(Data!$A25=J$1,IF(Data!$AC25="","",Data!$AC25),"")</f>
        <v/>
      </c>
      <c r="L25">
        <v>4</v>
      </c>
      <c r="M25" t="str">
        <v/>
      </c>
      <c r="N25">
        <v>8</v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 spans="1:19" x14ac:dyDescent="0.35">
      <c r="A26" s="24">
        <f>IF(Data!$AC26="","",Data!$AC26)</f>
        <v>4</v>
      </c>
      <c r="B26" s="23" t="str">
        <f>IF(Data!$A26=B$1,IF(Data!$AC26="","",Data!$AC26),"")</f>
        <v/>
      </c>
      <c r="C26" s="23" t="str">
        <f>IF(Data!$A26=C$1,IF(Data!$AC26="","",Data!$AC26),"")</f>
        <v/>
      </c>
      <c r="D26" s="23">
        <f>IF(Data!$A26=D$1,IF(Data!$AC26="","",Data!$AC26),"")</f>
        <v>4</v>
      </c>
      <c r="E26" s="23" t="str">
        <f>IF(Data!$A26=E$1,IF(Data!$AC26="","",Data!$AC26),"")</f>
        <v/>
      </c>
      <c r="F26" s="23" t="str">
        <f>IF(Data!$A26=F$1,IF(Data!$AC26="","",Data!$AC26),"")</f>
        <v/>
      </c>
      <c r="G26" s="23" t="str">
        <f>IF(Data!$A26=G$1,IF(Data!$AC26="","",Data!$AC26),"")</f>
        <v/>
      </c>
      <c r="H26" s="23" t="str">
        <f>IF(Data!$A26=H$1,IF(Data!$AC26="","",Data!$AC26),"")</f>
        <v/>
      </c>
      <c r="I26" s="23" t="str">
        <f>IF(Data!$A26=I$1,IF(Data!$AC26="","",Data!$AC26),"")</f>
        <v/>
      </c>
      <c r="J26" s="23" t="str">
        <f>IF(Data!$A26=J$1,IF(Data!$AC26="","",Data!$AC26),"")</f>
        <v/>
      </c>
      <c r="L26">
        <v>4</v>
      </c>
      <c r="M26" t="str">
        <v/>
      </c>
      <c r="N26">
        <v>9</v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35">
      <c r="A27" s="24">
        <f>IF(Data!$AC27="","",Data!$AC27)</f>
        <v>7</v>
      </c>
      <c r="B27" s="23" t="str">
        <f>IF(Data!$A27=B$1,IF(Data!$AC27="","",Data!$AC27),"")</f>
        <v/>
      </c>
      <c r="C27" s="23" t="str">
        <f>IF(Data!$A27=C$1,IF(Data!$AC27="","",Data!$AC27),"")</f>
        <v/>
      </c>
      <c r="D27" s="23">
        <f>IF(Data!$A27=D$1,IF(Data!$AC27="","",Data!$AC27),"")</f>
        <v>7</v>
      </c>
      <c r="E27" s="23" t="str">
        <f>IF(Data!$A27=E$1,IF(Data!$AC27="","",Data!$AC27),"")</f>
        <v/>
      </c>
      <c r="F27" s="23" t="str">
        <f>IF(Data!$A27=F$1,IF(Data!$AC27="","",Data!$AC27),"")</f>
        <v/>
      </c>
      <c r="G27" s="23" t="str">
        <f>IF(Data!$A27=G$1,IF(Data!$AC27="","",Data!$AC27),"")</f>
        <v/>
      </c>
      <c r="H27" s="23" t="str">
        <f>IF(Data!$A27=H$1,IF(Data!$AC27="","",Data!$AC27),"")</f>
        <v/>
      </c>
      <c r="I27" s="23" t="str">
        <f>IF(Data!$A27=I$1,IF(Data!$AC27="","",Data!$AC27),"")</f>
        <v/>
      </c>
      <c r="J27" s="23" t="str">
        <f>IF(Data!$A27=J$1,IF(Data!$AC27="","",Data!$AC27),"")</f>
        <v/>
      </c>
      <c r="L27">
        <v>4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 spans="1:19" x14ac:dyDescent="0.35">
      <c r="A28" s="24">
        <f>IF(Data!$AC28="","",Data!$AC28)</f>
        <v>9</v>
      </c>
      <c r="B28" s="23" t="str">
        <f>IF(Data!$A28=B$1,IF(Data!$AC28="","",Data!$AC28),"")</f>
        <v/>
      </c>
      <c r="C28" s="23" t="str">
        <f>IF(Data!$A28=C$1,IF(Data!$AC28="","",Data!$AC28),"")</f>
        <v/>
      </c>
      <c r="D28" s="23">
        <f>IF(Data!$A28=D$1,IF(Data!$AC28="","",Data!$AC28),"")</f>
        <v>9</v>
      </c>
      <c r="E28" s="23" t="str">
        <f>IF(Data!$A28=E$1,IF(Data!$AC28="","",Data!$AC28),"")</f>
        <v/>
      </c>
      <c r="F28" s="23" t="str">
        <f>IF(Data!$A28=F$1,IF(Data!$AC28="","",Data!$AC28),"")</f>
        <v/>
      </c>
      <c r="G28" s="23" t="str">
        <f>IF(Data!$A28=G$1,IF(Data!$AC28="","",Data!$AC28),"")</f>
        <v/>
      </c>
      <c r="H28" s="23" t="str">
        <f>IF(Data!$A28=H$1,IF(Data!$AC28="","",Data!$AC28),"")</f>
        <v/>
      </c>
      <c r="I28" s="23" t="str">
        <f>IF(Data!$A28=I$1,IF(Data!$AC28="","",Data!$AC28),"")</f>
        <v/>
      </c>
      <c r="J28" s="23" t="str">
        <f>IF(Data!$A28=J$1,IF(Data!$AC28="","",Data!$AC28),"")</f>
        <v/>
      </c>
      <c r="L28">
        <v>4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 spans="1:19" x14ac:dyDescent="0.35">
      <c r="A29" s="24">
        <f>IF(Data!$AC29="","",Data!$AC29)</f>
        <v>4</v>
      </c>
      <c r="B29" s="23" t="str">
        <f>IF(Data!$A29=B$1,IF(Data!$AC29="","",Data!$AC29),"")</f>
        <v/>
      </c>
      <c r="C29" s="23" t="str">
        <f>IF(Data!$A29=C$1,IF(Data!$AC29="","",Data!$AC29),"")</f>
        <v/>
      </c>
      <c r="D29" s="23">
        <f>IF(Data!$A29=D$1,IF(Data!$AC29="","",Data!$AC29),"")</f>
        <v>4</v>
      </c>
      <c r="E29" s="23" t="str">
        <f>IF(Data!$A29=E$1,IF(Data!$AC29="","",Data!$AC29),"")</f>
        <v/>
      </c>
      <c r="F29" s="23" t="str">
        <f>IF(Data!$A29=F$1,IF(Data!$AC29="","",Data!$AC29),"")</f>
        <v/>
      </c>
      <c r="G29" s="23" t="str">
        <f>IF(Data!$A29=G$1,IF(Data!$AC29="","",Data!$AC29),"")</f>
        <v/>
      </c>
      <c r="H29" s="23" t="str">
        <f>IF(Data!$A29=H$1,IF(Data!$AC29="","",Data!$AC29),"")</f>
        <v/>
      </c>
      <c r="I29" s="23" t="str">
        <f>IF(Data!$A29=I$1,IF(Data!$AC29="","",Data!$AC29),"")</f>
        <v/>
      </c>
      <c r="J29" s="23" t="str">
        <f>IF(Data!$A29=J$1,IF(Data!$AC29="","",Data!$AC29),"")</f>
        <v/>
      </c>
      <c r="L29">
        <v>4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 spans="1:19" x14ac:dyDescent="0.35">
      <c r="A30" s="24">
        <f>IF(Data!$AC30="","",Data!$AC30)</f>
        <v>5</v>
      </c>
      <c r="B30" s="23" t="str">
        <f>IF(Data!$A30=B$1,IF(Data!$AC30="","",Data!$AC30),"")</f>
        <v/>
      </c>
      <c r="C30" s="23" t="str">
        <f>IF(Data!$A30=C$1,IF(Data!$AC30="","",Data!$AC30),"")</f>
        <v/>
      </c>
      <c r="D30" s="23">
        <f>IF(Data!$A30=D$1,IF(Data!$AC30="","",Data!$AC30),"")</f>
        <v>5</v>
      </c>
      <c r="E30" s="23" t="str">
        <f>IF(Data!$A30=E$1,IF(Data!$AC30="","",Data!$AC30),"")</f>
        <v/>
      </c>
      <c r="F30" s="23" t="str">
        <f>IF(Data!$A30=F$1,IF(Data!$AC30="","",Data!$AC30),"")</f>
        <v/>
      </c>
      <c r="G30" s="23" t="str">
        <f>IF(Data!$A30=G$1,IF(Data!$AC30="","",Data!$AC30),"")</f>
        <v/>
      </c>
      <c r="H30" s="23" t="str">
        <f>IF(Data!$A30=H$1,IF(Data!$AC30="","",Data!$AC30),"")</f>
        <v/>
      </c>
      <c r="I30" s="23" t="str">
        <f>IF(Data!$A30=I$1,IF(Data!$AC30="","",Data!$AC30),"")</f>
        <v/>
      </c>
      <c r="J30" s="23" t="str">
        <f>IF(Data!$A30=J$1,IF(Data!$AC30="","",Data!$AC30),"")</f>
        <v/>
      </c>
      <c r="L30">
        <v>4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 spans="1:19" x14ac:dyDescent="0.35">
      <c r="A31" s="24">
        <f>IF(Data!$AC31="","",Data!$AC31)</f>
        <v>6</v>
      </c>
      <c r="B31" s="23" t="str">
        <f>IF(Data!$A31=B$1,IF(Data!$AC31="","",Data!$AC31),"")</f>
        <v/>
      </c>
      <c r="C31" s="23" t="str">
        <f>IF(Data!$A31=C$1,IF(Data!$AC31="","",Data!$AC31),"")</f>
        <v/>
      </c>
      <c r="D31" s="23">
        <f>IF(Data!$A31=D$1,IF(Data!$AC31="","",Data!$AC31),"")</f>
        <v>6</v>
      </c>
      <c r="E31" s="23" t="str">
        <f>IF(Data!$A31=E$1,IF(Data!$AC31="","",Data!$AC31),"")</f>
        <v/>
      </c>
      <c r="F31" s="23" t="str">
        <f>IF(Data!$A31=F$1,IF(Data!$AC31="","",Data!$AC31),"")</f>
        <v/>
      </c>
      <c r="G31" s="23" t="str">
        <f>IF(Data!$A31=G$1,IF(Data!$AC31="","",Data!$AC31),"")</f>
        <v/>
      </c>
      <c r="H31" s="23" t="str">
        <f>IF(Data!$A31=H$1,IF(Data!$AC31="","",Data!$AC31),"")</f>
        <v/>
      </c>
      <c r="I31" s="23" t="str">
        <f>IF(Data!$A31=I$1,IF(Data!$AC31="","",Data!$AC31),"")</f>
        <v/>
      </c>
      <c r="J31" s="23" t="str">
        <f>IF(Data!$A31=J$1,IF(Data!$AC31="","",Data!$AC31),"")</f>
        <v/>
      </c>
      <c r="L31">
        <v>4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19" x14ac:dyDescent="0.35">
      <c r="A32" s="24">
        <f>IF(Data!$AC32="","",Data!$AC32)</f>
        <v>3</v>
      </c>
      <c r="B32" s="23" t="str">
        <f>IF(Data!$A32=B$1,IF(Data!$AC32="","",Data!$AC32),"")</f>
        <v/>
      </c>
      <c r="C32" s="23" t="str">
        <f>IF(Data!$A32=C$1,IF(Data!$AC32="","",Data!$AC32),"")</f>
        <v/>
      </c>
      <c r="D32" s="23">
        <f>IF(Data!$A32=D$1,IF(Data!$AC32="","",Data!$AC32),"")</f>
        <v>3</v>
      </c>
      <c r="E32" s="23" t="str">
        <f>IF(Data!$A32=E$1,IF(Data!$AC32="","",Data!$AC32),"")</f>
        <v/>
      </c>
      <c r="F32" s="23" t="str">
        <f>IF(Data!$A32=F$1,IF(Data!$AC32="","",Data!$AC32),"")</f>
        <v/>
      </c>
      <c r="G32" s="23" t="str">
        <f>IF(Data!$A32=G$1,IF(Data!$AC32="","",Data!$AC32),"")</f>
        <v/>
      </c>
      <c r="H32" s="23" t="str">
        <f>IF(Data!$A32=H$1,IF(Data!$AC32="","",Data!$AC32),"")</f>
        <v/>
      </c>
      <c r="I32" s="23" t="str">
        <f>IF(Data!$A32=I$1,IF(Data!$AC32="","",Data!$AC32),"")</f>
        <v/>
      </c>
      <c r="J32" s="23" t="str">
        <f>IF(Data!$A32=J$1,IF(Data!$AC32="","",Data!$AC32),"")</f>
        <v/>
      </c>
      <c r="L32">
        <v>4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 spans="1:19" x14ac:dyDescent="0.35">
      <c r="A33" s="24">
        <f>IF(Data!$AC33="","",Data!$AC33)</f>
        <v>6</v>
      </c>
      <c r="B33" s="23" t="str">
        <f>IF(Data!$A33=B$1,IF(Data!$AC33="","",Data!$AC33),"")</f>
        <v/>
      </c>
      <c r="C33" s="23" t="str">
        <f>IF(Data!$A33=C$1,IF(Data!$AC33="","",Data!$AC33),"")</f>
        <v/>
      </c>
      <c r="D33" s="23">
        <f>IF(Data!$A33=D$1,IF(Data!$AC33="","",Data!$AC33),"")</f>
        <v>6</v>
      </c>
      <c r="E33" s="23" t="str">
        <f>IF(Data!$A33=E$1,IF(Data!$AC33="","",Data!$AC33),"")</f>
        <v/>
      </c>
      <c r="F33" s="23" t="str">
        <f>IF(Data!$A33=F$1,IF(Data!$AC33="","",Data!$AC33),"")</f>
        <v/>
      </c>
      <c r="G33" s="23" t="str">
        <f>IF(Data!$A33=G$1,IF(Data!$AC33="","",Data!$AC33),"")</f>
        <v/>
      </c>
      <c r="H33" s="23" t="str">
        <f>IF(Data!$A33=H$1,IF(Data!$AC33="","",Data!$AC33),"")</f>
        <v/>
      </c>
      <c r="I33" s="23" t="str">
        <f>IF(Data!$A33=I$1,IF(Data!$AC33="","",Data!$AC33),"")</f>
        <v/>
      </c>
      <c r="J33" s="23" t="str">
        <f>IF(Data!$A33=J$1,IF(Data!$AC33="","",Data!$AC33),"")</f>
        <v/>
      </c>
      <c r="L33">
        <v>4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 spans="1:19" x14ac:dyDescent="0.35">
      <c r="A34" s="24">
        <f>IF(Data!$AC34="","",Data!$AC34)</f>
        <v>7</v>
      </c>
      <c r="B34" s="23" t="str">
        <f>IF(Data!$A34=B$1,IF(Data!$AC34="","",Data!$AC34),"")</f>
        <v/>
      </c>
      <c r="C34" s="23" t="str">
        <f>IF(Data!$A34=C$1,IF(Data!$AC34="","",Data!$AC34),"")</f>
        <v/>
      </c>
      <c r="D34" s="23" t="str">
        <f>IF(Data!$A34=D$1,IF(Data!$AC34="","",Data!$AC34),"")</f>
        <v/>
      </c>
      <c r="E34" s="23">
        <f>IF(Data!$A34=E$1,IF(Data!$AC34="","",Data!$AC34),"")</f>
        <v>7</v>
      </c>
      <c r="F34" s="23" t="str">
        <f>IF(Data!$A34=F$1,IF(Data!$AC34="","",Data!$AC34),"")</f>
        <v/>
      </c>
      <c r="G34" s="23" t="str">
        <f>IF(Data!$A34=G$1,IF(Data!$AC34="","",Data!$AC34),"")</f>
        <v/>
      </c>
      <c r="H34" s="23" t="str">
        <f>IF(Data!$A34=H$1,IF(Data!$AC34="","",Data!$AC34),"")</f>
        <v/>
      </c>
      <c r="I34" s="23" t="str">
        <f>IF(Data!$A34=I$1,IF(Data!$AC34="","",Data!$AC34),"")</f>
        <v/>
      </c>
      <c r="J34" s="23" t="str">
        <f>IF(Data!$A34=J$1,IF(Data!$AC34="","",Data!$AC34),"")</f>
        <v/>
      </c>
      <c r="L34">
        <v>4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 spans="1:19" x14ac:dyDescent="0.35">
      <c r="A35" s="24">
        <f>IF(Data!$AC35="","",Data!$AC35)</f>
        <v>5</v>
      </c>
      <c r="B35" s="23" t="str">
        <f>IF(Data!$A35=B$1,IF(Data!$AC35="","",Data!$AC35),"")</f>
        <v/>
      </c>
      <c r="C35" s="23" t="str">
        <f>IF(Data!$A35=C$1,IF(Data!$AC35="","",Data!$AC35),"")</f>
        <v/>
      </c>
      <c r="D35" s="23" t="str">
        <f>IF(Data!$A35=D$1,IF(Data!$AC35="","",Data!$AC35),"")</f>
        <v/>
      </c>
      <c r="E35" s="23">
        <f>IF(Data!$A35=E$1,IF(Data!$AC35="","",Data!$AC35),"")</f>
        <v>5</v>
      </c>
      <c r="F35" s="23" t="str">
        <f>IF(Data!$A35=F$1,IF(Data!$AC35="","",Data!$AC35),"")</f>
        <v/>
      </c>
      <c r="G35" s="23" t="str">
        <f>IF(Data!$A35=G$1,IF(Data!$AC35="","",Data!$AC35),"")</f>
        <v/>
      </c>
      <c r="H35" s="23" t="str">
        <f>IF(Data!$A35=H$1,IF(Data!$AC35="","",Data!$AC35),"")</f>
        <v/>
      </c>
      <c r="I35" s="23" t="str">
        <f>IF(Data!$A35=I$1,IF(Data!$AC35="","",Data!$AC35),"")</f>
        <v/>
      </c>
      <c r="J35" s="23" t="str">
        <f>IF(Data!$A35=J$1,IF(Data!$AC35="","",Data!$AC35),"")</f>
        <v/>
      </c>
      <c r="L35">
        <v>4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 spans="1:19" x14ac:dyDescent="0.35">
      <c r="A36" s="24">
        <f>IF(Data!$AC36="","",Data!$AC36)</f>
        <v>7</v>
      </c>
      <c r="B36" s="23" t="str">
        <f>IF(Data!$A36=B$1,IF(Data!$AC36="","",Data!$AC36),"")</f>
        <v/>
      </c>
      <c r="C36" s="23" t="str">
        <f>IF(Data!$A36=C$1,IF(Data!$AC36="","",Data!$AC36),"")</f>
        <v/>
      </c>
      <c r="D36" s="23" t="str">
        <f>IF(Data!$A36=D$1,IF(Data!$AC36="","",Data!$AC36),"")</f>
        <v/>
      </c>
      <c r="E36" s="23">
        <f>IF(Data!$A36=E$1,IF(Data!$AC36="","",Data!$AC36),"")</f>
        <v>7</v>
      </c>
      <c r="F36" s="23" t="str">
        <f>IF(Data!$A36=F$1,IF(Data!$AC36="","",Data!$AC36),"")</f>
        <v/>
      </c>
      <c r="G36" s="23" t="str">
        <f>IF(Data!$A36=G$1,IF(Data!$AC36="","",Data!$AC36),"")</f>
        <v/>
      </c>
      <c r="H36" s="23" t="str">
        <f>IF(Data!$A36=H$1,IF(Data!$AC36="","",Data!$AC36),"")</f>
        <v/>
      </c>
      <c r="I36" s="23" t="str">
        <f>IF(Data!$A36=I$1,IF(Data!$AC36="","",Data!$AC36),"")</f>
        <v/>
      </c>
      <c r="J36" s="23" t="str">
        <f>IF(Data!$A36=J$1,IF(Data!$AC36="","",Data!$AC36),"")</f>
        <v/>
      </c>
      <c r="L36">
        <v>4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 spans="1:19" x14ac:dyDescent="0.35">
      <c r="A37" s="24">
        <f>IF(Data!$AC37="","",Data!$AC37)</f>
        <v>2</v>
      </c>
      <c r="B37" s="23" t="str">
        <f>IF(Data!$A37=B$1,IF(Data!$AC37="","",Data!$AC37),"")</f>
        <v/>
      </c>
      <c r="C37" s="23" t="str">
        <f>IF(Data!$A37=C$1,IF(Data!$AC37="","",Data!$AC37),"")</f>
        <v/>
      </c>
      <c r="D37" s="23" t="str">
        <f>IF(Data!$A37=D$1,IF(Data!$AC37="","",Data!$AC37),"")</f>
        <v/>
      </c>
      <c r="E37" s="23">
        <f>IF(Data!$A37=E$1,IF(Data!$AC37="","",Data!$AC37),"")</f>
        <v>2</v>
      </c>
      <c r="F37" s="23" t="str">
        <f>IF(Data!$A37=F$1,IF(Data!$AC37="","",Data!$AC37),"")</f>
        <v/>
      </c>
      <c r="G37" s="23" t="str">
        <f>IF(Data!$A37=G$1,IF(Data!$AC37="","",Data!$AC37),"")</f>
        <v/>
      </c>
      <c r="H37" s="23" t="str">
        <f>IF(Data!$A37=H$1,IF(Data!$AC37="","",Data!$AC37),"")</f>
        <v/>
      </c>
      <c r="I37" s="23" t="str">
        <f>IF(Data!$A37=I$1,IF(Data!$AC37="","",Data!$AC37),"")</f>
        <v/>
      </c>
      <c r="J37" s="23" t="str">
        <f>IF(Data!$A37=J$1,IF(Data!$AC37="","",Data!$AC37),"")</f>
        <v/>
      </c>
      <c r="L37">
        <v>4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 spans="1:19" x14ac:dyDescent="0.35">
      <c r="A38" s="24">
        <f>IF(Data!$AC38="","",Data!$AC38)</f>
        <v>4</v>
      </c>
      <c r="B38" s="23" t="str">
        <f>IF(Data!$A38=B$1,IF(Data!$AC38="","",Data!$AC38),"")</f>
        <v/>
      </c>
      <c r="C38" s="23" t="str">
        <f>IF(Data!$A38=C$1,IF(Data!$AC38="","",Data!$AC38),"")</f>
        <v/>
      </c>
      <c r="D38" s="23" t="str">
        <f>IF(Data!$A38=D$1,IF(Data!$AC38="","",Data!$AC38),"")</f>
        <v/>
      </c>
      <c r="E38" s="23">
        <f>IF(Data!$A38=E$1,IF(Data!$AC38="","",Data!$AC38),"")</f>
        <v>4</v>
      </c>
      <c r="F38" s="23" t="str">
        <f>IF(Data!$A38=F$1,IF(Data!$AC38="","",Data!$AC38),"")</f>
        <v/>
      </c>
      <c r="G38" s="23" t="str">
        <f>IF(Data!$A38=G$1,IF(Data!$AC38="","",Data!$AC38),"")</f>
        <v/>
      </c>
      <c r="H38" s="23" t="str">
        <f>IF(Data!$A38=H$1,IF(Data!$AC38="","",Data!$AC38),"")</f>
        <v/>
      </c>
      <c r="I38" s="23" t="str">
        <f>IF(Data!$A38=I$1,IF(Data!$AC38="","",Data!$AC38),"")</f>
        <v/>
      </c>
      <c r="J38" s="23" t="str">
        <f>IF(Data!$A38=J$1,IF(Data!$AC38="","",Data!$AC38),"")</f>
        <v/>
      </c>
      <c r="L38">
        <v>5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 spans="1:19" x14ac:dyDescent="0.35">
      <c r="A39" s="24">
        <f>IF(Data!$AC39="","",Data!$AC39)</f>
        <v>6</v>
      </c>
      <c r="B39" s="23" t="str">
        <f>IF(Data!$A39=B$1,IF(Data!$AC39="","",Data!$AC39),"")</f>
        <v/>
      </c>
      <c r="C39" s="23" t="str">
        <f>IF(Data!$A39=C$1,IF(Data!$AC39="","",Data!$AC39),"")</f>
        <v/>
      </c>
      <c r="D39" s="23" t="str">
        <f>IF(Data!$A39=D$1,IF(Data!$AC39="","",Data!$AC39),"")</f>
        <v/>
      </c>
      <c r="E39" s="23">
        <f>IF(Data!$A39=E$1,IF(Data!$AC39="","",Data!$AC39),"")</f>
        <v>6</v>
      </c>
      <c r="F39" s="23" t="str">
        <f>IF(Data!$A39=F$1,IF(Data!$AC39="","",Data!$AC39),"")</f>
        <v/>
      </c>
      <c r="G39" s="23" t="str">
        <f>IF(Data!$A39=G$1,IF(Data!$AC39="","",Data!$AC39),"")</f>
        <v/>
      </c>
      <c r="H39" s="23" t="str">
        <f>IF(Data!$A39=H$1,IF(Data!$AC39="","",Data!$AC39),"")</f>
        <v/>
      </c>
      <c r="I39" s="23" t="str">
        <f>IF(Data!$A39=I$1,IF(Data!$AC39="","",Data!$AC39),"")</f>
        <v/>
      </c>
      <c r="J39" s="23" t="str">
        <f>IF(Data!$A39=J$1,IF(Data!$AC39="","",Data!$AC39),"")</f>
        <v/>
      </c>
      <c r="L39">
        <v>5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 spans="1:19" x14ac:dyDescent="0.35">
      <c r="A40" s="24">
        <f>IF(Data!$AC40="","",Data!$AC40)</f>
        <v>6</v>
      </c>
      <c r="B40" s="23" t="str">
        <f>IF(Data!$A40=B$1,IF(Data!$AC40="","",Data!$AC40),"")</f>
        <v/>
      </c>
      <c r="C40" s="23" t="str">
        <f>IF(Data!$A40=C$1,IF(Data!$AC40="","",Data!$AC40),"")</f>
        <v/>
      </c>
      <c r="D40" s="23" t="str">
        <f>IF(Data!$A40=D$1,IF(Data!$AC40="","",Data!$AC40),"")</f>
        <v/>
      </c>
      <c r="E40" s="23" t="str">
        <f>IF(Data!$A40=E$1,IF(Data!$AC40="","",Data!$AC40),"")</f>
        <v/>
      </c>
      <c r="F40" s="23">
        <f>IF(Data!$A40=F$1,IF(Data!$AC40="","",Data!$AC40),"")</f>
        <v>6</v>
      </c>
      <c r="G40" s="23" t="str">
        <f>IF(Data!$A40=G$1,IF(Data!$AC40="","",Data!$AC40),"")</f>
        <v/>
      </c>
      <c r="H40" s="23" t="str">
        <f>IF(Data!$A40=H$1,IF(Data!$AC40="","",Data!$AC40),"")</f>
        <v/>
      </c>
      <c r="I40" s="23" t="str">
        <f>IF(Data!$A40=I$1,IF(Data!$AC40="","",Data!$AC40),"")</f>
        <v/>
      </c>
      <c r="J40" s="23" t="str">
        <f>IF(Data!$A40=J$1,IF(Data!$AC40="","",Data!$AC40),"")</f>
        <v/>
      </c>
      <c r="L40">
        <v>5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 spans="1:19" x14ac:dyDescent="0.35">
      <c r="A41" s="24">
        <f>IF(Data!$AC41="","",Data!$AC41)</f>
        <v>3</v>
      </c>
      <c r="B41" s="23" t="str">
        <f>IF(Data!$A41=B$1,IF(Data!$AC41="","",Data!$AC41),"")</f>
        <v/>
      </c>
      <c r="C41" s="23" t="str">
        <f>IF(Data!$A41=C$1,IF(Data!$AC41="","",Data!$AC41),"")</f>
        <v/>
      </c>
      <c r="D41" s="23" t="str">
        <f>IF(Data!$A41=D$1,IF(Data!$AC41="","",Data!$AC41),"")</f>
        <v/>
      </c>
      <c r="E41" s="23" t="str">
        <f>IF(Data!$A41=E$1,IF(Data!$AC41="","",Data!$AC41),"")</f>
        <v/>
      </c>
      <c r="F41" s="23">
        <f>IF(Data!$A41=F$1,IF(Data!$AC41="","",Data!$AC41),"")</f>
        <v>3</v>
      </c>
      <c r="G41" s="23" t="str">
        <f>IF(Data!$A41=G$1,IF(Data!$AC41="","",Data!$AC41),"")</f>
        <v/>
      </c>
      <c r="H41" s="23" t="str">
        <f>IF(Data!$A41=H$1,IF(Data!$AC41="","",Data!$AC41),"")</f>
        <v/>
      </c>
      <c r="I41" s="23" t="str">
        <f>IF(Data!$A41=I$1,IF(Data!$AC41="","",Data!$AC41),"")</f>
        <v/>
      </c>
      <c r="J41" s="23" t="str">
        <f>IF(Data!$A41=J$1,IF(Data!$AC41="","",Data!$AC41),"")</f>
        <v/>
      </c>
      <c r="L41">
        <v>5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 spans="1:19" x14ac:dyDescent="0.35">
      <c r="A42" s="24">
        <f>IF(Data!$AC42="","",Data!$AC42)</f>
        <v>4</v>
      </c>
      <c r="B42" s="23" t="str">
        <f>IF(Data!$A42=B$1,IF(Data!$AC42="","",Data!$AC42),"")</f>
        <v/>
      </c>
      <c r="C42" s="23" t="str">
        <f>IF(Data!$A42=C$1,IF(Data!$AC42="","",Data!$AC42),"")</f>
        <v/>
      </c>
      <c r="D42" s="23" t="str">
        <f>IF(Data!$A42=D$1,IF(Data!$AC42="","",Data!$AC42),"")</f>
        <v/>
      </c>
      <c r="E42" s="23" t="str">
        <f>IF(Data!$A42=E$1,IF(Data!$AC42="","",Data!$AC42),"")</f>
        <v/>
      </c>
      <c r="F42" s="23" t="str">
        <f>IF(Data!$A42=F$1,IF(Data!$AC42="","",Data!$AC42),"")</f>
        <v/>
      </c>
      <c r="G42" s="23">
        <f>IF(Data!$A42=G$1,IF(Data!$AC42="","",Data!$AC42),"")</f>
        <v>4</v>
      </c>
      <c r="H42" s="23" t="str">
        <f>IF(Data!$A42=H$1,IF(Data!$AC42="","",Data!$AC42),"")</f>
        <v/>
      </c>
      <c r="I42" s="23" t="str">
        <f>IF(Data!$A42=I$1,IF(Data!$AC42="","",Data!$AC42),"")</f>
        <v/>
      </c>
      <c r="J42" s="23" t="str">
        <f>IF(Data!$A42=J$1,IF(Data!$AC42="","",Data!$AC42),"")</f>
        <v/>
      </c>
      <c r="L42">
        <v>5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 spans="1:19" x14ac:dyDescent="0.35">
      <c r="A43" s="24">
        <f>IF(Data!$AC43="","",Data!$AC43)</f>
        <v>4</v>
      </c>
      <c r="B43" s="23" t="str">
        <f>IF(Data!$A43=B$1,IF(Data!$AC43="","",Data!$AC43),"")</f>
        <v/>
      </c>
      <c r="C43" s="23" t="str">
        <f>IF(Data!$A43=C$1,IF(Data!$AC43="","",Data!$AC43),"")</f>
        <v/>
      </c>
      <c r="D43" s="23" t="str">
        <f>IF(Data!$A43=D$1,IF(Data!$AC43="","",Data!$AC43),"")</f>
        <v/>
      </c>
      <c r="E43" s="23" t="str">
        <f>IF(Data!$A43=E$1,IF(Data!$AC43="","",Data!$AC43),"")</f>
        <v/>
      </c>
      <c r="F43" s="23" t="str">
        <f>IF(Data!$A43=F$1,IF(Data!$AC43="","",Data!$AC43),"")</f>
        <v/>
      </c>
      <c r="G43" s="23">
        <f>IF(Data!$A43=G$1,IF(Data!$AC43="","",Data!$AC43),"")</f>
        <v>4</v>
      </c>
      <c r="H43" s="23" t="str">
        <f>IF(Data!$A43=H$1,IF(Data!$AC43="","",Data!$AC43),"")</f>
        <v/>
      </c>
      <c r="I43" s="23" t="str">
        <f>IF(Data!$A43=I$1,IF(Data!$AC43="","",Data!$AC43),"")</f>
        <v/>
      </c>
      <c r="J43" s="23" t="str">
        <f>IF(Data!$A43=J$1,IF(Data!$AC43="","",Data!$AC43),"")</f>
        <v/>
      </c>
      <c r="L43">
        <v>5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 spans="1:19" x14ac:dyDescent="0.35">
      <c r="A44" s="24">
        <f>IF(Data!$AC44="","",Data!$AC44)</f>
        <v>6</v>
      </c>
      <c r="B44" s="23" t="str">
        <f>IF(Data!$A44=B$1,IF(Data!$AC44="","",Data!$AC44),"")</f>
        <v/>
      </c>
      <c r="C44" s="23" t="str">
        <f>IF(Data!$A44=C$1,IF(Data!$AC44="","",Data!$AC44),"")</f>
        <v/>
      </c>
      <c r="D44" s="23" t="str">
        <f>IF(Data!$A44=D$1,IF(Data!$AC44="","",Data!$AC44),"")</f>
        <v/>
      </c>
      <c r="E44" s="23" t="str">
        <f>IF(Data!$A44=E$1,IF(Data!$AC44="","",Data!$AC44),"")</f>
        <v/>
      </c>
      <c r="F44" s="23" t="str">
        <f>IF(Data!$A44=F$1,IF(Data!$AC44="","",Data!$AC44),"")</f>
        <v/>
      </c>
      <c r="G44" s="23">
        <f>IF(Data!$A44=G$1,IF(Data!$AC44="","",Data!$AC44),"")</f>
        <v>6</v>
      </c>
      <c r="H44" s="23" t="str">
        <f>IF(Data!$A44=H$1,IF(Data!$AC44="","",Data!$AC44),"")</f>
        <v/>
      </c>
      <c r="I44" s="23" t="str">
        <f>IF(Data!$A44=I$1,IF(Data!$AC44="","",Data!$AC44),"")</f>
        <v/>
      </c>
      <c r="J44" s="23" t="str">
        <f>IF(Data!$A44=J$1,IF(Data!$AC44="","",Data!$AC44),"")</f>
        <v/>
      </c>
      <c r="L44">
        <v>5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 spans="1:19" x14ac:dyDescent="0.35">
      <c r="A45" s="24">
        <f>IF(Data!$AC45="","",Data!$AC45)</f>
        <v>5</v>
      </c>
      <c r="B45" s="23" t="str">
        <f>IF(Data!$A45=B$1,IF(Data!$AC45="","",Data!$AC45),"")</f>
        <v/>
      </c>
      <c r="C45" s="23" t="str">
        <f>IF(Data!$A45=C$1,IF(Data!$AC45="","",Data!$AC45),"")</f>
        <v/>
      </c>
      <c r="D45" s="23" t="str">
        <f>IF(Data!$A45=D$1,IF(Data!$AC45="","",Data!$AC45),"")</f>
        <v/>
      </c>
      <c r="E45" s="23" t="str">
        <f>IF(Data!$A45=E$1,IF(Data!$AC45="","",Data!$AC45),"")</f>
        <v/>
      </c>
      <c r="F45" s="23" t="str">
        <f>IF(Data!$A45=F$1,IF(Data!$AC45="","",Data!$AC45),"")</f>
        <v/>
      </c>
      <c r="G45" s="23">
        <f>IF(Data!$A45=G$1,IF(Data!$AC45="","",Data!$AC45),"")</f>
        <v>5</v>
      </c>
      <c r="H45" s="23" t="str">
        <f>IF(Data!$A45=H$1,IF(Data!$AC45="","",Data!$AC45),"")</f>
        <v/>
      </c>
      <c r="I45" s="23" t="str">
        <f>IF(Data!$A45=I$1,IF(Data!$AC45="","",Data!$AC45),"")</f>
        <v/>
      </c>
      <c r="J45" s="23" t="str">
        <f>IF(Data!$A45=J$1,IF(Data!$AC45="","",Data!$AC45),"")</f>
        <v/>
      </c>
      <c r="L45">
        <v>5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 spans="1:19" x14ac:dyDescent="0.35">
      <c r="A46" s="24">
        <f>IF(Data!$AC46="","",Data!$AC46)</f>
        <v>5</v>
      </c>
      <c r="B46" s="23" t="str">
        <f>IF(Data!$A46=B$1,IF(Data!$AC46="","",Data!$AC46),"")</f>
        <v/>
      </c>
      <c r="C46" s="23" t="str">
        <f>IF(Data!$A46=C$1,IF(Data!$AC46="","",Data!$AC46),"")</f>
        <v/>
      </c>
      <c r="D46" s="23" t="str">
        <f>IF(Data!$A46=D$1,IF(Data!$AC46="","",Data!$AC46),"")</f>
        <v/>
      </c>
      <c r="E46" s="23" t="str">
        <f>IF(Data!$A46=E$1,IF(Data!$AC46="","",Data!$AC46),"")</f>
        <v/>
      </c>
      <c r="F46" s="23" t="str">
        <f>IF(Data!$A46=F$1,IF(Data!$AC46="","",Data!$AC46),"")</f>
        <v/>
      </c>
      <c r="G46" s="23">
        <f>IF(Data!$A46=G$1,IF(Data!$AC46="","",Data!$AC46),"")</f>
        <v>5</v>
      </c>
      <c r="H46" s="23" t="str">
        <f>IF(Data!$A46=H$1,IF(Data!$AC46="","",Data!$AC46),"")</f>
        <v/>
      </c>
      <c r="I46" s="23" t="str">
        <f>IF(Data!$A46=I$1,IF(Data!$AC46="","",Data!$AC46),"")</f>
        <v/>
      </c>
      <c r="J46" s="23" t="str">
        <f>IF(Data!$A46=J$1,IF(Data!$AC46="","",Data!$AC46),"")</f>
        <v/>
      </c>
      <c r="L46">
        <v>5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 spans="1:19" x14ac:dyDescent="0.35">
      <c r="A47" s="24">
        <f>IF(Data!$AC47="","",Data!$AC47)</f>
        <v>6</v>
      </c>
      <c r="B47" s="23" t="str">
        <f>IF(Data!$A47=B$1,IF(Data!$AC47="","",Data!$AC47),"")</f>
        <v/>
      </c>
      <c r="C47" s="23" t="str">
        <f>IF(Data!$A47=C$1,IF(Data!$AC47="","",Data!$AC47),"")</f>
        <v/>
      </c>
      <c r="D47" s="23" t="str">
        <f>IF(Data!$A47=D$1,IF(Data!$AC47="","",Data!$AC47),"")</f>
        <v/>
      </c>
      <c r="E47" s="23" t="str">
        <f>IF(Data!$A47=E$1,IF(Data!$AC47="","",Data!$AC47),"")</f>
        <v/>
      </c>
      <c r="F47" s="23" t="str">
        <f>IF(Data!$A47=F$1,IF(Data!$AC47="","",Data!$AC47),"")</f>
        <v/>
      </c>
      <c r="G47" s="23">
        <f>IF(Data!$A47=G$1,IF(Data!$AC47="","",Data!$AC47),"")</f>
        <v>6</v>
      </c>
      <c r="H47" s="23" t="str">
        <f>IF(Data!$A47=H$1,IF(Data!$AC47="","",Data!$AC47),"")</f>
        <v/>
      </c>
      <c r="I47" s="23" t="str">
        <f>IF(Data!$A47=I$1,IF(Data!$AC47="","",Data!$AC47),"")</f>
        <v/>
      </c>
      <c r="J47" s="23" t="str">
        <f>IF(Data!$A47=J$1,IF(Data!$AC47="","",Data!$AC47),"")</f>
        <v/>
      </c>
      <c r="L47">
        <v>5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 spans="1:19" x14ac:dyDescent="0.35">
      <c r="A48" s="24">
        <f>IF(Data!$AC48="","",Data!$AC48)</f>
        <v>5</v>
      </c>
      <c r="B48" s="23" t="str">
        <f>IF(Data!$A48=B$1,IF(Data!$AC48="","",Data!$AC48),"")</f>
        <v/>
      </c>
      <c r="C48" s="23" t="str">
        <f>IF(Data!$A48=C$1,IF(Data!$AC48="","",Data!$AC48),"")</f>
        <v/>
      </c>
      <c r="D48" s="23" t="str">
        <f>IF(Data!$A48=D$1,IF(Data!$AC48="","",Data!$AC48),"")</f>
        <v/>
      </c>
      <c r="E48" s="23" t="str">
        <f>IF(Data!$A48=E$1,IF(Data!$AC48="","",Data!$AC48),"")</f>
        <v/>
      </c>
      <c r="F48" s="23" t="str">
        <f>IF(Data!$A48=F$1,IF(Data!$AC48="","",Data!$AC48),"")</f>
        <v/>
      </c>
      <c r="G48" s="23">
        <f>IF(Data!$A48=G$1,IF(Data!$AC48="","",Data!$AC48),"")</f>
        <v>5</v>
      </c>
      <c r="H48" s="23" t="str">
        <f>IF(Data!$A48=H$1,IF(Data!$AC48="","",Data!$AC48),"")</f>
        <v/>
      </c>
      <c r="I48" s="23" t="str">
        <f>IF(Data!$A48=I$1,IF(Data!$AC48="","",Data!$AC48),"")</f>
        <v/>
      </c>
      <c r="J48" s="23" t="str">
        <f>IF(Data!$A48=J$1,IF(Data!$AC48="","",Data!$AC48),"")</f>
        <v/>
      </c>
      <c r="L48">
        <v>5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 spans="1:19" x14ac:dyDescent="0.35">
      <c r="A49" s="24">
        <f>IF(Data!$AC49="","",Data!$AC49)</f>
        <v>6</v>
      </c>
      <c r="B49" s="23" t="str">
        <f>IF(Data!$A49=B$1,IF(Data!$AC49="","",Data!$AC49),"")</f>
        <v/>
      </c>
      <c r="C49" s="23" t="str">
        <f>IF(Data!$A49=C$1,IF(Data!$AC49="","",Data!$AC49),"")</f>
        <v/>
      </c>
      <c r="D49" s="23" t="str">
        <f>IF(Data!$A49=D$1,IF(Data!$AC49="","",Data!$AC49),"")</f>
        <v/>
      </c>
      <c r="E49" s="23" t="str">
        <f>IF(Data!$A49=E$1,IF(Data!$AC49="","",Data!$AC49),"")</f>
        <v/>
      </c>
      <c r="F49" s="23" t="str">
        <f>IF(Data!$A49=F$1,IF(Data!$AC49="","",Data!$AC49),"")</f>
        <v/>
      </c>
      <c r="G49" s="23">
        <f>IF(Data!$A49=G$1,IF(Data!$AC49="","",Data!$AC49),"")</f>
        <v>6</v>
      </c>
      <c r="H49" s="23" t="str">
        <f>IF(Data!$A49=H$1,IF(Data!$AC49="","",Data!$AC49),"")</f>
        <v/>
      </c>
      <c r="I49" s="23" t="str">
        <f>IF(Data!$A49=I$1,IF(Data!$AC49="","",Data!$AC49),"")</f>
        <v/>
      </c>
      <c r="J49" s="23" t="str">
        <f>IF(Data!$A49=J$1,IF(Data!$AC49="","",Data!$AC49),"")</f>
        <v/>
      </c>
      <c r="L49">
        <v>5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 spans="1:19" x14ac:dyDescent="0.35">
      <c r="A50" s="24">
        <f>IF(Data!$AC50="","",Data!$AC50)</f>
        <v>9</v>
      </c>
      <c r="B50" s="23" t="str">
        <f>IF(Data!$A50=B$1,IF(Data!$AC50="","",Data!$AC50),"")</f>
        <v/>
      </c>
      <c r="C50" s="23" t="str">
        <f>IF(Data!$A50=C$1,IF(Data!$AC50="","",Data!$AC50),"")</f>
        <v/>
      </c>
      <c r="D50" s="23" t="str">
        <f>IF(Data!$A50=D$1,IF(Data!$AC50="","",Data!$AC50),"")</f>
        <v/>
      </c>
      <c r="E50" s="23" t="str">
        <f>IF(Data!$A50=E$1,IF(Data!$AC50="","",Data!$AC50),"")</f>
        <v/>
      </c>
      <c r="F50" s="23" t="str">
        <f>IF(Data!$A50=F$1,IF(Data!$AC50="","",Data!$AC50),"")</f>
        <v/>
      </c>
      <c r="G50" s="23">
        <f>IF(Data!$A50=G$1,IF(Data!$AC50="","",Data!$AC50),"")</f>
        <v>9</v>
      </c>
      <c r="H50" s="23" t="str">
        <f>IF(Data!$A50=H$1,IF(Data!$AC50="","",Data!$AC50),"")</f>
        <v/>
      </c>
      <c r="I50" s="23" t="str">
        <f>IF(Data!$A50=I$1,IF(Data!$AC50="","",Data!$AC50),"")</f>
        <v/>
      </c>
      <c r="J50" s="23" t="str">
        <f>IF(Data!$A50=J$1,IF(Data!$AC50="","",Data!$AC50),"")</f>
        <v/>
      </c>
      <c r="L50">
        <v>5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 spans="1:19" x14ac:dyDescent="0.35">
      <c r="A51" s="24">
        <f>IF(Data!$AC51="","",Data!$AC51)</f>
        <v>4</v>
      </c>
      <c r="B51" s="23" t="str">
        <f>IF(Data!$A51=B$1,IF(Data!$AC51="","",Data!$AC51),"")</f>
        <v/>
      </c>
      <c r="C51" s="23" t="str">
        <f>IF(Data!$A51=C$1,IF(Data!$AC51="","",Data!$AC51),"")</f>
        <v/>
      </c>
      <c r="D51" s="23" t="str">
        <f>IF(Data!$A51=D$1,IF(Data!$AC51="","",Data!$AC51),"")</f>
        <v/>
      </c>
      <c r="E51" s="23" t="str">
        <f>IF(Data!$A51=E$1,IF(Data!$AC51="","",Data!$AC51),"")</f>
        <v/>
      </c>
      <c r="F51" s="23" t="str">
        <f>IF(Data!$A51=F$1,IF(Data!$AC51="","",Data!$AC51),"")</f>
        <v/>
      </c>
      <c r="G51" s="23">
        <f>IF(Data!$A51=G$1,IF(Data!$AC51="","",Data!$AC51),"")</f>
        <v>4</v>
      </c>
      <c r="H51" s="23" t="str">
        <f>IF(Data!$A51=H$1,IF(Data!$AC51="","",Data!$AC51),"")</f>
        <v/>
      </c>
      <c r="I51" s="23" t="str">
        <f>IF(Data!$A51=I$1,IF(Data!$AC51="","",Data!$AC51),"")</f>
        <v/>
      </c>
      <c r="J51" s="23" t="str">
        <f>IF(Data!$A51=J$1,IF(Data!$AC51="","",Data!$AC51),"")</f>
        <v/>
      </c>
      <c r="L51">
        <v>5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 spans="1:19" x14ac:dyDescent="0.35">
      <c r="A52" s="24">
        <f>IF(Data!$AC52="","",Data!$AC52)</f>
        <v>7</v>
      </c>
      <c r="B52" s="23" t="str">
        <f>IF(Data!$A52=B$1,IF(Data!$AC52="","",Data!$AC52),"")</f>
        <v/>
      </c>
      <c r="C52" s="23" t="str">
        <f>IF(Data!$A52=C$1,IF(Data!$AC52="","",Data!$AC52),"")</f>
        <v/>
      </c>
      <c r="D52" s="23" t="str">
        <f>IF(Data!$A52=D$1,IF(Data!$AC52="","",Data!$AC52),"")</f>
        <v/>
      </c>
      <c r="E52" s="23" t="str">
        <f>IF(Data!$A52=E$1,IF(Data!$AC52="","",Data!$AC52),"")</f>
        <v/>
      </c>
      <c r="F52" s="23" t="str">
        <f>IF(Data!$A52=F$1,IF(Data!$AC52="","",Data!$AC52),"")</f>
        <v/>
      </c>
      <c r="G52" s="23">
        <f>IF(Data!$A52=G$1,IF(Data!$AC52="","",Data!$AC52),"")</f>
        <v>7</v>
      </c>
      <c r="H52" s="23" t="str">
        <f>IF(Data!$A52=H$1,IF(Data!$AC52="","",Data!$AC52),"")</f>
        <v/>
      </c>
      <c r="I52" s="23" t="str">
        <f>IF(Data!$A52=I$1,IF(Data!$AC52="","",Data!$AC52),"")</f>
        <v/>
      </c>
      <c r="J52" s="23" t="str">
        <f>IF(Data!$A52=J$1,IF(Data!$AC52="","",Data!$AC52),"")</f>
        <v/>
      </c>
      <c r="L52">
        <v>5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 spans="1:19" x14ac:dyDescent="0.35">
      <c r="A53" s="24">
        <f>IF(Data!$AC53="","",Data!$AC53)</f>
        <v>5</v>
      </c>
      <c r="B53" s="23" t="str">
        <f>IF(Data!$A53=B$1,IF(Data!$AC53="","",Data!$AC53),"")</f>
        <v/>
      </c>
      <c r="C53" s="23" t="str">
        <f>IF(Data!$A53=C$1,IF(Data!$AC53="","",Data!$AC53),"")</f>
        <v/>
      </c>
      <c r="D53" s="23" t="str">
        <f>IF(Data!$A53=D$1,IF(Data!$AC53="","",Data!$AC53),"")</f>
        <v/>
      </c>
      <c r="E53" s="23" t="str">
        <f>IF(Data!$A53=E$1,IF(Data!$AC53="","",Data!$AC53),"")</f>
        <v/>
      </c>
      <c r="F53" s="23" t="str">
        <f>IF(Data!$A53=F$1,IF(Data!$AC53="","",Data!$AC53),"")</f>
        <v/>
      </c>
      <c r="G53" s="23">
        <f>IF(Data!$A53=G$1,IF(Data!$AC53="","",Data!$AC53),"")</f>
        <v>5</v>
      </c>
      <c r="H53" s="23" t="str">
        <f>IF(Data!$A53=H$1,IF(Data!$AC53="","",Data!$AC53),"")</f>
        <v/>
      </c>
      <c r="I53" s="23" t="str">
        <f>IF(Data!$A53=I$1,IF(Data!$AC53="","",Data!$AC53),"")</f>
        <v/>
      </c>
      <c r="J53" s="23" t="str">
        <f>IF(Data!$A53=J$1,IF(Data!$AC53="","",Data!$AC53),"")</f>
        <v/>
      </c>
      <c r="L53">
        <v>5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 spans="1:19" x14ac:dyDescent="0.35">
      <c r="A54" s="24">
        <f>IF(Data!$AC54="","",Data!$AC54)</f>
        <v>7</v>
      </c>
      <c r="B54" s="23" t="str">
        <f>IF(Data!$A54=B$1,IF(Data!$AC54="","",Data!$AC54),"")</f>
        <v/>
      </c>
      <c r="C54" s="23" t="str">
        <f>IF(Data!$A54=C$1,IF(Data!$AC54="","",Data!$AC54),"")</f>
        <v/>
      </c>
      <c r="D54" s="23" t="str">
        <f>IF(Data!$A54=D$1,IF(Data!$AC54="","",Data!$AC54),"")</f>
        <v/>
      </c>
      <c r="E54" s="23" t="str">
        <f>IF(Data!$A54=E$1,IF(Data!$AC54="","",Data!$AC54),"")</f>
        <v/>
      </c>
      <c r="F54" s="23" t="str">
        <f>IF(Data!$A54=F$1,IF(Data!$AC54="","",Data!$AC54),"")</f>
        <v/>
      </c>
      <c r="G54" s="23">
        <f>IF(Data!$A54=G$1,IF(Data!$AC54="","",Data!$AC54),"")</f>
        <v>7</v>
      </c>
      <c r="H54" s="23" t="str">
        <f>IF(Data!$A54=H$1,IF(Data!$AC54="","",Data!$AC54),"")</f>
        <v/>
      </c>
      <c r="I54" s="23" t="str">
        <f>IF(Data!$A54=I$1,IF(Data!$AC54="","",Data!$AC54),"")</f>
        <v/>
      </c>
      <c r="J54" s="23" t="str">
        <f>IF(Data!$A54=J$1,IF(Data!$AC54="","",Data!$AC54),"")</f>
        <v/>
      </c>
      <c r="L54">
        <v>5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 spans="1:19" x14ac:dyDescent="0.35">
      <c r="A55" s="24">
        <f>IF(Data!$AC55="","",Data!$AC55)</f>
        <v>3</v>
      </c>
      <c r="B55" s="23" t="str">
        <f>IF(Data!$A55=B$1,IF(Data!$AC55="","",Data!$AC55),"")</f>
        <v/>
      </c>
      <c r="C55" s="23" t="str">
        <f>IF(Data!$A55=C$1,IF(Data!$AC55="","",Data!$AC55),"")</f>
        <v/>
      </c>
      <c r="D55" s="23" t="str">
        <f>IF(Data!$A55=D$1,IF(Data!$AC55="","",Data!$AC55),"")</f>
        <v/>
      </c>
      <c r="E55" s="23" t="str">
        <f>IF(Data!$A55=E$1,IF(Data!$AC55="","",Data!$AC55),"")</f>
        <v/>
      </c>
      <c r="F55" s="23" t="str">
        <f>IF(Data!$A55=F$1,IF(Data!$AC55="","",Data!$AC55),"")</f>
        <v/>
      </c>
      <c r="G55" s="23">
        <f>IF(Data!$A55=G$1,IF(Data!$AC55="","",Data!$AC55),"")</f>
        <v>3</v>
      </c>
      <c r="H55" s="23" t="str">
        <f>IF(Data!$A55=H$1,IF(Data!$AC55="","",Data!$AC55),"")</f>
        <v/>
      </c>
      <c r="I55" s="23" t="str">
        <f>IF(Data!$A55=I$1,IF(Data!$AC55="","",Data!$AC55),"")</f>
        <v/>
      </c>
      <c r="J55" s="23" t="str">
        <f>IF(Data!$A55=J$1,IF(Data!$AC55="","",Data!$AC55),"")</f>
        <v/>
      </c>
      <c r="L55">
        <v>5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 spans="1:19" x14ac:dyDescent="0.35">
      <c r="A56" s="24">
        <f>IF(Data!$AC56="","",Data!$AC56)</f>
        <v>3</v>
      </c>
      <c r="B56" s="23" t="str">
        <f>IF(Data!$A56=B$1,IF(Data!$AC56="","",Data!$AC56),"")</f>
        <v/>
      </c>
      <c r="C56" s="23" t="str">
        <f>IF(Data!$A56=C$1,IF(Data!$AC56="","",Data!$AC56),"")</f>
        <v/>
      </c>
      <c r="D56" s="23" t="str">
        <f>IF(Data!$A56=D$1,IF(Data!$AC56="","",Data!$AC56),"")</f>
        <v/>
      </c>
      <c r="E56" s="23" t="str">
        <f>IF(Data!$A56=E$1,IF(Data!$AC56="","",Data!$AC56),"")</f>
        <v/>
      </c>
      <c r="F56" s="23" t="str">
        <f>IF(Data!$A56=F$1,IF(Data!$AC56="","",Data!$AC56),"")</f>
        <v/>
      </c>
      <c r="G56" s="23">
        <f>IF(Data!$A56=G$1,IF(Data!$AC56="","",Data!$AC56),"")</f>
        <v>3</v>
      </c>
      <c r="H56" s="23" t="str">
        <f>IF(Data!$A56=H$1,IF(Data!$AC56="","",Data!$AC56),"")</f>
        <v/>
      </c>
      <c r="I56" s="23" t="str">
        <f>IF(Data!$A56=I$1,IF(Data!$AC56="","",Data!$AC56),"")</f>
        <v/>
      </c>
      <c r="J56" s="23" t="str">
        <f>IF(Data!$A56=J$1,IF(Data!$AC56="","",Data!$AC56),"")</f>
        <v/>
      </c>
      <c r="L56">
        <v>5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 spans="1:19" x14ac:dyDescent="0.35">
      <c r="A57" s="24">
        <f>IF(Data!$AC57="","",Data!$AC57)</f>
        <v>6</v>
      </c>
      <c r="B57" s="23" t="str">
        <f>IF(Data!$A57=B$1,IF(Data!$AC57="","",Data!$AC57),"")</f>
        <v/>
      </c>
      <c r="C57" s="23" t="str">
        <f>IF(Data!$A57=C$1,IF(Data!$AC57="","",Data!$AC57),"")</f>
        <v/>
      </c>
      <c r="D57" s="23" t="str">
        <f>IF(Data!$A57=D$1,IF(Data!$AC57="","",Data!$AC57),"")</f>
        <v/>
      </c>
      <c r="E57" s="23" t="str">
        <f>IF(Data!$A57=E$1,IF(Data!$AC57="","",Data!$AC57),"")</f>
        <v/>
      </c>
      <c r="F57" s="23" t="str">
        <f>IF(Data!$A57=F$1,IF(Data!$AC57="","",Data!$AC57),"")</f>
        <v/>
      </c>
      <c r="G57" s="23">
        <f>IF(Data!$A57=G$1,IF(Data!$AC57="","",Data!$AC57),"")</f>
        <v>6</v>
      </c>
      <c r="H57" s="23" t="str">
        <f>IF(Data!$A57=H$1,IF(Data!$AC57="","",Data!$AC57),"")</f>
        <v/>
      </c>
      <c r="I57" s="23" t="str">
        <f>IF(Data!$A57=I$1,IF(Data!$AC57="","",Data!$AC57),"")</f>
        <v/>
      </c>
      <c r="J57" s="23" t="str">
        <f>IF(Data!$A57=J$1,IF(Data!$AC57="","",Data!$AC57),"")</f>
        <v/>
      </c>
      <c r="L57">
        <v>5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 spans="1:19" x14ac:dyDescent="0.35">
      <c r="A58" s="24">
        <f>IF(Data!$AC58="","",Data!$AC58)</f>
        <v>5</v>
      </c>
      <c r="B58" s="23" t="str">
        <f>IF(Data!$A58=B$1,IF(Data!$AC58="","",Data!$AC58),"")</f>
        <v/>
      </c>
      <c r="C58" s="23" t="str">
        <f>IF(Data!$A58=C$1,IF(Data!$AC58="","",Data!$AC58),"")</f>
        <v/>
      </c>
      <c r="D58" s="23" t="str">
        <f>IF(Data!$A58=D$1,IF(Data!$AC58="","",Data!$AC58),"")</f>
        <v/>
      </c>
      <c r="E58" s="23" t="str">
        <f>IF(Data!$A58=E$1,IF(Data!$AC58="","",Data!$AC58),"")</f>
        <v/>
      </c>
      <c r="F58" s="23" t="str">
        <f>IF(Data!$A58=F$1,IF(Data!$AC58="","",Data!$AC58),"")</f>
        <v/>
      </c>
      <c r="G58" s="23">
        <f>IF(Data!$A58=G$1,IF(Data!$AC58="","",Data!$AC58),"")</f>
        <v>5</v>
      </c>
      <c r="H58" s="23" t="str">
        <f>IF(Data!$A58=H$1,IF(Data!$AC58="","",Data!$AC58),"")</f>
        <v/>
      </c>
      <c r="I58" s="23" t="str">
        <f>IF(Data!$A58=I$1,IF(Data!$AC58="","",Data!$AC58),"")</f>
        <v/>
      </c>
      <c r="J58" s="23" t="str">
        <f>IF(Data!$A58=J$1,IF(Data!$AC58="","",Data!$AC58),"")</f>
        <v/>
      </c>
      <c r="L58">
        <v>5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 spans="1:19" x14ac:dyDescent="0.35">
      <c r="A59" s="24">
        <f>IF(Data!$AC59="","",Data!$AC59)</f>
        <v>3</v>
      </c>
      <c r="B59" s="23" t="str">
        <f>IF(Data!$A59=B$1,IF(Data!$AC59="","",Data!$AC59),"")</f>
        <v/>
      </c>
      <c r="C59" s="23" t="str">
        <f>IF(Data!$A59=C$1,IF(Data!$AC59="","",Data!$AC59),"")</f>
        <v/>
      </c>
      <c r="D59" s="23" t="str">
        <f>IF(Data!$A59=D$1,IF(Data!$AC59="","",Data!$AC59),"")</f>
        <v/>
      </c>
      <c r="E59" s="23" t="str">
        <f>IF(Data!$A59=E$1,IF(Data!$AC59="","",Data!$AC59),"")</f>
        <v/>
      </c>
      <c r="F59" s="23" t="str">
        <f>IF(Data!$A59=F$1,IF(Data!$AC59="","",Data!$AC59),"")</f>
        <v/>
      </c>
      <c r="G59" s="23">
        <f>IF(Data!$A59=G$1,IF(Data!$AC59="","",Data!$AC59),"")</f>
        <v>3</v>
      </c>
      <c r="H59" s="23" t="str">
        <f>IF(Data!$A59=H$1,IF(Data!$AC59="","",Data!$AC59),"")</f>
        <v/>
      </c>
      <c r="I59" s="23" t="str">
        <f>IF(Data!$A59=I$1,IF(Data!$AC59="","",Data!$AC59),"")</f>
        <v/>
      </c>
      <c r="J59" s="23" t="str">
        <f>IF(Data!$A59=J$1,IF(Data!$AC59="","",Data!$AC59),"")</f>
        <v/>
      </c>
      <c r="L59">
        <v>5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 spans="1:19" x14ac:dyDescent="0.35">
      <c r="A60" s="24">
        <f>IF(Data!$AC60="","",Data!$AC60)</f>
        <v>4</v>
      </c>
      <c r="B60" s="23" t="str">
        <f>IF(Data!$A60=B$1,IF(Data!$AC60="","",Data!$AC60),"")</f>
        <v/>
      </c>
      <c r="C60" s="23" t="str">
        <f>IF(Data!$A60=C$1,IF(Data!$AC60="","",Data!$AC60),"")</f>
        <v/>
      </c>
      <c r="D60" s="23" t="str">
        <f>IF(Data!$A60=D$1,IF(Data!$AC60="","",Data!$AC60),"")</f>
        <v/>
      </c>
      <c r="E60" s="23" t="str">
        <f>IF(Data!$A60=E$1,IF(Data!$AC60="","",Data!$AC60),"")</f>
        <v/>
      </c>
      <c r="F60" s="23" t="str">
        <f>IF(Data!$A60=F$1,IF(Data!$AC60="","",Data!$AC60),"")</f>
        <v/>
      </c>
      <c r="G60" s="23">
        <f>IF(Data!$A60=G$1,IF(Data!$AC60="","",Data!$AC60),"")</f>
        <v>4</v>
      </c>
      <c r="H60" s="23" t="str">
        <f>IF(Data!$A60=H$1,IF(Data!$AC60="","",Data!$AC60),"")</f>
        <v/>
      </c>
      <c r="I60" s="23" t="str">
        <f>IF(Data!$A60=I$1,IF(Data!$AC60="","",Data!$AC60),"")</f>
        <v/>
      </c>
      <c r="J60" s="23" t="str">
        <f>IF(Data!$A60=J$1,IF(Data!$AC60="","",Data!$AC60),"")</f>
        <v/>
      </c>
      <c r="L60">
        <v>5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 spans="1:19" x14ac:dyDescent="0.35">
      <c r="A61" s="24">
        <f>IF(Data!$AC61="","",Data!$AC61)</f>
        <v>4</v>
      </c>
      <c r="B61" s="23" t="str">
        <f>IF(Data!$A61=B$1,IF(Data!$AC61="","",Data!$AC61),"")</f>
        <v/>
      </c>
      <c r="C61" s="23" t="str">
        <f>IF(Data!$A61=C$1,IF(Data!$AC61="","",Data!$AC61),"")</f>
        <v/>
      </c>
      <c r="D61" s="23" t="str">
        <f>IF(Data!$A61=D$1,IF(Data!$AC61="","",Data!$AC61),"")</f>
        <v/>
      </c>
      <c r="E61" s="23" t="str">
        <f>IF(Data!$A61=E$1,IF(Data!$AC61="","",Data!$AC61),"")</f>
        <v/>
      </c>
      <c r="F61" s="23" t="str">
        <f>IF(Data!$A61=F$1,IF(Data!$AC61="","",Data!$AC61),"")</f>
        <v/>
      </c>
      <c r="G61" s="23" t="str">
        <f>IF(Data!$A61=G$1,IF(Data!$AC61="","",Data!$AC61),"")</f>
        <v/>
      </c>
      <c r="H61" s="23">
        <f>IF(Data!$A61=H$1,IF(Data!$AC61="","",Data!$AC61),"")</f>
        <v>4</v>
      </c>
      <c r="I61" s="23" t="str">
        <f>IF(Data!$A61=I$1,IF(Data!$AC61="","",Data!$AC61),"")</f>
        <v/>
      </c>
      <c r="J61" s="23" t="str">
        <f>IF(Data!$A61=J$1,IF(Data!$AC61="","",Data!$AC61),"")</f>
        <v/>
      </c>
      <c r="L61">
        <v>5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35">
      <c r="A62" s="24">
        <f>IF(Data!$AC62="","",Data!$AC62)</f>
        <v>6</v>
      </c>
      <c r="B62" s="23" t="str">
        <f>IF(Data!$A62=B$1,IF(Data!$AC62="","",Data!$AC62),"")</f>
        <v/>
      </c>
      <c r="C62" s="23" t="str">
        <f>IF(Data!$A62=C$1,IF(Data!$AC62="","",Data!$AC62),"")</f>
        <v/>
      </c>
      <c r="D62" s="23" t="str">
        <f>IF(Data!$A62=D$1,IF(Data!$AC62="","",Data!$AC62),"")</f>
        <v/>
      </c>
      <c r="E62" s="23" t="str">
        <f>IF(Data!$A62=E$1,IF(Data!$AC62="","",Data!$AC62),"")</f>
        <v/>
      </c>
      <c r="F62" s="23" t="str">
        <f>IF(Data!$A62=F$1,IF(Data!$AC62="","",Data!$AC62),"")</f>
        <v/>
      </c>
      <c r="G62" s="23" t="str">
        <f>IF(Data!$A62=G$1,IF(Data!$AC62="","",Data!$AC62),"")</f>
        <v/>
      </c>
      <c r="H62" s="23">
        <f>IF(Data!$A62=H$1,IF(Data!$AC62="","",Data!$AC62),"")</f>
        <v>6</v>
      </c>
      <c r="I62" s="23" t="str">
        <f>IF(Data!$A62=I$1,IF(Data!$AC62="","",Data!$AC62),"")</f>
        <v/>
      </c>
      <c r="J62" s="23" t="str">
        <f>IF(Data!$A62=J$1,IF(Data!$AC62="","",Data!$AC62),"")</f>
        <v/>
      </c>
      <c r="L62">
        <v>5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 spans="1:19" x14ac:dyDescent="0.35">
      <c r="A63" s="24">
        <f>IF(Data!$AC63="","",Data!$AC63)</f>
        <v>6</v>
      </c>
      <c r="B63" s="23" t="str">
        <f>IF(Data!$A63=B$1,IF(Data!$AC63="","",Data!$AC63),"")</f>
        <v/>
      </c>
      <c r="C63" s="23" t="str">
        <f>IF(Data!$A63=C$1,IF(Data!$AC63="","",Data!$AC63),"")</f>
        <v/>
      </c>
      <c r="D63" s="23" t="str">
        <f>IF(Data!$A63=D$1,IF(Data!$AC63="","",Data!$AC63),"")</f>
        <v/>
      </c>
      <c r="E63" s="23" t="str">
        <f>IF(Data!$A63=E$1,IF(Data!$AC63="","",Data!$AC63),"")</f>
        <v/>
      </c>
      <c r="F63" s="23" t="str">
        <f>IF(Data!$A63=F$1,IF(Data!$AC63="","",Data!$AC63),"")</f>
        <v/>
      </c>
      <c r="G63" s="23" t="str">
        <f>IF(Data!$A63=G$1,IF(Data!$AC63="","",Data!$AC63),"")</f>
        <v/>
      </c>
      <c r="H63" s="23">
        <f>IF(Data!$A63=H$1,IF(Data!$AC63="","",Data!$AC63),"")</f>
        <v>6</v>
      </c>
      <c r="I63" s="23" t="str">
        <f>IF(Data!$A63=I$1,IF(Data!$AC63="","",Data!$AC63),"")</f>
        <v/>
      </c>
      <c r="J63" s="23" t="str">
        <f>IF(Data!$A63=J$1,IF(Data!$AC63="","",Data!$AC63),"")</f>
        <v/>
      </c>
      <c r="L63">
        <v>5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 spans="1:19" x14ac:dyDescent="0.35">
      <c r="A64" s="24">
        <f>IF(Data!$AC64="","",Data!$AC64)</f>
        <v>7</v>
      </c>
      <c r="B64" s="23" t="str">
        <f>IF(Data!$A64=B$1,IF(Data!$AC64="","",Data!$AC64),"")</f>
        <v/>
      </c>
      <c r="C64" s="23" t="str">
        <f>IF(Data!$A64=C$1,IF(Data!$AC64="","",Data!$AC64),"")</f>
        <v/>
      </c>
      <c r="D64" s="23" t="str">
        <f>IF(Data!$A64=D$1,IF(Data!$AC64="","",Data!$AC64),"")</f>
        <v/>
      </c>
      <c r="E64" s="23" t="str">
        <f>IF(Data!$A64=E$1,IF(Data!$AC64="","",Data!$AC64),"")</f>
        <v/>
      </c>
      <c r="F64" s="23" t="str">
        <f>IF(Data!$A64=F$1,IF(Data!$AC64="","",Data!$AC64),"")</f>
        <v/>
      </c>
      <c r="G64" s="23" t="str">
        <f>IF(Data!$A64=G$1,IF(Data!$AC64="","",Data!$AC64),"")</f>
        <v/>
      </c>
      <c r="H64" s="23">
        <f>IF(Data!$A64=H$1,IF(Data!$AC64="","",Data!$AC64),"")</f>
        <v>7</v>
      </c>
      <c r="I64" s="23" t="str">
        <f>IF(Data!$A64=I$1,IF(Data!$AC64="","",Data!$AC64),"")</f>
        <v/>
      </c>
      <c r="J64" s="23" t="str">
        <f>IF(Data!$A64=J$1,IF(Data!$AC64="","",Data!$AC64),"")</f>
        <v/>
      </c>
      <c r="L64">
        <v>6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 spans="1:19" x14ac:dyDescent="0.35">
      <c r="A65" s="24">
        <f>IF(Data!$AC65="","",Data!$AC65)</f>
        <v>5</v>
      </c>
      <c r="B65" s="23" t="str">
        <f>IF(Data!$A65=B$1,IF(Data!$AC65="","",Data!$AC65),"")</f>
        <v/>
      </c>
      <c r="C65" s="23" t="str">
        <f>IF(Data!$A65=C$1,IF(Data!$AC65="","",Data!$AC65),"")</f>
        <v/>
      </c>
      <c r="D65" s="23" t="str">
        <f>IF(Data!$A65=D$1,IF(Data!$AC65="","",Data!$AC65),"")</f>
        <v/>
      </c>
      <c r="E65" s="23" t="str">
        <f>IF(Data!$A65=E$1,IF(Data!$AC65="","",Data!$AC65),"")</f>
        <v/>
      </c>
      <c r="F65" s="23" t="str">
        <f>IF(Data!$A65=F$1,IF(Data!$AC65="","",Data!$AC65),"")</f>
        <v/>
      </c>
      <c r="G65" s="23" t="str">
        <f>IF(Data!$A65=G$1,IF(Data!$AC65="","",Data!$AC65),"")</f>
        <v/>
      </c>
      <c r="H65" s="23">
        <f>IF(Data!$A65=H$1,IF(Data!$AC65="","",Data!$AC65),"")</f>
        <v>5</v>
      </c>
      <c r="I65" s="23" t="str">
        <f>IF(Data!$A65=I$1,IF(Data!$AC65="","",Data!$AC65),"")</f>
        <v/>
      </c>
      <c r="J65" s="23" t="str">
        <f>IF(Data!$A65=J$1,IF(Data!$AC65="","",Data!$AC65),"")</f>
        <v/>
      </c>
      <c r="L65">
        <v>6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 spans="1:19" x14ac:dyDescent="0.35">
      <c r="A66" s="24">
        <f>IF(Data!$AC66="","",Data!$AC66)</f>
        <v>3</v>
      </c>
      <c r="B66" s="23" t="str">
        <f>IF(Data!$A66=B$1,IF(Data!$AC66="","",Data!$AC66),"")</f>
        <v/>
      </c>
      <c r="C66" s="23" t="str">
        <f>IF(Data!$A66=C$1,IF(Data!$AC66="","",Data!$AC66),"")</f>
        <v/>
      </c>
      <c r="D66" s="23" t="str">
        <f>IF(Data!$A66=D$1,IF(Data!$AC66="","",Data!$AC66),"")</f>
        <v/>
      </c>
      <c r="E66" s="23" t="str">
        <f>IF(Data!$A66=E$1,IF(Data!$AC66="","",Data!$AC66),"")</f>
        <v/>
      </c>
      <c r="F66" s="23" t="str">
        <f>IF(Data!$A66=F$1,IF(Data!$AC66="","",Data!$AC66),"")</f>
        <v/>
      </c>
      <c r="G66" s="23" t="str">
        <f>IF(Data!$A66=G$1,IF(Data!$AC66="","",Data!$AC66),"")</f>
        <v/>
      </c>
      <c r="H66" s="23">
        <f>IF(Data!$A66=H$1,IF(Data!$AC66="","",Data!$AC66),"")</f>
        <v>3</v>
      </c>
      <c r="I66" s="23" t="str">
        <f>IF(Data!$A66=I$1,IF(Data!$AC66="","",Data!$AC66),"")</f>
        <v/>
      </c>
      <c r="J66" s="23" t="str">
        <f>IF(Data!$A66=J$1,IF(Data!$AC66="","",Data!$AC66),"")</f>
        <v/>
      </c>
      <c r="L66">
        <v>6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35">
      <c r="A67" s="24">
        <f>IF(Data!$AC67="","",Data!$AC67)</f>
        <v>6</v>
      </c>
      <c r="B67" s="23" t="str">
        <f>IF(Data!$A67=B$1,IF(Data!$AC67="","",Data!$AC67),"")</f>
        <v/>
      </c>
      <c r="C67" s="23" t="str">
        <f>IF(Data!$A67=C$1,IF(Data!$AC67="","",Data!$AC67),"")</f>
        <v/>
      </c>
      <c r="D67" s="23" t="str">
        <f>IF(Data!$A67=D$1,IF(Data!$AC67="","",Data!$AC67),"")</f>
        <v/>
      </c>
      <c r="E67" s="23" t="str">
        <f>IF(Data!$A67=E$1,IF(Data!$AC67="","",Data!$AC67),"")</f>
        <v/>
      </c>
      <c r="F67" s="23" t="str">
        <f>IF(Data!$A67=F$1,IF(Data!$AC67="","",Data!$AC67),"")</f>
        <v/>
      </c>
      <c r="G67" s="23" t="str">
        <f>IF(Data!$A67=G$1,IF(Data!$AC67="","",Data!$AC67),"")</f>
        <v/>
      </c>
      <c r="H67" s="23">
        <f>IF(Data!$A67=H$1,IF(Data!$AC67="","",Data!$AC67),"")</f>
        <v>6</v>
      </c>
      <c r="I67" s="23" t="str">
        <f>IF(Data!$A67=I$1,IF(Data!$AC67="","",Data!$AC67),"")</f>
        <v/>
      </c>
      <c r="J67" s="23" t="str">
        <f>IF(Data!$A67=J$1,IF(Data!$AC67="","",Data!$AC67),"")</f>
        <v/>
      </c>
      <c r="L67">
        <v>6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 spans="1:19" x14ac:dyDescent="0.35">
      <c r="A68" s="24">
        <f>IF(Data!$AC68="","",Data!$AC68)</f>
        <v>4</v>
      </c>
      <c r="B68" s="23" t="str">
        <f>IF(Data!$A68=B$1,IF(Data!$AC68="","",Data!$AC68),"")</f>
        <v/>
      </c>
      <c r="C68" s="23" t="str">
        <f>IF(Data!$A68=C$1,IF(Data!$AC68="","",Data!$AC68),"")</f>
        <v/>
      </c>
      <c r="D68" s="23" t="str">
        <f>IF(Data!$A68=D$1,IF(Data!$AC68="","",Data!$AC68),"")</f>
        <v/>
      </c>
      <c r="E68" s="23" t="str">
        <f>IF(Data!$A68=E$1,IF(Data!$AC68="","",Data!$AC68),"")</f>
        <v/>
      </c>
      <c r="F68" s="23" t="str">
        <f>IF(Data!$A68=F$1,IF(Data!$AC68="","",Data!$AC68),"")</f>
        <v/>
      </c>
      <c r="G68" s="23" t="str">
        <f>IF(Data!$A68=G$1,IF(Data!$AC68="","",Data!$AC68),"")</f>
        <v/>
      </c>
      <c r="H68" s="23">
        <f>IF(Data!$A68=H$1,IF(Data!$AC68="","",Data!$AC68),"")</f>
        <v>4</v>
      </c>
      <c r="I68" s="23" t="str">
        <f>IF(Data!$A68=I$1,IF(Data!$AC68="","",Data!$AC68),"")</f>
        <v/>
      </c>
      <c r="J68" s="23" t="str">
        <f>IF(Data!$A68=J$1,IF(Data!$AC68="","",Data!$AC68),"")</f>
        <v/>
      </c>
      <c r="L68">
        <v>6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 spans="1:19" x14ac:dyDescent="0.35">
      <c r="A69" s="24">
        <f>IF(Data!$AC69="","",Data!$AC69)</f>
        <v>5</v>
      </c>
      <c r="B69" s="23" t="str">
        <f>IF(Data!$A69=B$1,IF(Data!$AC69="","",Data!$AC69),"")</f>
        <v/>
      </c>
      <c r="C69" s="23" t="str">
        <f>IF(Data!$A69=C$1,IF(Data!$AC69="","",Data!$AC69),"")</f>
        <v/>
      </c>
      <c r="D69" s="23" t="str">
        <f>IF(Data!$A69=D$1,IF(Data!$AC69="","",Data!$AC69),"")</f>
        <v/>
      </c>
      <c r="E69" s="23" t="str">
        <f>IF(Data!$A69=E$1,IF(Data!$AC69="","",Data!$AC69),"")</f>
        <v/>
      </c>
      <c r="F69" s="23" t="str">
        <f>IF(Data!$A69=F$1,IF(Data!$AC69="","",Data!$AC69),"")</f>
        <v/>
      </c>
      <c r="G69" s="23" t="str">
        <f>IF(Data!$A69=G$1,IF(Data!$AC69="","",Data!$AC69),"")</f>
        <v/>
      </c>
      <c r="H69" s="23">
        <f>IF(Data!$A69=H$1,IF(Data!$AC69="","",Data!$AC69),"")</f>
        <v>5</v>
      </c>
      <c r="I69" s="23" t="str">
        <f>IF(Data!$A69=I$1,IF(Data!$AC69="","",Data!$AC69),"")</f>
        <v/>
      </c>
      <c r="J69" s="23" t="str">
        <f>IF(Data!$A69=J$1,IF(Data!$AC69="","",Data!$AC69),"")</f>
        <v/>
      </c>
      <c r="L69">
        <v>6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 spans="1:19" x14ac:dyDescent="0.35">
      <c r="A70" s="24">
        <f>IF(Data!$AC70="","",Data!$AC70)</f>
        <v>7</v>
      </c>
      <c r="B70" s="23" t="str">
        <f>IF(Data!$A70=B$1,IF(Data!$AC70="","",Data!$AC70),"")</f>
        <v/>
      </c>
      <c r="C70" s="23" t="str">
        <f>IF(Data!$A70=C$1,IF(Data!$AC70="","",Data!$AC70),"")</f>
        <v/>
      </c>
      <c r="D70" s="23" t="str">
        <f>IF(Data!$A70=D$1,IF(Data!$AC70="","",Data!$AC70),"")</f>
        <v/>
      </c>
      <c r="E70" s="23" t="str">
        <f>IF(Data!$A70=E$1,IF(Data!$AC70="","",Data!$AC70),"")</f>
        <v/>
      </c>
      <c r="F70" s="23" t="str">
        <f>IF(Data!$A70=F$1,IF(Data!$AC70="","",Data!$AC70),"")</f>
        <v/>
      </c>
      <c r="G70" s="23" t="str">
        <f>IF(Data!$A70=G$1,IF(Data!$AC70="","",Data!$AC70),"")</f>
        <v/>
      </c>
      <c r="H70" s="23">
        <f>IF(Data!$A70=H$1,IF(Data!$AC70="","",Data!$AC70),"")</f>
        <v>7</v>
      </c>
      <c r="I70" s="23" t="str">
        <f>IF(Data!$A70=I$1,IF(Data!$AC70="","",Data!$AC70),"")</f>
        <v/>
      </c>
      <c r="J70" s="23" t="str">
        <f>IF(Data!$A70=J$1,IF(Data!$AC70="","",Data!$AC70),"")</f>
        <v/>
      </c>
      <c r="L70">
        <v>6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 spans="1:19" x14ac:dyDescent="0.35">
      <c r="A71" s="24">
        <f>IF(Data!$AC71="","",Data!$AC71)</f>
        <v>5</v>
      </c>
      <c r="B71" s="23" t="str">
        <f>IF(Data!$A71=B$1,IF(Data!$AC71="","",Data!$AC71),"")</f>
        <v/>
      </c>
      <c r="C71" s="23" t="str">
        <f>IF(Data!$A71=C$1,IF(Data!$AC71="","",Data!$AC71),"")</f>
        <v/>
      </c>
      <c r="D71" s="23" t="str">
        <f>IF(Data!$A71=D$1,IF(Data!$AC71="","",Data!$AC71),"")</f>
        <v/>
      </c>
      <c r="E71" s="23" t="str">
        <f>IF(Data!$A71=E$1,IF(Data!$AC71="","",Data!$AC71),"")</f>
        <v/>
      </c>
      <c r="F71" s="23" t="str">
        <f>IF(Data!$A71=F$1,IF(Data!$AC71="","",Data!$AC71),"")</f>
        <v/>
      </c>
      <c r="G71" s="23" t="str">
        <f>IF(Data!$A71=G$1,IF(Data!$AC71="","",Data!$AC71),"")</f>
        <v/>
      </c>
      <c r="H71" s="23">
        <f>IF(Data!$A71=H$1,IF(Data!$AC71="","",Data!$AC71),"")</f>
        <v>5</v>
      </c>
      <c r="I71" s="23" t="str">
        <f>IF(Data!$A71=I$1,IF(Data!$AC71="","",Data!$AC71),"")</f>
        <v/>
      </c>
      <c r="J71" s="23" t="str">
        <f>IF(Data!$A71=J$1,IF(Data!$AC71="","",Data!$AC71),"")</f>
        <v/>
      </c>
      <c r="L71">
        <v>6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 spans="1:19" x14ac:dyDescent="0.35">
      <c r="A72" s="24">
        <f>IF(Data!$AC72="","",Data!$AC72)</f>
        <v>5</v>
      </c>
      <c r="B72" s="23" t="str">
        <f>IF(Data!$A72=B$1,IF(Data!$AC72="","",Data!$AC72),"")</f>
        <v/>
      </c>
      <c r="C72" s="23" t="str">
        <f>IF(Data!$A72=C$1,IF(Data!$AC72="","",Data!$AC72),"")</f>
        <v/>
      </c>
      <c r="D72" s="23" t="str">
        <f>IF(Data!$A72=D$1,IF(Data!$AC72="","",Data!$AC72),"")</f>
        <v/>
      </c>
      <c r="E72" s="23" t="str">
        <f>IF(Data!$A72=E$1,IF(Data!$AC72="","",Data!$AC72),"")</f>
        <v/>
      </c>
      <c r="F72" s="23" t="str">
        <f>IF(Data!$A72=F$1,IF(Data!$AC72="","",Data!$AC72),"")</f>
        <v/>
      </c>
      <c r="G72" s="23" t="str">
        <f>IF(Data!$A72=G$1,IF(Data!$AC72="","",Data!$AC72),"")</f>
        <v/>
      </c>
      <c r="H72" s="23">
        <f>IF(Data!$A72=H$1,IF(Data!$AC72="","",Data!$AC72),"")</f>
        <v>5</v>
      </c>
      <c r="I72" s="23" t="str">
        <f>IF(Data!$A72=I$1,IF(Data!$AC72="","",Data!$AC72),"")</f>
        <v/>
      </c>
      <c r="J72" s="23" t="str">
        <f>IF(Data!$A72=J$1,IF(Data!$AC72="","",Data!$AC72),"")</f>
        <v/>
      </c>
      <c r="L72">
        <v>6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 spans="1:19" x14ac:dyDescent="0.35">
      <c r="A73" s="24">
        <f>IF(Data!$AC73="","",Data!$AC73)</f>
        <v>6</v>
      </c>
      <c r="B73" s="23" t="str">
        <f>IF(Data!$A73=B$1,IF(Data!$AC73="","",Data!$AC73),"")</f>
        <v/>
      </c>
      <c r="C73" s="23" t="str">
        <f>IF(Data!$A73=C$1,IF(Data!$AC73="","",Data!$AC73),"")</f>
        <v/>
      </c>
      <c r="D73" s="23" t="str">
        <f>IF(Data!$A73=D$1,IF(Data!$AC73="","",Data!$AC73),"")</f>
        <v/>
      </c>
      <c r="E73" s="23" t="str">
        <f>IF(Data!$A73=E$1,IF(Data!$AC73="","",Data!$AC73),"")</f>
        <v/>
      </c>
      <c r="F73" s="23" t="str">
        <f>IF(Data!$A73=F$1,IF(Data!$AC73="","",Data!$AC73),"")</f>
        <v/>
      </c>
      <c r="G73" s="23" t="str">
        <f>IF(Data!$A73=G$1,IF(Data!$AC73="","",Data!$AC73),"")</f>
        <v/>
      </c>
      <c r="H73" s="23">
        <f>IF(Data!$A73=H$1,IF(Data!$AC73="","",Data!$AC73),"")</f>
        <v>6</v>
      </c>
      <c r="I73" s="23" t="str">
        <f>IF(Data!$A73=I$1,IF(Data!$AC73="","",Data!$AC73),"")</f>
        <v/>
      </c>
      <c r="J73" s="23" t="str">
        <f>IF(Data!$A73=J$1,IF(Data!$AC73="","",Data!$AC73),"")</f>
        <v/>
      </c>
      <c r="L73">
        <v>6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 spans="1:19" x14ac:dyDescent="0.35">
      <c r="A74" s="24">
        <f>IF(Data!$AC74="","",Data!$AC74)</f>
        <v>3</v>
      </c>
      <c r="B74" s="23" t="str">
        <f>IF(Data!$A74=B$1,IF(Data!$AC74="","",Data!$AC74),"")</f>
        <v/>
      </c>
      <c r="C74" s="23" t="str">
        <f>IF(Data!$A74=C$1,IF(Data!$AC74="","",Data!$AC74),"")</f>
        <v/>
      </c>
      <c r="D74" s="23" t="str">
        <f>IF(Data!$A74=D$1,IF(Data!$AC74="","",Data!$AC74),"")</f>
        <v/>
      </c>
      <c r="E74" s="23" t="str">
        <f>IF(Data!$A74=E$1,IF(Data!$AC74="","",Data!$AC74),"")</f>
        <v/>
      </c>
      <c r="F74" s="23" t="str">
        <f>IF(Data!$A74=F$1,IF(Data!$AC74="","",Data!$AC74),"")</f>
        <v/>
      </c>
      <c r="G74" s="23" t="str">
        <f>IF(Data!$A74=G$1,IF(Data!$AC74="","",Data!$AC74),"")</f>
        <v/>
      </c>
      <c r="H74" s="23">
        <f>IF(Data!$A74=H$1,IF(Data!$AC74="","",Data!$AC74),"")</f>
        <v>3</v>
      </c>
      <c r="I74" s="23" t="str">
        <f>IF(Data!$A74=I$1,IF(Data!$AC74="","",Data!$AC74),"")</f>
        <v/>
      </c>
      <c r="J74" s="23" t="str">
        <f>IF(Data!$A74=J$1,IF(Data!$AC74="","",Data!$AC74),"")</f>
        <v/>
      </c>
      <c r="L74">
        <v>6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 spans="1:19" x14ac:dyDescent="0.35">
      <c r="A75" s="24">
        <f>IF(Data!$AC75="","",Data!$AC75)</f>
        <v>5</v>
      </c>
      <c r="B75" s="23" t="str">
        <f>IF(Data!$A75=B$1,IF(Data!$AC75="","",Data!$AC75),"")</f>
        <v/>
      </c>
      <c r="C75" s="23" t="str">
        <f>IF(Data!$A75=C$1,IF(Data!$AC75="","",Data!$AC75),"")</f>
        <v/>
      </c>
      <c r="D75" s="23" t="str">
        <f>IF(Data!$A75=D$1,IF(Data!$AC75="","",Data!$AC75),"")</f>
        <v/>
      </c>
      <c r="E75" s="23" t="str">
        <f>IF(Data!$A75=E$1,IF(Data!$AC75="","",Data!$AC75),"")</f>
        <v/>
      </c>
      <c r="F75" s="23" t="str">
        <f>IF(Data!$A75=F$1,IF(Data!$AC75="","",Data!$AC75),"")</f>
        <v/>
      </c>
      <c r="G75" s="23" t="str">
        <f>IF(Data!$A75=G$1,IF(Data!$AC75="","",Data!$AC75),"")</f>
        <v/>
      </c>
      <c r="H75" s="23">
        <f>IF(Data!$A75=H$1,IF(Data!$AC75="","",Data!$AC75),"")</f>
        <v>5</v>
      </c>
      <c r="I75" s="23" t="str">
        <f>IF(Data!$A75=I$1,IF(Data!$AC75="","",Data!$AC75),"")</f>
        <v/>
      </c>
      <c r="J75" s="23" t="str">
        <f>IF(Data!$A75=J$1,IF(Data!$AC75="","",Data!$AC75),"")</f>
        <v/>
      </c>
      <c r="L75">
        <v>6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 spans="1:19" x14ac:dyDescent="0.35">
      <c r="A76" s="24">
        <f>IF(Data!$AC76="","",Data!$AC76)</f>
        <v>7</v>
      </c>
      <c r="B76" s="23" t="str">
        <f>IF(Data!$A76=B$1,IF(Data!$AC76="","",Data!$AC76),"")</f>
        <v/>
      </c>
      <c r="C76" s="23" t="str">
        <f>IF(Data!$A76=C$1,IF(Data!$AC76="","",Data!$AC76),"")</f>
        <v/>
      </c>
      <c r="D76" s="23" t="str">
        <f>IF(Data!$A76=D$1,IF(Data!$AC76="","",Data!$AC76),"")</f>
        <v/>
      </c>
      <c r="E76" s="23" t="str">
        <f>IF(Data!$A76=E$1,IF(Data!$AC76="","",Data!$AC76),"")</f>
        <v/>
      </c>
      <c r="F76" s="23" t="str">
        <f>IF(Data!$A76=F$1,IF(Data!$AC76="","",Data!$AC76),"")</f>
        <v/>
      </c>
      <c r="G76" s="23" t="str">
        <f>IF(Data!$A76=G$1,IF(Data!$AC76="","",Data!$AC76),"")</f>
        <v/>
      </c>
      <c r="H76" s="23">
        <f>IF(Data!$A76=H$1,IF(Data!$AC76="","",Data!$AC76),"")</f>
        <v>7</v>
      </c>
      <c r="I76" s="23" t="str">
        <f>IF(Data!$A76=I$1,IF(Data!$AC76="","",Data!$AC76),"")</f>
        <v/>
      </c>
      <c r="J76" s="23" t="str">
        <f>IF(Data!$A76=J$1,IF(Data!$AC76="","",Data!$AC76),"")</f>
        <v/>
      </c>
      <c r="L76">
        <v>6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 spans="1:19" x14ac:dyDescent="0.35">
      <c r="A77" s="24">
        <f>IF(Data!$AC77="","",Data!$AC77)</f>
        <v>4</v>
      </c>
      <c r="B77" s="23" t="str">
        <f>IF(Data!$A77=B$1,IF(Data!$AC77="","",Data!$AC77),"")</f>
        <v/>
      </c>
      <c r="C77" s="23" t="str">
        <f>IF(Data!$A77=C$1,IF(Data!$AC77="","",Data!$AC77),"")</f>
        <v/>
      </c>
      <c r="D77" s="23" t="str">
        <f>IF(Data!$A77=D$1,IF(Data!$AC77="","",Data!$AC77),"")</f>
        <v/>
      </c>
      <c r="E77" s="23" t="str">
        <f>IF(Data!$A77=E$1,IF(Data!$AC77="","",Data!$AC77),"")</f>
        <v/>
      </c>
      <c r="F77" s="23" t="str">
        <f>IF(Data!$A77=F$1,IF(Data!$AC77="","",Data!$AC77),"")</f>
        <v/>
      </c>
      <c r="G77" s="23" t="str">
        <f>IF(Data!$A77=G$1,IF(Data!$AC77="","",Data!$AC77),"")</f>
        <v/>
      </c>
      <c r="H77" s="23">
        <f>IF(Data!$A77=H$1,IF(Data!$AC77="","",Data!$AC77),"")</f>
        <v>4</v>
      </c>
      <c r="I77" s="23" t="str">
        <f>IF(Data!$A77=I$1,IF(Data!$AC77="","",Data!$AC77),"")</f>
        <v/>
      </c>
      <c r="J77" s="23" t="str">
        <f>IF(Data!$A77=J$1,IF(Data!$AC77="","",Data!$AC77),"")</f>
        <v/>
      </c>
      <c r="L77">
        <v>6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 spans="1:19" x14ac:dyDescent="0.35">
      <c r="A78" s="24">
        <f>IF(Data!$AC78="","",Data!$AC78)</f>
        <v>3</v>
      </c>
      <c r="B78" s="23" t="str">
        <f>IF(Data!$A78=B$1,IF(Data!$AC78="","",Data!$AC78),"")</f>
        <v/>
      </c>
      <c r="C78" s="23" t="str">
        <f>IF(Data!$A78=C$1,IF(Data!$AC78="","",Data!$AC78),"")</f>
        <v/>
      </c>
      <c r="D78" s="23" t="str">
        <f>IF(Data!$A78=D$1,IF(Data!$AC78="","",Data!$AC78),"")</f>
        <v/>
      </c>
      <c r="E78" s="23" t="str">
        <f>IF(Data!$A78=E$1,IF(Data!$AC78="","",Data!$AC78),"")</f>
        <v/>
      </c>
      <c r="F78" s="23" t="str">
        <f>IF(Data!$A78=F$1,IF(Data!$AC78="","",Data!$AC78),"")</f>
        <v/>
      </c>
      <c r="G78" s="23" t="str">
        <f>IF(Data!$A78=G$1,IF(Data!$AC78="","",Data!$AC78),"")</f>
        <v/>
      </c>
      <c r="H78" s="23">
        <f>IF(Data!$A78=H$1,IF(Data!$AC78="","",Data!$AC78),"")</f>
        <v>3</v>
      </c>
      <c r="I78" s="23" t="str">
        <f>IF(Data!$A78=I$1,IF(Data!$AC78="","",Data!$AC78),"")</f>
        <v/>
      </c>
      <c r="J78" s="23" t="str">
        <f>IF(Data!$A78=J$1,IF(Data!$AC78="","",Data!$AC78),"")</f>
        <v/>
      </c>
      <c r="L78">
        <v>6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 spans="1:19" x14ac:dyDescent="0.35">
      <c r="A79" s="24">
        <f>IF(Data!$AC79="","",Data!$AC79)</f>
        <v>10</v>
      </c>
      <c r="B79" s="23" t="str">
        <f>IF(Data!$A79=B$1,IF(Data!$AC79="","",Data!$AC79),"")</f>
        <v/>
      </c>
      <c r="C79" s="23" t="str">
        <f>IF(Data!$A79=C$1,IF(Data!$AC79="","",Data!$AC79),"")</f>
        <v/>
      </c>
      <c r="D79" s="23" t="str">
        <f>IF(Data!$A79=D$1,IF(Data!$AC79="","",Data!$AC79),"")</f>
        <v/>
      </c>
      <c r="E79" s="23" t="str">
        <f>IF(Data!$A79=E$1,IF(Data!$AC79="","",Data!$AC79),"")</f>
        <v/>
      </c>
      <c r="F79" s="23" t="str">
        <f>IF(Data!$A79=F$1,IF(Data!$AC79="","",Data!$AC79),"")</f>
        <v/>
      </c>
      <c r="G79" s="23" t="str">
        <f>IF(Data!$A79=G$1,IF(Data!$AC79="","",Data!$AC79),"")</f>
        <v/>
      </c>
      <c r="H79" s="23">
        <f>IF(Data!$A79=H$1,IF(Data!$AC79="","",Data!$AC79),"")</f>
        <v>10</v>
      </c>
      <c r="I79" s="23" t="str">
        <f>IF(Data!$A79=I$1,IF(Data!$AC79="","",Data!$AC79),"")</f>
        <v/>
      </c>
      <c r="J79" s="23" t="str">
        <f>IF(Data!$A79=J$1,IF(Data!$AC79="","",Data!$AC79),"")</f>
        <v/>
      </c>
      <c r="L79">
        <v>6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 spans="1:19" x14ac:dyDescent="0.35">
      <c r="A80" s="24">
        <f>IF(Data!$AC80="","",Data!$AC80)</f>
        <v>6</v>
      </c>
      <c r="B80" s="23" t="str">
        <f>IF(Data!$A80=B$1,IF(Data!$AC80="","",Data!$AC80),"")</f>
        <v/>
      </c>
      <c r="C80" s="23" t="str">
        <f>IF(Data!$A80=C$1,IF(Data!$AC80="","",Data!$AC80),"")</f>
        <v/>
      </c>
      <c r="D80" s="23" t="str">
        <f>IF(Data!$A80=D$1,IF(Data!$AC80="","",Data!$AC80),"")</f>
        <v/>
      </c>
      <c r="E80" s="23" t="str">
        <f>IF(Data!$A80=E$1,IF(Data!$AC80="","",Data!$AC80),"")</f>
        <v/>
      </c>
      <c r="F80" s="23" t="str">
        <f>IF(Data!$A80=F$1,IF(Data!$AC80="","",Data!$AC80),"")</f>
        <v/>
      </c>
      <c r="G80" s="23" t="str">
        <f>IF(Data!$A80=G$1,IF(Data!$AC80="","",Data!$AC80),"")</f>
        <v/>
      </c>
      <c r="H80" s="23">
        <f>IF(Data!$A80=H$1,IF(Data!$AC80="","",Data!$AC80),"")</f>
        <v>6</v>
      </c>
      <c r="I80" s="23" t="str">
        <f>IF(Data!$A80=I$1,IF(Data!$AC80="","",Data!$AC80),"")</f>
        <v/>
      </c>
      <c r="J80" s="23" t="str">
        <f>IF(Data!$A80=J$1,IF(Data!$AC80="","",Data!$AC80),"")</f>
        <v/>
      </c>
      <c r="L80">
        <v>6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 spans="1:19" x14ac:dyDescent="0.35">
      <c r="A81" s="24">
        <f>IF(Data!$AC81="","",Data!$AC81)</f>
        <v>7</v>
      </c>
      <c r="B81" s="23" t="str">
        <f>IF(Data!$A81=B$1,IF(Data!$AC81="","",Data!$AC81),"")</f>
        <v/>
      </c>
      <c r="C81" s="23" t="str">
        <f>IF(Data!$A81=C$1,IF(Data!$AC81="","",Data!$AC81),"")</f>
        <v/>
      </c>
      <c r="D81" s="23" t="str">
        <f>IF(Data!$A81=D$1,IF(Data!$AC81="","",Data!$AC81),"")</f>
        <v/>
      </c>
      <c r="E81" s="23" t="str">
        <f>IF(Data!$A81=E$1,IF(Data!$AC81="","",Data!$AC81),"")</f>
        <v/>
      </c>
      <c r="F81" s="23" t="str">
        <f>IF(Data!$A81=F$1,IF(Data!$AC81="","",Data!$AC81),"")</f>
        <v/>
      </c>
      <c r="G81" s="23" t="str">
        <f>IF(Data!$A81=G$1,IF(Data!$AC81="","",Data!$AC81),"")</f>
        <v/>
      </c>
      <c r="H81" s="23">
        <f>IF(Data!$A81=H$1,IF(Data!$AC81="","",Data!$AC81),"")</f>
        <v>7</v>
      </c>
      <c r="I81" s="23" t="str">
        <f>IF(Data!$A81=I$1,IF(Data!$AC81="","",Data!$AC81),"")</f>
        <v/>
      </c>
      <c r="J81" s="23" t="str">
        <f>IF(Data!$A81=J$1,IF(Data!$AC81="","",Data!$AC81),"")</f>
        <v/>
      </c>
      <c r="L81">
        <v>6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 spans="1:19" x14ac:dyDescent="0.35">
      <c r="A82" s="24">
        <f>IF(Data!$AC82="","",Data!$AC82)</f>
        <v>6</v>
      </c>
      <c r="B82" s="23" t="str">
        <f>IF(Data!$A82=B$1,IF(Data!$AC82="","",Data!$AC82),"")</f>
        <v/>
      </c>
      <c r="C82" s="23" t="str">
        <f>IF(Data!$A82=C$1,IF(Data!$AC82="","",Data!$AC82),"")</f>
        <v/>
      </c>
      <c r="D82" s="23" t="str">
        <f>IF(Data!$A82=D$1,IF(Data!$AC82="","",Data!$AC82),"")</f>
        <v/>
      </c>
      <c r="E82" s="23" t="str">
        <f>IF(Data!$A82=E$1,IF(Data!$AC82="","",Data!$AC82),"")</f>
        <v/>
      </c>
      <c r="F82" s="23" t="str">
        <f>IF(Data!$A82=F$1,IF(Data!$AC82="","",Data!$AC82),"")</f>
        <v/>
      </c>
      <c r="G82" s="23" t="str">
        <f>IF(Data!$A82=G$1,IF(Data!$AC82="","",Data!$AC82),"")</f>
        <v/>
      </c>
      <c r="H82" s="23">
        <f>IF(Data!$A82=H$1,IF(Data!$AC82="","",Data!$AC82),"")</f>
        <v>6</v>
      </c>
      <c r="I82" s="23" t="str">
        <f>IF(Data!$A82=I$1,IF(Data!$AC82="","",Data!$AC82),"")</f>
        <v/>
      </c>
      <c r="J82" s="23" t="str">
        <f>IF(Data!$A82=J$1,IF(Data!$AC82="","",Data!$AC82),"")</f>
        <v/>
      </c>
      <c r="L82">
        <v>6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 spans="1:19" x14ac:dyDescent="0.35">
      <c r="A83" s="24">
        <f>IF(Data!$AC83="","",Data!$AC83)</f>
        <v>4</v>
      </c>
      <c r="B83" s="23" t="str">
        <f>IF(Data!$A83=B$1,IF(Data!$AC83="","",Data!$AC83),"")</f>
        <v/>
      </c>
      <c r="C83" s="23" t="str">
        <f>IF(Data!$A83=C$1,IF(Data!$AC83="","",Data!$AC83),"")</f>
        <v/>
      </c>
      <c r="D83" s="23" t="str">
        <f>IF(Data!$A83=D$1,IF(Data!$AC83="","",Data!$AC83),"")</f>
        <v/>
      </c>
      <c r="E83" s="23" t="str">
        <f>IF(Data!$A83=E$1,IF(Data!$AC83="","",Data!$AC83),"")</f>
        <v/>
      </c>
      <c r="F83" s="23" t="str">
        <f>IF(Data!$A83=F$1,IF(Data!$AC83="","",Data!$AC83),"")</f>
        <v/>
      </c>
      <c r="G83" s="23" t="str">
        <f>IF(Data!$A83=G$1,IF(Data!$AC83="","",Data!$AC83),"")</f>
        <v/>
      </c>
      <c r="H83" s="23">
        <f>IF(Data!$A83=H$1,IF(Data!$AC83="","",Data!$AC83),"")</f>
        <v>4</v>
      </c>
      <c r="I83" s="23" t="str">
        <f>IF(Data!$A83=I$1,IF(Data!$AC83="","",Data!$AC83),"")</f>
        <v/>
      </c>
      <c r="J83" s="23" t="str">
        <f>IF(Data!$A83=J$1,IF(Data!$AC83="","",Data!$AC83),"")</f>
        <v/>
      </c>
      <c r="L83">
        <v>6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 spans="1:19" x14ac:dyDescent="0.35">
      <c r="A84" s="24">
        <f>IF(Data!$AC84="","",Data!$AC84)</f>
        <v>5</v>
      </c>
      <c r="B84" s="23" t="str">
        <f>IF(Data!$A84=B$1,IF(Data!$AC84="","",Data!$AC84),"")</f>
        <v/>
      </c>
      <c r="C84" s="23" t="str">
        <f>IF(Data!$A84=C$1,IF(Data!$AC84="","",Data!$AC84),"")</f>
        <v/>
      </c>
      <c r="D84" s="23" t="str">
        <f>IF(Data!$A84=D$1,IF(Data!$AC84="","",Data!$AC84),"")</f>
        <v/>
      </c>
      <c r="E84" s="23" t="str">
        <f>IF(Data!$A84=E$1,IF(Data!$AC84="","",Data!$AC84),"")</f>
        <v/>
      </c>
      <c r="F84" s="23" t="str">
        <f>IF(Data!$A84=F$1,IF(Data!$AC84="","",Data!$AC84),"")</f>
        <v/>
      </c>
      <c r="G84" s="23" t="str">
        <f>IF(Data!$A84=G$1,IF(Data!$AC84="","",Data!$AC84),"")</f>
        <v/>
      </c>
      <c r="H84" s="23" t="str">
        <f>IF(Data!$A84=H$1,IF(Data!$AC84="","",Data!$AC84),"")</f>
        <v/>
      </c>
      <c r="I84" s="23">
        <f>IF(Data!$A84=I$1,IF(Data!$AC84="","",Data!$AC84),"")</f>
        <v>5</v>
      </c>
      <c r="J84" s="23" t="str">
        <f>IF(Data!$A84=J$1,IF(Data!$AC84="","",Data!$AC84),"")</f>
        <v/>
      </c>
      <c r="L84">
        <v>6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 spans="1:19" x14ac:dyDescent="0.35">
      <c r="A85" s="24">
        <f>IF(Data!$AC85="","",Data!$AC85)</f>
        <v>5</v>
      </c>
      <c r="B85" s="23" t="str">
        <f>IF(Data!$A85=B$1,IF(Data!$AC85="","",Data!$AC85),"")</f>
        <v/>
      </c>
      <c r="C85" s="23" t="str">
        <f>IF(Data!$A85=C$1,IF(Data!$AC85="","",Data!$AC85),"")</f>
        <v/>
      </c>
      <c r="D85" s="23" t="str">
        <f>IF(Data!$A85=D$1,IF(Data!$AC85="","",Data!$AC85),"")</f>
        <v/>
      </c>
      <c r="E85" s="23" t="str">
        <f>IF(Data!$A85=E$1,IF(Data!$AC85="","",Data!$AC85),"")</f>
        <v/>
      </c>
      <c r="F85" s="23" t="str">
        <f>IF(Data!$A85=F$1,IF(Data!$AC85="","",Data!$AC85),"")</f>
        <v/>
      </c>
      <c r="G85" s="23" t="str">
        <f>IF(Data!$A85=G$1,IF(Data!$AC85="","",Data!$AC85),"")</f>
        <v/>
      </c>
      <c r="H85" s="23" t="str">
        <f>IF(Data!$A85=H$1,IF(Data!$AC85="","",Data!$AC85),"")</f>
        <v/>
      </c>
      <c r="I85" s="23">
        <f>IF(Data!$A85=I$1,IF(Data!$AC85="","",Data!$AC85),"")</f>
        <v>5</v>
      </c>
      <c r="J85" s="23" t="str">
        <f>IF(Data!$A85=J$1,IF(Data!$AC85="","",Data!$AC85),"")</f>
        <v/>
      </c>
      <c r="L85">
        <v>7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 spans="1:19" x14ac:dyDescent="0.35">
      <c r="A86" s="24">
        <f>IF(Data!$AC86="","",Data!$AC86)</f>
        <v>5</v>
      </c>
      <c r="B86" s="23" t="str">
        <f>IF(Data!$A86=B$1,IF(Data!$AC86="","",Data!$AC86),"")</f>
        <v/>
      </c>
      <c r="C86" s="23" t="str">
        <f>IF(Data!$A86=C$1,IF(Data!$AC86="","",Data!$AC86),"")</f>
        <v/>
      </c>
      <c r="D86" s="23" t="str">
        <f>IF(Data!$A86=D$1,IF(Data!$AC86="","",Data!$AC86),"")</f>
        <v/>
      </c>
      <c r="E86" s="23" t="str">
        <f>IF(Data!$A86=E$1,IF(Data!$AC86="","",Data!$AC86),"")</f>
        <v/>
      </c>
      <c r="F86" s="23" t="str">
        <f>IF(Data!$A86=F$1,IF(Data!$AC86="","",Data!$AC86),"")</f>
        <v/>
      </c>
      <c r="G86" s="23" t="str">
        <f>IF(Data!$A86=G$1,IF(Data!$AC86="","",Data!$AC86),"")</f>
        <v/>
      </c>
      <c r="H86" s="23" t="str">
        <f>IF(Data!$A86=H$1,IF(Data!$AC86="","",Data!$AC86),"")</f>
        <v/>
      </c>
      <c r="I86" s="23">
        <f>IF(Data!$A86=I$1,IF(Data!$AC86="","",Data!$AC86),"")</f>
        <v>5</v>
      </c>
      <c r="J86" s="23" t="str">
        <f>IF(Data!$A86=J$1,IF(Data!$AC86="","",Data!$AC86),"")</f>
        <v/>
      </c>
      <c r="L86">
        <v>7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 spans="1:19" x14ac:dyDescent="0.35">
      <c r="A87" s="24">
        <f>IF(Data!$AC87="","",Data!$AC87)</f>
        <v>6</v>
      </c>
      <c r="B87" s="23" t="str">
        <f>IF(Data!$A87=B$1,IF(Data!$AC87="","",Data!$AC87),"")</f>
        <v/>
      </c>
      <c r="C87" s="23" t="str">
        <f>IF(Data!$A87=C$1,IF(Data!$AC87="","",Data!$AC87),"")</f>
        <v/>
      </c>
      <c r="D87" s="23" t="str">
        <f>IF(Data!$A87=D$1,IF(Data!$AC87="","",Data!$AC87),"")</f>
        <v/>
      </c>
      <c r="E87" s="23" t="str">
        <f>IF(Data!$A87=E$1,IF(Data!$AC87="","",Data!$AC87),"")</f>
        <v/>
      </c>
      <c r="F87" s="23" t="str">
        <f>IF(Data!$A87=F$1,IF(Data!$AC87="","",Data!$AC87),"")</f>
        <v/>
      </c>
      <c r="G87" s="23" t="str">
        <f>IF(Data!$A87=G$1,IF(Data!$AC87="","",Data!$AC87),"")</f>
        <v/>
      </c>
      <c r="H87" s="23" t="str">
        <f>IF(Data!$A87=H$1,IF(Data!$AC87="","",Data!$AC87),"")</f>
        <v/>
      </c>
      <c r="I87" s="23">
        <f>IF(Data!$A87=I$1,IF(Data!$AC87="","",Data!$AC87),"")</f>
        <v>6</v>
      </c>
      <c r="J87" s="23" t="str">
        <f>IF(Data!$A87=J$1,IF(Data!$AC87="","",Data!$AC87),"")</f>
        <v/>
      </c>
      <c r="L87">
        <v>7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 spans="1:19" x14ac:dyDescent="0.35">
      <c r="A88" s="24">
        <f>IF(Data!$AC88="","",Data!$AC88)</f>
        <v>3</v>
      </c>
      <c r="B88" s="23" t="str">
        <f>IF(Data!$A88=B$1,IF(Data!$AC88="","",Data!$AC88),"")</f>
        <v/>
      </c>
      <c r="C88" s="23" t="str">
        <f>IF(Data!$A88=C$1,IF(Data!$AC88="","",Data!$AC88),"")</f>
        <v/>
      </c>
      <c r="D88" s="23" t="str">
        <f>IF(Data!$A88=D$1,IF(Data!$AC88="","",Data!$AC88),"")</f>
        <v/>
      </c>
      <c r="E88" s="23" t="str">
        <f>IF(Data!$A88=E$1,IF(Data!$AC88="","",Data!$AC88),"")</f>
        <v/>
      </c>
      <c r="F88" s="23" t="str">
        <f>IF(Data!$A88=F$1,IF(Data!$AC88="","",Data!$AC88),"")</f>
        <v/>
      </c>
      <c r="G88" s="23" t="str">
        <f>IF(Data!$A88=G$1,IF(Data!$AC88="","",Data!$AC88),"")</f>
        <v/>
      </c>
      <c r="H88" s="23" t="str">
        <f>IF(Data!$A88=H$1,IF(Data!$AC88="","",Data!$AC88),"")</f>
        <v/>
      </c>
      <c r="I88" s="23">
        <f>IF(Data!$A88=I$1,IF(Data!$AC88="","",Data!$AC88),"")</f>
        <v>3</v>
      </c>
      <c r="J88" s="23" t="str">
        <f>IF(Data!$A88=J$1,IF(Data!$AC88="","",Data!$AC88),"")</f>
        <v/>
      </c>
      <c r="L88">
        <v>7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 spans="1:19" x14ac:dyDescent="0.35">
      <c r="A89" s="24">
        <f>IF(Data!$AC89="","",Data!$AC89)</f>
        <v>6</v>
      </c>
      <c r="B89" s="23" t="str">
        <f>IF(Data!$A89=B$1,IF(Data!$AC89="","",Data!$AC89),"")</f>
        <v/>
      </c>
      <c r="C89" s="23" t="str">
        <f>IF(Data!$A89=C$1,IF(Data!$AC89="","",Data!$AC89),"")</f>
        <v/>
      </c>
      <c r="D89" s="23" t="str">
        <f>IF(Data!$A89=D$1,IF(Data!$AC89="","",Data!$AC89),"")</f>
        <v/>
      </c>
      <c r="E89" s="23" t="str">
        <f>IF(Data!$A89=E$1,IF(Data!$AC89="","",Data!$AC89),"")</f>
        <v/>
      </c>
      <c r="F89" s="23" t="str">
        <f>IF(Data!$A89=F$1,IF(Data!$AC89="","",Data!$AC89),"")</f>
        <v/>
      </c>
      <c r="G89" s="23" t="str">
        <f>IF(Data!$A89=G$1,IF(Data!$AC89="","",Data!$AC89),"")</f>
        <v/>
      </c>
      <c r="H89" s="23" t="str">
        <f>IF(Data!$A89=H$1,IF(Data!$AC89="","",Data!$AC89),"")</f>
        <v/>
      </c>
      <c r="I89" s="23">
        <f>IF(Data!$A89=I$1,IF(Data!$AC89="","",Data!$AC89),"")</f>
        <v>6</v>
      </c>
      <c r="J89" s="23" t="str">
        <f>IF(Data!$A89=J$1,IF(Data!$AC89="","",Data!$AC89),"")</f>
        <v/>
      </c>
      <c r="L89">
        <v>7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 spans="1:19" x14ac:dyDescent="0.35">
      <c r="A90" s="24">
        <f>IF(Data!$AC90="","",Data!$AC90)</f>
        <v>7</v>
      </c>
      <c r="B90" s="23" t="str">
        <f>IF(Data!$A90=B$1,IF(Data!$AC90="","",Data!$AC90),"")</f>
        <v/>
      </c>
      <c r="C90" s="23" t="str">
        <f>IF(Data!$A90=C$1,IF(Data!$AC90="","",Data!$AC90),"")</f>
        <v/>
      </c>
      <c r="D90" s="23" t="str">
        <f>IF(Data!$A90=D$1,IF(Data!$AC90="","",Data!$AC90),"")</f>
        <v/>
      </c>
      <c r="E90" s="23" t="str">
        <f>IF(Data!$A90=E$1,IF(Data!$AC90="","",Data!$AC90),"")</f>
        <v/>
      </c>
      <c r="F90" s="23" t="str">
        <f>IF(Data!$A90=F$1,IF(Data!$AC90="","",Data!$AC90),"")</f>
        <v/>
      </c>
      <c r="G90" s="23" t="str">
        <f>IF(Data!$A90=G$1,IF(Data!$AC90="","",Data!$AC90),"")</f>
        <v/>
      </c>
      <c r="H90" s="23" t="str">
        <f>IF(Data!$A90=H$1,IF(Data!$AC90="","",Data!$AC90),"")</f>
        <v/>
      </c>
      <c r="I90" s="23">
        <f>IF(Data!$A90=I$1,IF(Data!$AC90="","",Data!$AC90),"")</f>
        <v>7</v>
      </c>
      <c r="J90" s="23" t="str">
        <f>IF(Data!$A90=J$1,IF(Data!$AC90="","",Data!$AC90),"")</f>
        <v/>
      </c>
      <c r="L90">
        <v>7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 spans="1:19" x14ac:dyDescent="0.35">
      <c r="A91" s="24">
        <f>IF(Data!$AC91="","",Data!$AC91)</f>
        <v>3</v>
      </c>
      <c r="B91" s="23" t="str">
        <f>IF(Data!$A91=B$1,IF(Data!$AC91="","",Data!$AC91),"")</f>
        <v/>
      </c>
      <c r="C91" s="23" t="str">
        <f>IF(Data!$A91=C$1,IF(Data!$AC91="","",Data!$AC91),"")</f>
        <v/>
      </c>
      <c r="D91" s="23" t="str">
        <f>IF(Data!$A91=D$1,IF(Data!$AC91="","",Data!$AC91),"")</f>
        <v/>
      </c>
      <c r="E91" s="23" t="str">
        <f>IF(Data!$A91=E$1,IF(Data!$AC91="","",Data!$AC91),"")</f>
        <v/>
      </c>
      <c r="F91" s="23" t="str">
        <f>IF(Data!$A91=F$1,IF(Data!$AC91="","",Data!$AC91),"")</f>
        <v/>
      </c>
      <c r="G91" s="23" t="str">
        <f>IF(Data!$A91=G$1,IF(Data!$AC91="","",Data!$AC91),"")</f>
        <v/>
      </c>
      <c r="H91" s="23" t="str">
        <f>IF(Data!$A91=H$1,IF(Data!$AC91="","",Data!$AC91),"")</f>
        <v/>
      </c>
      <c r="I91" s="23">
        <f>IF(Data!$A91=I$1,IF(Data!$AC91="","",Data!$AC91),"")</f>
        <v>3</v>
      </c>
      <c r="J91" s="23" t="str">
        <f>IF(Data!$A91=J$1,IF(Data!$AC91="","",Data!$AC91),"")</f>
        <v/>
      </c>
      <c r="L91">
        <v>7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 spans="1:19" x14ac:dyDescent="0.35">
      <c r="A92" s="24">
        <f>IF(Data!$AC92="","",Data!$AC92)</f>
        <v>5</v>
      </c>
      <c r="B92" s="23" t="str">
        <f>IF(Data!$A92=B$1,IF(Data!$AC92="","",Data!$AC92),"")</f>
        <v/>
      </c>
      <c r="C92" s="23" t="str">
        <f>IF(Data!$A92=C$1,IF(Data!$AC92="","",Data!$AC92),"")</f>
        <v/>
      </c>
      <c r="D92" s="23" t="str">
        <f>IF(Data!$A92=D$1,IF(Data!$AC92="","",Data!$AC92),"")</f>
        <v/>
      </c>
      <c r="E92" s="23" t="str">
        <f>IF(Data!$A92=E$1,IF(Data!$AC92="","",Data!$AC92),"")</f>
        <v/>
      </c>
      <c r="F92" s="23" t="str">
        <f>IF(Data!$A92=F$1,IF(Data!$AC92="","",Data!$AC92),"")</f>
        <v/>
      </c>
      <c r="G92" s="23" t="str">
        <f>IF(Data!$A92=G$1,IF(Data!$AC92="","",Data!$AC92),"")</f>
        <v/>
      </c>
      <c r="H92" s="23" t="str">
        <f>IF(Data!$A92=H$1,IF(Data!$AC92="","",Data!$AC92),"")</f>
        <v/>
      </c>
      <c r="I92" s="23">
        <f>IF(Data!$A92=I$1,IF(Data!$AC92="","",Data!$AC92),"")</f>
        <v>5</v>
      </c>
      <c r="J92" s="23" t="str">
        <f>IF(Data!$A92=J$1,IF(Data!$AC92="","",Data!$AC92),"")</f>
        <v/>
      </c>
      <c r="L92">
        <v>7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 spans="1:19" x14ac:dyDescent="0.35">
      <c r="A93" s="24">
        <f>IF(Data!$AC93="","",Data!$AC93)</f>
        <v>4</v>
      </c>
      <c r="B93" s="23" t="str">
        <f>IF(Data!$A93=B$1,IF(Data!$AC93="","",Data!$AC93),"")</f>
        <v/>
      </c>
      <c r="C93" s="23" t="str">
        <f>IF(Data!$A93=C$1,IF(Data!$AC93="","",Data!$AC93),"")</f>
        <v/>
      </c>
      <c r="D93" s="23" t="str">
        <f>IF(Data!$A93=D$1,IF(Data!$AC93="","",Data!$AC93),"")</f>
        <v/>
      </c>
      <c r="E93" s="23" t="str">
        <f>IF(Data!$A93=E$1,IF(Data!$AC93="","",Data!$AC93),"")</f>
        <v/>
      </c>
      <c r="F93" s="23" t="str">
        <f>IF(Data!$A93=F$1,IF(Data!$AC93="","",Data!$AC93),"")</f>
        <v/>
      </c>
      <c r="G93" s="23" t="str">
        <f>IF(Data!$A93=G$1,IF(Data!$AC93="","",Data!$AC93),"")</f>
        <v/>
      </c>
      <c r="H93" s="23" t="str">
        <f>IF(Data!$A93=H$1,IF(Data!$AC93="","",Data!$AC93),"")</f>
        <v/>
      </c>
      <c r="I93" s="23">
        <f>IF(Data!$A93=I$1,IF(Data!$AC93="","",Data!$AC93),"")</f>
        <v>4</v>
      </c>
      <c r="J93" s="23" t="str">
        <f>IF(Data!$A93=J$1,IF(Data!$AC93="","",Data!$AC93),"")</f>
        <v/>
      </c>
      <c r="L93">
        <v>7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 spans="1:19" x14ac:dyDescent="0.35">
      <c r="A94" s="24">
        <f>IF(Data!$AC94="","",Data!$AC94)</f>
        <v>5</v>
      </c>
      <c r="B94" s="23" t="str">
        <f>IF(Data!$A94=B$1,IF(Data!$AC94="","",Data!$AC94),"")</f>
        <v/>
      </c>
      <c r="C94" s="23" t="str">
        <f>IF(Data!$A94=C$1,IF(Data!$AC94="","",Data!$AC94),"")</f>
        <v/>
      </c>
      <c r="D94" s="23" t="str">
        <f>IF(Data!$A94=D$1,IF(Data!$AC94="","",Data!$AC94),"")</f>
        <v/>
      </c>
      <c r="E94" s="23" t="str">
        <f>IF(Data!$A94=E$1,IF(Data!$AC94="","",Data!$AC94),"")</f>
        <v/>
      </c>
      <c r="F94" s="23" t="str">
        <f>IF(Data!$A94=F$1,IF(Data!$AC94="","",Data!$AC94),"")</f>
        <v/>
      </c>
      <c r="G94" s="23" t="str">
        <f>IF(Data!$A94=G$1,IF(Data!$AC94="","",Data!$AC94),"")</f>
        <v/>
      </c>
      <c r="H94" s="23" t="str">
        <f>IF(Data!$A94=H$1,IF(Data!$AC94="","",Data!$AC94),"")</f>
        <v/>
      </c>
      <c r="I94" s="23">
        <f>IF(Data!$A94=I$1,IF(Data!$AC94="","",Data!$AC94),"")</f>
        <v>5</v>
      </c>
      <c r="J94" s="23" t="str">
        <f>IF(Data!$A94=J$1,IF(Data!$AC94="","",Data!$AC94),"")</f>
        <v/>
      </c>
      <c r="L94">
        <v>7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 spans="1:19" x14ac:dyDescent="0.35">
      <c r="A95" s="24">
        <f>IF(Data!$AC95="","",Data!$AC95)</f>
        <v>4</v>
      </c>
      <c r="B95" s="23" t="str">
        <f>IF(Data!$A95=B$1,IF(Data!$AC95="","",Data!$AC95),"")</f>
        <v/>
      </c>
      <c r="C95" s="23" t="str">
        <f>IF(Data!$A95=C$1,IF(Data!$AC95="","",Data!$AC95),"")</f>
        <v/>
      </c>
      <c r="D95" s="23" t="str">
        <f>IF(Data!$A95=D$1,IF(Data!$AC95="","",Data!$AC95),"")</f>
        <v/>
      </c>
      <c r="E95" s="23" t="str">
        <f>IF(Data!$A95=E$1,IF(Data!$AC95="","",Data!$AC95),"")</f>
        <v/>
      </c>
      <c r="F95" s="23" t="str">
        <f>IF(Data!$A95=F$1,IF(Data!$AC95="","",Data!$AC95),"")</f>
        <v/>
      </c>
      <c r="G95" s="23" t="str">
        <f>IF(Data!$A95=G$1,IF(Data!$AC95="","",Data!$AC95),"")</f>
        <v/>
      </c>
      <c r="H95" s="23" t="str">
        <f>IF(Data!$A95=H$1,IF(Data!$AC95="","",Data!$AC95),"")</f>
        <v/>
      </c>
      <c r="I95" s="23">
        <f>IF(Data!$A95=I$1,IF(Data!$AC95="","",Data!$AC95),"")</f>
        <v>4</v>
      </c>
      <c r="J95" s="23" t="str">
        <f>IF(Data!$A95=J$1,IF(Data!$AC95="","",Data!$AC95),"")</f>
        <v/>
      </c>
      <c r="L95">
        <v>7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 spans="1:19" x14ac:dyDescent="0.35">
      <c r="A96" s="24">
        <f>IF(Data!$AC96="","",Data!$AC96)</f>
        <v>5</v>
      </c>
      <c r="B96" s="23" t="str">
        <f>IF(Data!$A96=B$1,IF(Data!$AC96="","",Data!$AC96),"")</f>
        <v/>
      </c>
      <c r="C96" s="23" t="str">
        <f>IF(Data!$A96=C$1,IF(Data!$AC96="","",Data!$AC96),"")</f>
        <v/>
      </c>
      <c r="D96" s="23" t="str">
        <f>IF(Data!$A96=D$1,IF(Data!$AC96="","",Data!$AC96),"")</f>
        <v/>
      </c>
      <c r="E96" s="23" t="str">
        <f>IF(Data!$A96=E$1,IF(Data!$AC96="","",Data!$AC96),"")</f>
        <v/>
      </c>
      <c r="F96" s="23" t="str">
        <f>IF(Data!$A96=F$1,IF(Data!$AC96="","",Data!$AC96),"")</f>
        <v/>
      </c>
      <c r="G96" s="23" t="str">
        <f>IF(Data!$A96=G$1,IF(Data!$AC96="","",Data!$AC96),"")</f>
        <v/>
      </c>
      <c r="H96" s="23" t="str">
        <f>IF(Data!$A96=H$1,IF(Data!$AC96="","",Data!$AC96),"")</f>
        <v/>
      </c>
      <c r="I96" s="23">
        <f>IF(Data!$A96=I$1,IF(Data!$AC96="","",Data!$AC96),"")</f>
        <v>5</v>
      </c>
      <c r="J96" s="23" t="str">
        <f>IF(Data!$A96=J$1,IF(Data!$AC96="","",Data!$AC96),"")</f>
        <v/>
      </c>
      <c r="L96">
        <v>7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 spans="1:19" x14ac:dyDescent="0.35">
      <c r="A97" s="24">
        <f>IF(Data!$AC97="","",Data!$AC97)</f>
        <v>4</v>
      </c>
      <c r="B97" s="23" t="str">
        <f>IF(Data!$A97=B$1,IF(Data!$AC97="","",Data!$AC97),"")</f>
        <v/>
      </c>
      <c r="C97" s="23" t="str">
        <f>IF(Data!$A97=C$1,IF(Data!$AC97="","",Data!$AC97),"")</f>
        <v/>
      </c>
      <c r="D97" s="23" t="str">
        <f>IF(Data!$A97=D$1,IF(Data!$AC97="","",Data!$AC97),"")</f>
        <v/>
      </c>
      <c r="E97" s="23" t="str">
        <f>IF(Data!$A97=E$1,IF(Data!$AC97="","",Data!$AC97),"")</f>
        <v/>
      </c>
      <c r="F97" s="23" t="str">
        <f>IF(Data!$A97=F$1,IF(Data!$AC97="","",Data!$AC97),"")</f>
        <v/>
      </c>
      <c r="G97" s="23" t="str">
        <f>IF(Data!$A97=G$1,IF(Data!$AC97="","",Data!$AC97),"")</f>
        <v/>
      </c>
      <c r="H97" s="23" t="str">
        <f>IF(Data!$A97=H$1,IF(Data!$AC97="","",Data!$AC97),"")</f>
        <v/>
      </c>
      <c r="I97" s="23">
        <f>IF(Data!$A97=I$1,IF(Data!$AC97="","",Data!$AC97),"")</f>
        <v>4</v>
      </c>
      <c r="J97" s="23" t="str">
        <f>IF(Data!$A97=J$1,IF(Data!$AC97="","",Data!$AC97),"")</f>
        <v/>
      </c>
      <c r="L97">
        <v>7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 spans="1:19" x14ac:dyDescent="0.35">
      <c r="A98" s="24">
        <f>IF(Data!$AC98="","",Data!$AC98)</f>
        <v>9</v>
      </c>
      <c r="B98" s="23" t="str">
        <f>IF(Data!$A98=B$1,IF(Data!$AC98="","",Data!$AC98),"")</f>
        <v/>
      </c>
      <c r="C98" s="23" t="str">
        <f>IF(Data!$A98=C$1,IF(Data!$AC98="","",Data!$AC98),"")</f>
        <v/>
      </c>
      <c r="D98" s="23" t="str">
        <f>IF(Data!$A98=D$1,IF(Data!$AC98="","",Data!$AC98),"")</f>
        <v/>
      </c>
      <c r="E98" s="23" t="str">
        <f>IF(Data!$A98=E$1,IF(Data!$AC98="","",Data!$AC98),"")</f>
        <v/>
      </c>
      <c r="F98" s="23" t="str">
        <f>IF(Data!$A98=F$1,IF(Data!$AC98="","",Data!$AC98),"")</f>
        <v/>
      </c>
      <c r="G98" s="23" t="str">
        <f>IF(Data!$A98=G$1,IF(Data!$AC98="","",Data!$AC98),"")</f>
        <v/>
      </c>
      <c r="H98" s="23" t="str">
        <f>IF(Data!$A98=H$1,IF(Data!$AC98="","",Data!$AC98),"")</f>
        <v/>
      </c>
      <c r="I98" s="23">
        <f>IF(Data!$A98=I$1,IF(Data!$AC98="","",Data!$AC98),"")</f>
        <v>9</v>
      </c>
      <c r="J98" s="23" t="str">
        <f>IF(Data!$A98=J$1,IF(Data!$AC98="","",Data!$AC98),"")</f>
        <v/>
      </c>
      <c r="L98">
        <v>7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 spans="1:19" x14ac:dyDescent="0.35">
      <c r="A99" s="24">
        <f>IF(Data!$AC99="","",Data!$AC99)</f>
        <v>5</v>
      </c>
      <c r="B99" s="23" t="str">
        <f>IF(Data!$A99=B$1,IF(Data!$AC99="","",Data!$AC99),"")</f>
        <v/>
      </c>
      <c r="C99" s="23" t="str">
        <f>IF(Data!$A99=C$1,IF(Data!$AC99="","",Data!$AC99),"")</f>
        <v/>
      </c>
      <c r="D99" s="23" t="str">
        <f>IF(Data!$A99=D$1,IF(Data!$AC99="","",Data!$AC99),"")</f>
        <v/>
      </c>
      <c r="E99" s="23" t="str">
        <f>IF(Data!$A99=E$1,IF(Data!$AC99="","",Data!$AC99),"")</f>
        <v/>
      </c>
      <c r="F99" s="23" t="str">
        <f>IF(Data!$A99=F$1,IF(Data!$AC99="","",Data!$AC99),"")</f>
        <v/>
      </c>
      <c r="G99" s="23" t="str">
        <f>IF(Data!$A99=G$1,IF(Data!$AC99="","",Data!$AC99),"")</f>
        <v/>
      </c>
      <c r="H99" s="23" t="str">
        <f>IF(Data!$A99=H$1,IF(Data!$AC99="","",Data!$AC99),"")</f>
        <v/>
      </c>
      <c r="I99" s="23">
        <f>IF(Data!$A99=I$1,IF(Data!$AC99="","",Data!$AC99),"")</f>
        <v>5</v>
      </c>
      <c r="J99" s="23" t="str">
        <f>IF(Data!$A99=J$1,IF(Data!$AC99="","",Data!$AC99),"")</f>
        <v/>
      </c>
      <c r="L99">
        <v>7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 spans="1:19" x14ac:dyDescent="0.35">
      <c r="A100" s="24">
        <f>IF(Data!$AC100="","",Data!$AC100)</f>
        <v>7</v>
      </c>
      <c r="B100" s="23" t="str">
        <f>IF(Data!$A100=B$1,IF(Data!$AC100="","",Data!$AC100),"")</f>
        <v/>
      </c>
      <c r="C100" s="23" t="str">
        <f>IF(Data!$A100=C$1,IF(Data!$AC100="","",Data!$AC100),"")</f>
        <v/>
      </c>
      <c r="D100" s="23">
        <f>IF(Data!$A100=D$1,IF(Data!$AC100="","",Data!$AC100),"")</f>
        <v>7</v>
      </c>
      <c r="E100" s="23" t="str">
        <f>IF(Data!$A100=E$1,IF(Data!$AC100="","",Data!$AC100),"")</f>
        <v/>
      </c>
      <c r="F100" s="23" t="str">
        <f>IF(Data!$A100=F$1,IF(Data!$AC100="","",Data!$AC100),"")</f>
        <v/>
      </c>
      <c r="G100" s="23" t="str">
        <f>IF(Data!$A100=G$1,IF(Data!$AC100="","",Data!$AC100),"")</f>
        <v/>
      </c>
      <c r="H100" s="23" t="str">
        <f>IF(Data!$A100=H$1,IF(Data!$AC100="","",Data!$AC100),"")</f>
        <v/>
      </c>
      <c r="I100" s="23" t="str">
        <f>IF(Data!$A100=I$1,IF(Data!$AC100="","",Data!$AC100),"")</f>
        <v/>
      </c>
      <c r="J100" s="23" t="str">
        <f>IF(Data!$A100=J$1,IF(Data!$AC100="","",Data!$AC100),"")</f>
        <v/>
      </c>
      <c r="L100">
        <v>7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 spans="1:19" x14ac:dyDescent="0.35">
      <c r="A101" s="24">
        <f>IF(Data!$AC101="","",Data!$AC101)</f>
        <v>7</v>
      </c>
      <c r="B101" s="23" t="str">
        <f>IF(Data!$A101=B$1,IF(Data!$AC101="","",Data!$AC101),"")</f>
        <v/>
      </c>
      <c r="C101" s="23" t="str">
        <f>IF(Data!$A101=C$1,IF(Data!$AC101="","",Data!$AC101),"")</f>
        <v/>
      </c>
      <c r="D101" s="23">
        <f>IF(Data!$A101=D$1,IF(Data!$AC101="","",Data!$AC101),"")</f>
        <v>7</v>
      </c>
      <c r="E101" s="23" t="str">
        <f>IF(Data!$A101=E$1,IF(Data!$AC101="","",Data!$AC101),"")</f>
        <v/>
      </c>
      <c r="F101" s="23" t="str">
        <f>IF(Data!$A101=F$1,IF(Data!$AC101="","",Data!$AC101),"")</f>
        <v/>
      </c>
      <c r="G101" s="23" t="str">
        <f>IF(Data!$A101=G$1,IF(Data!$AC101="","",Data!$AC101),"")</f>
        <v/>
      </c>
      <c r="H101" s="23" t="str">
        <f>IF(Data!$A101=H$1,IF(Data!$AC101="","",Data!$AC101),"")</f>
        <v/>
      </c>
      <c r="I101" s="23" t="str">
        <f>IF(Data!$A101=I$1,IF(Data!$AC101="","",Data!$AC101),"")</f>
        <v/>
      </c>
      <c r="J101" s="23" t="str">
        <f>IF(Data!$A101=J$1,IF(Data!$AC101="","",Data!$AC101),"")</f>
        <v/>
      </c>
      <c r="L101">
        <v>7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 spans="1:19" x14ac:dyDescent="0.35">
      <c r="A102" s="24">
        <f>IF(Data!$AC102="","",Data!$AC102)</f>
        <v>5</v>
      </c>
      <c r="B102" s="23" t="str">
        <f>IF(Data!$A102=B$1,IF(Data!$AC102="","",Data!$AC102),"")</f>
        <v/>
      </c>
      <c r="C102" s="23" t="str">
        <f>IF(Data!$A102=C$1,IF(Data!$AC102="","",Data!$AC102),"")</f>
        <v/>
      </c>
      <c r="D102" s="23" t="str">
        <f>IF(Data!$A102=D$1,IF(Data!$AC102="","",Data!$AC102),"")</f>
        <v/>
      </c>
      <c r="E102" s="23" t="str">
        <f>IF(Data!$A102=E$1,IF(Data!$AC102="","",Data!$AC102),"")</f>
        <v/>
      </c>
      <c r="F102" s="23" t="str">
        <f>IF(Data!$A102=F$1,IF(Data!$AC102="","",Data!$AC102),"")</f>
        <v/>
      </c>
      <c r="G102" s="23" t="str">
        <f>IF(Data!$A102=G$1,IF(Data!$AC102="","",Data!$AC102),"")</f>
        <v/>
      </c>
      <c r="H102" s="23" t="str">
        <f>IF(Data!$A102=H$1,IF(Data!$AC102="","",Data!$AC102),"")</f>
        <v/>
      </c>
      <c r="I102" s="23" t="str">
        <f>IF(Data!$A102=I$1,IF(Data!$AC102="","",Data!$AC102),"")</f>
        <v/>
      </c>
      <c r="J102" s="23">
        <f>IF(Data!$A102=J$1,IF(Data!$AC102="","",Data!$AC102),"")</f>
        <v>5</v>
      </c>
      <c r="L102">
        <v>7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 spans="1:19" x14ac:dyDescent="0.35">
      <c r="A103" s="24">
        <f>IF(Data!$AC103="","",Data!$AC103)</f>
        <v>5</v>
      </c>
      <c r="B103" s="23" t="str">
        <f>IF(Data!$A103=B$1,IF(Data!$AC103="","",Data!$AC103),"")</f>
        <v/>
      </c>
      <c r="C103" s="23" t="str">
        <f>IF(Data!$A103=C$1,IF(Data!$AC103="","",Data!$AC103),"")</f>
        <v/>
      </c>
      <c r="D103" s="23" t="str">
        <f>IF(Data!$A103=D$1,IF(Data!$AC103="","",Data!$AC103),"")</f>
        <v/>
      </c>
      <c r="E103" s="23" t="str">
        <f>IF(Data!$A103=E$1,IF(Data!$AC103="","",Data!$AC103),"")</f>
        <v/>
      </c>
      <c r="F103" s="23" t="str">
        <f>IF(Data!$A103=F$1,IF(Data!$AC103="","",Data!$AC103),"")</f>
        <v/>
      </c>
      <c r="G103" s="23" t="str">
        <f>IF(Data!$A103=G$1,IF(Data!$AC103="","",Data!$AC103),"")</f>
        <v/>
      </c>
      <c r="H103" s="23" t="str">
        <f>IF(Data!$A103=H$1,IF(Data!$AC103="","",Data!$AC103),"")</f>
        <v/>
      </c>
      <c r="I103" s="23" t="str">
        <f>IF(Data!$A103=I$1,IF(Data!$AC103="","",Data!$AC103),"")</f>
        <v/>
      </c>
      <c r="J103" s="23">
        <f>IF(Data!$A103=J$1,IF(Data!$AC103="","",Data!$AC103),"")</f>
        <v>5</v>
      </c>
      <c r="L103">
        <v>7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 spans="1:19" x14ac:dyDescent="0.35">
      <c r="A104" s="24">
        <f>IF(Data!$AC104="","",Data!$AC104)</f>
        <v>7</v>
      </c>
      <c r="B104" s="23" t="str">
        <f>IF(Data!$A104=B$1,IF(Data!$AC104="","",Data!$AC104),"")</f>
        <v/>
      </c>
      <c r="C104" s="23" t="str">
        <f>IF(Data!$A104=C$1,IF(Data!$AC104="","",Data!$AC104),"")</f>
        <v/>
      </c>
      <c r="D104" s="23" t="str">
        <f>IF(Data!$A104=D$1,IF(Data!$AC104="","",Data!$AC104),"")</f>
        <v/>
      </c>
      <c r="E104" s="23" t="str">
        <f>IF(Data!$A104=E$1,IF(Data!$AC104="","",Data!$AC104),"")</f>
        <v/>
      </c>
      <c r="F104" s="23" t="str">
        <f>IF(Data!$A104=F$1,IF(Data!$AC104="","",Data!$AC104),"")</f>
        <v/>
      </c>
      <c r="G104" s="23" t="str">
        <f>IF(Data!$A104=G$1,IF(Data!$AC104="","",Data!$AC104),"")</f>
        <v/>
      </c>
      <c r="H104" s="23" t="str">
        <f>IF(Data!$A104=H$1,IF(Data!$AC104="","",Data!$AC104),"")</f>
        <v/>
      </c>
      <c r="I104" s="23" t="str">
        <f>IF(Data!$A104=I$1,IF(Data!$AC104="","",Data!$AC104),"")</f>
        <v/>
      </c>
      <c r="J104" s="23">
        <f>IF(Data!$A104=J$1,IF(Data!$AC104="","",Data!$AC104),"")</f>
        <v>7</v>
      </c>
      <c r="L104">
        <v>7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 spans="1:19" x14ac:dyDescent="0.35">
      <c r="A105" s="24">
        <f>IF(Data!$AC105="","",Data!$AC105)</f>
        <v>5</v>
      </c>
      <c r="B105" s="23" t="str">
        <f>IF(Data!$A105=B$1,IF(Data!$AC105="","",Data!$AC105),"")</f>
        <v/>
      </c>
      <c r="C105" s="23" t="str">
        <f>IF(Data!$A105=C$1,IF(Data!$AC105="","",Data!$AC105),"")</f>
        <v/>
      </c>
      <c r="D105" s="23" t="str">
        <f>IF(Data!$A105=D$1,IF(Data!$AC105="","",Data!$AC105),"")</f>
        <v/>
      </c>
      <c r="E105" s="23" t="str">
        <f>IF(Data!$A105=E$1,IF(Data!$AC105="","",Data!$AC105),"")</f>
        <v/>
      </c>
      <c r="F105" s="23" t="str">
        <f>IF(Data!$A105=F$1,IF(Data!$AC105="","",Data!$AC105),"")</f>
        <v/>
      </c>
      <c r="G105" s="23" t="str">
        <f>IF(Data!$A105=G$1,IF(Data!$AC105="","",Data!$AC105),"")</f>
        <v/>
      </c>
      <c r="H105" s="23" t="str">
        <f>IF(Data!$A105=H$1,IF(Data!$AC105="","",Data!$AC105),"")</f>
        <v/>
      </c>
      <c r="I105" s="23" t="str">
        <f>IF(Data!$A105=I$1,IF(Data!$AC105="","",Data!$AC105),"")</f>
        <v/>
      </c>
      <c r="J105" s="23">
        <f>IF(Data!$A105=J$1,IF(Data!$AC105="","",Data!$AC105),"")</f>
        <v>5</v>
      </c>
      <c r="L105">
        <v>8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 spans="1:19" x14ac:dyDescent="0.35">
      <c r="A106" s="24">
        <f>IF(Data!$AC106="","",Data!$AC106)</f>
        <v>6</v>
      </c>
      <c r="B106" s="23" t="str">
        <f>IF(Data!$A106=B$1,IF(Data!$AC106="","",Data!$AC106),"")</f>
        <v/>
      </c>
      <c r="C106" s="23" t="str">
        <f>IF(Data!$A106=C$1,IF(Data!$AC106="","",Data!$AC106),"")</f>
        <v/>
      </c>
      <c r="D106" s="23" t="str">
        <f>IF(Data!$A106=D$1,IF(Data!$AC106="","",Data!$AC106),"")</f>
        <v/>
      </c>
      <c r="E106" s="23" t="str">
        <f>IF(Data!$A106=E$1,IF(Data!$AC106="","",Data!$AC106),"")</f>
        <v/>
      </c>
      <c r="F106" s="23" t="str">
        <f>IF(Data!$A106=F$1,IF(Data!$AC106="","",Data!$AC106),"")</f>
        <v/>
      </c>
      <c r="G106" s="23" t="str">
        <f>IF(Data!$A106=G$1,IF(Data!$AC106="","",Data!$AC106),"")</f>
        <v/>
      </c>
      <c r="H106" s="23" t="str">
        <f>IF(Data!$A106=H$1,IF(Data!$AC106="","",Data!$AC106),"")</f>
        <v/>
      </c>
      <c r="I106" s="23" t="str">
        <f>IF(Data!$A106=I$1,IF(Data!$AC106="","",Data!$AC106),"")</f>
        <v/>
      </c>
      <c r="J106" s="23">
        <f>IF(Data!$A106=J$1,IF(Data!$AC106="","",Data!$AC106),"")</f>
        <v>6</v>
      </c>
      <c r="L106">
        <v>8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 spans="1:19" x14ac:dyDescent="0.35">
      <c r="A107" s="24">
        <f>IF(Data!$AC107="","",Data!$AC107)</f>
        <v>4</v>
      </c>
      <c r="B107" s="23" t="str">
        <f>IF(Data!$A107=B$1,IF(Data!$AC107="","",Data!$AC107),"")</f>
        <v/>
      </c>
      <c r="C107" s="23" t="str">
        <f>IF(Data!$A107=C$1,IF(Data!$AC107="","",Data!$AC107),"")</f>
        <v/>
      </c>
      <c r="D107" s="23" t="str">
        <f>IF(Data!$A107=D$1,IF(Data!$AC107="","",Data!$AC107),"")</f>
        <v/>
      </c>
      <c r="E107" s="23" t="str">
        <f>IF(Data!$A107=E$1,IF(Data!$AC107="","",Data!$AC107),"")</f>
        <v/>
      </c>
      <c r="F107" s="23" t="str">
        <f>IF(Data!$A107=F$1,IF(Data!$AC107="","",Data!$AC107),"")</f>
        <v/>
      </c>
      <c r="G107" s="23" t="str">
        <f>IF(Data!$A107=G$1,IF(Data!$AC107="","",Data!$AC107),"")</f>
        <v/>
      </c>
      <c r="H107" s="23" t="str">
        <f>IF(Data!$A107=H$1,IF(Data!$AC107="","",Data!$AC107),"")</f>
        <v/>
      </c>
      <c r="I107" s="23" t="str">
        <f>IF(Data!$A107=I$1,IF(Data!$AC107="","",Data!$AC107),"")</f>
        <v/>
      </c>
      <c r="J107" s="23">
        <f>IF(Data!$A107=J$1,IF(Data!$AC107="","",Data!$AC107),"")</f>
        <v>4</v>
      </c>
      <c r="L107">
        <v>8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 spans="1:19" x14ac:dyDescent="0.35">
      <c r="A108" s="24">
        <f>IF(Data!$AC108="","",Data!$AC108)</f>
        <v>4</v>
      </c>
      <c r="B108" s="23" t="str">
        <f>IF(Data!$A108=B$1,IF(Data!$AC108="","",Data!$AC108),"")</f>
        <v/>
      </c>
      <c r="C108" s="23" t="str">
        <f>IF(Data!$A108=C$1,IF(Data!$AC108="","",Data!$AC108),"")</f>
        <v/>
      </c>
      <c r="D108" s="23" t="str">
        <f>IF(Data!$A108=D$1,IF(Data!$AC108="","",Data!$AC108),"")</f>
        <v/>
      </c>
      <c r="E108" s="23" t="str">
        <f>IF(Data!$A108=E$1,IF(Data!$AC108="","",Data!$AC108),"")</f>
        <v/>
      </c>
      <c r="F108" s="23" t="str">
        <f>IF(Data!$A108=F$1,IF(Data!$AC108="","",Data!$AC108),"")</f>
        <v/>
      </c>
      <c r="G108" s="23" t="str">
        <f>IF(Data!$A108=G$1,IF(Data!$AC108="","",Data!$AC108),"")</f>
        <v/>
      </c>
      <c r="H108" s="23" t="str">
        <f>IF(Data!$A108=H$1,IF(Data!$AC108="","",Data!$AC108),"")</f>
        <v/>
      </c>
      <c r="I108" s="23" t="str">
        <f>IF(Data!$A108=I$1,IF(Data!$AC108="","",Data!$AC108),"")</f>
        <v/>
      </c>
      <c r="J108" s="23">
        <f>IF(Data!$A108=J$1,IF(Data!$AC108="","",Data!$AC108),"")</f>
        <v>4</v>
      </c>
      <c r="L108">
        <v>9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 spans="1:19" x14ac:dyDescent="0.35">
      <c r="A109" s="24">
        <f>IF(Data!$AC109="","",Data!$AC109)</f>
        <v>4</v>
      </c>
      <c r="B109" s="23" t="str">
        <f>IF(Data!$A109=B$1,IF(Data!$AC109="","",Data!$AC109),"")</f>
        <v/>
      </c>
      <c r="C109" s="23" t="str">
        <f>IF(Data!$A109=C$1,IF(Data!$AC109="","",Data!$AC109),"")</f>
        <v/>
      </c>
      <c r="D109" s="23" t="str">
        <f>IF(Data!$A109=D$1,IF(Data!$AC109="","",Data!$AC109),"")</f>
        <v/>
      </c>
      <c r="E109" s="23" t="str">
        <f>IF(Data!$A109=E$1,IF(Data!$AC109="","",Data!$AC109),"")</f>
        <v/>
      </c>
      <c r="F109" s="23" t="str">
        <f>IF(Data!$A109=F$1,IF(Data!$AC109="","",Data!$AC109),"")</f>
        <v/>
      </c>
      <c r="G109" s="23" t="str">
        <f>IF(Data!$A109=G$1,IF(Data!$AC109="","",Data!$AC109),"")</f>
        <v/>
      </c>
      <c r="H109" s="23" t="str">
        <f>IF(Data!$A109=H$1,IF(Data!$AC109="","",Data!$AC109),"")</f>
        <v/>
      </c>
      <c r="I109" s="23" t="str">
        <f>IF(Data!$A109=I$1,IF(Data!$AC109="","",Data!$AC109),"")</f>
        <v/>
      </c>
      <c r="J109" s="23">
        <f>IF(Data!$A109=J$1,IF(Data!$AC109="","",Data!$AC109),"")</f>
        <v>4</v>
      </c>
      <c r="L109">
        <v>9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 spans="1:19" x14ac:dyDescent="0.35">
      <c r="A110" s="24">
        <f>IF(Data!$AC110="","",Data!$AC110)</f>
        <v>3</v>
      </c>
      <c r="B110" s="23" t="str">
        <f>IF(Data!$A110=B$1,IF(Data!$AC110="","",Data!$AC110),"")</f>
        <v/>
      </c>
      <c r="C110" s="23" t="str">
        <f>IF(Data!$A110=C$1,IF(Data!$AC110="","",Data!$AC110),"")</f>
        <v/>
      </c>
      <c r="D110" s="23" t="str">
        <f>IF(Data!$A110=D$1,IF(Data!$AC110="","",Data!$AC110),"")</f>
        <v/>
      </c>
      <c r="E110" s="23" t="str">
        <f>IF(Data!$A110=E$1,IF(Data!$AC110="","",Data!$AC110),"")</f>
        <v/>
      </c>
      <c r="F110" s="23" t="str">
        <f>IF(Data!$A110=F$1,IF(Data!$AC110="","",Data!$AC110),"")</f>
        <v/>
      </c>
      <c r="G110" s="23" t="str">
        <f>IF(Data!$A110=G$1,IF(Data!$AC110="","",Data!$AC110),"")</f>
        <v/>
      </c>
      <c r="H110" s="23" t="str">
        <f>IF(Data!$A110=H$1,IF(Data!$AC110="","",Data!$AC110),"")</f>
        <v/>
      </c>
      <c r="I110" s="23" t="str">
        <f>IF(Data!$A110=I$1,IF(Data!$AC110="","",Data!$AC110),"")</f>
        <v/>
      </c>
      <c r="J110" s="23">
        <f>IF(Data!$A110=J$1,IF(Data!$AC110="","",Data!$AC110),"")</f>
        <v>3</v>
      </c>
      <c r="L110">
        <v>9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 spans="1:19" x14ac:dyDescent="0.35">
      <c r="A111" s="24">
        <f>IF(Data!$AC111="","",Data!$AC111)</f>
        <v>5</v>
      </c>
      <c r="B111" s="23" t="str">
        <f>IF(Data!$A111=B$1,IF(Data!$AC111="","",Data!$AC111),"")</f>
        <v/>
      </c>
      <c r="C111" s="23" t="str">
        <f>IF(Data!$A111=C$1,IF(Data!$AC111="","",Data!$AC111),"")</f>
        <v/>
      </c>
      <c r="D111" s="23">
        <f>IF(Data!$A111=D$1,IF(Data!$AC111="","",Data!$AC111),"")</f>
        <v>5</v>
      </c>
      <c r="E111" s="23" t="str">
        <f>IF(Data!$A111=E$1,IF(Data!$AC111="","",Data!$AC111),"")</f>
        <v/>
      </c>
      <c r="F111" s="23" t="str">
        <f>IF(Data!$A111=F$1,IF(Data!$AC111="","",Data!$AC111),"")</f>
        <v/>
      </c>
      <c r="G111" s="23" t="str">
        <f>IF(Data!$A111=G$1,IF(Data!$AC111="","",Data!$AC111),"")</f>
        <v/>
      </c>
      <c r="H111" s="23" t="str">
        <f>IF(Data!$A111=H$1,IF(Data!$AC111="","",Data!$AC111),"")</f>
        <v/>
      </c>
      <c r="I111" s="23" t="str">
        <f>IF(Data!$A111=I$1,IF(Data!$AC111="","",Data!$AC111),"")</f>
        <v/>
      </c>
      <c r="J111" s="23" t="str">
        <f>IF(Data!$A111=J$1,IF(Data!$AC111="","",Data!$AC111),"")</f>
        <v/>
      </c>
      <c r="L111">
        <v>9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 spans="1:19" x14ac:dyDescent="0.35">
      <c r="A112" s="24">
        <f>IF(Data!$AC112="","",Data!$AC112)</f>
        <v>6</v>
      </c>
      <c r="B112" s="23" t="str">
        <f>IF(Data!$A112=B$1,IF(Data!$AC112="","",Data!$AC112),"")</f>
        <v/>
      </c>
      <c r="C112" s="23" t="str">
        <f>IF(Data!$A112=C$1,IF(Data!$AC112="","",Data!$AC112),"")</f>
        <v/>
      </c>
      <c r="D112" s="23">
        <f>IF(Data!$A112=D$1,IF(Data!$AC112="","",Data!$AC112),"")</f>
        <v>6</v>
      </c>
      <c r="E112" s="23" t="str">
        <f>IF(Data!$A112=E$1,IF(Data!$AC112="","",Data!$AC112),"")</f>
        <v/>
      </c>
      <c r="F112" s="23" t="str">
        <f>IF(Data!$A112=F$1,IF(Data!$AC112="","",Data!$AC112),"")</f>
        <v/>
      </c>
      <c r="G112" s="23" t="str">
        <f>IF(Data!$A112=G$1,IF(Data!$AC112="","",Data!$AC112),"")</f>
        <v/>
      </c>
      <c r="H112" s="23" t="str">
        <f>IF(Data!$A112=H$1,IF(Data!$AC112="","",Data!$AC112),"")</f>
        <v/>
      </c>
      <c r="I112" s="23" t="str">
        <f>IF(Data!$A112=I$1,IF(Data!$AC112="","",Data!$AC112),"")</f>
        <v/>
      </c>
      <c r="J112" s="23" t="str">
        <f>IF(Data!$A112=J$1,IF(Data!$AC112="","",Data!$AC112),"")</f>
        <v/>
      </c>
      <c r="L112">
        <v>10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 spans="1:10" x14ac:dyDescent="0.35">
      <c r="A113" s="24" t="str">
        <f>IF(Data!$AC113="","",Data!$AC113)</f>
        <v/>
      </c>
      <c r="B113" s="23" t="str">
        <f>IF(Data!$A113=B$1,IF(Data!$AC113="","",Data!$AC113),"")</f>
        <v/>
      </c>
      <c r="C113" s="23" t="str">
        <f>IF(Data!$A113=C$1,IF(Data!$AC113="","",Data!$AC113),"")</f>
        <v/>
      </c>
      <c r="D113" s="23" t="str">
        <f>IF(Data!$A113=D$1,IF(Data!$AC113="","",Data!$AC113),"")</f>
        <v/>
      </c>
      <c r="E113" s="23" t="str">
        <f>IF(Data!$A113=E$1,IF(Data!$AC113="","",Data!$AC113),"")</f>
        <v/>
      </c>
      <c r="F113" s="23" t="str">
        <f>IF(Data!$A113=F$1,IF(Data!$AC113="","",Data!$AC113),"")</f>
        <v/>
      </c>
      <c r="G113" s="23" t="str">
        <f>IF(Data!$A113=G$1,IF(Data!$AC113="","",Data!$AC113),"")</f>
        <v/>
      </c>
      <c r="H113" s="23" t="str">
        <f>IF(Data!$A113=H$1,IF(Data!$AC113="","",Data!$AC113),"")</f>
        <v/>
      </c>
      <c r="I113" s="23" t="str">
        <f>IF(Data!$A113=I$1,IF(Data!$AC113="","",Data!$AC113),"")</f>
        <v/>
      </c>
      <c r="J113" s="23" t="str">
        <f>IF(Data!$A113=J$1,IF(Data!$AC113="","",Data!$AC113),"")</f>
        <v/>
      </c>
    </row>
    <row r="114" spans="1:10" x14ac:dyDescent="0.35">
      <c r="A114" s="24" t="str">
        <f>IF(Data!$AC114="","",Data!$AC114)</f>
        <v/>
      </c>
      <c r="B114" s="23" t="str">
        <f>IF(Data!$A114=B$1,IF(Data!$AC114="","",Data!$AC114),"")</f>
        <v/>
      </c>
      <c r="C114" s="23" t="str">
        <f>IF(Data!$A114=C$1,IF(Data!$AC114="","",Data!$AC114),"")</f>
        <v/>
      </c>
      <c r="D114" s="23" t="str">
        <f>IF(Data!$A114=D$1,IF(Data!$AC114="","",Data!$AC114),"")</f>
        <v/>
      </c>
      <c r="E114" s="23" t="str">
        <f>IF(Data!$A114=E$1,IF(Data!$AC114="","",Data!$AC114),"")</f>
        <v/>
      </c>
      <c r="F114" s="23" t="str">
        <f>IF(Data!$A114=F$1,IF(Data!$AC114="","",Data!$AC114),"")</f>
        <v/>
      </c>
      <c r="G114" s="23" t="str">
        <f>IF(Data!$A114=G$1,IF(Data!$AC114="","",Data!$AC114),"")</f>
        <v/>
      </c>
      <c r="H114" s="23" t="str">
        <f>IF(Data!$A114=H$1,IF(Data!$AC114="","",Data!$AC114),"")</f>
        <v/>
      </c>
      <c r="I114" s="23" t="str">
        <f>IF(Data!$A114=I$1,IF(Data!$AC114="","",Data!$AC114),"")</f>
        <v/>
      </c>
      <c r="J114" s="23" t="str">
        <f>IF(Data!$A114=J$1,IF(Data!$AC114="","",Data!$AC114),"")</f>
        <v/>
      </c>
    </row>
    <row r="115" spans="1:10" x14ac:dyDescent="0.35">
      <c r="A115" s="24" t="str">
        <f>IF(Data!$AC115="","",Data!$AC115)</f>
        <v/>
      </c>
      <c r="B115" s="23" t="str">
        <f>IF(Data!$A115=B$1,IF(Data!$AC115="","",Data!$AC115),"")</f>
        <v/>
      </c>
      <c r="C115" s="23" t="str">
        <f>IF(Data!$A115=C$1,IF(Data!$AC115="","",Data!$AC115),"")</f>
        <v/>
      </c>
      <c r="D115" s="23" t="str">
        <f>IF(Data!$A115=D$1,IF(Data!$AC115="","",Data!$AC115),"")</f>
        <v/>
      </c>
      <c r="E115" s="23" t="str">
        <f>IF(Data!$A115=E$1,IF(Data!$AC115="","",Data!$AC115),"")</f>
        <v/>
      </c>
      <c r="F115" s="23" t="str">
        <f>IF(Data!$A115=F$1,IF(Data!$AC115="","",Data!$AC115),"")</f>
        <v/>
      </c>
      <c r="G115" s="23" t="str">
        <f>IF(Data!$A115=G$1,IF(Data!$AC115="","",Data!$AC115),"")</f>
        <v/>
      </c>
      <c r="H115" s="23" t="str">
        <f>IF(Data!$A115=H$1,IF(Data!$AC115="","",Data!$AC115),"")</f>
        <v/>
      </c>
      <c r="I115" s="23" t="str">
        <f>IF(Data!$A115=I$1,IF(Data!$AC115="","",Data!$AC115),"")</f>
        <v/>
      </c>
      <c r="J115" s="23" t="str">
        <f>IF(Data!$A115=J$1,IF(Data!$AC115="","",Data!$AC115),"")</f>
        <v/>
      </c>
    </row>
    <row r="116" spans="1:10" x14ac:dyDescent="0.35">
      <c r="A116" s="24" t="str">
        <f>IF(Data!$AC116="","",Data!$AC116)</f>
        <v/>
      </c>
      <c r="B116" s="23" t="str">
        <f>IF(Data!$A116=B$1,IF(Data!$AC116="","",Data!$AC116),"")</f>
        <v/>
      </c>
      <c r="C116" s="23" t="str">
        <f>IF(Data!$A116=C$1,IF(Data!$AC116="","",Data!$AC116),"")</f>
        <v/>
      </c>
      <c r="D116" s="23" t="str">
        <f>IF(Data!$A116=D$1,IF(Data!$AC116="","",Data!$AC116),"")</f>
        <v/>
      </c>
      <c r="E116" s="23" t="str">
        <f>IF(Data!$A116=E$1,IF(Data!$AC116="","",Data!$AC116),"")</f>
        <v/>
      </c>
      <c r="F116" s="23" t="str">
        <f>IF(Data!$A116=F$1,IF(Data!$AC116="","",Data!$AC116),"")</f>
        <v/>
      </c>
      <c r="G116" s="23" t="str">
        <f>IF(Data!$A116=G$1,IF(Data!$AC116="","",Data!$AC116),"")</f>
        <v/>
      </c>
      <c r="H116" s="23" t="str">
        <f>IF(Data!$A116=H$1,IF(Data!$AC116="","",Data!$AC116),"")</f>
        <v/>
      </c>
      <c r="I116" s="23" t="str">
        <f>IF(Data!$A116=I$1,IF(Data!$AC116="","",Data!$AC116),"")</f>
        <v/>
      </c>
      <c r="J116" s="23" t="str">
        <f>IF(Data!$A116=J$1,IF(Data!$AC116="","",Data!$AC116),"")</f>
        <v/>
      </c>
    </row>
    <row r="117" spans="1:10" x14ac:dyDescent="0.35">
      <c r="A117" s="24" t="str">
        <f>IF(Data!$AC117="","",Data!$AC117)</f>
        <v/>
      </c>
      <c r="B117" s="23" t="str">
        <f>IF(Data!$A117=B$1,IF(Data!$AC117="","",Data!$AC117),"")</f>
        <v/>
      </c>
      <c r="C117" s="23" t="str">
        <f>IF(Data!$A117=C$1,IF(Data!$AC117="","",Data!$AC117),"")</f>
        <v/>
      </c>
      <c r="D117" s="23" t="str">
        <f>IF(Data!$A117=D$1,IF(Data!$AC117="","",Data!$AC117),"")</f>
        <v/>
      </c>
      <c r="E117" s="23" t="str">
        <f>IF(Data!$A117=E$1,IF(Data!$AC117="","",Data!$AC117),"")</f>
        <v/>
      </c>
      <c r="F117" s="23" t="str">
        <f>IF(Data!$A117=F$1,IF(Data!$AC117="","",Data!$AC117),"")</f>
        <v/>
      </c>
      <c r="G117" s="23" t="str">
        <f>IF(Data!$A117=G$1,IF(Data!$AC117="","",Data!$AC117),"")</f>
        <v/>
      </c>
      <c r="H117" s="23" t="str">
        <f>IF(Data!$A117=H$1,IF(Data!$AC117="","",Data!$AC117),"")</f>
        <v/>
      </c>
      <c r="I117" s="23" t="str">
        <f>IF(Data!$A117=I$1,IF(Data!$AC117="","",Data!$AC117),"")</f>
        <v/>
      </c>
      <c r="J117" s="23" t="str">
        <f>IF(Data!$A117=J$1,IF(Data!$AC117="","",Data!$AC117),"")</f>
        <v/>
      </c>
    </row>
    <row r="118" spans="1:10" x14ac:dyDescent="0.35">
      <c r="A118" s="24" t="str">
        <f>IF(Data!$AC118="","",Data!$AC118)</f>
        <v/>
      </c>
      <c r="B118" s="23" t="str">
        <f>IF(Data!$A118=B$1,IF(Data!$AC118="","",Data!$AC118),"")</f>
        <v/>
      </c>
      <c r="C118" s="23" t="str">
        <f>IF(Data!$A118=C$1,IF(Data!$AC118="","",Data!$AC118),"")</f>
        <v/>
      </c>
      <c r="D118" s="23" t="str">
        <f>IF(Data!$A118=D$1,IF(Data!$AC118="","",Data!$AC118),"")</f>
        <v/>
      </c>
      <c r="E118" s="23" t="str">
        <f>IF(Data!$A118=E$1,IF(Data!$AC118="","",Data!$AC118),"")</f>
        <v/>
      </c>
      <c r="F118" s="23" t="str">
        <f>IF(Data!$A118=F$1,IF(Data!$AC118="","",Data!$AC118),"")</f>
        <v/>
      </c>
      <c r="G118" s="23" t="str">
        <f>IF(Data!$A118=G$1,IF(Data!$AC118="","",Data!$AC118),"")</f>
        <v/>
      </c>
      <c r="H118" s="23" t="str">
        <f>IF(Data!$A118=H$1,IF(Data!$AC118="","",Data!$AC118),"")</f>
        <v/>
      </c>
      <c r="I118" s="23" t="str">
        <f>IF(Data!$A118=I$1,IF(Data!$AC118="","",Data!$AC118),"")</f>
        <v/>
      </c>
      <c r="J118" s="23" t="str">
        <f>IF(Data!$A118=J$1,IF(Data!$AC118="","",Data!$AC118),"")</f>
        <v/>
      </c>
    </row>
    <row r="119" spans="1:10" x14ac:dyDescent="0.35">
      <c r="A119" s="24" t="str">
        <f>IF(Data!$AC119="","",Data!$AC119)</f>
        <v/>
      </c>
      <c r="B119" s="23" t="str">
        <f>IF(Data!$A119=B$1,IF(Data!$AC119="","",Data!$AC119),"")</f>
        <v/>
      </c>
      <c r="C119" s="23" t="str">
        <f>IF(Data!$A119=C$1,IF(Data!$AC119="","",Data!$AC119),"")</f>
        <v/>
      </c>
      <c r="D119" s="23" t="str">
        <f>IF(Data!$A119=D$1,IF(Data!$AC119="","",Data!$AC119),"")</f>
        <v/>
      </c>
      <c r="E119" s="23" t="str">
        <f>IF(Data!$A119=E$1,IF(Data!$AC119="","",Data!$AC119),"")</f>
        <v/>
      </c>
      <c r="F119" s="23" t="str">
        <f>IF(Data!$A119=F$1,IF(Data!$AC119="","",Data!$AC119),"")</f>
        <v/>
      </c>
      <c r="G119" s="23" t="str">
        <f>IF(Data!$A119=G$1,IF(Data!$AC119="","",Data!$AC119),"")</f>
        <v/>
      </c>
      <c r="H119" s="23" t="str">
        <f>IF(Data!$A119=H$1,IF(Data!$AC119="","",Data!$AC119),"")</f>
        <v/>
      </c>
      <c r="I119" s="23" t="str">
        <f>IF(Data!$A119=I$1,IF(Data!$AC119="","",Data!$AC119),"")</f>
        <v/>
      </c>
      <c r="J119" s="23" t="str">
        <f>IF(Data!$A119=J$1,IF(Data!$AC119="","",Data!$AC119),"")</f>
        <v/>
      </c>
    </row>
    <row r="120" spans="1:10" x14ac:dyDescent="0.35">
      <c r="A120" s="24" t="str">
        <f>IF(Data!$AC120="","",Data!$AC120)</f>
        <v/>
      </c>
      <c r="B120" s="23" t="str">
        <f>IF(Data!$A120=B$1,IF(Data!$AC120="","",Data!$AC120),"")</f>
        <v/>
      </c>
      <c r="C120" s="23" t="str">
        <f>IF(Data!$A120=C$1,IF(Data!$AC120="","",Data!$AC120),"")</f>
        <v/>
      </c>
      <c r="D120" s="23" t="str">
        <f>IF(Data!$A120=D$1,IF(Data!$AC120="","",Data!$AC120),"")</f>
        <v/>
      </c>
      <c r="E120" s="23" t="str">
        <f>IF(Data!$A120=E$1,IF(Data!$AC120="","",Data!$AC120),"")</f>
        <v/>
      </c>
      <c r="F120" s="23" t="str">
        <f>IF(Data!$A120=F$1,IF(Data!$AC120="","",Data!$AC120),"")</f>
        <v/>
      </c>
      <c r="G120" s="23" t="str">
        <f>IF(Data!$A120=G$1,IF(Data!$AC120="","",Data!$AC120),"")</f>
        <v/>
      </c>
      <c r="H120" s="23" t="str">
        <f>IF(Data!$A120=H$1,IF(Data!$AC120="","",Data!$AC120),"")</f>
        <v/>
      </c>
      <c r="I120" s="23" t="str">
        <f>IF(Data!$A120=I$1,IF(Data!$AC120="","",Data!$AC120),"")</f>
        <v/>
      </c>
      <c r="J120" s="23" t="str">
        <f>IF(Data!$A120=J$1,IF(Data!$AC120="","",Data!$AC120),"")</f>
        <v/>
      </c>
    </row>
    <row r="121" spans="1:10" x14ac:dyDescent="0.35">
      <c r="A121" s="24" t="str">
        <f>IF(Data!$AC121="","",Data!$AC121)</f>
        <v/>
      </c>
      <c r="B121" s="23" t="str">
        <f>IF(Data!$A121=B$1,IF(Data!$AC121="","",Data!$AC121),"")</f>
        <v/>
      </c>
      <c r="C121" s="23" t="str">
        <f>IF(Data!$A121=C$1,IF(Data!$AC121="","",Data!$AC121),"")</f>
        <v/>
      </c>
      <c r="D121" s="23" t="str">
        <f>IF(Data!$A121=D$1,IF(Data!$AC121="","",Data!$AC121),"")</f>
        <v/>
      </c>
      <c r="E121" s="23" t="str">
        <f>IF(Data!$A121=E$1,IF(Data!$AC121="","",Data!$AC121),"")</f>
        <v/>
      </c>
      <c r="F121" s="23" t="str">
        <f>IF(Data!$A121=F$1,IF(Data!$AC121="","",Data!$AC121),"")</f>
        <v/>
      </c>
      <c r="G121" s="23" t="str">
        <f>IF(Data!$A121=G$1,IF(Data!$AC121="","",Data!$AC121),"")</f>
        <v/>
      </c>
      <c r="H121" s="23" t="str">
        <f>IF(Data!$A121=H$1,IF(Data!$AC121="","",Data!$AC121),"")</f>
        <v/>
      </c>
      <c r="I121" s="23" t="str">
        <f>IF(Data!$A121=I$1,IF(Data!$AC121="","",Data!$AC121),"")</f>
        <v/>
      </c>
      <c r="J121" s="23" t="str">
        <f>IF(Data!$A121=J$1,IF(Data!$AC121="","",Data!$AC121),"")</f>
        <v/>
      </c>
    </row>
    <row r="122" spans="1:10" x14ac:dyDescent="0.35">
      <c r="A122" s="24" t="str">
        <f>IF(Data!$AC122="","",Data!$AC122)</f>
        <v/>
      </c>
      <c r="B122" s="23" t="str">
        <f>IF(Data!$A122=B$1,IF(Data!$AC122="","",Data!$AC122),"")</f>
        <v/>
      </c>
      <c r="C122" s="23" t="str">
        <f>IF(Data!$A122=C$1,IF(Data!$AC122="","",Data!$AC122),"")</f>
        <v/>
      </c>
      <c r="D122" s="23" t="str">
        <f>IF(Data!$A122=D$1,IF(Data!$AC122="","",Data!$AC122),"")</f>
        <v/>
      </c>
      <c r="E122" s="23" t="str">
        <f>IF(Data!$A122=E$1,IF(Data!$AC122="","",Data!$AC122),"")</f>
        <v/>
      </c>
      <c r="F122" s="23" t="str">
        <f>IF(Data!$A122=F$1,IF(Data!$AC122="","",Data!$AC122),"")</f>
        <v/>
      </c>
      <c r="G122" s="23" t="str">
        <f>IF(Data!$A122=G$1,IF(Data!$AC122="","",Data!$AC122),"")</f>
        <v/>
      </c>
      <c r="H122" s="23" t="str">
        <f>IF(Data!$A122=H$1,IF(Data!$AC122="","",Data!$AC122),"")</f>
        <v/>
      </c>
      <c r="I122" s="23" t="str">
        <f>IF(Data!$A122=I$1,IF(Data!$AC122="","",Data!$AC122),"")</f>
        <v/>
      </c>
      <c r="J122" s="23" t="str">
        <f>IF(Data!$A122=J$1,IF(Data!$AC122="","",Data!$AC122),"")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698B-7CE6-47B7-ABCF-53274FA73D45}">
  <dimension ref="A1:X123"/>
  <sheetViews>
    <sheetView zoomScale="50" zoomScaleNormal="50" workbookViewId="0">
      <selection activeCell="R2" sqref="R2"/>
    </sheetView>
  </sheetViews>
  <sheetFormatPr defaultRowHeight="14.5" x14ac:dyDescent="0.35"/>
  <cols>
    <col min="19" max="25" width="24.54296875" customWidth="1"/>
  </cols>
  <sheetData>
    <row r="1" spans="1:24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G1</f>
        <v>2607nss</v>
      </c>
      <c r="P1" t="str">
        <f>H1</f>
        <v>2807mnhrz</v>
      </c>
      <c r="Q1" t="str">
        <f>I1</f>
        <v>0408birchip</v>
      </c>
      <c r="S1" s="25" t="s">
        <v>194</v>
      </c>
      <c r="T1" s="25" t="str">
        <f t="shared" ref="T1" si="0">M1</f>
        <v>1204neshalby</v>
      </c>
      <c r="U1" s="25" t="str">
        <f>N1</f>
        <v>1807hart</v>
      </c>
      <c r="V1" s="25" t="str">
        <f>O1</f>
        <v>2607nss</v>
      </c>
      <c r="W1" s="25" t="str">
        <f>P1</f>
        <v>2807mnhrz</v>
      </c>
      <c r="X1" s="25" t="str">
        <f>Q1</f>
        <v>0408birchip</v>
      </c>
    </row>
    <row r="2" spans="1:24" x14ac:dyDescent="0.35">
      <c r="A2" s="24" t="str">
        <f>IF(Data!$AJ2="","",Data!$AJ2)</f>
        <v/>
      </c>
      <c r="B2" s="23" t="str">
        <f>IF(Data!$A2=B$1,IF(Data!$AJ2="","",Data!$AJ2),"")</f>
        <v/>
      </c>
      <c r="C2" s="23" t="str">
        <f>IF(Data!$A2=C$1,IF(Data!$AJ2="","",Data!$AJ2),"")</f>
        <v/>
      </c>
      <c r="D2" s="23" t="str">
        <f>IF(Data!$A2=D$1,IF(Data!$AJ2="","",Data!$AJ2),"")</f>
        <v/>
      </c>
      <c r="E2" s="23" t="str">
        <f>IF(Data!$A2=E$1,IF(Data!$AJ2="","",Data!$AJ2),"")</f>
        <v/>
      </c>
      <c r="F2" s="23" t="str">
        <f>IF(Data!$A2=F$1,IF(Data!$AJ2="","",Data!$AJ2),"")</f>
        <v/>
      </c>
      <c r="G2" s="23" t="str">
        <f>IF(Data!$A2=G$1,IF(Data!$AJ2="","",Data!$AJ2),"")</f>
        <v/>
      </c>
      <c r="H2" s="23" t="str">
        <f>IF(Data!$A2=H$1,IF(Data!$AJ2="","",Data!$AJ2),"")</f>
        <v/>
      </c>
      <c r="I2" s="23" t="str">
        <f>IF(Data!$A2=I$1,IF(Data!$AJ2="","",Data!$AJ2),"")</f>
        <v/>
      </c>
      <c r="J2" s="23" t="str">
        <f>IF(Data!$A2=J$1,IF(Data!$AJ2="","",Data!$AJ2),"")</f>
        <v/>
      </c>
      <c r="L2" cm="1">
        <f t="array" ref="L2:L99">_xlfn._xlws.SORT(A2:A99)</f>
        <v>3</v>
      </c>
      <c r="M2" cm="1">
        <f t="array" ref="M2:M99">_xlfn._xlws.SORT(B2:B99)</f>
        <v>6</v>
      </c>
      <c r="N2" cm="1">
        <f t="array" ref="N2:N99">_xlfn._xlws.SORT(D2:D99)</f>
        <v>4</v>
      </c>
      <c r="O2" cm="1">
        <f t="array" ref="O2:O99">_xlfn._xlws.SORT(G2:G99)</f>
        <v>5</v>
      </c>
      <c r="P2" cm="1">
        <f t="array" ref="P2:P99">_xlfn._xlws.SORT(H2:H99)</f>
        <v>3</v>
      </c>
      <c r="Q2" cm="1">
        <f t="array" ref="Q2:Q99">_xlfn._xlws.SORT(I2:I99)</f>
        <v>4</v>
      </c>
      <c r="R2" t="str" cm="1">
        <f t="array" ref="R2:R99">_xlfn._xlws.SORT(J2:J99)</f>
        <v/>
      </c>
    </row>
    <row r="3" spans="1:24" x14ac:dyDescent="0.35">
      <c r="A3" s="24">
        <f>IF(Data!$AJ3="","",Data!$AJ3)</f>
        <v>8</v>
      </c>
      <c r="B3" s="23">
        <f>IF(Data!$A3=B$1,IF(Data!$AJ3="","",Data!$AJ3),"")</f>
        <v>8</v>
      </c>
      <c r="C3" s="23" t="str">
        <f>IF(Data!$A3=C$1,IF(Data!$AJ3="","",Data!$AJ3),"")</f>
        <v/>
      </c>
      <c r="D3" s="23" t="str">
        <f>IF(Data!$A3=D$1,IF(Data!$AJ3="","",Data!$AJ3),"")</f>
        <v/>
      </c>
      <c r="E3" s="23" t="str">
        <f>IF(Data!$A3=E$1,IF(Data!$AJ3="","",Data!$AJ3),"")</f>
        <v/>
      </c>
      <c r="F3" s="23" t="str">
        <f>IF(Data!$A3=F$1,IF(Data!$AJ3="","",Data!$AJ3),"")</f>
        <v/>
      </c>
      <c r="G3" s="23" t="str">
        <f>IF(Data!$A3=G$1,IF(Data!$AJ3="","",Data!$AJ3),"")</f>
        <v/>
      </c>
      <c r="H3" s="23" t="str">
        <f>IF(Data!$A3=H$1,IF(Data!$AJ3="","",Data!$AJ3),"")</f>
        <v/>
      </c>
      <c r="I3" s="23" t="str">
        <f>IF(Data!$A3=I$1,IF(Data!$AJ3="","",Data!$AJ3),"")</f>
        <v/>
      </c>
      <c r="J3" s="23" t="str">
        <f>IF(Data!$A3=J$1,IF(Data!$AJ3="","",Data!$AJ3),"")</f>
        <v/>
      </c>
      <c r="L3">
        <v>4</v>
      </c>
      <c r="M3">
        <v>7</v>
      </c>
      <c r="N3">
        <v>5</v>
      </c>
      <c r="O3">
        <v>5</v>
      </c>
      <c r="P3">
        <v>4</v>
      </c>
      <c r="Q3">
        <v>4</v>
      </c>
      <c r="R3" t="str">
        <v/>
      </c>
    </row>
    <row r="4" spans="1:24" x14ac:dyDescent="0.35">
      <c r="A4" s="24">
        <f>IF(Data!$AJ4="","",Data!$AJ4)</f>
        <v>6</v>
      </c>
      <c r="B4" s="23">
        <f>IF(Data!$A4=B$1,IF(Data!$AJ4="","",Data!$AJ4),"")</f>
        <v>6</v>
      </c>
      <c r="C4" s="23" t="str">
        <f>IF(Data!$A4=C$1,IF(Data!$AJ4="","",Data!$AJ4),"")</f>
        <v/>
      </c>
      <c r="D4" s="23" t="str">
        <f>IF(Data!$A4=D$1,IF(Data!$AJ4="","",Data!$AJ4),"")</f>
        <v/>
      </c>
      <c r="E4" s="23" t="str">
        <f>IF(Data!$A4=E$1,IF(Data!$AJ4="","",Data!$AJ4),"")</f>
        <v/>
      </c>
      <c r="F4" s="23" t="str">
        <f>IF(Data!$A4=F$1,IF(Data!$AJ4="","",Data!$AJ4),"")</f>
        <v/>
      </c>
      <c r="G4" s="23" t="str">
        <f>IF(Data!$A4=G$1,IF(Data!$AJ4="","",Data!$AJ4),"")</f>
        <v/>
      </c>
      <c r="H4" s="23" t="str">
        <f>IF(Data!$A4=H$1,IF(Data!$AJ4="","",Data!$AJ4),"")</f>
        <v/>
      </c>
      <c r="I4" s="23" t="str">
        <f>IF(Data!$A4=I$1,IF(Data!$AJ4="","",Data!$AJ4),"")</f>
        <v/>
      </c>
      <c r="J4" s="23" t="str">
        <f>IF(Data!$A4=J$1,IF(Data!$AJ4="","",Data!$AJ4),"")</f>
        <v/>
      </c>
      <c r="L4">
        <v>4</v>
      </c>
      <c r="M4">
        <v>8</v>
      </c>
      <c r="N4">
        <v>7</v>
      </c>
      <c r="O4">
        <v>5</v>
      </c>
      <c r="P4">
        <v>4</v>
      </c>
      <c r="Q4">
        <v>5</v>
      </c>
      <c r="R4" t="str">
        <v/>
      </c>
    </row>
    <row r="5" spans="1:24" x14ac:dyDescent="0.35">
      <c r="A5" s="24">
        <f>IF(Data!$AJ5="","",Data!$AJ5)</f>
        <v>9</v>
      </c>
      <c r="B5" s="23">
        <f>IF(Data!$A5=B$1,IF(Data!$AJ5="","",Data!$AJ5),"")</f>
        <v>9</v>
      </c>
      <c r="C5" s="23" t="str">
        <f>IF(Data!$A5=C$1,IF(Data!$AJ5="","",Data!$AJ5),"")</f>
        <v/>
      </c>
      <c r="D5" s="23" t="str">
        <f>IF(Data!$A5=D$1,IF(Data!$AJ5="","",Data!$AJ5),"")</f>
        <v/>
      </c>
      <c r="E5" s="23" t="str">
        <f>IF(Data!$A5=E$1,IF(Data!$AJ5="","",Data!$AJ5),"")</f>
        <v/>
      </c>
      <c r="F5" s="23" t="str">
        <f>IF(Data!$A5=F$1,IF(Data!$AJ5="","",Data!$AJ5),"")</f>
        <v/>
      </c>
      <c r="G5" s="23" t="str">
        <f>IF(Data!$A5=G$1,IF(Data!$AJ5="","",Data!$AJ5),"")</f>
        <v/>
      </c>
      <c r="H5" s="23" t="str">
        <f>IF(Data!$A5=H$1,IF(Data!$AJ5="","",Data!$AJ5),"")</f>
        <v/>
      </c>
      <c r="I5" s="23" t="str">
        <f>IF(Data!$A5=I$1,IF(Data!$AJ5="","",Data!$AJ5),"")</f>
        <v/>
      </c>
      <c r="J5" s="23" t="str">
        <f>IF(Data!$A5=J$1,IF(Data!$AJ5="","",Data!$AJ5),"")</f>
        <v/>
      </c>
      <c r="L5">
        <v>4</v>
      </c>
      <c r="M5">
        <v>8</v>
      </c>
      <c r="N5">
        <v>8</v>
      </c>
      <c r="O5">
        <v>5</v>
      </c>
      <c r="P5">
        <v>4</v>
      </c>
      <c r="Q5">
        <v>6</v>
      </c>
      <c r="R5" t="str">
        <v/>
      </c>
    </row>
    <row r="6" spans="1:24" x14ac:dyDescent="0.35">
      <c r="A6" s="24" t="str">
        <f>IF(Data!$AJ6="","",Data!$AJ6)</f>
        <v/>
      </c>
      <c r="B6" s="23" t="str">
        <f>IF(Data!$A6=B$1,IF(Data!$AJ6="","",Data!$AJ6),"")</f>
        <v/>
      </c>
      <c r="C6" s="23" t="str">
        <f>IF(Data!$A6=C$1,IF(Data!$AJ6="","",Data!$AJ6),"")</f>
        <v/>
      </c>
      <c r="D6" s="23" t="str">
        <f>IF(Data!$A6=D$1,IF(Data!$AJ6="","",Data!$AJ6),"")</f>
        <v/>
      </c>
      <c r="E6" s="23" t="str">
        <f>IF(Data!$A6=E$1,IF(Data!$AJ6="","",Data!$AJ6),"")</f>
        <v/>
      </c>
      <c r="F6" s="23" t="str">
        <f>IF(Data!$A6=F$1,IF(Data!$AJ6="","",Data!$AJ6),"")</f>
        <v/>
      </c>
      <c r="G6" s="23" t="str">
        <f>IF(Data!$A6=G$1,IF(Data!$AJ6="","",Data!$AJ6),"")</f>
        <v/>
      </c>
      <c r="H6" s="23" t="str">
        <f>IF(Data!$A6=H$1,IF(Data!$AJ6="","",Data!$AJ6),"")</f>
        <v/>
      </c>
      <c r="I6" s="23" t="str">
        <f>IF(Data!$A6=I$1,IF(Data!$AJ6="","",Data!$AJ6),"")</f>
        <v/>
      </c>
      <c r="J6" s="23" t="str">
        <f>IF(Data!$A6=J$1,IF(Data!$AJ6="","",Data!$AJ6),"")</f>
        <v/>
      </c>
      <c r="L6">
        <v>4</v>
      </c>
      <c r="M6">
        <v>8</v>
      </c>
      <c r="N6">
        <v>8</v>
      </c>
      <c r="O6">
        <v>5</v>
      </c>
      <c r="P6">
        <v>5</v>
      </c>
      <c r="Q6">
        <v>6</v>
      </c>
      <c r="R6" t="str">
        <v/>
      </c>
    </row>
    <row r="7" spans="1:24" x14ac:dyDescent="0.35">
      <c r="A7" s="24">
        <f>IF(Data!$AJ7="","",Data!$AJ7)</f>
        <v>8</v>
      </c>
      <c r="B7" s="23">
        <f>IF(Data!$A7=B$1,IF(Data!$AJ7="","",Data!$AJ7),"")</f>
        <v>8</v>
      </c>
      <c r="C7" s="23" t="str">
        <f>IF(Data!$A7=C$1,IF(Data!$AJ7="","",Data!$AJ7),"")</f>
        <v/>
      </c>
      <c r="D7" s="23" t="str">
        <f>IF(Data!$A7=D$1,IF(Data!$AJ7="","",Data!$AJ7),"")</f>
        <v/>
      </c>
      <c r="E7" s="23" t="str">
        <f>IF(Data!$A7=E$1,IF(Data!$AJ7="","",Data!$AJ7),"")</f>
        <v/>
      </c>
      <c r="F7" s="23" t="str">
        <f>IF(Data!$A7=F$1,IF(Data!$AJ7="","",Data!$AJ7),"")</f>
        <v/>
      </c>
      <c r="G7" s="23" t="str">
        <f>IF(Data!$A7=G$1,IF(Data!$AJ7="","",Data!$AJ7),"")</f>
        <v/>
      </c>
      <c r="H7" s="23" t="str">
        <f>IF(Data!$A7=H$1,IF(Data!$AJ7="","",Data!$AJ7),"")</f>
        <v/>
      </c>
      <c r="I7" s="23" t="str">
        <f>IF(Data!$A7=I$1,IF(Data!$AJ7="","",Data!$AJ7),"")</f>
        <v/>
      </c>
      <c r="J7" s="23" t="str">
        <f>IF(Data!$A7=J$1,IF(Data!$AJ7="","",Data!$AJ7),"")</f>
        <v/>
      </c>
      <c r="L7">
        <v>4</v>
      </c>
      <c r="M7">
        <v>9</v>
      </c>
      <c r="N7" t="str">
        <v/>
      </c>
      <c r="O7">
        <v>5</v>
      </c>
      <c r="P7">
        <v>5</v>
      </c>
      <c r="Q7">
        <v>6</v>
      </c>
      <c r="R7" t="str">
        <v/>
      </c>
    </row>
    <row r="8" spans="1:24" x14ac:dyDescent="0.35">
      <c r="A8" s="24">
        <f>IF(Data!$AJ8="","",Data!$AJ8)</f>
        <v>8</v>
      </c>
      <c r="B8" s="23">
        <f>IF(Data!$A8=B$1,IF(Data!$AJ8="","",Data!$AJ8),"")</f>
        <v>8</v>
      </c>
      <c r="C8" s="23" t="str">
        <f>IF(Data!$A8=C$1,IF(Data!$AJ8="","",Data!$AJ8),"")</f>
        <v/>
      </c>
      <c r="D8" s="23" t="str">
        <f>IF(Data!$A8=D$1,IF(Data!$AJ8="","",Data!$AJ8),"")</f>
        <v/>
      </c>
      <c r="E8" s="23" t="str">
        <f>IF(Data!$A8=E$1,IF(Data!$AJ8="","",Data!$AJ8),"")</f>
        <v/>
      </c>
      <c r="F8" s="23" t="str">
        <f>IF(Data!$A8=F$1,IF(Data!$AJ8="","",Data!$AJ8),"")</f>
        <v/>
      </c>
      <c r="G8" s="23" t="str">
        <f>IF(Data!$A8=G$1,IF(Data!$AJ8="","",Data!$AJ8),"")</f>
        <v/>
      </c>
      <c r="H8" s="23" t="str">
        <f>IF(Data!$A8=H$1,IF(Data!$AJ8="","",Data!$AJ8),"")</f>
        <v/>
      </c>
      <c r="I8" s="23" t="str">
        <f>IF(Data!$A8=I$1,IF(Data!$AJ8="","",Data!$AJ8),"")</f>
        <v/>
      </c>
      <c r="J8" s="23" t="str">
        <f>IF(Data!$A8=J$1,IF(Data!$AJ8="","",Data!$AJ8),"")</f>
        <v/>
      </c>
      <c r="L8">
        <v>4</v>
      </c>
      <c r="M8" t="str">
        <v/>
      </c>
      <c r="N8" t="str">
        <v/>
      </c>
      <c r="O8">
        <v>6</v>
      </c>
      <c r="P8">
        <v>5</v>
      </c>
      <c r="Q8">
        <v>6</v>
      </c>
      <c r="R8" t="str">
        <v/>
      </c>
    </row>
    <row r="9" spans="1:24" x14ac:dyDescent="0.35">
      <c r="A9" s="24">
        <f>IF(Data!$AJ9="","",Data!$AJ9)</f>
        <v>7</v>
      </c>
      <c r="B9" s="23">
        <f>IF(Data!$A9=B$1,IF(Data!$AJ9="","",Data!$AJ9),"")</f>
        <v>7</v>
      </c>
      <c r="C9" s="23" t="str">
        <f>IF(Data!$A9=C$1,IF(Data!$AJ9="","",Data!$AJ9),"")</f>
        <v/>
      </c>
      <c r="D9" s="23" t="str">
        <f>IF(Data!$A9=D$1,IF(Data!$AJ9="","",Data!$AJ9),"")</f>
        <v/>
      </c>
      <c r="E9" s="23" t="str">
        <f>IF(Data!$A9=E$1,IF(Data!$AJ9="","",Data!$AJ9),"")</f>
        <v/>
      </c>
      <c r="F9" s="23" t="str">
        <f>IF(Data!$A9=F$1,IF(Data!$AJ9="","",Data!$AJ9),"")</f>
        <v/>
      </c>
      <c r="G9" s="23" t="str">
        <f>IF(Data!$A9=G$1,IF(Data!$AJ9="","",Data!$AJ9),"")</f>
        <v/>
      </c>
      <c r="H9" s="23" t="str">
        <f>IF(Data!$A9=H$1,IF(Data!$AJ9="","",Data!$AJ9),"")</f>
        <v/>
      </c>
      <c r="I9" s="23" t="str">
        <f>IF(Data!$A9=I$1,IF(Data!$AJ9="","",Data!$AJ9),"")</f>
        <v/>
      </c>
      <c r="J9" s="23" t="str">
        <f>IF(Data!$A9=J$1,IF(Data!$AJ9="","",Data!$AJ9),"")</f>
        <v/>
      </c>
      <c r="L9">
        <v>4</v>
      </c>
      <c r="M9" t="str">
        <v/>
      </c>
      <c r="N9" t="str">
        <v/>
      </c>
      <c r="O9">
        <v>7</v>
      </c>
      <c r="P9">
        <v>5</v>
      </c>
      <c r="Q9">
        <v>6</v>
      </c>
      <c r="R9" t="str">
        <v/>
      </c>
    </row>
    <row r="10" spans="1:24" x14ac:dyDescent="0.35">
      <c r="A10" s="24">
        <f>IF(Data!$AJ10="","",Data!$AJ10)</f>
        <v>7</v>
      </c>
      <c r="B10" s="23" t="str">
        <f>IF(Data!$A10=B$1,IF(Data!$AJ10="","",Data!$AJ10),"")</f>
        <v/>
      </c>
      <c r="C10" s="23">
        <f>IF(Data!$A10=C$1,IF(Data!$AJ10="","",Data!$AJ10),"")</f>
        <v>7</v>
      </c>
      <c r="D10" s="23" t="str">
        <f>IF(Data!$A10=D$1,IF(Data!$AJ10="","",Data!$AJ10),"")</f>
        <v/>
      </c>
      <c r="E10" s="23" t="str">
        <f>IF(Data!$A10=E$1,IF(Data!$AJ10="","",Data!$AJ10),"")</f>
        <v/>
      </c>
      <c r="F10" s="23" t="str">
        <f>IF(Data!$A10=F$1,IF(Data!$AJ10="","",Data!$AJ10),"")</f>
        <v/>
      </c>
      <c r="G10" s="23" t="str">
        <f>IF(Data!$A10=G$1,IF(Data!$AJ10="","",Data!$AJ10),"")</f>
        <v/>
      </c>
      <c r="H10" s="23" t="str">
        <f>IF(Data!$A10=H$1,IF(Data!$AJ10="","",Data!$AJ10),"")</f>
        <v/>
      </c>
      <c r="I10" s="23" t="str">
        <f>IF(Data!$A10=I$1,IF(Data!$AJ10="","",Data!$AJ10),"")</f>
        <v/>
      </c>
      <c r="J10" s="23" t="str">
        <f>IF(Data!$A10=J$1,IF(Data!$AJ10="","",Data!$AJ10),"")</f>
        <v/>
      </c>
      <c r="L10">
        <v>5</v>
      </c>
      <c r="M10" t="str">
        <v/>
      </c>
      <c r="N10" t="str">
        <v/>
      </c>
      <c r="O10">
        <v>10</v>
      </c>
      <c r="P10">
        <v>5</v>
      </c>
      <c r="Q10">
        <v>7</v>
      </c>
      <c r="R10" t="str">
        <v/>
      </c>
    </row>
    <row r="11" spans="1:24" x14ac:dyDescent="0.35">
      <c r="A11" s="24">
        <f>IF(Data!$AJ11="","",Data!$AJ11)</f>
        <v>5</v>
      </c>
      <c r="B11" s="23" t="str">
        <f>IF(Data!$A11=B$1,IF(Data!$AJ11="","",Data!$AJ11),"")</f>
        <v/>
      </c>
      <c r="C11" s="23">
        <f>IF(Data!$A11=C$1,IF(Data!$AJ11="","",Data!$AJ11),"")</f>
        <v>5</v>
      </c>
      <c r="D11" s="23" t="str">
        <f>IF(Data!$A11=D$1,IF(Data!$AJ11="","",Data!$AJ11),"")</f>
        <v/>
      </c>
      <c r="E11" s="23" t="str">
        <f>IF(Data!$A11=E$1,IF(Data!$AJ11="","",Data!$AJ11),"")</f>
        <v/>
      </c>
      <c r="F11" s="23" t="str">
        <f>IF(Data!$A11=F$1,IF(Data!$AJ11="","",Data!$AJ11),"")</f>
        <v/>
      </c>
      <c r="G11" s="23" t="str">
        <f>IF(Data!$A11=G$1,IF(Data!$AJ11="","",Data!$AJ11),"")</f>
        <v/>
      </c>
      <c r="H11" s="23" t="str">
        <f>IF(Data!$A11=H$1,IF(Data!$AJ11="","",Data!$AJ11),"")</f>
        <v/>
      </c>
      <c r="I11" s="23" t="str">
        <f>IF(Data!$A11=I$1,IF(Data!$AJ11="","",Data!$AJ11),"")</f>
        <v/>
      </c>
      <c r="J11" s="23" t="str">
        <f>IF(Data!$A11=J$1,IF(Data!$AJ11="","",Data!$AJ11),"")</f>
        <v/>
      </c>
      <c r="L11">
        <v>5</v>
      </c>
      <c r="M11" t="str">
        <v/>
      </c>
      <c r="N11" t="str">
        <v/>
      </c>
      <c r="O11" t="str">
        <v/>
      </c>
      <c r="P11">
        <v>5</v>
      </c>
      <c r="Q11">
        <v>7</v>
      </c>
      <c r="R11" t="str">
        <v/>
      </c>
    </row>
    <row r="12" spans="1:24" x14ac:dyDescent="0.35">
      <c r="A12" s="24">
        <f>IF(Data!$AJ12="","",Data!$AJ12)</f>
        <v>8</v>
      </c>
      <c r="B12" s="23" t="str">
        <f>IF(Data!$A12=B$1,IF(Data!$AJ12="","",Data!$AJ12),"")</f>
        <v/>
      </c>
      <c r="C12" s="23">
        <f>IF(Data!$A12=C$1,IF(Data!$AJ12="","",Data!$AJ12),"")</f>
        <v>8</v>
      </c>
      <c r="D12" s="23" t="str">
        <f>IF(Data!$A12=D$1,IF(Data!$AJ12="","",Data!$AJ12),"")</f>
        <v/>
      </c>
      <c r="E12" s="23" t="str">
        <f>IF(Data!$A12=E$1,IF(Data!$AJ12="","",Data!$AJ12),"")</f>
        <v/>
      </c>
      <c r="F12" s="23" t="str">
        <f>IF(Data!$A12=F$1,IF(Data!$AJ12="","",Data!$AJ12),"")</f>
        <v/>
      </c>
      <c r="G12" s="23" t="str">
        <f>IF(Data!$A12=G$1,IF(Data!$AJ12="","",Data!$AJ12),"")</f>
        <v/>
      </c>
      <c r="H12" s="23" t="str">
        <f>IF(Data!$A12=H$1,IF(Data!$AJ12="","",Data!$AJ12),"")</f>
        <v/>
      </c>
      <c r="I12" s="23" t="str">
        <f>IF(Data!$A12=I$1,IF(Data!$AJ12="","",Data!$AJ12),"")</f>
        <v/>
      </c>
      <c r="J12" s="23" t="str">
        <f>IF(Data!$A12=J$1,IF(Data!$AJ12="","",Data!$AJ12),"")</f>
        <v/>
      </c>
      <c r="L12">
        <v>5</v>
      </c>
      <c r="M12" t="str">
        <v/>
      </c>
      <c r="N12" t="str">
        <v/>
      </c>
      <c r="O12" t="str">
        <v/>
      </c>
      <c r="P12">
        <v>5</v>
      </c>
      <c r="Q12">
        <v>7</v>
      </c>
      <c r="R12" t="str">
        <v/>
      </c>
    </row>
    <row r="13" spans="1:24" x14ac:dyDescent="0.35">
      <c r="A13" s="24" t="str">
        <f>IF(Data!$AJ13="","",Data!$AJ13)</f>
        <v/>
      </c>
      <c r="B13" s="23" t="str">
        <f>IF(Data!$A13=B$1,IF(Data!$AJ13="","",Data!$AJ13),"")</f>
        <v/>
      </c>
      <c r="C13" s="23" t="str">
        <f>IF(Data!$A13=C$1,IF(Data!$AJ13="","",Data!$AJ13),"")</f>
        <v/>
      </c>
      <c r="D13" s="23" t="str">
        <f>IF(Data!$A13=D$1,IF(Data!$AJ13="","",Data!$AJ13),"")</f>
        <v/>
      </c>
      <c r="E13" s="23" t="str">
        <f>IF(Data!$A13=E$1,IF(Data!$AJ13="","",Data!$AJ13),"")</f>
        <v/>
      </c>
      <c r="F13" s="23" t="str">
        <f>IF(Data!$A13=F$1,IF(Data!$AJ13="","",Data!$AJ13),"")</f>
        <v/>
      </c>
      <c r="G13" s="23" t="str">
        <f>IF(Data!$A13=G$1,IF(Data!$AJ13="","",Data!$AJ13),"")</f>
        <v/>
      </c>
      <c r="H13" s="23" t="str">
        <f>IF(Data!$A13=H$1,IF(Data!$AJ13="","",Data!$AJ13),"")</f>
        <v/>
      </c>
      <c r="I13" s="23" t="str">
        <f>IF(Data!$A13=I$1,IF(Data!$AJ13="","",Data!$AJ13),"")</f>
        <v/>
      </c>
      <c r="J13" s="23" t="str">
        <f>IF(Data!$A13=J$1,IF(Data!$AJ13="","",Data!$AJ13),"")</f>
        <v/>
      </c>
      <c r="L13">
        <v>5</v>
      </c>
      <c r="M13" t="str">
        <v/>
      </c>
      <c r="N13" t="str">
        <v/>
      </c>
      <c r="O13" t="str">
        <v/>
      </c>
      <c r="P13">
        <v>6</v>
      </c>
      <c r="Q13">
        <v>7</v>
      </c>
      <c r="R13" t="str">
        <v/>
      </c>
    </row>
    <row r="14" spans="1:24" x14ac:dyDescent="0.35">
      <c r="A14" s="24" t="str">
        <f>IF(Data!$AJ14="","",Data!$AJ14)</f>
        <v/>
      </c>
      <c r="B14" s="23" t="str">
        <f>IF(Data!$A14=B$1,IF(Data!$AJ14="","",Data!$AJ14),"")</f>
        <v/>
      </c>
      <c r="C14" s="23" t="str">
        <f>IF(Data!$A14=C$1,IF(Data!$AJ14="","",Data!$AJ14),"")</f>
        <v/>
      </c>
      <c r="D14" s="23" t="str">
        <f>IF(Data!$A14=D$1,IF(Data!$AJ14="","",Data!$AJ14),"")</f>
        <v/>
      </c>
      <c r="E14" s="23" t="str">
        <f>IF(Data!$A14=E$1,IF(Data!$AJ14="","",Data!$AJ14),"")</f>
        <v/>
      </c>
      <c r="F14" s="23" t="str">
        <f>IF(Data!$A14=F$1,IF(Data!$AJ14="","",Data!$AJ14),"")</f>
        <v/>
      </c>
      <c r="G14" s="23" t="str">
        <f>IF(Data!$A14=G$1,IF(Data!$AJ14="","",Data!$AJ14),"")</f>
        <v/>
      </c>
      <c r="H14" s="23" t="str">
        <f>IF(Data!$A14=H$1,IF(Data!$AJ14="","",Data!$AJ14),"")</f>
        <v/>
      </c>
      <c r="I14" s="23" t="str">
        <f>IF(Data!$A14=I$1,IF(Data!$AJ14="","",Data!$AJ14),"")</f>
        <v/>
      </c>
      <c r="J14" s="23" t="str">
        <f>IF(Data!$A14=J$1,IF(Data!$AJ14="","",Data!$AJ14),"")</f>
        <v/>
      </c>
      <c r="L14">
        <v>5</v>
      </c>
      <c r="M14" t="str">
        <v/>
      </c>
      <c r="N14" t="str">
        <v/>
      </c>
      <c r="O14" t="str">
        <v/>
      </c>
      <c r="P14">
        <v>6</v>
      </c>
      <c r="Q14">
        <v>7</v>
      </c>
      <c r="R14" t="str">
        <v/>
      </c>
    </row>
    <row r="15" spans="1:24" x14ac:dyDescent="0.35">
      <c r="A15" s="24" t="str">
        <f>IF(Data!$AJ15="","",Data!$AJ15)</f>
        <v/>
      </c>
      <c r="B15" s="23" t="str">
        <f>IF(Data!$A15=B$1,IF(Data!$AJ15="","",Data!$AJ15),"")</f>
        <v/>
      </c>
      <c r="C15" s="23" t="str">
        <f>IF(Data!$A15=C$1,IF(Data!$AJ15="","",Data!$AJ15),"")</f>
        <v/>
      </c>
      <c r="D15" s="23" t="str">
        <f>IF(Data!$A15=D$1,IF(Data!$AJ15="","",Data!$AJ15),"")</f>
        <v/>
      </c>
      <c r="E15" s="23" t="str">
        <f>IF(Data!$A15=E$1,IF(Data!$AJ15="","",Data!$AJ15),"")</f>
        <v/>
      </c>
      <c r="F15" s="23" t="str">
        <f>IF(Data!$A15=F$1,IF(Data!$AJ15="","",Data!$AJ15),"")</f>
        <v/>
      </c>
      <c r="G15" s="23" t="str">
        <f>IF(Data!$A15=G$1,IF(Data!$AJ15="","",Data!$AJ15),"")</f>
        <v/>
      </c>
      <c r="H15" s="23" t="str">
        <f>IF(Data!$A15=H$1,IF(Data!$AJ15="","",Data!$AJ15),"")</f>
        <v/>
      </c>
      <c r="I15" s="23" t="str">
        <f>IF(Data!$A15=I$1,IF(Data!$AJ15="","",Data!$AJ15),"")</f>
        <v/>
      </c>
      <c r="J15" s="23" t="str">
        <f>IF(Data!$A15=J$1,IF(Data!$AJ15="","",Data!$AJ15),"")</f>
        <v/>
      </c>
      <c r="L15">
        <v>5</v>
      </c>
      <c r="M15" t="str">
        <v/>
      </c>
      <c r="N15" t="str">
        <v/>
      </c>
      <c r="O15" t="str">
        <v/>
      </c>
      <c r="P15">
        <v>6</v>
      </c>
      <c r="Q15">
        <v>8</v>
      </c>
      <c r="R15" t="str">
        <v/>
      </c>
    </row>
    <row r="16" spans="1:24" x14ac:dyDescent="0.35">
      <c r="A16" s="24">
        <f>IF(Data!$AJ16="","",Data!$AJ16)</f>
        <v>4</v>
      </c>
      <c r="B16" s="23" t="str">
        <f>IF(Data!$A16=B$1,IF(Data!$AJ16="","",Data!$AJ16),"")</f>
        <v/>
      </c>
      <c r="C16" s="23" t="str">
        <f>IF(Data!$A16=C$1,IF(Data!$AJ16="","",Data!$AJ16),"")</f>
        <v/>
      </c>
      <c r="D16" s="23">
        <f>IF(Data!$A16=D$1,IF(Data!$AJ16="","",Data!$AJ16),"")</f>
        <v>4</v>
      </c>
      <c r="E16" s="23" t="str">
        <f>IF(Data!$A16=E$1,IF(Data!$AJ16="","",Data!$AJ16),"")</f>
        <v/>
      </c>
      <c r="F16" s="23" t="str">
        <f>IF(Data!$A16=F$1,IF(Data!$AJ16="","",Data!$AJ16),"")</f>
        <v/>
      </c>
      <c r="G16" s="23" t="str">
        <f>IF(Data!$A16=G$1,IF(Data!$AJ16="","",Data!$AJ16),"")</f>
        <v/>
      </c>
      <c r="H16" s="23" t="str">
        <f>IF(Data!$A16=H$1,IF(Data!$AJ16="","",Data!$AJ16),"")</f>
        <v/>
      </c>
      <c r="I16" s="23" t="str">
        <f>IF(Data!$A16=I$1,IF(Data!$AJ16="","",Data!$AJ16),"")</f>
        <v/>
      </c>
      <c r="J16" s="23" t="str">
        <f>IF(Data!$A16=J$1,IF(Data!$AJ16="","",Data!$AJ16),"")</f>
        <v/>
      </c>
      <c r="L16">
        <v>5</v>
      </c>
      <c r="M16" t="str">
        <v/>
      </c>
      <c r="N16" t="str">
        <v/>
      </c>
      <c r="O16" t="str">
        <v/>
      </c>
      <c r="P16">
        <v>7</v>
      </c>
      <c r="Q16">
        <v>9</v>
      </c>
      <c r="R16" t="str">
        <v/>
      </c>
    </row>
    <row r="17" spans="1:18" x14ac:dyDescent="0.35">
      <c r="A17" s="24">
        <f>IF(Data!$AJ17="","",Data!$AJ17)</f>
        <v>8</v>
      </c>
      <c r="B17" s="23" t="str">
        <f>IF(Data!$A17=B$1,IF(Data!$AJ17="","",Data!$AJ17),"")</f>
        <v/>
      </c>
      <c r="C17" s="23" t="str">
        <f>IF(Data!$A17=C$1,IF(Data!$AJ17="","",Data!$AJ17),"")</f>
        <v/>
      </c>
      <c r="D17" s="23">
        <f>IF(Data!$A17=D$1,IF(Data!$AJ17="","",Data!$AJ17),"")</f>
        <v>8</v>
      </c>
      <c r="E17" s="23" t="str">
        <f>IF(Data!$A17=E$1,IF(Data!$AJ17="","",Data!$AJ17),"")</f>
        <v/>
      </c>
      <c r="F17" s="23" t="str">
        <f>IF(Data!$A17=F$1,IF(Data!$AJ17="","",Data!$AJ17),"")</f>
        <v/>
      </c>
      <c r="G17" s="23" t="str">
        <f>IF(Data!$A17=G$1,IF(Data!$AJ17="","",Data!$AJ17),"")</f>
        <v/>
      </c>
      <c r="H17" s="23" t="str">
        <f>IF(Data!$A17=H$1,IF(Data!$AJ17="","",Data!$AJ17),"")</f>
        <v/>
      </c>
      <c r="I17" s="23" t="str">
        <f>IF(Data!$A17=I$1,IF(Data!$AJ17="","",Data!$AJ17),"")</f>
        <v/>
      </c>
      <c r="J17" s="23" t="str">
        <f>IF(Data!$A17=J$1,IF(Data!$AJ17="","",Data!$AJ17),"")</f>
        <v/>
      </c>
      <c r="L17">
        <v>5</v>
      </c>
      <c r="M17" t="str">
        <v/>
      </c>
      <c r="N17" t="str">
        <v/>
      </c>
      <c r="O17" t="str">
        <v/>
      </c>
      <c r="P17">
        <v>7</v>
      </c>
      <c r="Q17">
        <v>9</v>
      </c>
      <c r="R17" t="str">
        <v/>
      </c>
    </row>
    <row r="18" spans="1:18" x14ac:dyDescent="0.35">
      <c r="A18" s="24" t="str">
        <f>IF(Data!$AJ18="","",Data!$AJ18)</f>
        <v/>
      </c>
      <c r="B18" s="23" t="str">
        <f>IF(Data!$A18=B$1,IF(Data!$AJ18="","",Data!$AJ18),"")</f>
        <v/>
      </c>
      <c r="C18" s="23" t="str">
        <f>IF(Data!$A18=C$1,IF(Data!$AJ18="","",Data!$AJ18),"")</f>
        <v/>
      </c>
      <c r="D18" s="23" t="str">
        <f>IF(Data!$A18=D$1,IF(Data!$AJ18="","",Data!$AJ18),"")</f>
        <v/>
      </c>
      <c r="E18" s="23" t="str">
        <f>IF(Data!$A18=E$1,IF(Data!$AJ18="","",Data!$AJ18),"")</f>
        <v/>
      </c>
      <c r="F18" s="23" t="str">
        <f>IF(Data!$A18=F$1,IF(Data!$AJ18="","",Data!$AJ18),"")</f>
        <v/>
      </c>
      <c r="G18" s="23" t="str">
        <f>IF(Data!$A18=G$1,IF(Data!$AJ18="","",Data!$AJ18),"")</f>
        <v/>
      </c>
      <c r="H18" s="23" t="str">
        <f>IF(Data!$A18=H$1,IF(Data!$AJ18="","",Data!$AJ18),"")</f>
        <v/>
      </c>
      <c r="I18" s="23" t="str">
        <f>IF(Data!$A18=I$1,IF(Data!$AJ18="","",Data!$AJ18),"")</f>
        <v/>
      </c>
      <c r="J18" s="23" t="str">
        <f>IF(Data!$A18=J$1,IF(Data!$AJ18="","",Data!$AJ18),"")</f>
        <v/>
      </c>
      <c r="L18">
        <v>5</v>
      </c>
      <c r="M18" t="str">
        <v/>
      </c>
      <c r="N18" t="str">
        <v/>
      </c>
      <c r="O18" t="str">
        <v/>
      </c>
      <c r="P18">
        <v>7</v>
      </c>
      <c r="Q18" t="str">
        <v/>
      </c>
      <c r="R18" t="str">
        <v/>
      </c>
    </row>
    <row r="19" spans="1:18" x14ac:dyDescent="0.35">
      <c r="A19" s="24">
        <f>IF(Data!$AJ19="","",Data!$AJ19)</f>
        <v>7</v>
      </c>
      <c r="B19" s="23" t="str">
        <f>IF(Data!$A19=B$1,IF(Data!$AJ19="","",Data!$AJ19),"")</f>
        <v/>
      </c>
      <c r="C19" s="23" t="str">
        <f>IF(Data!$A19=C$1,IF(Data!$AJ19="","",Data!$AJ19),"")</f>
        <v/>
      </c>
      <c r="D19" s="23">
        <f>IF(Data!$A19=D$1,IF(Data!$AJ19="","",Data!$AJ19),"")</f>
        <v>7</v>
      </c>
      <c r="E19" s="23" t="str">
        <f>IF(Data!$A19=E$1,IF(Data!$AJ19="","",Data!$AJ19),"")</f>
        <v/>
      </c>
      <c r="F19" s="23" t="str">
        <f>IF(Data!$A19=F$1,IF(Data!$AJ19="","",Data!$AJ19),"")</f>
        <v/>
      </c>
      <c r="G19" s="23" t="str">
        <f>IF(Data!$A19=G$1,IF(Data!$AJ19="","",Data!$AJ19),"")</f>
        <v/>
      </c>
      <c r="H19" s="23" t="str">
        <f>IF(Data!$A19=H$1,IF(Data!$AJ19="","",Data!$AJ19),"")</f>
        <v/>
      </c>
      <c r="I19" s="23" t="str">
        <f>IF(Data!$A19=I$1,IF(Data!$AJ19="","",Data!$AJ19),"")</f>
        <v/>
      </c>
      <c r="J19" s="23" t="str">
        <f>IF(Data!$A19=J$1,IF(Data!$AJ19="","",Data!$AJ19),"")</f>
        <v/>
      </c>
      <c r="L19">
        <v>5</v>
      </c>
      <c r="M19" t="str">
        <v/>
      </c>
      <c r="N19" t="str">
        <v/>
      </c>
      <c r="O19" t="str">
        <v/>
      </c>
      <c r="P19">
        <v>8</v>
      </c>
      <c r="Q19" t="str">
        <v/>
      </c>
      <c r="R19" t="str">
        <v/>
      </c>
    </row>
    <row r="20" spans="1:18" x14ac:dyDescent="0.35">
      <c r="A20" s="24">
        <f>IF(Data!$AJ20="","",Data!$AJ20)</f>
        <v>5</v>
      </c>
      <c r="B20" s="23" t="str">
        <f>IF(Data!$A20=B$1,IF(Data!$AJ20="","",Data!$AJ20),"")</f>
        <v/>
      </c>
      <c r="C20" s="23" t="str">
        <f>IF(Data!$A20=C$1,IF(Data!$AJ20="","",Data!$AJ20),"")</f>
        <v/>
      </c>
      <c r="D20" s="23">
        <f>IF(Data!$A20=D$1,IF(Data!$AJ20="","",Data!$AJ20),"")</f>
        <v>5</v>
      </c>
      <c r="E20" s="23" t="str">
        <f>IF(Data!$A20=E$1,IF(Data!$AJ20="","",Data!$AJ20),"")</f>
        <v/>
      </c>
      <c r="F20" s="23" t="str">
        <f>IF(Data!$A20=F$1,IF(Data!$AJ20="","",Data!$AJ20),"")</f>
        <v/>
      </c>
      <c r="G20" s="23" t="str">
        <f>IF(Data!$A20=G$1,IF(Data!$AJ20="","",Data!$AJ20),"")</f>
        <v/>
      </c>
      <c r="H20" s="23" t="str">
        <f>IF(Data!$A20=H$1,IF(Data!$AJ20="","",Data!$AJ20),"")</f>
        <v/>
      </c>
      <c r="I20" s="23" t="str">
        <f>IF(Data!$A20=I$1,IF(Data!$AJ20="","",Data!$AJ20),"")</f>
        <v/>
      </c>
      <c r="J20" s="23" t="str">
        <f>IF(Data!$A20=J$1,IF(Data!$AJ20="","",Data!$AJ20),"")</f>
        <v/>
      </c>
      <c r="L20">
        <v>5</v>
      </c>
      <c r="M20" t="str">
        <v/>
      </c>
      <c r="N20" t="str">
        <v/>
      </c>
      <c r="O20" t="str">
        <v/>
      </c>
      <c r="P20">
        <v>8</v>
      </c>
      <c r="Q20" t="str">
        <v/>
      </c>
      <c r="R20" t="str">
        <v/>
      </c>
    </row>
    <row r="21" spans="1:18" x14ac:dyDescent="0.35">
      <c r="A21" s="24" t="str">
        <f>IF(Data!$AJ21="","",Data!$AJ21)</f>
        <v/>
      </c>
      <c r="B21" s="23" t="str">
        <f>IF(Data!$A21=B$1,IF(Data!$AJ21="","",Data!$AJ21),"")</f>
        <v/>
      </c>
      <c r="C21" s="23" t="str">
        <f>IF(Data!$A21=C$1,IF(Data!$AJ21="","",Data!$AJ21),"")</f>
        <v/>
      </c>
      <c r="D21" s="23" t="str">
        <f>IF(Data!$A21=D$1,IF(Data!$AJ21="","",Data!$AJ21),"")</f>
        <v/>
      </c>
      <c r="E21" s="23" t="str">
        <f>IF(Data!$A21=E$1,IF(Data!$AJ21="","",Data!$AJ21),"")</f>
        <v/>
      </c>
      <c r="F21" s="23" t="str">
        <f>IF(Data!$A21=F$1,IF(Data!$AJ21="","",Data!$AJ21),"")</f>
        <v/>
      </c>
      <c r="G21" s="23" t="str">
        <f>IF(Data!$A21=G$1,IF(Data!$AJ21="","",Data!$AJ21),"")</f>
        <v/>
      </c>
      <c r="H21" s="23" t="str">
        <f>IF(Data!$A21=H$1,IF(Data!$AJ21="","",Data!$AJ21),"")</f>
        <v/>
      </c>
      <c r="I21" s="23" t="str">
        <f>IF(Data!$A21=I$1,IF(Data!$AJ21="","",Data!$AJ21),"")</f>
        <v/>
      </c>
      <c r="J21" s="23" t="str">
        <f>IF(Data!$A21=J$1,IF(Data!$AJ21="","",Data!$AJ21),"")</f>
        <v/>
      </c>
      <c r="L21">
        <v>5</v>
      </c>
      <c r="M21" t="str">
        <v/>
      </c>
      <c r="N21" t="str">
        <v/>
      </c>
      <c r="O21" t="str">
        <v/>
      </c>
      <c r="P21">
        <v>8</v>
      </c>
      <c r="Q21" t="str">
        <v/>
      </c>
      <c r="R21" t="str">
        <v/>
      </c>
    </row>
    <row r="22" spans="1:18" x14ac:dyDescent="0.35">
      <c r="A22" s="24" t="str">
        <f>IF(Data!$AJ22="","",Data!$AJ22)</f>
        <v/>
      </c>
      <c r="B22" s="23" t="str">
        <f>IF(Data!$A22=B$1,IF(Data!$AJ22="","",Data!$AJ22),"")</f>
        <v/>
      </c>
      <c r="C22" s="23" t="str">
        <f>IF(Data!$A22=C$1,IF(Data!$AJ22="","",Data!$AJ22),"")</f>
        <v/>
      </c>
      <c r="D22" s="23" t="str">
        <f>IF(Data!$A22=D$1,IF(Data!$AJ22="","",Data!$AJ22),"")</f>
        <v/>
      </c>
      <c r="E22" s="23" t="str">
        <f>IF(Data!$A22=E$1,IF(Data!$AJ22="","",Data!$AJ22),"")</f>
        <v/>
      </c>
      <c r="F22" s="23" t="str">
        <f>IF(Data!$A22=F$1,IF(Data!$AJ22="","",Data!$AJ22),"")</f>
        <v/>
      </c>
      <c r="G22" s="23" t="str">
        <f>IF(Data!$A22=G$1,IF(Data!$AJ22="","",Data!$AJ22),"")</f>
        <v/>
      </c>
      <c r="H22" s="23" t="str">
        <f>IF(Data!$A22=H$1,IF(Data!$AJ22="","",Data!$AJ22),"")</f>
        <v/>
      </c>
      <c r="I22" s="23" t="str">
        <f>IF(Data!$A22=I$1,IF(Data!$AJ22="","",Data!$AJ22),"")</f>
        <v/>
      </c>
      <c r="J22" s="23" t="str">
        <f>IF(Data!$A22=J$1,IF(Data!$AJ22="","",Data!$AJ22),"")</f>
        <v/>
      </c>
      <c r="L22">
        <v>5</v>
      </c>
      <c r="M22" t="str">
        <v/>
      </c>
      <c r="N22" t="str">
        <v/>
      </c>
      <c r="O22" t="str">
        <v/>
      </c>
      <c r="P22">
        <v>8</v>
      </c>
      <c r="Q22" t="str">
        <v/>
      </c>
      <c r="R22" t="str">
        <v/>
      </c>
    </row>
    <row r="23" spans="1:18" x14ac:dyDescent="0.35">
      <c r="A23" s="24" t="str">
        <f>IF(Data!$AJ23="","",Data!$AJ23)</f>
        <v/>
      </c>
      <c r="B23" s="23" t="str">
        <f>IF(Data!$A23=B$1,IF(Data!$AJ23="","",Data!$AJ23),"")</f>
        <v/>
      </c>
      <c r="C23" s="23" t="str">
        <f>IF(Data!$A23=C$1,IF(Data!$AJ23="","",Data!$AJ23),"")</f>
        <v/>
      </c>
      <c r="D23" s="23" t="str">
        <f>IF(Data!$A23=D$1,IF(Data!$AJ23="","",Data!$AJ23),"")</f>
        <v/>
      </c>
      <c r="E23" s="23" t="str">
        <f>IF(Data!$A23=E$1,IF(Data!$AJ23="","",Data!$AJ23),"")</f>
        <v/>
      </c>
      <c r="F23" s="23" t="str">
        <f>IF(Data!$A23=F$1,IF(Data!$AJ23="","",Data!$AJ23),"")</f>
        <v/>
      </c>
      <c r="G23" s="23" t="str">
        <f>IF(Data!$A23=G$1,IF(Data!$AJ23="","",Data!$AJ23),"")</f>
        <v/>
      </c>
      <c r="H23" s="23" t="str">
        <f>IF(Data!$A23=H$1,IF(Data!$AJ23="","",Data!$AJ23),"")</f>
        <v/>
      </c>
      <c r="I23" s="23" t="str">
        <f>IF(Data!$A23=I$1,IF(Data!$AJ23="","",Data!$AJ23),"")</f>
        <v/>
      </c>
      <c r="J23" s="23" t="str">
        <f>IF(Data!$A23=J$1,IF(Data!$AJ23="","",Data!$AJ23),"")</f>
        <v/>
      </c>
      <c r="L23">
        <v>5</v>
      </c>
      <c r="M23" t="str">
        <v/>
      </c>
      <c r="N23" t="str">
        <v/>
      </c>
      <c r="O23" t="str">
        <v/>
      </c>
      <c r="P23">
        <v>9</v>
      </c>
      <c r="Q23" t="str">
        <v/>
      </c>
      <c r="R23" t="str">
        <v/>
      </c>
    </row>
    <row r="24" spans="1:18" x14ac:dyDescent="0.35">
      <c r="A24" s="24" t="str">
        <f>IF(Data!$AJ24="","",Data!$AJ24)</f>
        <v/>
      </c>
      <c r="B24" s="23" t="str">
        <f>IF(Data!$A24=B$1,IF(Data!$AJ24="","",Data!$AJ24),"")</f>
        <v/>
      </c>
      <c r="C24" s="23" t="str">
        <f>IF(Data!$A24=C$1,IF(Data!$AJ24="","",Data!$AJ24),"")</f>
        <v/>
      </c>
      <c r="D24" s="23" t="str">
        <f>IF(Data!$A24=D$1,IF(Data!$AJ24="","",Data!$AJ24),"")</f>
        <v/>
      </c>
      <c r="E24" s="23" t="str">
        <f>IF(Data!$A24=E$1,IF(Data!$AJ24="","",Data!$AJ24),"")</f>
        <v/>
      </c>
      <c r="F24" s="23" t="str">
        <f>IF(Data!$A24=F$1,IF(Data!$AJ24="","",Data!$AJ24),"")</f>
        <v/>
      </c>
      <c r="G24" s="23" t="str">
        <f>IF(Data!$A24=G$1,IF(Data!$AJ24="","",Data!$AJ24),"")</f>
        <v/>
      </c>
      <c r="H24" s="23" t="str">
        <f>IF(Data!$A24=H$1,IF(Data!$AJ24="","",Data!$AJ24),"")</f>
        <v/>
      </c>
      <c r="I24" s="23" t="str">
        <f>IF(Data!$A24=I$1,IF(Data!$AJ24="","",Data!$AJ24),"")</f>
        <v/>
      </c>
      <c r="J24" s="23" t="str">
        <f>IF(Data!$A24=J$1,IF(Data!$AJ24="","",Data!$AJ24),"")</f>
        <v/>
      </c>
      <c r="L24">
        <v>5</v>
      </c>
      <c r="M24" t="str">
        <v/>
      </c>
      <c r="N24" t="str">
        <v/>
      </c>
      <c r="O24" t="str">
        <v/>
      </c>
      <c r="P24">
        <v>10</v>
      </c>
      <c r="Q24" t="str">
        <v/>
      </c>
      <c r="R24" t="str">
        <v/>
      </c>
    </row>
    <row r="25" spans="1:18" x14ac:dyDescent="0.35">
      <c r="A25" s="24" t="str">
        <f>IF(Data!$AJ25="","",Data!$AJ25)</f>
        <v/>
      </c>
      <c r="B25" s="23" t="str">
        <f>IF(Data!$A25=B$1,IF(Data!$AJ25="","",Data!$AJ25),"")</f>
        <v/>
      </c>
      <c r="C25" s="23" t="str">
        <f>IF(Data!$A25=C$1,IF(Data!$AJ25="","",Data!$AJ25),"")</f>
        <v/>
      </c>
      <c r="D25" s="23" t="str">
        <f>IF(Data!$A25=D$1,IF(Data!$AJ25="","",Data!$AJ25),"")</f>
        <v/>
      </c>
      <c r="E25" s="23" t="str">
        <f>IF(Data!$A25=E$1,IF(Data!$AJ25="","",Data!$AJ25),"")</f>
        <v/>
      </c>
      <c r="F25" s="23" t="str">
        <f>IF(Data!$A25=F$1,IF(Data!$AJ25="","",Data!$AJ25),"")</f>
        <v/>
      </c>
      <c r="G25" s="23" t="str">
        <f>IF(Data!$A25=G$1,IF(Data!$AJ25="","",Data!$AJ25),"")</f>
        <v/>
      </c>
      <c r="H25" s="23" t="str">
        <f>IF(Data!$A25=H$1,IF(Data!$AJ25="","",Data!$AJ25),"")</f>
        <v/>
      </c>
      <c r="I25" s="23" t="str">
        <f>IF(Data!$A25=I$1,IF(Data!$AJ25="","",Data!$AJ25),"")</f>
        <v/>
      </c>
      <c r="J25" s="23" t="str">
        <f>IF(Data!$A25=J$1,IF(Data!$AJ25="","",Data!$AJ25),"")</f>
        <v/>
      </c>
      <c r="L25">
        <v>5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 spans="1:18" x14ac:dyDescent="0.35">
      <c r="A26" s="24" t="str">
        <f>IF(Data!$AJ26="","",Data!$AJ26)</f>
        <v/>
      </c>
      <c r="B26" s="23" t="str">
        <f>IF(Data!$A26=B$1,IF(Data!$AJ26="","",Data!$AJ26),"")</f>
        <v/>
      </c>
      <c r="C26" s="23" t="str">
        <f>IF(Data!$A26=C$1,IF(Data!$AJ26="","",Data!$AJ26),"")</f>
        <v/>
      </c>
      <c r="D26" s="23" t="str">
        <f>IF(Data!$A26=D$1,IF(Data!$AJ26="","",Data!$AJ26),"")</f>
        <v/>
      </c>
      <c r="E26" s="23" t="str">
        <f>IF(Data!$A26=E$1,IF(Data!$AJ26="","",Data!$AJ26),"")</f>
        <v/>
      </c>
      <c r="F26" s="23" t="str">
        <f>IF(Data!$A26=F$1,IF(Data!$AJ26="","",Data!$AJ26),"")</f>
        <v/>
      </c>
      <c r="G26" s="23" t="str">
        <f>IF(Data!$A26=G$1,IF(Data!$AJ26="","",Data!$AJ26),"")</f>
        <v/>
      </c>
      <c r="H26" s="23" t="str">
        <f>IF(Data!$A26=H$1,IF(Data!$AJ26="","",Data!$AJ26),"")</f>
        <v/>
      </c>
      <c r="I26" s="23" t="str">
        <f>IF(Data!$A26=I$1,IF(Data!$AJ26="","",Data!$AJ26),"")</f>
        <v/>
      </c>
      <c r="J26" s="23" t="str">
        <f>IF(Data!$A26=J$1,IF(Data!$AJ26="","",Data!$AJ26),"")</f>
        <v/>
      </c>
      <c r="L26">
        <v>6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 spans="1:18" x14ac:dyDescent="0.35">
      <c r="A27" s="24" t="str">
        <f>IF(Data!$AJ27="","",Data!$AJ27)</f>
        <v/>
      </c>
      <c r="B27" s="23" t="str">
        <f>IF(Data!$A27=B$1,IF(Data!$AJ27="","",Data!$AJ27),"")</f>
        <v/>
      </c>
      <c r="C27" s="23" t="str">
        <f>IF(Data!$A27=C$1,IF(Data!$AJ27="","",Data!$AJ27),"")</f>
        <v/>
      </c>
      <c r="D27" s="23" t="str">
        <f>IF(Data!$A27=D$1,IF(Data!$AJ27="","",Data!$AJ27),"")</f>
        <v/>
      </c>
      <c r="E27" s="23" t="str">
        <f>IF(Data!$A27=E$1,IF(Data!$AJ27="","",Data!$AJ27),"")</f>
        <v/>
      </c>
      <c r="F27" s="23" t="str">
        <f>IF(Data!$A27=F$1,IF(Data!$AJ27="","",Data!$AJ27),"")</f>
        <v/>
      </c>
      <c r="G27" s="23" t="str">
        <f>IF(Data!$A27=G$1,IF(Data!$AJ27="","",Data!$AJ27),"")</f>
        <v/>
      </c>
      <c r="H27" s="23" t="str">
        <f>IF(Data!$A27=H$1,IF(Data!$AJ27="","",Data!$AJ27),"")</f>
        <v/>
      </c>
      <c r="I27" s="23" t="str">
        <f>IF(Data!$A27=I$1,IF(Data!$AJ27="","",Data!$AJ27),"")</f>
        <v/>
      </c>
      <c r="J27" s="23" t="str">
        <f>IF(Data!$A27=J$1,IF(Data!$AJ27="","",Data!$AJ27),"")</f>
        <v/>
      </c>
      <c r="L27">
        <v>6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 spans="1:18" x14ac:dyDescent="0.35">
      <c r="A28" s="24" t="str">
        <f>IF(Data!$AJ28="","",Data!$AJ28)</f>
        <v/>
      </c>
      <c r="B28" s="23" t="str">
        <f>IF(Data!$A28=B$1,IF(Data!$AJ28="","",Data!$AJ28),"")</f>
        <v/>
      </c>
      <c r="C28" s="23" t="str">
        <f>IF(Data!$A28=C$1,IF(Data!$AJ28="","",Data!$AJ28),"")</f>
        <v/>
      </c>
      <c r="D28" s="23" t="str">
        <f>IF(Data!$A28=D$1,IF(Data!$AJ28="","",Data!$AJ28),"")</f>
        <v/>
      </c>
      <c r="E28" s="23" t="str">
        <f>IF(Data!$A28=E$1,IF(Data!$AJ28="","",Data!$AJ28),"")</f>
        <v/>
      </c>
      <c r="F28" s="23" t="str">
        <f>IF(Data!$A28=F$1,IF(Data!$AJ28="","",Data!$AJ28),"")</f>
        <v/>
      </c>
      <c r="G28" s="23" t="str">
        <f>IF(Data!$A28=G$1,IF(Data!$AJ28="","",Data!$AJ28),"")</f>
        <v/>
      </c>
      <c r="H28" s="23" t="str">
        <f>IF(Data!$A28=H$1,IF(Data!$AJ28="","",Data!$AJ28),"")</f>
        <v/>
      </c>
      <c r="I28" s="23" t="str">
        <f>IF(Data!$A28=I$1,IF(Data!$AJ28="","",Data!$AJ28),"")</f>
        <v/>
      </c>
      <c r="J28" s="23" t="str">
        <f>IF(Data!$A28=J$1,IF(Data!$AJ28="","",Data!$AJ28),"")</f>
        <v/>
      </c>
      <c r="L28">
        <v>6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 spans="1:18" x14ac:dyDescent="0.35">
      <c r="A29" s="24" t="str">
        <f>IF(Data!$AJ29="","",Data!$AJ29)</f>
        <v/>
      </c>
      <c r="B29" s="23" t="str">
        <f>IF(Data!$A29=B$1,IF(Data!$AJ29="","",Data!$AJ29),"")</f>
        <v/>
      </c>
      <c r="C29" s="23" t="str">
        <f>IF(Data!$A29=C$1,IF(Data!$AJ29="","",Data!$AJ29),"")</f>
        <v/>
      </c>
      <c r="D29" s="23" t="str">
        <f>IF(Data!$A29=D$1,IF(Data!$AJ29="","",Data!$AJ29),"")</f>
        <v/>
      </c>
      <c r="E29" s="23" t="str">
        <f>IF(Data!$A29=E$1,IF(Data!$AJ29="","",Data!$AJ29),"")</f>
        <v/>
      </c>
      <c r="F29" s="23" t="str">
        <f>IF(Data!$A29=F$1,IF(Data!$AJ29="","",Data!$AJ29),"")</f>
        <v/>
      </c>
      <c r="G29" s="23" t="str">
        <f>IF(Data!$A29=G$1,IF(Data!$AJ29="","",Data!$AJ29),"")</f>
        <v/>
      </c>
      <c r="H29" s="23" t="str">
        <f>IF(Data!$A29=H$1,IF(Data!$AJ29="","",Data!$AJ29),"")</f>
        <v/>
      </c>
      <c r="I29" s="23" t="str">
        <f>IF(Data!$A29=I$1,IF(Data!$AJ29="","",Data!$AJ29),"")</f>
        <v/>
      </c>
      <c r="J29" s="23" t="str">
        <f>IF(Data!$A29=J$1,IF(Data!$AJ29="","",Data!$AJ29),"")</f>
        <v/>
      </c>
      <c r="L29">
        <v>6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 spans="1:18" x14ac:dyDescent="0.35">
      <c r="A30" s="24">
        <f>IF(Data!$AJ30="","",Data!$AJ30)</f>
        <v>8</v>
      </c>
      <c r="B30" s="23" t="str">
        <f>IF(Data!$A30=B$1,IF(Data!$AJ30="","",Data!$AJ30),"")</f>
        <v/>
      </c>
      <c r="C30" s="23" t="str">
        <f>IF(Data!$A30=C$1,IF(Data!$AJ30="","",Data!$AJ30),"")</f>
        <v/>
      </c>
      <c r="D30" s="23">
        <f>IF(Data!$A30=D$1,IF(Data!$AJ30="","",Data!$AJ30),"")</f>
        <v>8</v>
      </c>
      <c r="E30" s="23" t="str">
        <f>IF(Data!$A30=E$1,IF(Data!$AJ30="","",Data!$AJ30),"")</f>
        <v/>
      </c>
      <c r="F30" s="23" t="str">
        <f>IF(Data!$A30=F$1,IF(Data!$AJ30="","",Data!$AJ30),"")</f>
        <v/>
      </c>
      <c r="G30" s="23" t="str">
        <f>IF(Data!$A30=G$1,IF(Data!$AJ30="","",Data!$AJ30),"")</f>
        <v/>
      </c>
      <c r="H30" s="23" t="str">
        <f>IF(Data!$A30=H$1,IF(Data!$AJ30="","",Data!$AJ30),"")</f>
        <v/>
      </c>
      <c r="I30" s="23" t="str">
        <f>IF(Data!$A30=I$1,IF(Data!$AJ30="","",Data!$AJ30),"")</f>
        <v/>
      </c>
      <c r="J30" s="23" t="str">
        <f>IF(Data!$A30=J$1,IF(Data!$AJ30="","",Data!$AJ30),"")</f>
        <v/>
      </c>
      <c r="L30">
        <v>6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spans="1:18" x14ac:dyDescent="0.35">
      <c r="A31" s="24" t="str">
        <f>IF(Data!$AJ31="","",Data!$AJ31)</f>
        <v/>
      </c>
      <c r="B31" s="23" t="str">
        <f>IF(Data!$A31=B$1,IF(Data!$AJ31="","",Data!$AJ31),"")</f>
        <v/>
      </c>
      <c r="C31" s="23" t="str">
        <f>IF(Data!$A31=C$1,IF(Data!$AJ31="","",Data!$AJ31),"")</f>
        <v/>
      </c>
      <c r="D31" s="23" t="str">
        <f>IF(Data!$A31=D$1,IF(Data!$AJ31="","",Data!$AJ31),"")</f>
        <v/>
      </c>
      <c r="E31" s="23" t="str">
        <f>IF(Data!$A31=E$1,IF(Data!$AJ31="","",Data!$AJ31),"")</f>
        <v/>
      </c>
      <c r="F31" s="23" t="str">
        <f>IF(Data!$A31=F$1,IF(Data!$AJ31="","",Data!$AJ31),"")</f>
        <v/>
      </c>
      <c r="G31" s="23" t="str">
        <f>IF(Data!$A31=G$1,IF(Data!$AJ31="","",Data!$AJ31),"")</f>
        <v/>
      </c>
      <c r="H31" s="23" t="str">
        <f>IF(Data!$A31=H$1,IF(Data!$AJ31="","",Data!$AJ31),"")</f>
        <v/>
      </c>
      <c r="I31" s="23" t="str">
        <f>IF(Data!$A31=I$1,IF(Data!$AJ31="","",Data!$AJ31),"")</f>
        <v/>
      </c>
      <c r="J31" s="23" t="str">
        <f>IF(Data!$A31=J$1,IF(Data!$AJ31="","",Data!$AJ31),"")</f>
        <v/>
      </c>
      <c r="L31">
        <v>6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spans="1:18" x14ac:dyDescent="0.35">
      <c r="A32" s="24" t="str">
        <f>IF(Data!$AJ32="","",Data!$AJ32)</f>
        <v/>
      </c>
      <c r="B32" s="23" t="str">
        <f>IF(Data!$A32=B$1,IF(Data!$AJ32="","",Data!$AJ32),"")</f>
        <v/>
      </c>
      <c r="C32" s="23" t="str">
        <f>IF(Data!$A32=C$1,IF(Data!$AJ32="","",Data!$AJ32),"")</f>
        <v/>
      </c>
      <c r="D32" s="23" t="str">
        <f>IF(Data!$A32=D$1,IF(Data!$AJ32="","",Data!$AJ32),"")</f>
        <v/>
      </c>
      <c r="E32" s="23" t="str">
        <f>IF(Data!$A32=E$1,IF(Data!$AJ32="","",Data!$AJ32),"")</f>
        <v/>
      </c>
      <c r="F32" s="23" t="str">
        <f>IF(Data!$A32=F$1,IF(Data!$AJ32="","",Data!$AJ32),"")</f>
        <v/>
      </c>
      <c r="G32" s="23" t="str">
        <f>IF(Data!$A32=G$1,IF(Data!$AJ32="","",Data!$AJ32),"")</f>
        <v/>
      </c>
      <c r="H32" s="23" t="str">
        <f>IF(Data!$A32=H$1,IF(Data!$AJ32="","",Data!$AJ32),"")</f>
        <v/>
      </c>
      <c r="I32" s="23" t="str">
        <f>IF(Data!$A32=I$1,IF(Data!$AJ32="","",Data!$AJ32),"")</f>
        <v/>
      </c>
      <c r="J32" s="23" t="str">
        <f>IF(Data!$A32=J$1,IF(Data!$AJ32="","",Data!$AJ32),"")</f>
        <v/>
      </c>
      <c r="L32">
        <v>6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spans="1:18" x14ac:dyDescent="0.35">
      <c r="A33" s="24" t="str">
        <f>IF(Data!$AJ33="","",Data!$AJ33)</f>
        <v/>
      </c>
      <c r="B33" s="23" t="str">
        <f>IF(Data!$A33=B$1,IF(Data!$AJ33="","",Data!$AJ33),"")</f>
        <v/>
      </c>
      <c r="C33" s="23" t="str">
        <f>IF(Data!$A33=C$1,IF(Data!$AJ33="","",Data!$AJ33),"")</f>
        <v/>
      </c>
      <c r="D33" s="23" t="str">
        <f>IF(Data!$A33=D$1,IF(Data!$AJ33="","",Data!$AJ33),"")</f>
        <v/>
      </c>
      <c r="E33" s="23" t="str">
        <f>IF(Data!$A33=E$1,IF(Data!$AJ33="","",Data!$AJ33),"")</f>
        <v/>
      </c>
      <c r="F33" s="23" t="str">
        <f>IF(Data!$A33=F$1,IF(Data!$AJ33="","",Data!$AJ33),"")</f>
        <v/>
      </c>
      <c r="G33" s="23" t="str">
        <f>IF(Data!$A33=G$1,IF(Data!$AJ33="","",Data!$AJ33),"")</f>
        <v/>
      </c>
      <c r="H33" s="23" t="str">
        <f>IF(Data!$A33=H$1,IF(Data!$AJ33="","",Data!$AJ33),"")</f>
        <v/>
      </c>
      <c r="I33" s="23" t="str">
        <f>IF(Data!$A33=I$1,IF(Data!$AJ33="","",Data!$AJ33),"")</f>
        <v/>
      </c>
      <c r="J33" s="23" t="str">
        <f>IF(Data!$A33=J$1,IF(Data!$AJ33="","",Data!$AJ33),"")</f>
        <v/>
      </c>
      <c r="L33">
        <v>6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 spans="1:18" x14ac:dyDescent="0.35">
      <c r="A34" s="24" t="str">
        <f>IF(Data!$AJ34="","",Data!$AJ34)</f>
        <v/>
      </c>
      <c r="B34" s="23" t="str">
        <f>IF(Data!$A34=B$1,IF(Data!$AJ34="","",Data!$AJ34),"")</f>
        <v/>
      </c>
      <c r="C34" s="23" t="str">
        <f>IF(Data!$A34=C$1,IF(Data!$AJ34="","",Data!$AJ34),"")</f>
        <v/>
      </c>
      <c r="D34" s="23" t="str">
        <f>IF(Data!$A34=D$1,IF(Data!$AJ34="","",Data!$AJ34),"")</f>
        <v/>
      </c>
      <c r="E34" s="23" t="str">
        <f>IF(Data!$A34=E$1,IF(Data!$AJ34="","",Data!$AJ34),"")</f>
        <v/>
      </c>
      <c r="F34" s="23" t="str">
        <f>IF(Data!$A34=F$1,IF(Data!$AJ34="","",Data!$AJ34),"")</f>
        <v/>
      </c>
      <c r="G34" s="23" t="str">
        <f>IF(Data!$A34=G$1,IF(Data!$AJ34="","",Data!$AJ34),"")</f>
        <v/>
      </c>
      <c r="H34" s="23" t="str">
        <f>IF(Data!$A34=H$1,IF(Data!$AJ34="","",Data!$AJ34),"")</f>
        <v/>
      </c>
      <c r="I34" s="23" t="str">
        <f>IF(Data!$A34=I$1,IF(Data!$AJ34="","",Data!$AJ34),"")</f>
        <v/>
      </c>
      <c r="J34" s="23" t="str">
        <f>IF(Data!$A34=J$1,IF(Data!$AJ34="","",Data!$AJ34),"")</f>
        <v/>
      </c>
      <c r="L34">
        <v>6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spans="1:18" x14ac:dyDescent="0.35">
      <c r="A35" s="24">
        <f>IF(Data!$AJ35="","",Data!$AJ35)</f>
        <v>4</v>
      </c>
      <c r="B35" s="23" t="str">
        <f>IF(Data!$A35=B$1,IF(Data!$AJ35="","",Data!$AJ35),"")</f>
        <v/>
      </c>
      <c r="C35" s="23" t="str">
        <f>IF(Data!$A35=C$1,IF(Data!$AJ35="","",Data!$AJ35),"")</f>
        <v/>
      </c>
      <c r="D35" s="23" t="str">
        <f>IF(Data!$A35=D$1,IF(Data!$AJ35="","",Data!$AJ35),"")</f>
        <v/>
      </c>
      <c r="E35" s="23">
        <f>IF(Data!$A35=E$1,IF(Data!$AJ35="","",Data!$AJ35),"")</f>
        <v>4</v>
      </c>
      <c r="F35" s="23" t="str">
        <f>IF(Data!$A35=F$1,IF(Data!$AJ35="","",Data!$AJ35),"")</f>
        <v/>
      </c>
      <c r="G35" s="23" t="str">
        <f>IF(Data!$A35=G$1,IF(Data!$AJ35="","",Data!$AJ35),"")</f>
        <v/>
      </c>
      <c r="H35" s="23" t="str">
        <f>IF(Data!$A35=H$1,IF(Data!$AJ35="","",Data!$AJ35),"")</f>
        <v/>
      </c>
      <c r="I35" s="23" t="str">
        <f>IF(Data!$A35=I$1,IF(Data!$AJ35="","",Data!$AJ35),"")</f>
        <v/>
      </c>
      <c r="J35" s="23" t="str">
        <f>IF(Data!$A35=J$1,IF(Data!$AJ35="","",Data!$AJ35),"")</f>
        <v/>
      </c>
      <c r="L35">
        <v>6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spans="1:18" x14ac:dyDescent="0.35">
      <c r="A36" s="24" t="str">
        <f>IF(Data!$AJ36="","",Data!$AJ36)</f>
        <v/>
      </c>
      <c r="B36" s="23" t="str">
        <f>IF(Data!$A36=B$1,IF(Data!$AJ36="","",Data!$AJ36),"")</f>
        <v/>
      </c>
      <c r="C36" s="23" t="str">
        <f>IF(Data!$A36=C$1,IF(Data!$AJ36="","",Data!$AJ36),"")</f>
        <v/>
      </c>
      <c r="D36" s="23" t="str">
        <f>IF(Data!$A36=D$1,IF(Data!$AJ36="","",Data!$AJ36),"")</f>
        <v/>
      </c>
      <c r="E36" s="23" t="str">
        <f>IF(Data!$A36=E$1,IF(Data!$AJ36="","",Data!$AJ36),"")</f>
        <v/>
      </c>
      <c r="F36" s="23" t="str">
        <f>IF(Data!$A36=F$1,IF(Data!$AJ36="","",Data!$AJ36),"")</f>
        <v/>
      </c>
      <c r="G36" s="23" t="str">
        <f>IF(Data!$A36=G$1,IF(Data!$AJ36="","",Data!$AJ36),"")</f>
        <v/>
      </c>
      <c r="H36" s="23" t="str">
        <f>IF(Data!$A36=H$1,IF(Data!$AJ36="","",Data!$AJ36),"")</f>
        <v/>
      </c>
      <c r="I36" s="23" t="str">
        <f>IF(Data!$A36=I$1,IF(Data!$AJ36="","",Data!$AJ36),"")</f>
        <v/>
      </c>
      <c r="J36" s="23" t="str">
        <f>IF(Data!$A36=J$1,IF(Data!$AJ36="","",Data!$AJ36),"")</f>
        <v/>
      </c>
      <c r="L36">
        <v>6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spans="1:18" x14ac:dyDescent="0.35">
      <c r="A37" s="24">
        <f>IF(Data!$AJ37="","",Data!$AJ37)</f>
        <v>8</v>
      </c>
      <c r="B37" s="23" t="str">
        <f>IF(Data!$A37=B$1,IF(Data!$AJ37="","",Data!$AJ37),"")</f>
        <v/>
      </c>
      <c r="C37" s="23" t="str">
        <f>IF(Data!$A37=C$1,IF(Data!$AJ37="","",Data!$AJ37),"")</f>
        <v/>
      </c>
      <c r="D37" s="23" t="str">
        <f>IF(Data!$A37=D$1,IF(Data!$AJ37="","",Data!$AJ37),"")</f>
        <v/>
      </c>
      <c r="E37" s="23">
        <f>IF(Data!$A37=E$1,IF(Data!$AJ37="","",Data!$AJ37),"")</f>
        <v>8</v>
      </c>
      <c r="F37" s="23" t="str">
        <f>IF(Data!$A37=F$1,IF(Data!$AJ37="","",Data!$AJ37),"")</f>
        <v/>
      </c>
      <c r="G37" s="23" t="str">
        <f>IF(Data!$A37=G$1,IF(Data!$AJ37="","",Data!$AJ37),"")</f>
        <v/>
      </c>
      <c r="H37" s="23" t="str">
        <f>IF(Data!$A37=H$1,IF(Data!$AJ37="","",Data!$AJ37),"")</f>
        <v/>
      </c>
      <c r="I37" s="23" t="str">
        <f>IF(Data!$A37=I$1,IF(Data!$AJ37="","",Data!$AJ37),"")</f>
        <v/>
      </c>
      <c r="J37" s="23" t="str">
        <f>IF(Data!$A37=J$1,IF(Data!$AJ37="","",Data!$AJ37),"")</f>
        <v/>
      </c>
      <c r="L37">
        <v>7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 spans="1:18" x14ac:dyDescent="0.35">
      <c r="A38" s="24">
        <f>IF(Data!$AJ38="","",Data!$AJ38)</f>
        <v>6</v>
      </c>
      <c r="B38" s="23" t="str">
        <f>IF(Data!$A38=B$1,IF(Data!$AJ38="","",Data!$AJ38),"")</f>
        <v/>
      </c>
      <c r="C38" s="23" t="str">
        <f>IF(Data!$A38=C$1,IF(Data!$AJ38="","",Data!$AJ38),"")</f>
        <v/>
      </c>
      <c r="D38" s="23" t="str">
        <f>IF(Data!$A38=D$1,IF(Data!$AJ38="","",Data!$AJ38),"")</f>
        <v/>
      </c>
      <c r="E38" s="23">
        <f>IF(Data!$A38=E$1,IF(Data!$AJ38="","",Data!$AJ38),"")</f>
        <v>6</v>
      </c>
      <c r="F38" s="23" t="str">
        <f>IF(Data!$A38=F$1,IF(Data!$AJ38="","",Data!$AJ38),"")</f>
        <v/>
      </c>
      <c r="G38" s="23" t="str">
        <f>IF(Data!$A38=G$1,IF(Data!$AJ38="","",Data!$AJ38),"")</f>
        <v/>
      </c>
      <c r="H38" s="23" t="str">
        <f>IF(Data!$A38=H$1,IF(Data!$AJ38="","",Data!$AJ38),"")</f>
        <v/>
      </c>
      <c r="I38" s="23" t="str">
        <f>IF(Data!$A38=I$1,IF(Data!$AJ38="","",Data!$AJ38),"")</f>
        <v/>
      </c>
      <c r="J38" s="23" t="str">
        <f>IF(Data!$A38=J$1,IF(Data!$AJ38="","",Data!$AJ38),"")</f>
        <v/>
      </c>
      <c r="L38">
        <v>7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 spans="1:18" x14ac:dyDescent="0.35">
      <c r="A39" s="24">
        <f>IF(Data!$AJ39="","",Data!$AJ39)</f>
        <v>9</v>
      </c>
      <c r="B39" s="23" t="str">
        <f>IF(Data!$A39=B$1,IF(Data!$AJ39="","",Data!$AJ39),"")</f>
        <v/>
      </c>
      <c r="C39" s="23" t="str">
        <f>IF(Data!$A39=C$1,IF(Data!$AJ39="","",Data!$AJ39),"")</f>
        <v/>
      </c>
      <c r="D39" s="23" t="str">
        <f>IF(Data!$A39=D$1,IF(Data!$AJ39="","",Data!$AJ39),"")</f>
        <v/>
      </c>
      <c r="E39" s="23">
        <f>IF(Data!$A39=E$1,IF(Data!$AJ39="","",Data!$AJ39),"")</f>
        <v>9</v>
      </c>
      <c r="F39" s="23" t="str">
        <f>IF(Data!$A39=F$1,IF(Data!$AJ39="","",Data!$AJ39),"")</f>
        <v/>
      </c>
      <c r="G39" s="23" t="str">
        <f>IF(Data!$A39=G$1,IF(Data!$AJ39="","",Data!$AJ39),"")</f>
        <v/>
      </c>
      <c r="H39" s="23" t="str">
        <f>IF(Data!$A39=H$1,IF(Data!$AJ39="","",Data!$AJ39),"")</f>
        <v/>
      </c>
      <c r="I39" s="23" t="str">
        <f>IF(Data!$A39=I$1,IF(Data!$AJ39="","",Data!$AJ39),"")</f>
        <v/>
      </c>
      <c r="J39" s="23" t="str">
        <f>IF(Data!$A39=J$1,IF(Data!$AJ39="","",Data!$AJ39),"")</f>
        <v/>
      </c>
      <c r="L39">
        <v>7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 spans="1:18" x14ac:dyDescent="0.35">
      <c r="A40" s="24" t="str">
        <f>IF(Data!$AJ40="","",Data!$AJ40)</f>
        <v/>
      </c>
      <c r="B40" s="23" t="str">
        <f>IF(Data!$A40=B$1,IF(Data!$AJ40="","",Data!$AJ40),"")</f>
        <v/>
      </c>
      <c r="C40" s="23" t="str">
        <f>IF(Data!$A40=C$1,IF(Data!$AJ40="","",Data!$AJ40),"")</f>
        <v/>
      </c>
      <c r="D40" s="23" t="str">
        <f>IF(Data!$A40=D$1,IF(Data!$AJ40="","",Data!$AJ40),"")</f>
        <v/>
      </c>
      <c r="E40" s="23" t="str">
        <f>IF(Data!$A40=E$1,IF(Data!$AJ40="","",Data!$AJ40),"")</f>
        <v/>
      </c>
      <c r="F40" s="23" t="str">
        <f>IF(Data!$A40=F$1,IF(Data!$AJ40="","",Data!$AJ40),"")</f>
        <v/>
      </c>
      <c r="G40" s="23" t="str">
        <f>IF(Data!$A40=G$1,IF(Data!$AJ40="","",Data!$AJ40),"")</f>
        <v/>
      </c>
      <c r="H40" s="23" t="str">
        <f>IF(Data!$A40=H$1,IF(Data!$AJ40="","",Data!$AJ40),"")</f>
        <v/>
      </c>
      <c r="I40" s="23" t="str">
        <f>IF(Data!$A40=I$1,IF(Data!$AJ40="","",Data!$AJ40),"")</f>
        <v/>
      </c>
      <c r="J40" s="23" t="str">
        <f>IF(Data!$A40=J$1,IF(Data!$AJ40="","",Data!$AJ40),"")</f>
        <v/>
      </c>
      <c r="L40">
        <v>7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 spans="1:18" x14ac:dyDescent="0.35">
      <c r="A41" s="24" t="str">
        <f>IF(Data!$AJ41="","",Data!$AJ41)</f>
        <v/>
      </c>
      <c r="B41" s="23" t="str">
        <f>IF(Data!$A41=B$1,IF(Data!$AJ41="","",Data!$AJ41),"")</f>
        <v/>
      </c>
      <c r="C41" s="23" t="str">
        <f>IF(Data!$A41=C$1,IF(Data!$AJ41="","",Data!$AJ41),"")</f>
        <v/>
      </c>
      <c r="D41" s="23" t="str">
        <f>IF(Data!$A41=D$1,IF(Data!$AJ41="","",Data!$AJ41),"")</f>
        <v/>
      </c>
      <c r="E41" s="23" t="str">
        <f>IF(Data!$A41=E$1,IF(Data!$AJ41="","",Data!$AJ41),"")</f>
        <v/>
      </c>
      <c r="F41" s="23" t="str">
        <f>IF(Data!$A41=F$1,IF(Data!$AJ41="","",Data!$AJ41),"")</f>
        <v/>
      </c>
      <c r="G41" s="23" t="str">
        <f>IF(Data!$A41=G$1,IF(Data!$AJ41="","",Data!$AJ41),"")</f>
        <v/>
      </c>
      <c r="H41" s="23" t="str">
        <f>IF(Data!$A41=H$1,IF(Data!$AJ41="","",Data!$AJ41),"")</f>
        <v/>
      </c>
      <c r="I41" s="23" t="str">
        <f>IF(Data!$A41=I$1,IF(Data!$AJ41="","",Data!$AJ41),"")</f>
        <v/>
      </c>
      <c r="J41" s="23" t="str">
        <f>IF(Data!$A41=J$1,IF(Data!$AJ41="","",Data!$AJ41),"")</f>
        <v/>
      </c>
      <c r="L41">
        <v>7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 spans="1:18" x14ac:dyDescent="0.35">
      <c r="A42" s="24">
        <f>IF(Data!$AJ42="","",Data!$AJ42)</f>
        <v>5</v>
      </c>
      <c r="B42" s="23" t="str">
        <f>IF(Data!$A42=B$1,IF(Data!$AJ42="","",Data!$AJ42),"")</f>
        <v/>
      </c>
      <c r="C42" s="23" t="str">
        <f>IF(Data!$A42=C$1,IF(Data!$AJ42="","",Data!$AJ42),"")</f>
        <v/>
      </c>
      <c r="D42" s="23" t="str">
        <f>IF(Data!$A42=D$1,IF(Data!$AJ42="","",Data!$AJ42),"")</f>
        <v/>
      </c>
      <c r="E42" s="23" t="str">
        <f>IF(Data!$A42=E$1,IF(Data!$AJ42="","",Data!$AJ42),"")</f>
        <v/>
      </c>
      <c r="F42" s="23" t="str">
        <f>IF(Data!$A42=F$1,IF(Data!$AJ42="","",Data!$AJ42),"")</f>
        <v/>
      </c>
      <c r="G42" s="23">
        <f>IF(Data!$A42=G$1,IF(Data!$AJ42="","",Data!$AJ42),"")</f>
        <v>5</v>
      </c>
      <c r="H42" s="23" t="str">
        <f>IF(Data!$A42=H$1,IF(Data!$AJ42="","",Data!$AJ42),"")</f>
        <v/>
      </c>
      <c r="I42" s="23" t="str">
        <f>IF(Data!$A42=I$1,IF(Data!$AJ42="","",Data!$AJ42),"")</f>
        <v/>
      </c>
      <c r="J42" s="23" t="str">
        <f>IF(Data!$A42=J$1,IF(Data!$AJ42="","",Data!$AJ42),"")</f>
        <v/>
      </c>
      <c r="L42">
        <v>7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 spans="1:18" x14ac:dyDescent="0.35">
      <c r="A43" s="24" t="str">
        <f>IF(Data!$AJ43="","",Data!$AJ43)</f>
        <v/>
      </c>
      <c r="B43" s="23" t="str">
        <f>IF(Data!$A43=B$1,IF(Data!$AJ43="","",Data!$AJ43),"")</f>
        <v/>
      </c>
      <c r="C43" s="23" t="str">
        <f>IF(Data!$A43=C$1,IF(Data!$AJ43="","",Data!$AJ43),"")</f>
        <v/>
      </c>
      <c r="D43" s="23" t="str">
        <f>IF(Data!$A43=D$1,IF(Data!$AJ43="","",Data!$AJ43),"")</f>
        <v/>
      </c>
      <c r="E43" s="23" t="str">
        <f>IF(Data!$A43=E$1,IF(Data!$AJ43="","",Data!$AJ43),"")</f>
        <v/>
      </c>
      <c r="F43" s="23" t="str">
        <f>IF(Data!$A43=F$1,IF(Data!$AJ43="","",Data!$AJ43),"")</f>
        <v/>
      </c>
      <c r="G43" s="23" t="str">
        <f>IF(Data!$A43=G$1,IF(Data!$AJ43="","",Data!$AJ43),"")</f>
        <v/>
      </c>
      <c r="H43" s="23" t="str">
        <f>IF(Data!$A43=H$1,IF(Data!$AJ43="","",Data!$AJ43),"")</f>
        <v/>
      </c>
      <c r="I43" s="23" t="str">
        <f>IF(Data!$A43=I$1,IF(Data!$AJ43="","",Data!$AJ43),"")</f>
        <v/>
      </c>
      <c r="J43" s="23" t="str">
        <f>IF(Data!$A43=J$1,IF(Data!$AJ43="","",Data!$AJ43),"")</f>
        <v/>
      </c>
      <c r="L43">
        <v>7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 spans="1:18" x14ac:dyDescent="0.35">
      <c r="A44" s="24" t="str">
        <f>IF(Data!$AJ44="","",Data!$AJ44)</f>
        <v/>
      </c>
      <c r="B44" s="23" t="str">
        <f>IF(Data!$A44=B$1,IF(Data!$AJ44="","",Data!$AJ44),"")</f>
        <v/>
      </c>
      <c r="C44" s="23" t="str">
        <f>IF(Data!$A44=C$1,IF(Data!$AJ44="","",Data!$AJ44),"")</f>
        <v/>
      </c>
      <c r="D44" s="23" t="str">
        <f>IF(Data!$A44=D$1,IF(Data!$AJ44="","",Data!$AJ44),"")</f>
        <v/>
      </c>
      <c r="E44" s="23" t="str">
        <f>IF(Data!$A44=E$1,IF(Data!$AJ44="","",Data!$AJ44),"")</f>
        <v/>
      </c>
      <c r="F44" s="23" t="str">
        <f>IF(Data!$A44=F$1,IF(Data!$AJ44="","",Data!$AJ44),"")</f>
        <v/>
      </c>
      <c r="G44" s="23" t="str">
        <f>IF(Data!$A44=G$1,IF(Data!$AJ44="","",Data!$AJ44),"")</f>
        <v/>
      </c>
      <c r="H44" s="23" t="str">
        <f>IF(Data!$A44=H$1,IF(Data!$AJ44="","",Data!$AJ44),"")</f>
        <v/>
      </c>
      <c r="I44" s="23" t="str">
        <f>IF(Data!$A44=I$1,IF(Data!$AJ44="","",Data!$AJ44),"")</f>
        <v/>
      </c>
      <c r="J44" s="23" t="str">
        <f>IF(Data!$A44=J$1,IF(Data!$AJ44="","",Data!$AJ44),"")</f>
        <v/>
      </c>
      <c r="L44">
        <v>7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 spans="1:18" x14ac:dyDescent="0.35">
      <c r="A45" s="24">
        <f>IF(Data!$AJ45="","",Data!$AJ45)</f>
        <v>7</v>
      </c>
      <c r="B45" s="23" t="str">
        <f>IF(Data!$A45=B$1,IF(Data!$AJ45="","",Data!$AJ45),"")</f>
        <v/>
      </c>
      <c r="C45" s="23" t="str">
        <f>IF(Data!$A45=C$1,IF(Data!$AJ45="","",Data!$AJ45),"")</f>
        <v/>
      </c>
      <c r="D45" s="23" t="str">
        <f>IF(Data!$A45=D$1,IF(Data!$AJ45="","",Data!$AJ45),"")</f>
        <v/>
      </c>
      <c r="E45" s="23" t="str">
        <f>IF(Data!$A45=E$1,IF(Data!$AJ45="","",Data!$AJ45),"")</f>
        <v/>
      </c>
      <c r="F45" s="23" t="str">
        <f>IF(Data!$A45=F$1,IF(Data!$AJ45="","",Data!$AJ45),"")</f>
        <v/>
      </c>
      <c r="G45" s="23">
        <f>IF(Data!$A45=G$1,IF(Data!$AJ45="","",Data!$AJ45),"")</f>
        <v>7</v>
      </c>
      <c r="H45" s="23" t="str">
        <f>IF(Data!$A45=H$1,IF(Data!$AJ45="","",Data!$AJ45),"")</f>
        <v/>
      </c>
      <c r="I45" s="23" t="str">
        <f>IF(Data!$A45=I$1,IF(Data!$AJ45="","",Data!$AJ45),"")</f>
        <v/>
      </c>
      <c r="J45" s="23" t="str">
        <f>IF(Data!$A45=J$1,IF(Data!$AJ45="","",Data!$AJ45),"")</f>
        <v/>
      </c>
      <c r="L45">
        <v>7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 spans="1:18" x14ac:dyDescent="0.35">
      <c r="A46" s="24" t="str">
        <f>IF(Data!$AJ46="","",Data!$AJ46)</f>
        <v/>
      </c>
      <c r="B46" s="23" t="str">
        <f>IF(Data!$A46=B$1,IF(Data!$AJ46="","",Data!$AJ46),"")</f>
        <v/>
      </c>
      <c r="C46" s="23" t="str">
        <f>IF(Data!$A46=C$1,IF(Data!$AJ46="","",Data!$AJ46),"")</f>
        <v/>
      </c>
      <c r="D46" s="23" t="str">
        <f>IF(Data!$A46=D$1,IF(Data!$AJ46="","",Data!$AJ46),"")</f>
        <v/>
      </c>
      <c r="E46" s="23" t="str">
        <f>IF(Data!$A46=E$1,IF(Data!$AJ46="","",Data!$AJ46),"")</f>
        <v/>
      </c>
      <c r="F46" s="23" t="str">
        <f>IF(Data!$A46=F$1,IF(Data!$AJ46="","",Data!$AJ46),"")</f>
        <v/>
      </c>
      <c r="G46" s="23" t="str">
        <f>IF(Data!$A46=G$1,IF(Data!$AJ46="","",Data!$AJ46),"")</f>
        <v/>
      </c>
      <c r="H46" s="23" t="str">
        <f>IF(Data!$A46=H$1,IF(Data!$AJ46="","",Data!$AJ46),"")</f>
        <v/>
      </c>
      <c r="I46" s="23" t="str">
        <f>IF(Data!$A46=I$1,IF(Data!$AJ46="","",Data!$AJ46),"")</f>
        <v/>
      </c>
      <c r="J46" s="23" t="str">
        <f>IF(Data!$A46=J$1,IF(Data!$AJ46="","",Data!$AJ46),"")</f>
        <v/>
      </c>
      <c r="L46">
        <v>7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 spans="1:18" x14ac:dyDescent="0.35">
      <c r="A47" s="24" t="str">
        <f>IF(Data!$AJ47="","",Data!$AJ47)</f>
        <v/>
      </c>
      <c r="B47" s="23" t="str">
        <f>IF(Data!$A47=B$1,IF(Data!$AJ47="","",Data!$AJ47),"")</f>
        <v/>
      </c>
      <c r="C47" s="23" t="str">
        <f>IF(Data!$A47=C$1,IF(Data!$AJ47="","",Data!$AJ47),"")</f>
        <v/>
      </c>
      <c r="D47" s="23" t="str">
        <f>IF(Data!$A47=D$1,IF(Data!$AJ47="","",Data!$AJ47),"")</f>
        <v/>
      </c>
      <c r="E47" s="23" t="str">
        <f>IF(Data!$A47=E$1,IF(Data!$AJ47="","",Data!$AJ47),"")</f>
        <v/>
      </c>
      <c r="F47" s="23" t="str">
        <f>IF(Data!$A47=F$1,IF(Data!$AJ47="","",Data!$AJ47),"")</f>
        <v/>
      </c>
      <c r="G47" s="23" t="str">
        <f>IF(Data!$A47=G$1,IF(Data!$AJ47="","",Data!$AJ47),"")</f>
        <v/>
      </c>
      <c r="H47" s="23" t="str">
        <f>IF(Data!$A47=H$1,IF(Data!$AJ47="","",Data!$AJ47),"")</f>
        <v/>
      </c>
      <c r="I47" s="23" t="str">
        <f>IF(Data!$A47=I$1,IF(Data!$AJ47="","",Data!$AJ47),"")</f>
        <v/>
      </c>
      <c r="J47" s="23" t="str">
        <f>IF(Data!$A47=J$1,IF(Data!$AJ47="","",Data!$AJ47),"")</f>
        <v/>
      </c>
      <c r="L47">
        <v>7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 spans="1:18" x14ac:dyDescent="0.35">
      <c r="A48" s="24">
        <f>IF(Data!$AJ48="","",Data!$AJ48)</f>
        <v>5</v>
      </c>
      <c r="B48" s="23" t="str">
        <f>IF(Data!$A48=B$1,IF(Data!$AJ48="","",Data!$AJ48),"")</f>
        <v/>
      </c>
      <c r="C48" s="23" t="str">
        <f>IF(Data!$A48=C$1,IF(Data!$AJ48="","",Data!$AJ48),"")</f>
        <v/>
      </c>
      <c r="D48" s="23" t="str">
        <f>IF(Data!$A48=D$1,IF(Data!$AJ48="","",Data!$AJ48),"")</f>
        <v/>
      </c>
      <c r="E48" s="23" t="str">
        <f>IF(Data!$A48=E$1,IF(Data!$AJ48="","",Data!$AJ48),"")</f>
        <v/>
      </c>
      <c r="F48" s="23" t="str">
        <f>IF(Data!$A48=F$1,IF(Data!$AJ48="","",Data!$AJ48),"")</f>
        <v/>
      </c>
      <c r="G48" s="23">
        <f>IF(Data!$A48=G$1,IF(Data!$AJ48="","",Data!$AJ48),"")</f>
        <v>5</v>
      </c>
      <c r="H48" s="23" t="str">
        <f>IF(Data!$A48=H$1,IF(Data!$AJ48="","",Data!$AJ48),"")</f>
        <v/>
      </c>
      <c r="I48" s="23" t="str">
        <f>IF(Data!$A48=I$1,IF(Data!$AJ48="","",Data!$AJ48),"")</f>
        <v/>
      </c>
      <c r="J48" s="23" t="str">
        <f>IF(Data!$A48=J$1,IF(Data!$AJ48="","",Data!$AJ48),"")</f>
        <v/>
      </c>
      <c r="L48">
        <v>7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 spans="1:18" x14ac:dyDescent="0.35">
      <c r="A49" s="24" t="str">
        <f>IF(Data!$AJ49="","",Data!$AJ49)</f>
        <v/>
      </c>
      <c r="B49" s="23" t="str">
        <f>IF(Data!$A49=B$1,IF(Data!$AJ49="","",Data!$AJ49),"")</f>
        <v/>
      </c>
      <c r="C49" s="23" t="str">
        <f>IF(Data!$A49=C$1,IF(Data!$AJ49="","",Data!$AJ49),"")</f>
        <v/>
      </c>
      <c r="D49" s="23" t="str">
        <f>IF(Data!$A49=D$1,IF(Data!$AJ49="","",Data!$AJ49),"")</f>
        <v/>
      </c>
      <c r="E49" s="23" t="str">
        <f>IF(Data!$A49=E$1,IF(Data!$AJ49="","",Data!$AJ49),"")</f>
        <v/>
      </c>
      <c r="F49" s="23" t="str">
        <f>IF(Data!$A49=F$1,IF(Data!$AJ49="","",Data!$AJ49),"")</f>
        <v/>
      </c>
      <c r="G49" s="23" t="str">
        <f>IF(Data!$A49=G$1,IF(Data!$AJ49="","",Data!$AJ49),"")</f>
        <v/>
      </c>
      <c r="H49" s="23" t="str">
        <f>IF(Data!$A49=H$1,IF(Data!$AJ49="","",Data!$AJ49),"")</f>
        <v/>
      </c>
      <c r="I49" s="23" t="str">
        <f>IF(Data!$A49=I$1,IF(Data!$AJ49="","",Data!$AJ49),"")</f>
        <v/>
      </c>
      <c r="J49" s="23" t="str">
        <f>IF(Data!$A49=J$1,IF(Data!$AJ49="","",Data!$AJ49),"")</f>
        <v/>
      </c>
      <c r="L49">
        <v>8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 spans="1:18" x14ac:dyDescent="0.35">
      <c r="A50" s="24" t="str">
        <f>IF(Data!$AJ50="","",Data!$AJ50)</f>
        <v/>
      </c>
      <c r="B50" s="23" t="str">
        <f>IF(Data!$A50=B$1,IF(Data!$AJ50="","",Data!$AJ50),"")</f>
        <v/>
      </c>
      <c r="C50" s="23" t="str">
        <f>IF(Data!$A50=C$1,IF(Data!$AJ50="","",Data!$AJ50),"")</f>
        <v/>
      </c>
      <c r="D50" s="23" t="str">
        <f>IF(Data!$A50=D$1,IF(Data!$AJ50="","",Data!$AJ50),"")</f>
        <v/>
      </c>
      <c r="E50" s="23" t="str">
        <f>IF(Data!$A50=E$1,IF(Data!$AJ50="","",Data!$AJ50),"")</f>
        <v/>
      </c>
      <c r="F50" s="23" t="str">
        <f>IF(Data!$A50=F$1,IF(Data!$AJ50="","",Data!$AJ50),"")</f>
        <v/>
      </c>
      <c r="G50" s="23" t="str">
        <f>IF(Data!$A50=G$1,IF(Data!$AJ50="","",Data!$AJ50),"")</f>
        <v/>
      </c>
      <c r="H50" s="23" t="str">
        <f>IF(Data!$A50=H$1,IF(Data!$AJ50="","",Data!$AJ50),"")</f>
        <v/>
      </c>
      <c r="I50" s="23" t="str">
        <f>IF(Data!$A50=I$1,IF(Data!$AJ50="","",Data!$AJ50),"")</f>
        <v/>
      </c>
      <c r="J50" s="23" t="str">
        <f>IF(Data!$A50=J$1,IF(Data!$AJ50="","",Data!$AJ50),"")</f>
        <v/>
      </c>
      <c r="L50">
        <v>8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 spans="1:18" x14ac:dyDescent="0.35">
      <c r="A51" s="24" t="str">
        <f>IF(Data!$AJ51="","",Data!$AJ51)</f>
        <v/>
      </c>
      <c r="B51" s="23" t="str">
        <f>IF(Data!$A51=B$1,IF(Data!$AJ51="","",Data!$AJ51),"")</f>
        <v/>
      </c>
      <c r="C51" s="23" t="str">
        <f>IF(Data!$A51=C$1,IF(Data!$AJ51="","",Data!$AJ51),"")</f>
        <v/>
      </c>
      <c r="D51" s="23" t="str">
        <f>IF(Data!$A51=D$1,IF(Data!$AJ51="","",Data!$AJ51),"")</f>
        <v/>
      </c>
      <c r="E51" s="23" t="str">
        <f>IF(Data!$A51=E$1,IF(Data!$AJ51="","",Data!$AJ51),"")</f>
        <v/>
      </c>
      <c r="F51" s="23" t="str">
        <f>IF(Data!$A51=F$1,IF(Data!$AJ51="","",Data!$AJ51),"")</f>
        <v/>
      </c>
      <c r="G51" s="23" t="str">
        <f>IF(Data!$A51=G$1,IF(Data!$AJ51="","",Data!$AJ51),"")</f>
        <v/>
      </c>
      <c r="H51" s="23" t="str">
        <f>IF(Data!$A51=H$1,IF(Data!$AJ51="","",Data!$AJ51),"")</f>
        <v/>
      </c>
      <c r="I51" s="23" t="str">
        <f>IF(Data!$A51=I$1,IF(Data!$AJ51="","",Data!$AJ51),"")</f>
        <v/>
      </c>
      <c r="J51" s="23" t="str">
        <f>IF(Data!$A51=J$1,IF(Data!$AJ51="","",Data!$AJ51),"")</f>
        <v/>
      </c>
      <c r="L51">
        <v>8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 spans="1:18" x14ac:dyDescent="0.35">
      <c r="A52" s="24">
        <f>IF(Data!$AJ52="","",Data!$AJ52)</f>
        <v>10</v>
      </c>
      <c r="B52" s="23" t="str">
        <f>IF(Data!$A52=B$1,IF(Data!$AJ52="","",Data!$AJ52),"")</f>
        <v/>
      </c>
      <c r="C52" s="23" t="str">
        <f>IF(Data!$A52=C$1,IF(Data!$AJ52="","",Data!$AJ52),"")</f>
        <v/>
      </c>
      <c r="D52" s="23" t="str">
        <f>IF(Data!$A52=D$1,IF(Data!$AJ52="","",Data!$AJ52),"")</f>
        <v/>
      </c>
      <c r="E52" s="23" t="str">
        <f>IF(Data!$A52=E$1,IF(Data!$AJ52="","",Data!$AJ52),"")</f>
        <v/>
      </c>
      <c r="F52" s="23" t="str">
        <f>IF(Data!$A52=F$1,IF(Data!$AJ52="","",Data!$AJ52),"")</f>
        <v/>
      </c>
      <c r="G52" s="23">
        <f>IF(Data!$A52=G$1,IF(Data!$AJ52="","",Data!$AJ52),"")</f>
        <v>10</v>
      </c>
      <c r="H52" s="23" t="str">
        <f>IF(Data!$A52=H$1,IF(Data!$AJ52="","",Data!$AJ52),"")</f>
        <v/>
      </c>
      <c r="I52" s="23" t="str">
        <f>IF(Data!$A52=I$1,IF(Data!$AJ52="","",Data!$AJ52),"")</f>
        <v/>
      </c>
      <c r="J52" s="23" t="str">
        <f>IF(Data!$A52=J$1,IF(Data!$AJ52="","",Data!$AJ52),"")</f>
        <v/>
      </c>
      <c r="L52">
        <v>8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 spans="1:18" x14ac:dyDescent="0.35">
      <c r="A53" s="24">
        <f>IF(Data!$AJ53="","",Data!$AJ53)</f>
        <v>5</v>
      </c>
      <c r="B53" s="23" t="str">
        <f>IF(Data!$A53=B$1,IF(Data!$AJ53="","",Data!$AJ53),"")</f>
        <v/>
      </c>
      <c r="C53" s="23" t="str">
        <f>IF(Data!$A53=C$1,IF(Data!$AJ53="","",Data!$AJ53),"")</f>
        <v/>
      </c>
      <c r="D53" s="23" t="str">
        <f>IF(Data!$A53=D$1,IF(Data!$AJ53="","",Data!$AJ53),"")</f>
        <v/>
      </c>
      <c r="E53" s="23" t="str">
        <f>IF(Data!$A53=E$1,IF(Data!$AJ53="","",Data!$AJ53),"")</f>
        <v/>
      </c>
      <c r="F53" s="23" t="str">
        <f>IF(Data!$A53=F$1,IF(Data!$AJ53="","",Data!$AJ53),"")</f>
        <v/>
      </c>
      <c r="G53" s="23">
        <f>IF(Data!$A53=G$1,IF(Data!$AJ53="","",Data!$AJ53),"")</f>
        <v>5</v>
      </c>
      <c r="H53" s="23" t="str">
        <f>IF(Data!$A53=H$1,IF(Data!$AJ53="","",Data!$AJ53),"")</f>
        <v/>
      </c>
      <c r="I53" s="23" t="str">
        <f>IF(Data!$A53=I$1,IF(Data!$AJ53="","",Data!$AJ53),"")</f>
        <v/>
      </c>
      <c r="J53" s="23" t="str">
        <f>IF(Data!$A53=J$1,IF(Data!$AJ53="","",Data!$AJ53),"")</f>
        <v/>
      </c>
      <c r="L53">
        <v>8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 spans="1:18" x14ac:dyDescent="0.35">
      <c r="A54" s="24" t="str">
        <f>IF(Data!$AJ54="","",Data!$AJ54)</f>
        <v/>
      </c>
      <c r="B54" s="23" t="str">
        <f>IF(Data!$A54=B$1,IF(Data!$AJ54="","",Data!$AJ54),"")</f>
        <v/>
      </c>
      <c r="C54" s="23" t="str">
        <f>IF(Data!$A54=C$1,IF(Data!$AJ54="","",Data!$AJ54),"")</f>
        <v/>
      </c>
      <c r="D54" s="23" t="str">
        <f>IF(Data!$A54=D$1,IF(Data!$AJ54="","",Data!$AJ54),"")</f>
        <v/>
      </c>
      <c r="E54" s="23" t="str">
        <f>IF(Data!$A54=E$1,IF(Data!$AJ54="","",Data!$AJ54),"")</f>
        <v/>
      </c>
      <c r="F54" s="23" t="str">
        <f>IF(Data!$A54=F$1,IF(Data!$AJ54="","",Data!$AJ54),"")</f>
        <v/>
      </c>
      <c r="G54" s="23" t="str">
        <f>IF(Data!$A54=G$1,IF(Data!$AJ54="","",Data!$AJ54),"")</f>
        <v/>
      </c>
      <c r="H54" s="23" t="str">
        <f>IF(Data!$A54=H$1,IF(Data!$AJ54="","",Data!$AJ54),"")</f>
        <v/>
      </c>
      <c r="I54" s="23" t="str">
        <f>IF(Data!$A54=I$1,IF(Data!$AJ54="","",Data!$AJ54),"")</f>
        <v/>
      </c>
      <c r="J54" s="23" t="str">
        <f>IF(Data!$A54=J$1,IF(Data!$AJ54="","",Data!$AJ54),"")</f>
        <v/>
      </c>
      <c r="L54">
        <v>8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 spans="1:18" x14ac:dyDescent="0.35">
      <c r="A55" s="24">
        <f>IF(Data!$AJ55="","",Data!$AJ55)</f>
        <v>5</v>
      </c>
      <c r="B55" s="23" t="str">
        <f>IF(Data!$A55=B$1,IF(Data!$AJ55="","",Data!$AJ55),"")</f>
        <v/>
      </c>
      <c r="C55" s="23" t="str">
        <f>IF(Data!$A55=C$1,IF(Data!$AJ55="","",Data!$AJ55),"")</f>
        <v/>
      </c>
      <c r="D55" s="23" t="str">
        <f>IF(Data!$A55=D$1,IF(Data!$AJ55="","",Data!$AJ55),"")</f>
        <v/>
      </c>
      <c r="E55" s="23" t="str">
        <f>IF(Data!$A55=E$1,IF(Data!$AJ55="","",Data!$AJ55),"")</f>
        <v/>
      </c>
      <c r="F55" s="23" t="str">
        <f>IF(Data!$A55=F$1,IF(Data!$AJ55="","",Data!$AJ55),"")</f>
        <v/>
      </c>
      <c r="G55" s="23">
        <f>IF(Data!$A55=G$1,IF(Data!$AJ55="","",Data!$AJ55),"")</f>
        <v>5</v>
      </c>
      <c r="H55" s="23" t="str">
        <f>IF(Data!$A55=H$1,IF(Data!$AJ55="","",Data!$AJ55),"")</f>
        <v/>
      </c>
      <c r="I55" s="23" t="str">
        <f>IF(Data!$A55=I$1,IF(Data!$AJ55="","",Data!$AJ55),"")</f>
        <v/>
      </c>
      <c r="J55" s="23" t="str">
        <f>IF(Data!$A55=J$1,IF(Data!$AJ55="","",Data!$AJ55),"")</f>
        <v/>
      </c>
      <c r="L55">
        <v>8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 spans="1:18" x14ac:dyDescent="0.35">
      <c r="A56" s="24">
        <f>IF(Data!$AJ56="","",Data!$AJ56)</f>
        <v>6</v>
      </c>
      <c r="B56" s="23" t="str">
        <f>IF(Data!$A56=B$1,IF(Data!$AJ56="","",Data!$AJ56),"")</f>
        <v/>
      </c>
      <c r="C56" s="23" t="str">
        <f>IF(Data!$A56=C$1,IF(Data!$AJ56="","",Data!$AJ56),"")</f>
        <v/>
      </c>
      <c r="D56" s="23" t="str">
        <f>IF(Data!$A56=D$1,IF(Data!$AJ56="","",Data!$AJ56),"")</f>
        <v/>
      </c>
      <c r="E56" s="23" t="str">
        <f>IF(Data!$A56=E$1,IF(Data!$AJ56="","",Data!$AJ56),"")</f>
        <v/>
      </c>
      <c r="F56" s="23" t="str">
        <f>IF(Data!$A56=F$1,IF(Data!$AJ56="","",Data!$AJ56),"")</f>
        <v/>
      </c>
      <c r="G56" s="23">
        <f>IF(Data!$A56=G$1,IF(Data!$AJ56="","",Data!$AJ56),"")</f>
        <v>6</v>
      </c>
      <c r="H56" s="23" t="str">
        <f>IF(Data!$A56=H$1,IF(Data!$AJ56="","",Data!$AJ56),"")</f>
        <v/>
      </c>
      <c r="I56" s="23" t="str">
        <f>IF(Data!$A56=I$1,IF(Data!$AJ56="","",Data!$AJ56),"")</f>
        <v/>
      </c>
      <c r="J56" s="23" t="str">
        <f>IF(Data!$A56=J$1,IF(Data!$AJ56="","",Data!$AJ56),"")</f>
        <v/>
      </c>
      <c r="L56">
        <v>8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  <row r="57" spans="1:18" x14ac:dyDescent="0.35">
      <c r="A57" s="24">
        <f>IF(Data!$AJ57="","",Data!$AJ57)</f>
        <v>5</v>
      </c>
      <c r="B57" s="23" t="str">
        <f>IF(Data!$A57=B$1,IF(Data!$AJ57="","",Data!$AJ57),"")</f>
        <v/>
      </c>
      <c r="C57" s="23" t="str">
        <f>IF(Data!$A57=C$1,IF(Data!$AJ57="","",Data!$AJ57),"")</f>
        <v/>
      </c>
      <c r="D57" s="23" t="str">
        <f>IF(Data!$A57=D$1,IF(Data!$AJ57="","",Data!$AJ57),"")</f>
        <v/>
      </c>
      <c r="E57" s="23" t="str">
        <f>IF(Data!$A57=E$1,IF(Data!$AJ57="","",Data!$AJ57),"")</f>
        <v/>
      </c>
      <c r="F57" s="23" t="str">
        <f>IF(Data!$A57=F$1,IF(Data!$AJ57="","",Data!$AJ57),"")</f>
        <v/>
      </c>
      <c r="G57" s="23">
        <f>IF(Data!$A57=G$1,IF(Data!$AJ57="","",Data!$AJ57),"")</f>
        <v>5</v>
      </c>
      <c r="H57" s="23" t="str">
        <f>IF(Data!$A57=H$1,IF(Data!$AJ57="","",Data!$AJ57),"")</f>
        <v/>
      </c>
      <c r="I57" s="23" t="str">
        <f>IF(Data!$A57=I$1,IF(Data!$AJ57="","",Data!$AJ57),"")</f>
        <v/>
      </c>
      <c r="J57" s="23" t="str">
        <f>IF(Data!$A57=J$1,IF(Data!$AJ57="","",Data!$AJ57),"")</f>
        <v/>
      </c>
      <c r="L57">
        <v>8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</row>
    <row r="58" spans="1:18" x14ac:dyDescent="0.35">
      <c r="A58" s="24" t="str">
        <f>IF(Data!$AJ58="","",Data!$AJ58)</f>
        <v/>
      </c>
      <c r="B58" s="23" t="str">
        <f>IF(Data!$A58=B$1,IF(Data!$AJ58="","",Data!$AJ58),"")</f>
        <v/>
      </c>
      <c r="C58" s="23" t="str">
        <f>IF(Data!$A58=C$1,IF(Data!$AJ58="","",Data!$AJ58),"")</f>
        <v/>
      </c>
      <c r="D58" s="23" t="str">
        <f>IF(Data!$A58=D$1,IF(Data!$AJ58="","",Data!$AJ58),"")</f>
        <v/>
      </c>
      <c r="E58" s="23" t="str">
        <f>IF(Data!$A58=E$1,IF(Data!$AJ58="","",Data!$AJ58),"")</f>
        <v/>
      </c>
      <c r="F58" s="23" t="str">
        <f>IF(Data!$A58=F$1,IF(Data!$AJ58="","",Data!$AJ58),"")</f>
        <v/>
      </c>
      <c r="G58" s="23" t="str">
        <f>IF(Data!$A58=G$1,IF(Data!$AJ58="","",Data!$AJ58),"")</f>
        <v/>
      </c>
      <c r="H58" s="23" t="str">
        <f>IF(Data!$A58=H$1,IF(Data!$AJ58="","",Data!$AJ58),"")</f>
        <v/>
      </c>
      <c r="I58" s="23" t="str">
        <f>IF(Data!$A58=I$1,IF(Data!$AJ58="","",Data!$AJ58),"")</f>
        <v/>
      </c>
      <c r="J58" s="23" t="str">
        <f>IF(Data!$A58=J$1,IF(Data!$AJ58="","",Data!$AJ58),"")</f>
        <v/>
      </c>
      <c r="L58">
        <v>8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</row>
    <row r="59" spans="1:18" x14ac:dyDescent="0.35">
      <c r="A59" s="24" t="str">
        <f>IF(Data!$AJ59="","",Data!$AJ59)</f>
        <v/>
      </c>
      <c r="B59" s="23" t="str">
        <f>IF(Data!$A59=B$1,IF(Data!$AJ59="","",Data!$AJ59),"")</f>
        <v/>
      </c>
      <c r="C59" s="23" t="str">
        <f>IF(Data!$A59=C$1,IF(Data!$AJ59="","",Data!$AJ59),"")</f>
        <v/>
      </c>
      <c r="D59" s="23" t="str">
        <f>IF(Data!$A59=D$1,IF(Data!$AJ59="","",Data!$AJ59),"")</f>
        <v/>
      </c>
      <c r="E59" s="23" t="str">
        <f>IF(Data!$A59=E$1,IF(Data!$AJ59="","",Data!$AJ59),"")</f>
        <v/>
      </c>
      <c r="F59" s="23" t="str">
        <f>IF(Data!$A59=F$1,IF(Data!$AJ59="","",Data!$AJ59),"")</f>
        <v/>
      </c>
      <c r="G59" s="23" t="str">
        <f>IF(Data!$A59=G$1,IF(Data!$AJ59="","",Data!$AJ59),"")</f>
        <v/>
      </c>
      <c r="H59" s="23" t="str">
        <f>IF(Data!$A59=H$1,IF(Data!$AJ59="","",Data!$AJ59),"")</f>
        <v/>
      </c>
      <c r="I59" s="23" t="str">
        <f>IF(Data!$A59=I$1,IF(Data!$AJ59="","",Data!$AJ59),"")</f>
        <v/>
      </c>
      <c r="J59" s="23" t="str">
        <f>IF(Data!$A59=J$1,IF(Data!$AJ59="","",Data!$AJ59),"")</f>
        <v/>
      </c>
      <c r="L59">
        <v>8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</row>
    <row r="60" spans="1:18" x14ac:dyDescent="0.35">
      <c r="A60" s="24">
        <f>IF(Data!$AJ60="","",Data!$AJ60)</f>
        <v>5</v>
      </c>
      <c r="B60" s="23" t="str">
        <f>IF(Data!$A60=B$1,IF(Data!$AJ60="","",Data!$AJ60),"")</f>
        <v/>
      </c>
      <c r="C60" s="23" t="str">
        <f>IF(Data!$A60=C$1,IF(Data!$AJ60="","",Data!$AJ60),"")</f>
        <v/>
      </c>
      <c r="D60" s="23" t="str">
        <f>IF(Data!$A60=D$1,IF(Data!$AJ60="","",Data!$AJ60),"")</f>
        <v/>
      </c>
      <c r="E60" s="23" t="str">
        <f>IF(Data!$A60=E$1,IF(Data!$AJ60="","",Data!$AJ60),"")</f>
        <v/>
      </c>
      <c r="F60" s="23" t="str">
        <f>IF(Data!$A60=F$1,IF(Data!$AJ60="","",Data!$AJ60),"")</f>
        <v/>
      </c>
      <c r="G60" s="23">
        <f>IF(Data!$A60=G$1,IF(Data!$AJ60="","",Data!$AJ60),"")</f>
        <v>5</v>
      </c>
      <c r="H60" s="23" t="str">
        <f>IF(Data!$A60=H$1,IF(Data!$AJ60="","",Data!$AJ60),"")</f>
        <v/>
      </c>
      <c r="I60" s="23" t="str">
        <f>IF(Data!$A60=I$1,IF(Data!$AJ60="","",Data!$AJ60),"")</f>
        <v/>
      </c>
      <c r="J60" s="23" t="str">
        <f>IF(Data!$A60=J$1,IF(Data!$AJ60="","",Data!$AJ60),"")</f>
        <v/>
      </c>
      <c r="L60">
        <v>8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</row>
    <row r="61" spans="1:18" x14ac:dyDescent="0.35">
      <c r="A61" s="24">
        <f>IF(Data!$AJ61="","",Data!$AJ61)</f>
        <v>5</v>
      </c>
      <c r="B61" s="23" t="str">
        <f>IF(Data!$A61=B$1,IF(Data!$AJ61="","",Data!$AJ61),"")</f>
        <v/>
      </c>
      <c r="C61" s="23" t="str">
        <f>IF(Data!$A61=C$1,IF(Data!$AJ61="","",Data!$AJ61),"")</f>
        <v/>
      </c>
      <c r="D61" s="23" t="str">
        <f>IF(Data!$A61=D$1,IF(Data!$AJ61="","",Data!$AJ61),"")</f>
        <v/>
      </c>
      <c r="E61" s="23" t="str">
        <f>IF(Data!$A61=E$1,IF(Data!$AJ61="","",Data!$AJ61),"")</f>
        <v/>
      </c>
      <c r="F61" s="23" t="str">
        <f>IF(Data!$A61=F$1,IF(Data!$AJ61="","",Data!$AJ61),"")</f>
        <v/>
      </c>
      <c r="G61" s="23" t="str">
        <f>IF(Data!$A61=G$1,IF(Data!$AJ61="","",Data!$AJ61),"")</f>
        <v/>
      </c>
      <c r="H61" s="23">
        <f>IF(Data!$A61=H$1,IF(Data!$AJ61="","",Data!$AJ61),"")</f>
        <v>5</v>
      </c>
      <c r="I61" s="23" t="str">
        <f>IF(Data!$A61=I$1,IF(Data!$AJ61="","",Data!$AJ61),"")</f>
        <v/>
      </c>
      <c r="J61" s="23" t="str">
        <f>IF(Data!$A61=J$1,IF(Data!$AJ61="","",Data!$AJ61),"")</f>
        <v/>
      </c>
      <c r="L61">
        <v>9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</row>
    <row r="62" spans="1:18" x14ac:dyDescent="0.35">
      <c r="A62" s="24">
        <f>IF(Data!$AJ62="","",Data!$AJ62)</f>
        <v>7</v>
      </c>
      <c r="B62" s="23" t="str">
        <f>IF(Data!$A62=B$1,IF(Data!$AJ62="","",Data!$AJ62),"")</f>
        <v/>
      </c>
      <c r="C62" s="23" t="str">
        <f>IF(Data!$A62=C$1,IF(Data!$AJ62="","",Data!$AJ62),"")</f>
        <v/>
      </c>
      <c r="D62" s="23" t="str">
        <f>IF(Data!$A62=D$1,IF(Data!$AJ62="","",Data!$AJ62),"")</f>
        <v/>
      </c>
      <c r="E62" s="23" t="str">
        <f>IF(Data!$A62=E$1,IF(Data!$AJ62="","",Data!$AJ62),"")</f>
        <v/>
      </c>
      <c r="F62" s="23" t="str">
        <f>IF(Data!$A62=F$1,IF(Data!$AJ62="","",Data!$AJ62),"")</f>
        <v/>
      </c>
      <c r="G62" s="23" t="str">
        <f>IF(Data!$A62=G$1,IF(Data!$AJ62="","",Data!$AJ62),"")</f>
        <v/>
      </c>
      <c r="H62" s="23">
        <f>IF(Data!$A62=H$1,IF(Data!$AJ62="","",Data!$AJ62),"")</f>
        <v>7</v>
      </c>
      <c r="I62" s="23" t="str">
        <f>IF(Data!$A62=I$1,IF(Data!$AJ62="","",Data!$AJ62),"")</f>
        <v/>
      </c>
      <c r="J62" s="23" t="str">
        <f>IF(Data!$A62=J$1,IF(Data!$AJ62="","",Data!$AJ62),"")</f>
        <v/>
      </c>
      <c r="L62">
        <v>9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 spans="1:18" x14ac:dyDescent="0.35">
      <c r="A63" s="24">
        <f>IF(Data!$AJ63="","",Data!$AJ63)</f>
        <v>6</v>
      </c>
      <c r="B63" s="23" t="str">
        <f>IF(Data!$A63=B$1,IF(Data!$AJ63="","",Data!$AJ63),"")</f>
        <v/>
      </c>
      <c r="C63" s="23" t="str">
        <f>IF(Data!$A63=C$1,IF(Data!$AJ63="","",Data!$AJ63),"")</f>
        <v/>
      </c>
      <c r="D63" s="23" t="str">
        <f>IF(Data!$A63=D$1,IF(Data!$AJ63="","",Data!$AJ63),"")</f>
        <v/>
      </c>
      <c r="E63" s="23" t="str">
        <f>IF(Data!$A63=E$1,IF(Data!$AJ63="","",Data!$AJ63),"")</f>
        <v/>
      </c>
      <c r="F63" s="23" t="str">
        <f>IF(Data!$A63=F$1,IF(Data!$AJ63="","",Data!$AJ63),"")</f>
        <v/>
      </c>
      <c r="G63" s="23" t="str">
        <f>IF(Data!$A63=G$1,IF(Data!$AJ63="","",Data!$AJ63),"")</f>
        <v/>
      </c>
      <c r="H63" s="23">
        <f>IF(Data!$A63=H$1,IF(Data!$AJ63="","",Data!$AJ63),"")</f>
        <v>6</v>
      </c>
      <c r="I63" s="23" t="str">
        <f>IF(Data!$A63=I$1,IF(Data!$AJ63="","",Data!$AJ63),"")</f>
        <v/>
      </c>
      <c r="J63" s="23" t="str">
        <f>IF(Data!$A63=J$1,IF(Data!$AJ63="","",Data!$AJ63),"")</f>
        <v/>
      </c>
      <c r="L63">
        <v>9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 spans="1:18" x14ac:dyDescent="0.35">
      <c r="A64" s="24">
        <f>IF(Data!$AJ64="","",Data!$AJ64)</f>
        <v>5</v>
      </c>
      <c r="B64" s="23" t="str">
        <f>IF(Data!$A64=B$1,IF(Data!$AJ64="","",Data!$AJ64),"")</f>
        <v/>
      </c>
      <c r="C64" s="23" t="str">
        <f>IF(Data!$A64=C$1,IF(Data!$AJ64="","",Data!$AJ64),"")</f>
        <v/>
      </c>
      <c r="D64" s="23" t="str">
        <f>IF(Data!$A64=D$1,IF(Data!$AJ64="","",Data!$AJ64),"")</f>
        <v/>
      </c>
      <c r="E64" s="23" t="str">
        <f>IF(Data!$A64=E$1,IF(Data!$AJ64="","",Data!$AJ64),"")</f>
        <v/>
      </c>
      <c r="F64" s="23" t="str">
        <f>IF(Data!$A64=F$1,IF(Data!$AJ64="","",Data!$AJ64),"")</f>
        <v/>
      </c>
      <c r="G64" s="23" t="str">
        <f>IF(Data!$A64=G$1,IF(Data!$AJ64="","",Data!$AJ64),"")</f>
        <v/>
      </c>
      <c r="H64" s="23">
        <f>IF(Data!$A64=H$1,IF(Data!$AJ64="","",Data!$AJ64),"")</f>
        <v>5</v>
      </c>
      <c r="I64" s="23" t="str">
        <f>IF(Data!$A64=I$1,IF(Data!$AJ64="","",Data!$AJ64),"")</f>
        <v/>
      </c>
      <c r="J64" s="23" t="str">
        <f>IF(Data!$A64=J$1,IF(Data!$AJ64="","",Data!$AJ64),"")</f>
        <v/>
      </c>
      <c r="L64">
        <v>9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 spans="1:18" x14ac:dyDescent="0.35">
      <c r="A65" s="24">
        <f>IF(Data!$AJ65="","",Data!$AJ65)</f>
        <v>6</v>
      </c>
      <c r="B65" s="23" t="str">
        <f>IF(Data!$A65=B$1,IF(Data!$AJ65="","",Data!$AJ65),"")</f>
        <v/>
      </c>
      <c r="C65" s="23" t="str">
        <f>IF(Data!$A65=C$1,IF(Data!$AJ65="","",Data!$AJ65),"")</f>
        <v/>
      </c>
      <c r="D65" s="23" t="str">
        <f>IF(Data!$A65=D$1,IF(Data!$AJ65="","",Data!$AJ65),"")</f>
        <v/>
      </c>
      <c r="E65" s="23" t="str">
        <f>IF(Data!$A65=E$1,IF(Data!$AJ65="","",Data!$AJ65),"")</f>
        <v/>
      </c>
      <c r="F65" s="23" t="str">
        <f>IF(Data!$A65=F$1,IF(Data!$AJ65="","",Data!$AJ65),"")</f>
        <v/>
      </c>
      <c r="G65" s="23" t="str">
        <f>IF(Data!$A65=G$1,IF(Data!$AJ65="","",Data!$AJ65),"")</f>
        <v/>
      </c>
      <c r="H65" s="23">
        <f>IF(Data!$A65=H$1,IF(Data!$AJ65="","",Data!$AJ65),"")</f>
        <v>6</v>
      </c>
      <c r="I65" s="23" t="str">
        <f>IF(Data!$A65=I$1,IF(Data!$AJ65="","",Data!$AJ65),"")</f>
        <v/>
      </c>
      <c r="J65" s="23" t="str">
        <f>IF(Data!$A65=J$1,IF(Data!$AJ65="","",Data!$AJ65),"")</f>
        <v/>
      </c>
      <c r="L65">
        <v>9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 spans="1:18" x14ac:dyDescent="0.35">
      <c r="A66" s="24">
        <f>IF(Data!$AJ66="","",Data!$AJ66)</f>
        <v>5</v>
      </c>
      <c r="B66" s="23" t="str">
        <f>IF(Data!$A66=B$1,IF(Data!$AJ66="","",Data!$AJ66),"")</f>
        <v/>
      </c>
      <c r="C66" s="23" t="str">
        <f>IF(Data!$A66=C$1,IF(Data!$AJ66="","",Data!$AJ66),"")</f>
        <v/>
      </c>
      <c r="D66" s="23" t="str">
        <f>IF(Data!$A66=D$1,IF(Data!$AJ66="","",Data!$AJ66),"")</f>
        <v/>
      </c>
      <c r="E66" s="23" t="str">
        <f>IF(Data!$A66=E$1,IF(Data!$AJ66="","",Data!$AJ66),"")</f>
        <v/>
      </c>
      <c r="F66" s="23" t="str">
        <f>IF(Data!$A66=F$1,IF(Data!$AJ66="","",Data!$AJ66),"")</f>
        <v/>
      </c>
      <c r="G66" s="23" t="str">
        <f>IF(Data!$A66=G$1,IF(Data!$AJ66="","",Data!$AJ66),"")</f>
        <v/>
      </c>
      <c r="H66" s="23">
        <f>IF(Data!$A66=H$1,IF(Data!$AJ66="","",Data!$AJ66),"")</f>
        <v>5</v>
      </c>
      <c r="I66" s="23" t="str">
        <f>IF(Data!$A66=I$1,IF(Data!$AJ66="","",Data!$AJ66),"")</f>
        <v/>
      </c>
      <c r="J66" s="23" t="str">
        <f>IF(Data!$A66=J$1,IF(Data!$AJ66="","",Data!$AJ66),"")</f>
        <v/>
      </c>
      <c r="L66">
        <v>10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</row>
    <row r="67" spans="1:18" x14ac:dyDescent="0.35">
      <c r="A67" s="24">
        <f>IF(Data!$AJ67="","",Data!$AJ67)</f>
        <v>6</v>
      </c>
      <c r="B67" s="23" t="str">
        <f>IF(Data!$A67=B$1,IF(Data!$AJ67="","",Data!$AJ67),"")</f>
        <v/>
      </c>
      <c r="C67" s="23" t="str">
        <f>IF(Data!$A67=C$1,IF(Data!$AJ67="","",Data!$AJ67),"")</f>
        <v/>
      </c>
      <c r="D67" s="23" t="str">
        <f>IF(Data!$A67=D$1,IF(Data!$AJ67="","",Data!$AJ67),"")</f>
        <v/>
      </c>
      <c r="E67" s="23" t="str">
        <f>IF(Data!$A67=E$1,IF(Data!$AJ67="","",Data!$AJ67),"")</f>
        <v/>
      </c>
      <c r="F67" s="23" t="str">
        <f>IF(Data!$A67=F$1,IF(Data!$AJ67="","",Data!$AJ67),"")</f>
        <v/>
      </c>
      <c r="G67" s="23" t="str">
        <f>IF(Data!$A67=G$1,IF(Data!$AJ67="","",Data!$AJ67),"")</f>
        <v/>
      </c>
      <c r="H67" s="23">
        <f>IF(Data!$A67=H$1,IF(Data!$AJ67="","",Data!$AJ67),"")</f>
        <v>6</v>
      </c>
      <c r="I67" s="23" t="str">
        <f>IF(Data!$A67=I$1,IF(Data!$AJ67="","",Data!$AJ67),"")</f>
        <v/>
      </c>
      <c r="J67" s="23" t="str">
        <f>IF(Data!$A67=J$1,IF(Data!$AJ67="","",Data!$AJ67),"")</f>
        <v/>
      </c>
      <c r="L67">
        <v>10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</row>
    <row r="68" spans="1:18" x14ac:dyDescent="0.35">
      <c r="A68" s="24">
        <f>IF(Data!$AJ68="","",Data!$AJ68)</f>
        <v>4</v>
      </c>
      <c r="B68" s="23" t="str">
        <f>IF(Data!$A68=B$1,IF(Data!$AJ68="","",Data!$AJ68),"")</f>
        <v/>
      </c>
      <c r="C68" s="23" t="str">
        <f>IF(Data!$A68=C$1,IF(Data!$AJ68="","",Data!$AJ68),"")</f>
        <v/>
      </c>
      <c r="D68" s="23" t="str">
        <f>IF(Data!$A68=D$1,IF(Data!$AJ68="","",Data!$AJ68),"")</f>
        <v/>
      </c>
      <c r="E68" s="23" t="str">
        <f>IF(Data!$A68=E$1,IF(Data!$AJ68="","",Data!$AJ68),"")</f>
        <v/>
      </c>
      <c r="F68" s="23" t="str">
        <f>IF(Data!$A68=F$1,IF(Data!$AJ68="","",Data!$AJ68),"")</f>
        <v/>
      </c>
      <c r="G68" s="23" t="str">
        <f>IF(Data!$A68=G$1,IF(Data!$AJ68="","",Data!$AJ68),"")</f>
        <v/>
      </c>
      <c r="H68" s="23">
        <f>IF(Data!$A68=H$1,IF(Data!$AJ68="","",Data!$AJ68),"")</f>
        <v>4</v>
      </c>
      <c r="I68" s="23" t="str">
        <f>IF(Data!$A68=I$1,IF(Data!$AJ68="","",Data!$AJ68),"")</f>
        <v/>
      </c>
      <c r="J68" s="23" t="str">
        <f>IF(Data!$A68=J$1,IF(Data!$AJ68="","",Data!$AJ68),"")</f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 spans="1:18" x14ac:dyDescent="0.35">
      <c r="A69" s="24">
        <f>IF(Data!$AJ69="","",Data!$AJ69)</f>
        <v>5</v>
      </c>
      <c r="B69" s="23" t="str">
        <f>IF(Data!$A69=B$1,IF(Data!$AJ69="","",Data!$AJ69),"")</f>
        <v/>
      </c>
      <c r="C69" s="23" t="str">
        <f>IF(Data!$A69=C$1,IF(Data!$AJ69="","",Data!$AJ69),"")</f>
        <v/>
      </c>
      <c r="D69" s="23" t="str">
        <f>IF(Data!$A69=D$1,IF(Data!$AJ69="","",Data!$AJ69),"")</f>
        <v/>
      </c>
      <c r="E69" s="23" t="str">
        <f>IF(Data!$A69=E$1,IF(Data!$AJ69="","",Data!$AJ69),"")</f>
        <v/>
      </c>
      <c r="F69" s="23" t="str">
        <f>IF(Data!$A69=F$1,IF(Data!$AJ69="","",Data!$AJ69),"")</f>
        <v/>
      </c>
      <c r="G69" s="23" t="str">
        <f>IF(Data!$A69=G$1,IF(Data!$AJ69="","",Data!$AJ69),"")</f>
        <v/>
      </c>
      <c r="H69" s="23">
        <f>IF(Data!$A69=H$1,IF(Data!$AJ69="","",Data!$AJ69),"")</f>
        <v>5</v>
      </c>
      <c r="I69" s="23" t="str">
        <f>IF(Data!$A69=I$1,IF(Data!$AJ69="","",Data!$AJ69),"")</f>
        <v/>
      </c>
      <c r="J69" s="23" t="str">
        <f>IF(Data!$A69=J$1,IF(Data!$AJ69="","",Data!$AJ69),"")</f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 spans="1:18" x14ac:dyDescent="0.35">
      <c r="A70" s="24">
        <f>IF(Data!$AJ70="","",Data!$AJ70)</f>
        <v>8</v>
      </c>
      <c r="B70" s="23" t="str">
        <f>IF(Data!$A70=B$1,IF(Data!$AJ70="","",Data!$AJ70),"")</f>
        <v/>
      </c>
      <c r="C70" s="23" t="str">
        <f>IF(Data!$A70=C$1,IF(Data!$AJ70="","",Data!$AJ70),"")</f>
        <v/>
      </c>
      <c r="D70" s="23" t="str">
        <f>IF(Data!$A70=D$1,IF(Data!$AJ70="","",Data!$AJ70),"")</f>
        <v/>
      </c>
      <c r="E70" s="23" t="str">
        <f>IF(Data!$A70=E$1,IF(Data!$AJ70="","",Data!$AJ70),"")</f>
        <v/>
      </c>
      <c r="F70" s="23" t="str">
        <f>IF(Data!$A70=F$1,IF(Data!$AJ70="","",Data!$AJ70),"")</f>
        <v/>
      </c>
      <c r="G70" s="23" t="str">
        <f>IF(Data!$A70=G$1,IF(Data!$AJ70="","",Data!$AJ70),"")</f>
        <v/>
      </c>
      <c r="H70" s="23">
        <f>IF(Data!$A70=H$1,IF(Data!$AJ70="","",Data!$AJ70),"")</f>
        <v>8</v>
      </c>
      <c r="I70" s="23" t="str">
        <f>IF(Data!$A70=I$1,IF(Data!$AJ70="","",Data!$AJ70),"")</f>
        <v/>
      </c>
      <c r="J70" s="23" t="str">
        <f>IF(Data!$A70=J$1,IF(Data!$AJ70="","",Data!$AJ70),"")</f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 spans="1:18" x14ac:dyDescent="0.35">
      <c r="A71" s="24">
        <f>IF(Data!$AJ71="","",Data!$AJ71)</f>
        <v>4</v>
      </c>
      <c r="B71" s="23" t="str">
        <f>IF(Data!$A71=B$1,IF(Data!$AJ71="","",Data!$AJ71),"")</f>
        <v/>
      </c>
      <c r="C71" s="23" t="str">
        <f>IF(Data!$A71=C$1,IF(Data!$AJ71="","",Data!$AJ71),"")</f>
        <v/>
      </c>
      <c r="D71" s="23" t="str">
        <f>IF(Data!$A71=D$1,IF(Data!$AJ71="","",Data!$AJ71),"")</f>
        <v/>
      </c>
      <c r="E71" s="23" t="str">
        <f>IF(Data!$A71=E$1,IF(Data!$AJ71="","",Data!$AJ71),"")</f>
        <v/>
      </c>
      <c r="F71" s="23" t="str">
        <f>IF(Data!$A71=F$1,IF(Data!$AJ71="","",Data!$AJ71),"")</f>
        <v/>
      </c>
      <c r="G71" s="23" t="str">
        <f>IF(Data!$A71=G$1,IF(Data!$AJ71="","",Data!$AJ71),"")</f>
        <v/>
      </c>
      <c r="H71" s="23">
        <f>IF(Data!$A71=H$1,IF(Data!$AJ71="","",Data!$AJ71),"")</f>
        <v>4</v>
      </c>
      <c r="I71" s="23" t="str">
        <f>IF(Data!$A71=I$1,IF(Data!$AJ71="","",Data!$AJ71),"")</f>
        <v/>
      </c>
      <c r="J71" s="23" t="str">
        <f>IF(Data!$A71=J$1,IF(Data!$AJ71="","",Data!$AJ71),"")</f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</row>
    <row r="72" spans="1:18" x14ac:dyDescent="0.35">
      <c r="A72" s="24">
        <f>IF(Data!$AJ72="","",Data!$AJ72)</f>
        <v>4</v>
      </c>
      <c r="B72" s="23" t="str">
        <f>IF(Data!$A72=B$1,IF(Data!$AJ72="","",Data!$AJ72),"")</f>
        <v/>
      </c>
      <c r="C72" s="23" t="str">
        <f>IF(Data!$A72=C$1,IF(Data!$AJ72="","",Data!$AJ72),"")</f>
        <v/>
      </c>
      <c r="D72" s="23" t="str">
        <f>IF(Data!$A72=D$1,IF(Data!$AJ72="","",Data!$AJ72),"")</f>
        <v/>
      </c>
      <c r="E72" s="23" t="str">
        <f>IF(Data!$A72=E$1,IF(Data!$AJ72="","",Data!$AJ72),"")</f>
        <v/>
      </c>
      <c r="F72" s="23" t="str">
        <f>IF(Data!$A72=F$1,IF(Data!$AJ72="","",Data!$AJ72),"")</f>
        <v/>
      </c>
      <c r="G72" s="23" t="str">
        <f>IF(Data!$A72=G$1,IF(Data!$AJ72="","",Data!$AJ72),"")</f>
        <v/>
      </c>
      <c r="H72" s="23">
        <f>IF(Data!$A72=H$1,IF(Data!$AJ72="","",Data!$AJ72),"")</f>
        <v>4</v>
      </c>
      <c r="I72" s="23" t="str">
        <f>IF(Data!$A72=I$1,IF(Data!$AJ72="","",Data!$AJ72),"")</f>
        <v/>
      </c>
      <c r="J72" s="23" t="str">
        <f>IF(Data!$A72=J$1,IF(Data!$AJ72="","",Data!$AJ72),"")</f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</row>
    <row r="73" spans="1:18" x14ac:dyDescent="0.35">
      <c r="A73" s="24">
        <f>IF(Data!$AJ73="","",Data!$AJ73)</f>
        <v>9</v>
      </c>
      <c r="B73" s="23" t="str">
        <f>IF(Data!$A73=B$1,IF(Data!$AJ73="","",Data!$AJ73),"")</f>
        <v/>
      </c>
      <c r="C73" s="23" t="str">
        <f>IF(Data!$A73=C$1,IF(Data!$AJ73="","",Data!$AJ73),"")</f>
        <v/>
      </c>
      <c r="D73" s="23" t="str">
        <f>IF(Data!$A73=D$1,IF(Data!$AJ73="","",Data!$AJ73),"")</f>
        <v/>
      </c>
      <c r="E73" s="23" t="str">
        <f>IF(Data!$A73=E$1,IF(Data!$AJ73="","",Data!$AJ73),"")</f>
        <v/>
      </c>
      <c r="F73" s="23" t="str">
        <f>IF(Data!$A73=F$1,IF(Data!$AJ73="","",Data!$AJ73),"")</f>
        <v/>
      </c>
      <c r="G73" s="23" t="str">
        <f>IF(Data!$A73=G$1,IF(Data!$AJ73="","",Data!$AJ73),"")</f>
        <v/>
      </c>
      <c r="H73" s="23">
        <f>IF(Data!$A73=H$1,IF(Data!$AJ73="","",Data!$AJ73),"")</f>
        <v>9</v>
      </c>
      <c r="I73" s="23" t="str">
        <f>IF(Data!$A73=I$1,IF(Data!$AJ73="","",Data!$AJ73),"")</f>
        <v/>
      </c>
      <c r="J73" s="23" t="str">
        <f>IF(Data!$A73=J$1,IF(Data!$AJ73="","",Data!$AJ73),"")</f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</row>
    <row r="74" spans="1:18" x14ac:dyDescent="0.35">
      <c r="A74" s="24">
        <f>IF(Data!$AJ74="","",Data!$AJ74)</f>
        <v>5</v>
      </c>
      <c r="B74" s="23" t="str">
        <f>IF(Data!$A74=B$1,IF(Data!$AJ74="","",Data!$AJ74),"")</f>
        <v/>
      </c>
      <c r="C74" s="23" t="str">
        <f>IF(Data!$A74=C$1,IF(Data!$AJ74="","",Data!$AJ74),"")</f>
        <v/>
      </c>
      <c r="D74" s="23" t="str">
        <f>IF(Data!$A74=D$1,IF(Data!$AJ74="","",Data!$AJ74),"")</f>
        <v/>
      </c>
      <c r="E74" s="23" t="str">
        <f>IF(Data!$A74=E$1,IF(Data!$AJ74="","",Data!$AJ74),"")</f>
        <v/>
      </c>
      <c r="F74" s="23" t="str">
        <f>IF(Data!$A74=F$1,IF(Data!$AJ74="","",Data!$AJ74),"")</f>
        <v/>
      </c>
      <c r="G74" s="23" t="str">
        <f>IF(Data!$A74=G$1,IF(Data!$AJ74="","",Data!$AJ74),"")</f>
        <v/>
      </c>
      <c r="H74" s="23">
        <f>IF(Data!$A74=H$1,IF(Data!$AJ74="","",Data!$AJ74),"")</f>
        <v>5</v>
      </c>
      <c r="I74" s="23" t="str">
        <f>IF(Data!$A74=I$1,IF(Data!$AJ74="","",Data!$AJ74),"")</f>
        <v/>
      </c>
      <c r="J74" s="23" t="str">
        <f>IF(Data!$A74=J$1,IF(Data!$AJ74="","",Data!$AJ74),"")</f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</row>
    <row r="75" spans="1:18" x14ac:dyDescent="0.35">
      <c r="A75" s="24">
        <f>IF(Data!$AJ75="","",Data!$AJ75)</f>
        <v>5</v>
      </c>
      <c r="B75" s="23" t="str">
        <f>IF(Data!$A75=B$1,IF(Data!$AJ75="","",Data!$AJ75),"")</f>
        <v/>
      </c>
      <c r="C75" s="23" t="str">
        <f>IF(Data!$A75=C$1,IF(Data!$AJ75="","",Data!$AJ75),"")</f>
        <v/>
      </c>
      <c r="D75" s="23" t="str">
        <f>IF(Data!$A75=D$1,IF(Data!$AJ75="","",Data!$AJ75),"")</f>
        <v/>
      </c>
      <c r="E75" s="23" t="str">
        <f>IF(Data!$A75=E$1,IF(Data!$AJ75="","",Data!$AJ75),"")</f>
        <v/>
      </c>
      <c r="F75" s="23" t="str">
        <f>IF(Data!$A75=F$1,IF(Data!$AJ75="","",Data!$AJ75),"")</f>
        <v/>
      </c>
      <c r="G75" s="23" t="str">
        <f>IF(Data!$A75=G$1,IF(Data!$AJ75="","",Data!$AJ75),"")</f>
        <v/>
      </c>
      <c r="H75" s="23">
        <f>IF(Data!$A75=H$1,IF(Data!$AJ75="","",Data!$AJ75),"")</f>
        <v>5</v>
      </c>
      <c r="I75" s="23" t="str">
        <f>IF(Data!$A75=I$1,IF(Data!$AJ75="","",Data!$AJ75),"")</f>
        <v/>
      </c>
      <c r="J75" s="23" t="str">
        <f>IF(Data!$A75=J$1,IF(Data!$AJ75="","",Data!$AJ75),"")</f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 spans="1:18" x14ac:dyDescent="0.35">
      <c r="A76" s="24">
        <f>IF(Data!$AJ76="","",Data!$AJ76)</f>
        <v>7</v>
      </c>
      <c r="B76" s="23" t="str">
        <f>IF(Data!$A76=B$1,IF(Data!$AJ76="","",Data!$AJ76),"")</f>
        <v/>
      </c>
      <c r="C76" s="23" t="str">
        <f>IF(Data!$A76=C$1,IF(Data!$AJ76="","",Data!$AJ76),"")</f>
        <v/>
      </c>
      <c r="D76" s="23" t="str">
        <f>IF(Data!$A76=D$1,IF(Data!$AJ76="","",Data!$AJ76),"")</f>
        <v/>
      </c>
      <c r="E76" s="23" t="str">
        <f>IF(Data!$A76=E$1,IF(Data!$AJ76="","",Data!$AJ76),"")</f>
        <v/>
      </c>
      <c r="F76" s="23" t="str">
        <f>IF(Data!$A76=F$1,IF(Data!$AJ76="","",Data!$AJ76),"")</f>
        <v/>
      </c>
      <c r="G76" s="23" t="str">
        <f>IF(Data!$A76=G$1,IF(Data!$AJ76="","",Data!$AJ76),"")</f>
        <v/>
      </c>
      <c r="H76" s="23">
        <f>IF(Data!$A76=H$1,IF(Data!$AJ76="","",Data!$AJ76),"")</f>
        <v>7</v>
      </c>
      <c r="I76" s="23" t="str">
        <f>IF(Data!$A76=I$1,IF(Data!$AJ76="","",Data!$AJ76),"")</f>
        <v/>
      </c>
      <c r="J76" s="23" t="str">
        <f>IF(Data!$A76=J$1,IF(Data!$AJ76="","",Data!$AJ76),"")</f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</row>
    <row r="77" spans="1:18" x14ac:dyDescent="0.35">
      <c r="A77" s="24">
        <f>IF(Data!$AJ77="","",Data!$AJ77)</f>
        <v>8</v>
      </c>
      <c r="B77" s="23" t="str">
        <f>IF(Data!$A77=B$1,IF(Data!$AJ77="","",Data!$AJ77),"")</f>
        <v/>
      </c>
      <c r="C77" s="23" t="str">
        <f>IF(Data!$A77=C$1,IF(Data!$AJ77="","",Data!$AJ77),"")</f>
        <v/>
      </c>
      <c r="D77" s="23" t="str">
        <f>IF(Data!$A77=D$1,IF(Data!$AJ77="","",Data!$AJ77),"")</f>
        <v/>
      </c>
      <c r="E77" s="23" t="str">
        <f>IF(Data!$A77=E$1,IF(Data!$AJ77="","",Data!$AJ77),"")</f>
        <v/>
      </c>
      <c r="F77" s="23" t="str">
        <f>IF(Data!$A77=F$1,IF(Data!$AJ77="","",Data!$AJ77),"")</f>
        <v/>
      </c>
      <c r="G77" s="23" t="str">
        <f>IF(Data!$A77=G$1,IF(Data!$AJ77="","",Data!$AJ77),"")</f>
        <v/>
      </c>
      <c r="H77" s="23">
        <f>IF(Data!$A77=H$1,IF(Data!$AJ77="","",Data!$AJ77),"")</f>
        <v>8</v>
      </c>
      <c r="I77" s="23" t="str">
        <f>IF(Data!$A77=I$1,IF(Data!$AJ77="","",Data!$AJ77),"")</f>
        <v/>
      </c>
      <c r="J77" s="23" t="str">
        <f>IF(Data!$A77=J$1,IF(Data!$AJ77="","",Data!$AJ77),"")</f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</row>
    <row r="78" spans="1:18" x14ac:dyDescent="0.35">
      <c r="A78" s="24">
        <f>IF(Data!$AJ78="","",Data!$AJ78)</f>
        <v>3</v>
      </c>
      <c r="B78" s="23" t="str">
        <f>IF(Data!$A78=B$1,IF(Data!$AJ78="","",Data!$AJ78),"")</f>
        <v/>
      </c>
      <c r="C78" s="23" t="str">
        <f>IF(Data!$A78=C$1,IF(Data!$AJ78="","",Data!$AJ78),"")</f>
        <v/>
      </c>
      <c r="D78" s="23" t="str">
        <f>IF(Data!$A78=D$1,IF(Data!$AJ78="","",Data!$AJ78),"")</f>
        <v/>
      </c>
      <c r="E78" s="23" t="str">
        <f>IF(Data!$A78=E$1,IF(Data!$AJ78="","",Data!$AJ78),"")</f>
        <v/>
      </c>
      <c r="F78" s="23" t="str">
        <f>IF(Data!$A78=F$1,IF(Data!$AJ78="","",Data!$AJ78),"")</f>
        <v/>
      </c>
      <c r="G78" s="23" t="str">
        <f>IF(Data!$A78=G$1,IF(Data!$AJ78="","",Data!$AJ78),"")</f>
        <v/>
      </c>
      <c r="H78" s="23">
        <f>IF(Data!$A78=H$1,IF(Data!$AJ78="","",Data!$AJ78),"")</f>
        <v>3</v>
      </c>
      <c r="I78" s="23" t="str">
        <f>IF(Data!$A78=I$1,IF(Data!$AJ78="","",Data!$AJ78),"")</f>
        <v/>
      </c>
      <c r="J78" s="23" t="str">
        <f>IF(Data!$A78=J$1,IF(Data!$AJ78="","",Data!$AJ78),"")</f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</row>
    <row r="79" spans="1:18" x14ac:dyDescent="0.35">
      <c r="A79" s="24">
        <f>IF(Data!$AJ79="","",Data!$AJ79)</f>
        <v>10</v>
      </c>
      <c r="B79" s="23" t="str">
        <f>IF(Data!$A79=B$1,IF(Data!$AJ79="","",Data!$AJ79),"")</f>
        <v/>
      </c>
      <c r="C79" s="23" t="str">
        <f>IF(Data!$A79=C$1,IF(Data!$AJ79="","",Data!$AJ79),"")</f>
        <v/>
      </c>
      <c r="D79" s="23" t="str">
        <f>IF(Data!$A79=D$1,IF(Data!$AJ79="","",Data!$AJ79),"")</f>
        <v/>
      </c>
      <c r="E79" s="23" t="str">
        <f>IF(Data!$A79=E$1,IF(Data!$AJ79="","",Data!$AJ79),"")</f>
        <v/>
      </c>
      <c r="F79" s="23" t="str">
        <f>IF(Data!$A79=F$1,IF(Data!$AJ79="","",Data!$AJ79),"")</f>
        <v/>
      </c>
      <c r="G79" s="23" t="str">
        <f>IF(Data!$A79=G$1,IF(Data!$AJ79="","",Data!$AJ79),"")</f>
        <v/>
      </c>
      <c r="H79" s="23">
        <f>IF(Data!$A79=H$1,IF(Data!$AJ79="","",Data!$AJ79),"")</f>
        <v>10</v>
      </c>
      <c r="I79" s="23" t="str">
        <f>IF(Data!$A79=I$1,IF(Data!$AJ79="","",Data!$AJ79),"")</f>
        <v/>
      </c>
      <c r="J79" s="23" t="str">
        <f>IF(Data!$A79=J$1,IF(Data!$AJ79="","",Data!$AJ79),"")</f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</row>
    <row r="80" spans="1:18" x14ac:dyDescent="0.35">
      <c r="A80" s="24">
        <f>IF(Data!$AJ80="","",Data!$AJ80)</f>
        <v>7</v>
      </c>
      <c r="B80" s="23" t="str">
        <f>IF(Data!$A80=B$1,IF(Data!$AJ80="","",Data!$AJ80),"")</f>
        <v/>
      </c>
      <c r="C80" s="23" t="str">
        <f>IF(Data!$A80=C$1,IF(Data!$AJ80="","",Data!$AJ80),"")</f>
        <v/>
      </c>
      <c r="D80" s="23" t="str">
        <f>IF(Data!$A80=D$1,IF(Data!$AJ80="","",Data!$AJ80),"")</f>
        <v/>
      </c>
      <c r="E80" s="23" t="str">
        <f>IF(Data!$A80=E$1,IF(Data!$AJ80="","",Data!$AJ80),"")</f>
        <v/>
      </c>
      <c r="F80" s="23" t="str">
        <f>IF(Data!$A80=F$1,IF(Data!$AJ80="","",Data!$AJ80),"")</f>
        <v/>
      </c>
      <c r="G80" s="23" t="str">
        <f>IF(Data!$A80=G$1,IF(Data!$AJ80="","",Data!$AJ80),"")</f>
        <v/>
      </c>
      <c r="H80" s="23">
        <f>IF(Data!$A80=H$1,IF(Data!$AJ80="","",Data!$AJ80),"")</f>
        <v>7</v>
      </c>
      <c r="I80" s="23" t="str">
        <f>IF(Data!$A80=I$1,IF(Data!$AJ80="","",Data!$AJ80),"")</f>
        <v/>
      </c>
      <c r="J80" s="23" t="str">
        <f>IF(Data!$A80=J$1,IF(Data!$AJ80="","",Data!$AJ80),"")</f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</row>
    <row r="81" spans="1:18" x14ac:dyDescent="0.35">
      <c r="A81" s="24">
        <f>IF(Data!$AJ81="","",Data!$AJ81)</f>
        <v>8</v>
      </c>
      <c r="B81" s="23" t="str">
        <f>IF(Data!$A81=B$1,IF(Data!$AJ81="","",Data!$AJ81),"")</f>
        <v/>
      </c>
      <c r="C81" s="23" t="str">
        <f>IF(Data!$A81=C$1,IF(Data!$AJ81="","",Data!$AJ81),"")</f>
        <v/>
      </c>
      <c r="D81" s="23" t="str">
        <f>IF(Data!$A81=D$1,IF(Data!$AJ81="","",Data!$AJ81),"")</f>
        <v/>
      </c>
      <c r="E81" s="23" t="str">
        <f>IF(Data!$A81=E$1,IF(Data!$AJ81="","",Data!$AJ81),"")</f>
        <v/>
      </c>
      <c r="F81" s="23" t="str">
        <f>IF(Data!$A81=F$1,IF(Data!$AJ81="","",Data!$AJ81),"")</f>
        <v/>
      </c>
      <c r="G81" s="23" t="str">
        <f>IF(Data!$A81=G$1,IF(Data!$AJ81="","",Data!$AJ81),"")</f>
        <v/>
      </c>
      <c r="H81" s="23">
        <f>IF(Data!$A81=H$1,IF(Data!$AJ81="","",Data!$AJ81),"")</f>
        <v>8</v>
      </c>
      <c r="I81" s="23" t="str">
        <f>IF(Data!$A81=I$1,IF(Data!$AJ81="","",Data!$AJ81),"")</f>
        <v/>
      </c>
      <c r="J81" s="23" t="str">
        <f>IF(Data!$A81=J$1,IF(Data!$AJ81="","",Data!$AJ81),"")</f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</row>
    <row r="82" spans="1:18" x14ac:dyDescent="0.35">
      <c r="A82" s="24">
        <f>IF(Data!$AJ82="","",Data!$AJ82)</f>
        <v>8</v>
      </c>
      <c r="B82" s="23" t="str">
        <f>IF(Data!$A82=B$1,IF(Data!$AJ82="","",Data!$AJ82),"")</f>
        <v/>
      </c>
      <c r="C82" s="23" t="str">
        <f>IF(Data!$A82=C$1,IF(Data!$AJ82="","",Data!$AJ82),"")</f>
        <v/>
      </c>
      <c r="D82" s="23" t="str">
        <f>IF(Data!$A82=D$1,IF(Data!$AJ82="","",Data!$AJ82),"")</f>
        <v/>
      </c>
      <c r="E82" s="23" t="str">
        <f>IF(Data!$A82=E$1,IF(Data!$AJ82="","",Data!$AJ82),"")</f>
        <v/>
      </c>
      <c r="F82" s="23" t="str">
        <f>IF(Data!$A82=F$1,IF(Data!$AJ82="","",Data!$AJ82),"")</f>
        <v/>
      </c>
      <c r="G82" s="23" t="str">
        <f>IF(Data!$A82=G$1,IF(Data!$AJ82="","",Data!$AJ82),"")</f>
        <v/>
      </c>
      <c r="H82" s="23">
        <f>IF(Data!$A82=H$1,IF(Data!$AJ82="","",Data!$AJ82),"")</f>
        <v>8</v>
      </c>
      <c r="I82" s="23" t="str">
        <f>IF(Data!$A82=I$1,IF(Data!$AJ82="","",Data!$AJ82),"")</f>
        <v/>
      </c>
      <c r="J82" s="23" t="str">
        <f>IF(Data!$A82=J$1,IF(Data!$AJ82="","",Data!$AJ82),"")</f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</row>
    <row r="83" spans="1:18" x14ac:dyDescent="0.35">
      <c r="A83" s="24">
        <f>IF(Data!$AJ83="","",Data!$AJ83)</f>
        <v>5</v>
      </c>
      <c r="B83" s="23" t="str">
        <f>IF(Data!$A83=B$1,IF(Data!$AJ83="","",Data!$AJ83),"")</f>
        <v/>
      </c>
      <c r="C83" s="23" t="str">
        <f>IF(Data!$A83=C$1,IF(Data!$AJ83="","",Data!$AJ83),"")</f>
        <v/>
      </c>
      <c r="D83" s="23" t="str">
        <f>IF(Data!$A83=D$1,IF(Data!$AJ83="","",Data!$AJ83),"")</f>
        <v/>
      </c>
      <c r="E83" s="23" t="str">
        <f>IF(Data!$A83=E$1,IF(Data!$AJ83="","",Data!$AJ83),"")</f>
        <v/>
      </c>
      <c r="F83" s="23" t="str">
        <f>IF(Data!$A83=F$1,IF(Data!$AJ83="","",Data!$AJ83),"")</f>
        <v/>
      </c>
      <c r="G83" s="23" t="str">
        <f>IF(Data!$A83=G$1,IF(Data!$AJ83="","",Data!$AJ83),"")</f>
        <v/>
      </c>
      <c r="H83" s="23">
        <f>IF(Data!$A83=H$1,IF(Data!$AJ83="","",Data!$AJ83),"")</f>
        <v>5</v>
      </c>
      <c r="I83" s="23" t="str">
        <f>IF(Data!$A83=I$1,IF(Data!$AJ83="","",Data!$AJ83),"")</f>
        <v/>
      </c>
      <c r="J83" s="23" t="str">
        <f>IF(Data!$A83=J$1,IF(Data!$AJ83="","",Data!$AJ83),"")</f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</row>
    <row r="84" spans="1:18" x14ac:dyDescent="0.35">
      <c r="A84" s="24">
        <f>IF(Data!$AJ84="","",Data!$AJ84)</f>
        <v>6</v>
      </c>
      <c r="B84" s="23" t="str">
        <f>IF(Data!$A84=B$1,IF(Data!$AJ84="","",Data!$AJ84),"")</f>
        <v/>
      </c>
      <c r="C84" s="23" t="str">
        <f>IF(Data!$A84=C$1,IF(Data!$AJ84="","",Data!$AJ84),"")</f>
        <v/>
      </c>
      <c r="D84" s="23" t="str">
        <f>IF(Data!$A84=D$1,IF(Data!$AJ84="","",Data!$AJ84),"")</f>
        <v/>
      </c>
      <c r="E84" s="23" t="str">
        <f>IF(Data!$A84=E$1,IF(Data!$AJ84="","",Data!$AJ84),"")</f>
        <v/>
      </c>
      <c r="F84" s="23" t="str">
        <f>IF(Data!$A84=F$1,IF(Data!$AJ84="","",Data!$AJ84),"")</f>
        <v/>
      </c>
      <c r="G84" s="23" t="str">
        <f>IF(Data!$A84=G$1,IF(Data!$AJ84="","",Data!$AJ84),"")</f>
        <v/>
      </c>
      <c r="H84" s="23" t="str">
        <f>IF(Data!$A84=H$1,IF(Data!$AJ84="","",Data!$AJ84),"")</f>
        <v/>
      </c>
      <c r="I84" s="23">
        <f>IF(Data!$A84=I$1,IF(Data!$AJ84="","",Data!$AJ84),"")</f>
        <v>6</v>
      </c>
      <c r="J84" s="23" t="str">
        <f>IF(Data!$A84=J$1,IF(Data!$AJ84="","",Data!$AJ84),"")</f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</row>
    <row r="85" spans="1:18" x14ac:dyDescent="0.35">
      <c r="A85" s="24">
        <f>IF(Data!$AJ85="","",Data!$AJ85)</f>
        <v>7</v>
      </c>
      <c r="B85" s="23" t="str">
        <f>IF(Data!$A85=B$1,IF(Data!$AJ85="","",Data!$AJ85),"")</f>
        <v/>
      </c>
      <c r="C85" s="23" t="str">
        <f>IF(Data!$A85=C$1,IF(Data!$AJ85="","",Data!$AJ85),"")</f>
        <v/>
      </c>
      <c r="D85" s="23" t="str">
        <f>IF(Data!$A85=D$1,IF(Data!$AJ85="","",Data!$AJ85),"")</f>
        <v/>
      </c>
      <c r="E85" s="23" t="str">
        <f>IF(Data!$A85=E$1,IF(Data!$AJ85="","",Data!$AJ85),"")</f>
        <v/>
      </c>
      <c r="F85" s="23" t="str">
        <f>IF(Data!$A85=F$1,IF(Data!$AJ85="","",Data!$AJ85),"")</f>
        <v/>
      </c>
      <c r="G85" s="23" t="str">
        <f>IF(Data!$A85=G$1,IF(Data!$AJ85="","",Data!$AJ85),"")</f>
        <v/>
      </c>
      <c r="H85" s="23" t="str">
        <f>IF(Data!$A85=H$1,IF(Data!$AJ85="","",Data!$AJ85),"")</f>
        <v/>
      </c>
      <c r="I85" s="23">
        <f>IF(Data!$A85=I$1,IF(Data!$AJ85="","",Data!$AJ85),"")</f>
        <v>7</v>
      </c>
      <c r="J85" s="23" t="str">
        <f>IF(Data!$A85=J$1,IF(Data!$AJ85="","",Data!$AJ85),"")</f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</row>
    <row r="86" spans="1:18" x14ac:dyDescent="0.35">
      <c r="A86" s="24">
        <f>IF(Data!$AJ86="","",Data!$AJ86)</f>
        <v>9</v>
      </c>
      <c r="B86" s="23" t="str">
        <f>IF(Data!$A86=B$1,IF(Data!$AJ86="","",Data!$AJ86),"")</f>
        <v/>
      </c>
      <c r="C86" s="23" t="str">
        <f>IF(Data!$A86=C$1,IF(Data!$AJ86="","",Data!$AJ86),"")</f>
        <v/>
      </c>
      <c r="D86" s="23" t="str">
        <f>IF(Data!$A86=D$1,IF(Data!$AJ86="","",Data!$AJ86),"")</f>
        <v/>
      </c>
      <c r="E86" s="23" t="str">
        <f>IF(Data!$A86=E$1,IF(Data!$AJ86="","",Data!$AJ86),"")</f>
        <v/>
      </c>
      <c r="F86" s="23" t="str">
        <f>IF(Data!$A86=F$1,IF(Data!$AJ86="","",Data!$AJ86),"")</f>
        <v/>
      </c>
      <c r="G86" s="23" t="str">
        <f>IF(Data!$A86=G$1,IF(Data!$AJ86="","",Data!$AJ86),"")</f>
        <v/>
      </c>
      <c r="H86" s="23" t="str">
        <f>IF(Data!$A86=H$1,IF(Data!$AJ86="","",Data!$AJ86),"")</f>
        <v/>
      </c>
      <c r="I86" s="23">
        <f>IF(Data!$A86=I$1,IF(Data!$AJ86="","",Data!$AJ86),"")</f>
        <v>9</v>
      </c>
      <c r="J86" s="23" t="str">
        <f>IF(Data!$A86=J$1,IF(Data!$AJ86="","",Data!$AJ86),"")</f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</row>
    <row r="87" spans="1:18" x14ac:dyDescent="0.35">
      <c r="A87" s="24">
        <f>IF(Data!$AJ87="","",Data!$AJ87)</f>
        <v>8</v>
      </c>
      <c r="B87" s="23" t="str">
        <f>IF(Data!$A87=B$1,IF(Data!$AJ87="","",Data!$AJ87),"")</f>
        <v/>
      </c>
      <c r="C87" s="23" t="str">
        <f>IF(Data!$A87=C$1,IF(Data!$AJ87="","",Data!$AJ87),"")</f>
        <v/>
      </c>
      <c r="D87" s="23" t="str">
        <f>IF(Data!$A87=D$1,IF(Data!$AJ87="","",Data!$AJ87),"")</f>
        <v/>
      </c>
      <c r="E87" s="23" t="str">
        <f>IF(Data!$A87=E$1,IF(Data!$AJ87="","",Data!$AJ87),"")</f>
        <v/>
      </c>
      <c r="F87" s="23" t="str">
        <f>IF(Data!$A87=F$1,IF(Data!$AJ87="","",Data!$AJ87),"")</f>
        <v/>
      </c>
      <c r="G87" s="23" t="str">
        <f>IF(Data!$A87=G$1,IF(Data!$AJ87="","",Data!$AJ87),"")</f>
        <v/>
      </c>
      <c r="H87" s="23" t="str">
        <f>IF(Data!$A87=H$1,IF(Data!$AJ87="","",Data!$AJ87),"")</f>
        <v/>
      </c>
      <c r="I87" s="23">
        <f>IF(Data!$A87=I$1,IF(Data!$AJ87="","",Data!$AJ87),"")</f>
        <v>8</v>
      </c>
      <c r="J87" s="23" t="str">
        <f>IF(Data!$A87=J$1,IF(Data!$AJ87="","",Data!$AJ87),"")</f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</row>
    <row r="88" spans="1:18" x14ac:dyDescent="0.35">
      <c r="A88" s="24">
        <f>IF(Data!$AJ88="","",Data!$AJ88)</f>
        <v>7</v>
      </c>
      <c r="B88" s="23" t="str">
        <f>IF(Data!$A88=B$1,IF(Data!$AJ88="","",Data!$AJ88),"")</f>
        <v/>
      </c>
      <c r="C88" s="23" t="str">
        <f>IF(Data!$A88=C$1,IF(Data!$AJ88="","",Data!$AJ88),"")</f>
        <v/>
      </c>
      <c r="D88" s="23" t="str">
        <f>IF(Data!$A88=D$1,IF(Data!$AJ88="","",Data!$AJ88),"")</f>
        <v/>
      </c>
      <c r="E88" s="23" t="str">
        <f>IF(Data!$A88=E$1,IF(Data!$AJ88="","",Data!$AJ88),"")</f>
        <v/>
      </c>
      <c r="F88" s="23" t="str">
        <f>IF(Data!$A88=F$1,IF(Data!$AJ88="","",Data!$AJ88),"")</f>
        <v/>
      </c>
      <c r="G88" s="23" t="str">
        <f>IF(Data!$A88=G$1,IF(Data!$AJ88="","",Data!$AJ88),"")</f>
        <v/>
      </c>
      <c r="H88" s="23" t="str">
        <f>IF(Data!$A88=H$1,IF(Data!$AJ88="","",Data!$AJ88),"")</f>
        <v/>
      </c>
      <c r="I88" s="23">
        <f>IF(Data!$A88=I$1,IF(Data!$AJ88="","",Data!$AJ88),"")</f>
        <v>7</v>
      </c>
      <c r="J88" s="23" t="str">
        <f>IF(Data!$A88=J$1,IF(Data!$AJ88="","",Data!$AJ88),"")</f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</row>
    <row r="89" spans="1:18" x14ac:dyDescent="0.35">
      <c r="A89" s="24">
        <f>IF(Data!$AJ89="","",Data!$AJ89)</f>
        <v>5</v>
      </c>
      <c r="B89" s="23" t="str">
        <f>IF(Data!$A89=B$1,IF(Data!$AJ89="","",Data!$AJ89),"")</f>
        <v/>
      </c>
      <c r="C89" s="23" t="str">
        <f>IF(Data!$A89=C$1,IF(Data!$AJ89="","",Data!$AJ89),"")</f>
        <v/>
      </c>
      <c r="D89" s="23" t="str">
        <f>IF(Data!$A89=D$1,IF(Data!$AJ89="","",Data!$AJ89),"")</f>
        <v/>
      </c>
      <c r="E89" s="23" t="str">
        <f>IF(Data!$A89=E$1,IF(Data!$AJ89="","",Data!$AJ89),"")</f>
        <v/>
      </c>
      <c r="F89" s="23" t="str">
        <f>IF(Data!$A89=F$1,IF(Data!$AJ89="","",Data!$AJ89),"")</f>
        <v/>
      </c>
      <c r="G89" s="23" t="str">
        <f>IF(Data!$A89=G$1,IF(Data!$AJ89="","",Data!$AJ89),"")</f>
        <v/>
      </c>
      <c r="H89" s="23" t="str">
        <f>IF(Data!$A89=H$1,IF(Data!$AJ89="","",Data!$AJ89),"")</f>
        <v/>
      </c>
      <c r="I89" s="23">
        <f>IF(Data!$A89=I$1,IF(Data!$AJ89="","",Data!$AJ89),"")</f>
        <v>5</v>
      </c>
      <c r="J89" s="23" t="str">
        <f>IF(Data!$A89=J$1,IF(Data!$AJ89="","",Data!$AJ89),"")</f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</row>
    <row r="90" spans="1:18" x14ac:dyDescent="0.35">
      <c r="A90" s="24">
        <f>IF(Data!$AJ90="","",Data!$AJ90)</f>
        <v>9</v>
      </c>
      <c r="B90" s="23" t="str">
        <f>IF(Data!$A90=B$1,IF(Data!$AJ90="","",Data!$AJ90),"")</f>
        <v/>
      </c>
      <c r="C90" s="23" t="str">
        <f>IF(Data!$A90=C$1,IF(Data!$AJ90="","",Data!$AJ90),"")</f>
        <v/>
      </c>
      <c r="D90" s="23" t="str">
        <f>IF(Data!$A90=D$1,IF(Data!$AJ90="","",Data!$AJ90),"")</f>
        <v/>
      </c>
      <c r="E90" s="23" t="str">
        <f>IF(Data!$A90=E$1,IF(Data!$AJ90="","",Data!$AJ90),"")</f>
        <v/>
      </c>
      <c r="F90" s="23" t="str">
        <f>IF(Data!$A90=F$1,IF(Data!$AJ90="","",Data!$AJ90),"")</f>
        <v/>
      </c>
      <c r="G90" s="23" t="str">
        <f>IF(Data!$A90=G$1,IF(Data!$AJ90="","",Data!$AJ90),"")</f>
        <v/>
      </c>
      <c r="H90" s="23" t="str">
        <f>IF(Data!$A90=H$1,IF(Data!$AJ90="","",Data!$AJ90),"")</f>
        <v/>
      </c>
      <c r="I90" s="23">
        <f>IF(Data!$A90=I$1,IF(Data!$AJ90="","",Data!$AJ90),"")</f>
        <v>9</v>
      </c>
      <c r="J90" s="23" t="str">
        <f>IF(Data!$A90=J$1,IF(Data!$AJ90="","",Data!$AJ90),"")</f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</row>
    <row r="91" spans="1:18" x14ac:dyDescent="0.35">
      <c r="A91" s="24">
        <f>IF(Data!$AJ91="","",Data!$AJ91)</f>
        <v>6</v>
      </c>
      <c r="B91" s="23" t="str">
        <f>IF(Data!$A91=B$1,IF(Data!$AJ91="","",Data!$AJ91),"")</f>
        <v/>
      </c>
      <c r="C91" s="23" t="str">
        <f>IF(Data!$A91=C$1,IF(Data!$AJ91="","",Data!$AJ91),"")</f>
        <v/>
      </c>
      <c r="D91" s="23" t="str">
        <f>IF(Data!$A91=D$1,IF(Data!$AJ91="","",Data!$AJ91),"")</f>
        <v/>
      </c>
      <c r="E91" s="23" t="str">
        <f>IF(Data!$A91=E$1,IF(Data!$AJ91="","",Data!$AJ91),"")</f>
        <v/>
      </c>
      <c r="F91" s="23" t="str">
        <f>IF(Data!$A91=F$1,IF(Data!$AJ91="","",Data!$AJ91),"")</f>
        <v/>
      </c>
      <c r="G91" s="23" t="str">
        <f>IF(Data!$A91=G$1,IF(Data!$AJ91="","",Data!$AJ91),"")</f>
        <v/>
      </c>
      <c r="H91" s="23" t="str">
        <f>IF(Data!$A91=H$1,IF(Data!$AJ91="","",Data!$AJ91),"")</f>
        <v/>
      </c>
      <c r="I91" s="23">
        <f>IF(Data!$A91=I$1,IF(Data!$AJ91="","",Data!$AJ91),"")</f>
        <v>6</v>
      </c>
      <c r="J91" s="23" t="str">
        <f>IF(Data!$A91=J$1,IF(Data!$AJ91="","",Data!$AJ91),"")</f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</row>
    <row r="92" spans="1:18" x14ac:dyDescent="0.35">
      <c r="A92" s="24">
        <f>IF(Data!$AJ92="","",Data!$AJ92)</f>
        <v>4</v>
      </c>
      <c r="B92" s="23" t="str">
        <f>IF(Data!$A92=B$1,IF(Data!$AJ92="","",Data!$AJ92),"")</f>
        <v/>
      </c>
      <c r="C92" s="23" t="str">
        <f>IF(Data!$A92=C$1,IF(Data!$AJ92="","",Data!$AJ92),"")</f>
        <v/>
      </c>
      <c r="D92" s="23" t="str">
        <f>IF(Data!$A92=D$1,IF(Data!$AJ92="","",Data!$AJ92),"")</f>
        <v/>
      </c>
      <c r="E92" s="23" t="str">
        <f>IF(Data!$A92=E$1,IF(Data!$AJ92="","",Data!$AJ92),"")</f>
        <v/>
      </c>
      <c r="F92" s="23" t="str">
        <f>IF(Data!$A92=F$1,IF(Data!$AJ92="","",Data!$AJ92),"")</f>
        <v/>
      </c>
      <c r="G92" s="23" t="str">
        <f>IF(Data!$A92=G$1,IF(Data!$AJ92="","",Data!$AJ92),"")</f>
        <v/>
      </c>
      <c r="H92" s="23" t="str">
        <f>IF(Data!$A92=H$1,IF(Data!$AJ92="","",Data!$AJ92),"")</f>
        <v/>
      </c>
      <c r="I92" s="23">
        <f>IF(Data!$A92=I$1,IF(Data!$AJ92="","",Data!$AJ92),"")</f>
        <v>4</v>
      </c>
      <c r="J92" s="23" t="str">
        <f>IF(Data!$A92=J$1,IF(Data!$AJ92="","",Data!$AJ92),"")</f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</row>
    <row r="93" spans="1:18" x14ac:dyDescent="0.35">
      <c r="A93" s="24">
        <f>IF(Data!$AJ93="","",Data!$AJ93)</f>
        <v>4</v>
      </c>
      <c r="B93" s="23" t="str">
        <f>IF(Data!$A93=B$1,IF(Data!$AJ93="","",Data!$AJ93),"")</f>
        <v/>
      </c>
      <c r="C93" s="23" t="str">
        <f>IF(Data!$A93=C$1,IF(Data!$AJ93="","",Data!$AJ93),"")</f>
        <v/>
      </c>
      <c r="D93" s="23" t="str">
        <f>IF(Data!$A93=D$1,IF(Data!$AJ93="","",Data!$AJ93),"")</f>
        <v/>
      </c>
      <c r="E93" s="23" t="str">
        <f>IF(Data!$A93=E$1,IF(Data!$AJ93="","",Data!$AJ93),"")</f>
        <v/>
      </c>
      <c r="F93" s="23" t="str">
        <f>IF(Data!$A93=F$1,IF(Data!$AJ93="","",Data!$AJ93),"")</f>
        <v/>
      </c>
      <c r="G93" s="23" t="str">
        <f>IF(Data!$A93=G$1,IF(Data!$AJ93="","",Data!$AJ93),"")</f>
        <v/>
      </c>
      <c r="H93" s="23" t="str">
        <f>IF(Data!$A93=H$1,IF(Data!$AJ93="","",Data!$AJ93),"")</f>
        <v/>
      </c>
      <c r="I93" s="23">
        <f>IF(Data!$A93=I$1,IF(Data!$AJ93="","",Data!$AJ93),"")</f>
        <v>4</v>
      </c>
      <c r="J93" s="23" t="str">
        <f>IF(Data!$A93=J$1,IF(Data!$AJ93="","",Data!$AJ93),"")</f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</row>
    <row r="94" spans="1:18" x14ac:dyDescent="0.35">
      <c r="A94" s="24">
        <f>IF(Data!$AJ94="","",Data!$AJ94)</f>
        <v>6</v>
      </c>
      <c r="B94" s="23" t="str">
        <f>IF(Data!$A94=B$1,IF(Data!$AJ94="","",Data!$AJ94),"")</f>
        <v/>
      </c>
      <c r="C94" s="23" t="str">
        <f>IF(Data!$A94=C$1,IF(Data!$AJ94="","",Data!$AJ94),"")</f>
        <v/>
      </c>
      <c r="D94" s="23" t="str">
        <f>IF(Data!$A94=D$1,IF(Data!$AJ94="","",Data!$AJ94),"")</f>
        <v/>
      </c>
      <c r="E94" s="23" t="str">
        <f>IF(Data!$A94=E$1,IF(Data!$AJ94="","",Data!$AJ94),"")</f>
        <v/>
      </c>
      <c r="F94" s="23" t="str">
        <f>IF(Data!$A94=F$1,IF(Data!$AJ94="","",Data!$AJ94),"")</f>
        <v/>
      </c>
      <c r="G94" s="23" t="str">
        <f>IF(Data!$A94=G$1,IF(Data!$AJ94="","",Data!$AJ94),"")</f>
        <v/>
      </c>
      <c r="H94" s="23" t="str">
        <f>IF(Data!$A94=H$1,IF(Data!$AJ94="","",Data!$AJ94),"")</f>
        <v/>
      </c>
      <c r="I94" s="23">
        <f>IF(Data!$A94=I$1,IF(Data!$AJ94="","",Data!$AJ94),"")</f>
        <v>6</v>
      </c>
      <c r="J94" s="23" t="str">
        <f>IF(Data!$A94=J$1,IF(Data!$AJ94="","",Data!$AJ94),"")</f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</row>
    <row r="95" spans="1:18" x14ac:dyDescent="0.35">
      <c r="A95" s="24">
        <f>IF(Data!$AJ95="","",Data!$AJ95)</f>
        <v>7</v>
      </c>
      <c r="B95" s="23" t="str">
        <f>IF(Data!$A95=B$1,IF(Data!$AJ95="","",Data!$AJ95),"")</f>
        <v/>
      </c>
      <c r="C95" s="23" t="str">
        <f>IF(Data!$A95=C$1,IF(Data!$AJ95="","",Data!$AJ95),"")</f>
        <v/>
      </c>
      <c r="D95" s="23" t="str">
        <f>IF(Data!$A95=D$1,IF(Data!$AJ95="","",Data!$AJ95),"")</f>
        <v/>
      </c>
      <c r="E95" s="23" t="str">
        <f>IF(Data!$A95=E$1,IF(Data!$AJ95="","",Data!$AJ95),"")</f>
        <v/>
      </c>
      <c r="F95" s="23" t="str">
        <f>IF(Data!$A95=F$1,IF(Data!$AJ95="","",Data!$AJ95),"")</f>
        <v/>
      </c>
      <c r="G95" s="23" t="str">
        <f>IF(Data!$A95=G$1,IF(Data!$AJ95="","",Data!$AJ95),"")</f>
        <v/>
      </c>
      <c r="H95" s="23" t="str">
        <f>IF(Data!$A95=H$1,IF(Data!$AJ95="","",Data!$AJ95),"")</f>
        <v/>
      </c>
      <c r="I95" s="23">
        <f>IF(Data!$A95=I$1,IF(Data!$AJ95="","",Data!$AJ95),"")</f>
        <v>7</v>
      </c>
      <c r="J95" s="23" t="str">
        <f>IF(Data!$A95=J$1,IF(Data!$AJ95="","",Data!$AJ95),"")</f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</row>
    <row r="96" spans="1:18" x14ac:dyDescent="0.35">
      <c r="A96" s="24">
        <f>IF(Data!$AJ96="","",Data!$AJ96)</f>
        <v>7</v>
      </c>
      <c r="B96" s="23" t="str">
        <f>IF(Data!$A96=B$1,IF(Data!$AJ96="","",Data!$AJ96),"")</f>
        <v/>
      </c>
      <c r="C96" s="23" t="str">
        <f>IF(Data!$A96=C$1,IF(Data!$AJ96="","",Data!$AJ96),"")</f>
        <v/>
      </c>
      <c r="D96" s="23" t="str">
        <f>IF(Data!$A96=D$1,IF(Data!$AJ96="","",Data!$AJ96),"")</f>
        <v/>
      </c>
      <c r="E96" s="23" t="str">
        <f>IF(Data!$A96=E$1,IF(Data!$AJ96="","",Data!$AJ96),"")</f>
        <v/>
      </c>
      <c r="F96" s="23" t="str">
        <f>IF(Data!$A96=F$1,IF(Data!$AJ96="","",Data!$AJ96),"")</f>
        <v/>
      </c>
      <c r="G96" s="23" t="str">
        <f>IF(Data!$A96=G$1,IF(Data!$AJ96="","",Data!$AJ96),"")</f>
        <v/>
      </c>
      <c r="H96" s="23" t="str">
        <f>IF(Data!$A96=H$1,IF(Data!$AJ96="","",Data!$AJ96),"")</f>
        <v/>
      </c>
      <c r="I96" s="23">
        <f>IF(Data!$A96=I$1,IF(Data!$AJ96="","",Data!$AJ96),"")</f>
        <v>7</v>
      </c>
      <c r="J96" s="23" t="str">
        <f>IF(Data!$A96=J$1,IF(Data!$AJ96="","",Data!$AJ96),"")</f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</row>
    <row r="97" spans="1:18" x14ac:dyDescent="0.35">
      <c r="A97" s="24">
        <f>IF(Data!$AJ97="","",Data!$AJ97)</f>
        <v>7</v>
      </c>
      <c r="B97" s="23" t="str">
        <f>IF(Data!$A97=B$1,IF(Data!$AJ97="","",Data!$AJ97),"")</f>
        <v/>
      </c>
      <c r="C97" s="23" t="str">
        <f>IF(Data!$A97=C$1,IF(Data!$AJ97="","",Data!$AJ97),"")</f>
        <v/>
      </c>
      <c r="D97" s="23" t="str">
        <f>IF(Data!$A97=D$1,IF(Data!$AJ97="","",Data!$AJ97),"")</f>
        <v/>
      </c>
      <c r="E97" s="23" t="str">
        <f>IF(Data!$A97=E$1,IF(Data!$AJ97="","",Data!$AJ97),"")</f>
        <v/>
      </c>
      <c r="F97" s="23" t="str">
        <f>IF(Data!$A97=F$1,IF(Data!$AJ97="","",Data!$AJ97),"")</f>
        <v/>
      </c>
      <c r="G97" s="23" t="str">
        <f>IF(Data!$A97=G$1,IF(Data!$AJ97="","",Data!$AJ97),"")</f>
        <v/>
      </c>
      <c r="H97" s="23" t="str">
        <f>IF(Data!$A97=H$1,IF(Data!$AJ97="","",Data!$AJ97),"")</f>
        <v/>
      </c>
      <c r="I97" s="23">
        <f>IF(Data!$A97=I$1,IF(Data!$AJ97="","",Data!$AJ97),"")</f>
        <v>7</v>
      </c>
      <c r="J97" s="23" t="str">
        <f>IF(Data!$A97=J$1,IF(Data!$AJ97="","",Data!$AJ97),"")</f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</row>
    <row r="98" spans="1:18" x14ac:dyDescent="0.35">
      <c r="A98" s="24">
        <f>IF(Data!$AJ98="","",Data!$AJ98)</f>
        <v>6</v>
      </c>
      <c r="B98" s="23" t="str">
        <f>IF(Data!$A98=B$1,IF(Data!$AJ98="","",Data!$AJ98),"")</f>
        <v/>
      </c>
      <c r="C98" s="23" t="str">
        <f>IF(Data!$A98=C$1,IF(Data!$AJ98="","",Data!$AJ98),"")</f>
        <v/>
      </c>
      <c r="D98" s="23" t="str">
        <f>IF(Data!$A98=D$1,IF(Data!$AJ98="","",Data!$AJ98),"")</f>
        <v/>
      </c>
      <c r="E98" s="23" t="str">
        <f>IF(Data!$A98=E$1,IF(Data!$AJ98="","",Data!$AJ98),"")</f>
        <v/>
      </c>
      <c r="F98" s="23" t="str">
        <f>IF(Data!$A98=F$1,IF(Data!$AJ98="","",Data!$AJ98),"")</f>
        <v/>
      </c>
      <c r="G98" s="23" t="str">
        <f>IF(Data!$A98=G$1,IF(Data!$AJ98="","",Data!$AJ98),"")</f>
        <v/>
      </c>
      <c r="H98" s="23" t="str">
        <f>IF(Data!$A98=H$1,IF(Data!$AJ98="","",Data!$AJ98),"")</f>
        <v/>
      </c>
      <c r="I98" s="23">
        <f>IF(Data!$A98=I$1,IF(Data!$AJ98="","",Data!$AJ98),"")</f>
        <v>6</v>
      </c>
      <c r="J98" s="23" t="str">
        <f>IF(Data!$A98=J$1,IF(Data!$AJ98="","",Data!$AJ98),"")</f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</row>
    <row r="99" spans="1:18" x14ac:dyDescent="0.35">
      <c r="A99" s="24">
        <f>IF(Data!$AJ99="","",Data!$AJ99)</f>
        <v>6</v>
      </c>
      <c r="B99" s="23" t="str">
        <f>IF(Data!$A99=B$1,IF(Data!$AJ99="","",Data!$AJ99),"")</f>
        <v/>
      </c>
      <c r="C99" s="23" t="str">
        <f>IF(Data!$A99=C$1,IF(Data!$AJ99="","",Data!$AJ99),"")</f>
        <v/>
      </c>
      <c r="D99" s="23" t="str">
        <f>IF(Data!$A99=D$1,IF(Data!$AJ99="","",Data!$AJ99),"")</f>
        <v/>
      </c>
      <c r="E99" s="23" t="str">
        <f>IF(Data!$A99=E$1,IF(Data!$AJ99="","",Data!$AJ99),"")</f>
        <v/>
      </c>
      <c r="F99" s="23" t="str">
        <f>IF(Data!$A99=F$1,IF(Data!$AJ99="","",Data!$AJ99),"")</f>
        <v/>
      </c>
      <c r="G99" s="23" t="str">
        <f>IF(Data!$A99=G$1,IF(Data!$AJ99="","",Data!$AJ99),"")</f>
        <v/>
      </c>
      <c r="H99" s="23" t="str">
        <f>IF(Data!$A99=H$1,IF(Data!$AJ99="","",Data!$AJ99),"")</f>
        <v/>
      </c>
      <c r="I99" s="23">
        <f>IF(Data!$A99=I$1,IF(Data!$AJ99="","",Data!$AJ99),"")</f>
        <v>6</v>
      </c>
      <c r="J99" s="23" t="str">
        <f>IF(Data!$A99=J$1,IF(Data!$AJ99="","",Data!$AJ99),"")</f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</row>
    <row r="100" spans="1:18" x14ac:dyDescent="0.35">
      <c r="A100" s="24">
        <f>IF(Data!$AJ100="","",Data!$AJ100)</f>
        <v>8</v>
      </c>
      <c r="B100" s="23" t="str">
        <f>IF(Data!$A100=B$1,IF(Data!$AJ100="","",Data!$AJ100),"")</f>
        <v/>
      </c>
      <c r="C100" s="23" t="str">
        <f>IF(Data!$A100=C$1,IF(Data!$AJ100="","",Data!$AJ100),"")</f>
        <v/>
      </c>
      <c r="D100" s="23">
        <f>IF(Data!$A100=D$1,IF(Data!$AJ100="","",Data!$AJ100),"")</f>
        <v>8</v>
      </c>
      <c r="E100" s="23" t="str">
        <f>IF(Data!$A100=E$1,IF(Data!$AJ100="","",Data!$AJ100),"")</f>
        <v/>
      </c>
      <c r="F100" s="23" t="str">
        <f>IF(Data!$A100=F$1,IF(Data!$AJ100="","",Data!$AJ100),"")</f>
        <v/>
      </c>
      <c r="G100" s="23" t="str">
        <f>IF(Data!$A100=G$1,IF(Data!$AJ100="","",Data!$AJ100),"")</f>
        <v/>
      </c>
      <c r="H100" s="23" t="str">
        <f>IF(Data!$A100=H$1,IF(Data!$AJ100="","",Data!$AJ100),"")</f>
        <v/>
      </c>
      <c r="I100" s="23" t="str">
        <f>IF(Data!$A100=I$1,IF(Data!$AJ100="","",Data!$AJ100),"")</f>
        <v/>
      </c>
      <c r="J100" s="23" t="str">
        <f>IF(Data!$A100=J$1,IF(Data!$AJ100="","",Data!$AJ100),"")</f>
        <v/>
      </c>
    </row>
    <row r="101" spans="1:18" x14ac:dyDescent="0.35">
      <c r="A101" s="24">
        <f>IF(Data!$AJ101="","",Data!$AJ101)</f>
        <v>8</v>
      </c>
      <c r="B101" s="23" t="str">
        <f>IF(Data!$A101=B$1,IF(Data!$AJ101="","",Data!$AJ101),"")</f>
        <v/>
      </c>
      <c r="C101" s="23" t="str">
        <f>IF(Data!$A101=C$1,IF(Data!$AJ101="","",Data!$AJ101),"")</f>
        <v/>
      </c>
      <c r="D101" s="23">
        <f>IF(Data!$A101=D$1,IF(Data!$AJ101="","",Data!$AJ101),"")</f>
        <v>8</v>
      </c>
      <c r="E101" s="23" t="str">
        <f>IF(Data!$A101=E$1,IF(Data!$AJ101="","",Data!$AJ101),"")</f>
        <v/>
      </c>
      <c r="F101" s="23" t="str">
        <f>IF(Data!$A101=F$1,IF(Data!$AJ101="","",Data!$AJ101),"")</f>
        <v/>
      </c>
      <c r="G101" s="23" t="str">
        <f>IF(Data!$A101=G$1,IF(Data!$AJ101="","",Data!$AJ101),"")</f>
        <v/>
      </c>
      <c r="H101" s="23" t="str">
        <f>IF(Data!$A101=H$1,IF(Data!$AJ101="","",Data!$AJ101),"")</f>
        <v/>
      </c>
      <c r="I101" s="23" t="str">
        <f>IF(Data!$A101=I$1,IF(Data!$AJ101="","",Data!$AJ101),"")</f>
        <v/>
      </c>
      <c r="J101" s="23" t="str">
        <f>IF(Data!$A101=J$1,IF(Data!$AJ101="","",Data!$AJ101),"")</f>
        <v/>
      </c>
    </row>
    <row r="102" spans="1:18" x14ac:dyDescent="0.35">
      <c r="A102" s="24">
        <f>IF(Data!$AJ102="","",Data!$AJ102)</f>
        <v>4</v>
      </c>
      <c r="B102" s="23" t="str">
        <f>IF(Data!$A102=B$1,IF(Data!$AJ102="","",Data!$AJ102),"")</f>
        <v/>
      </c>
      <c r="C102" s="23" t="str">
        <f>IF(Data!$A102=C$1,IF(Data!$AJ102="","",Data!$AJ102),"")</f>
        <v/>
      </c>
      <c r="D102" s="23" t="str">
        <f>IF(Data!$A102=D$1,IF(Data!$AJ102="","",Data!$AJ102),"")</f>
        <v/>
      </c>
      <c r="E102" s="23" t="str">
        <f>IF(Data!$A102=E$1,IF(Data!$AJ102="","",Data!$AJ102),"")</f>
        <v/>
      </c>
      <c r="F102" s="23" t="str">
        <f>IF(Data!$A102=F$1,IF(Data!$AJ102="","",Data!$AJ102),"")</f>
        <v/>
      </c>
      <c r="G102" s="23" t="str">
        <f>IF(Data!$A102=G$1,IF(Data!$AJ102="","",Data!$AJ102),"")</f>
        <v/>
      </c>
      <c r="H102" s="23" t="str">
        <f>IF(Data!$A102=H$1,IF(Data!$AJ102="","",Data!$AJ102),"")</f>
        <v/>
      </c>
      <c r="I102" s="23" t="str">
        <f>IF(Data!$A102=I$1,IF(Data!$AJ102="","",Data!$AJ102),"")</f>
        <v/>
      </c>
      <c r="J102" s="23">
        <f>IF(Data!$A102=J$1,IF(Data!$AJ102="","",Data!$AJ102),"")</f>
        <v>4</v>
      </c>
    </row>
    <row r="103" spans="1:18" x14ac:dyDescent="0.35">
      <c r="A103" s="24">
        <f>IF(Data!$AJ103="","",Data!$AJ103)</f>
        <v>7</v>
      </c>
      <c r="B103" s="23" t="str">
        <f>IF(Data!$A103=B$1,IF(Data!$AJ103="","",Data!$AJ103),"")</f>
        <v/>
      </c>
      <c r="C103" s="23" t="str">
        <f>IF(Data!$A103=C$1,IF(Data!$AJ103="","",Data!$AJ103),"")</f>
        <v/>
      </c>
      <c r="D103" s="23" t="str">
        <f>IF(Data!$A103=D$1,IF(Data!$AJ103="","",Data!$AJ103),"")</f>
        <v/>
      </c>
      <c r="E103" s="23" t="str">
        <f>IF(Data!$A103=E$1,IF(Data!$AJ103="","",Data!$AJ103),"")</f>
        <v/>
      </c>
      <c r="F103" s="23" t="str">
        <f>IF(Data!$A103=F$1,IF(Data!$AJ103="","",Data!$AJ103),"")</f>
        <v/>
      </c>
      <c r="G103" s="23" t="str">
        <f>IF(Data!$A103=G$1,IF(Data!$AJ103="","",Data!$AJ103),"")</f>
        <v/>
      </c>
      <c r="H103" s="23" t="str">
        <f>IF(Data!$A103=H$1,IF(Data!$AJ103="","",Data!$AJ103),"")</f>
        <v/>
      </c>
      <c r="I103" s="23" t="str">
        <f>IF(Data!$A103=I$1,IF(Data!$AJ103="","",Data!$AJ103),"")</f>
        <v/>
      </c>
      <c r="J103" s="23">
        <f>IF(Data!$A103=J$1,IF(Data!$AJ103="","",Data!$AJ103),"")</f>
        <v>7</v>
      </c>
    </row>
    <row r="104" spans="1:18" x14ac:dyDescent="0.35">
      <c r="A104" s="24">
        <f>IF(Data!$AJ104="","",Data!$AJ104)</f>
        <v>7</v>
      </c>
      <c r="B104" s="23" t="str">
        <f>IF(Data!$A104=B$1,IF(Data!$AJ104="","",Data!$AJ104),"")</f>
        <v/>
      </c>
      <c r="C104" s="23" t="str">
        <f>IF(Data!$A104=C$1,IF(Data!$AJ104="","",Data!$AJ104),"")</f>
        <v/>
      </c>
      <c r="D104" s="23" t="str">
        <f>IF(Data!$A104=D$1,IF(Data!$AJ104="","",Data!$AJ104),"")</f>
        <v/>
      </c>
      <c r="E104" s="23" t="str">
        <f>IF(Data!$A104=E$1,IF(Data!$AJ104="","",Data!$AJ104),"")</f>
        <v/>
      </c>
      <c r="F104" s="23" t="str">
        <f>IF(Data!$A104=F$1,IF(Data!$AJ104="","",Data!$AJ104),"")</f>
        <v/>
      </c>
      <c r="G104" s="23" t="str">
        <f>IF(Data!$A104=G$1,IF(Data!$AJ104="","",Data!$AJ104),"")</f>
        <v/>
      </c>
      <c r="H104" s="23" t="str">
        <f>IF(Data!$A104=H$1,IF(Data!$AJ104="","",Data!$AJ104),"")</f>
        <v/>
      </c>
      <c r="I104" s="23" t="str">
        <f>IF(Data!$A104=I$1,IF(Data!$AJ104="","",Data!$AJ104),"")</f>
        <v/>
      </c>
      <c r="J104" s="23">
        <f>IF(Data!$A104=J$1,IF(Data!$AJ104="","",Data!$AJ104),"")</f>
        <v>7</v>
      </c>
    </row>
    <row r="105" spans="1:18" x14ac:dyDescent="0.35">
      <c r="A105" s="24">
        <f>IF(Data!$AJ105="","",Data!$AJ105)</f>
        <v>5</v>
      </c>
      <c r="B105" s="23" t="str">
        <f>IF(Data!$A105=B$1,IF(Data!$AJ105="","",Data!$AJ105),"")</f>
        <v/>
      </c>
      <c r="C105" s="23" t="str">
        <f>IF(Data!$A105=C$1,IF(Data!$AJ105="","",Data!$AJ105),"")</f>
        <v/>
      </c>
      <c r="D105" s="23" t="str">
        <f>IF(Data!$A105=D$1,IF(Data!$AJ105="","",Data!$AJ105),"")</f>
        <v/>
      </c>
      <c r="E105" s="23" t="str">
        <f>IF(Data!$A105=E$1,IF(Data!$AJ105="","",Data!$AJ105),"")</f>
        <v/>
      </c>
      <c r="F105" s="23" t="str">
        <f>IF(Data!$A105=F$1,IF(Data!$AJ105="","",Data!$AJ105),"")</f>
        <v/>
      </c>
      <c r="G105" s="23" t="str">
        <f>IF(Data!$A105=G$1,IF(Data!$AJ105="","",Data!$AJ105),"")</f>
        <v/>
      </c>
      <c r="H105" s="23" t="str">
        <f>IF(Data!$A105=H$1,IF(Data!$AJ105="","",Data!$AJ105),"")</f>
        <v/>
      </c>
      <c r="I105" s="23" t="str">
        <f>IF(Data!$A105=I$1,IF(Data!$AJ105="","",Data!$AJ105),"")</f>
        <v/>
      </c>
      <c r="J105" s="23">
        <f>IF(Data!$A105=J$1,IF(Data!$AJ105="","",Data!$AJ105),"")</f>
        <v>5</v>
      </c>
    </row>
    <row r="106" spans="1:18" x14ac:dyDescent="0.35">
      <c r="A106" s="24">
        <f>IF(Data!$AJ106="","",Data!$AJ106)</f>
        <v>8</v>
      </c>
      <c r="B106" s="23" t="str">
        <f>IF(Data!$A106=B$1,IF(Data!$AJ106="","",Data!$AJ106),"")</f>
        <v/>
      </c>
      <c r="C106" s="23" t="str">
        <f>IF(Data!$A106=C$1,IF(Data!$AJ106="","",Data!$AJ106),"")</f>
        <v/>
      </c>
      <c r="D106" s="23" t="str">
        <f>IF(Data!$A106=D$1,IF(Data!$AJ106="","",Data!$AJ106),"")</f>
        <v/>
      </c>
      <c r="E106" s="23" t="str">
        <f>IF(Data!$A106=E$1,IF(Data!$AJ106="","",Data!$AJ106),"")</f>
        <v/>
      </c>
      <c r="F106" s="23" t="str">
        <f>IF(Data!$A106=F$1,IF(Data!$AJ106="","",Data!$AJ106),"")</f>
        <v/>
      </c>
      <c r="G106" s="23" t="str">
        <f>IF(Data!$A106=G$1,IF(Data!$AJ106="","",Data!$AJ106),"")</f>
        <v/>
      </c>
      <c r="H106" s="23" t="str">
        <f>IF(Data!$A106=H$1,IF(Data!$AJ106="","",Data!$AJ106),"")</f>
        <v/>
      </c>
      <c r="I106" s="23" t="str">
        <f>IF(Data!$A106=I$1,IF(Data!$AJ106="","",Data!$AJ106),"")</f>
        <v/>
      </c>
      <c r="J106" s="23">
        <f>IF(Data!$A106=J$1,IF(Data!$AJ106="","",Data!$AJ106),"")</f>
        <v>8</v>
      </c>
    </row>
    <row r="107" spans="1:18" x14ac:dyDescent="0.35">
      <c r="A107" s="24">
        <f>IF(Data!$AJ107="","",Data!$AJ107)</f>
        <v>6</v>
      </c>
      <c r="B107" s="23" t="str">
        <f>IF(Data!$A107=B$1,IF(Data!$AJ107="","",Data!$AJ107),"")</f>
        <v/>
      </c>
      <c r="C107" s="23" t="str">
        <f>IF(Data!$A107=C$1,IF(Data!$AJ107="","",Data!$AJ107),"")</f>
        <v/>
      </c>
      <c r="D107" s="23" t="str">
        <f>IF(Data!$A107=D$1,IF(Data!$AJ107="","",Data!$AJ107),"")</f>
        <v/>
      </c>
      <c r="E107" s="23" t="str">
        <f>IF(Data!$A107=E$1,IF(Data!$AJ107="","",Data!$AJ107),"")</f>
        <v/>
      </c>
      <c r="F107" s="23" t="str">
        <f>IF(Data!$A107=F$1,IF(Data!$AJ107="","",Data!$AJ107),"")</f>
        <v/>
      </c>
      <c r="G107" s="23" t="str">
        <f>IF(Data!$A107=G$1,IF(Data!$AJ107="","",Data!$AJ107),"")</f>
        <v/>
      </c>
      <c r="H107" s="23" t="str">
        <f>IF(Data!$A107=H$1,IF(Data!$AJ107="","",Data!$AJ107),"")</f>
        <v/>
      </c>
      <c r="I107" s="23" t="str">
        <f>IF(Data!$A107=I$1,IF(Data!$AJ107="","",Data!$AJ107),"")</f>
        <v/>
      </c>
      <c r="J107" s="23">
        <f>IF(Data!$A107=J$1,IF(Data!$AJ107="","",Data!$AJ107),"")</f>
        <v>6</v>
      </c>
    </row>
    <row r="108" spans="1:18" x14ac:dyDescent="0.35">
      <c r="A108" s="24">
        <f>IF(Data!$AJ108="","",Data!$AJ108)</f>
        <v>6</v>
      </c>
      <c r="B108" s="23" t="str">
        <f>IF(Data!$A108=B$1,IF(Data!$AJ108="","",Data!$AJ108),"")</f>
        <v/>
      </c>
      <c r="C108" s="23" t="str">
        <f>IF(Data!$A108=C$1,IF(Data!$AJ108="","",Data!$AJ108),"")</f>
        <v/>
      </c>
      <c r="D108" s="23" t="str">
        <f>IF(Data!$A108=D$1,IF(Data!$AJ108="","",Data!$AJ108),"")</f>
        <v/>
      </c>
      <c r="E108" s="23" t="str">
        <f>IF(Data!$A108=E$1,IF(Data!$AJ108="","",Data!$AJ108),"")</f>
        <v/>
      </c>
      <c r="F108" s="23" t="str">
        <f>IF(Data!$A108=F$1,IF(Data!$AJ108="","",Data!$AJ108),"")</f>
        <v/>
      </c>
      <c r="G108" s="23" t="str">
        <f>IF(Data!$A108=G$1,IF(Data!$AJ108="","",Data!$AJ108),"")</f>
        <v/>
      </c>
      <c r="H108" s="23" t="str">
        <f>IF(Data!$A108=H$1,IF(Data!$AJ108="","",Data!$AJ108),"")</f>
        <v/>
      </c>
      <c r="I108" s="23" t="str">
        <f>IF(Data!$A108=I$1,IF(Data!$AJ108="","",Data!$AJ108),"")</f>
        <v/>
      </c>
      <c r="J108" s="23">
        <f>IF(Data!$A108=J$1,IF(Data!$AJ108="","",Data!$AJ108),"")</f>
        <v>6</v>
      </c>
    </row>
    <row r="109" spans="1:18" x14ac:dyDescent="0.35">
      <c r="A109" s="24">
        <f>IF(Data!$AJ109="","",Data!$AJ109)</f>
        <v>7</v>
      </c>
      <c r="B109" s="23" t="str">
        <f>IF(Data!$A109=B$1,IF(Data!$AJ109="","",Data!$AJ109),"")</f>
        <v/>
      </c>
      <c r="C109" s="23" t="str">
        <f>IF(Data!$A109=C$1,IF(Data!$AJ109="","",Data!$AJ109),"")</f>
        <v/>
      </c>
      <c r="D109" s="23" t="str">
        <f>IF(Data!$A109=D$1,IF(Data!$AJ109="","",Data!$AJ109),"")</f>
        <v/>
      </c>
      <c r="E109" s="23" t="str">
        <f>IF(Data!$A109=E$1,IF(Data!$AJ109="","",Data!$AJ109),"")</f>
        <v/>
      </c>
      <c r="F109" s="23" t="str">
        <f>IF(Data!$A109=F$1,IF(Data!$AJ109="","",Data!$AJ109),"")</f>
        <v/>
      </c>
      <c r="G109" s="23" t="str">
        <f>IF(Data!$A109=G$1,IF(Data!$AJ109="","",Data!$AJ109),"")</f>
        <v/>
      </c>
      <c r="H109" s="23" t="str">
        <f>IF(Data!$A109=H$1,IF(Data!$AJ109="","",Data!$AJ109),"")</f>
        <v/>
      </c>
      <c r="I109" s="23" t="str">
        <f>IF(Data!$A109=I$1,IF(Data!$AJ109="","",Data!$AJ109),"")</f>
        <v/>
      </c>
      <c r="J109" s="23">
        <f>IF(Data!$A109=J$1,IF(Data!$AJ109="","",Data!$AJ109),"")</f>
        <v>7</v>
      </c>
    </row>
    <row r="110" spans="1:18" x14ac:dyDescent="0.35">
      <c r="A110" s="24">
        <f>IF(Data!$AJ110="","",Data!$AJ110)</f>
        <v>9</v>
      </c>
      <c r="B110" s="23" t="str">
        <f>IF(Data!$A110=B$1,IF(Data!$AJ110="","",Data!$AJ110),"")</f>
        <v/>
      </c>
      <c r="C110" s="23" t="str">
        <f>IF(Data!$A110=C$1,IF(Data!$AJ110="","",Data!$AJ110),"")</f>
        <v/>
      </c>
      <c r="D110" s="23" t="str">
        <f>IF(Data!$A110=D$1,IF(Data!$AJ110="","",Data!$AJ110),"")</f>
        <v/>
      </c>
      <c r="E110" s="23" t="str">
        <f>IF(Data!$A110=E$1,IF(Data!$AJ110="","",Data!$AJ110),"")</f>
        <v/>
      </c>
      <c r="F110" s="23" t="str">
        <f>IF(Data!$A110=F$1,IF(Data!$AJ110="","",Data!$AJ110),"")</f>
        <v/>
      </c>
      <c r="G110" s="23" t="str">
        <f>IF(Data!$A110=G$1,IF(Data!$AJ110="","",Data!$AJ110),"")</f>
        <v/>
      </c>
      <c r="H110" s="23" t="str">
        <f>IF(Data!$A110=H$1,IF(Data!$AJ110="","",Data!$AJ110),"")</f>
        <v/>
      </c>
      <c r="I110" s="23" t="str">
        <f>IF(Data!$A110=I$1,IF(Data!$AJ110="","",Data!$AJ110),"")</f>
        <v/>
      </c>
      <c r="J110" s="23">
        <f>IF(Data!$A110=J$1,IF(Data!$AJ110="","",Data!$AJ110),"")</f>
        <v>9</v>
      </c>
    </row>
    <row r="111" spans="1:18" x14ac:dyDescent="0.35">
      <c r="A111" s="24">
        <f>IF(Data!$AJ111="","",Data!$AJ111)</f>
        <v>7</v>
      </c>
      <c r="B111" s="23" t="str">
        <f>IF(Data!$A111=B$1,IF(Data!$AJ111="","",Data!$AJ111),"")</f>
        <v/>
      </c>
      <c r="C111" s="23" t="str">
        <f>IF(Data!$A111=C$1,IF(Data!$AJ111="","",Data!$AJ111),"")</f>
        <v/>
      </c>
      <c r="D111" s="23">
        <f>IF(Data!$A111=D$1,IF(Data!$AJ111="","",Data!$AJ111),"")</f>
        <v>7</v>
      </c>
      <c r="E111" s="23" t="str">
        <f>IF(Data!$A111=E$1,IF(Data!$AJ111="","",Data!$AJ111),"")</f>
        <v/>
      </c>
      <c r="F111" s="23" t="str">
        <f>IF(Data!$A111=F$1,IF(Data!$AJ111="","",Data!$AJ111),"")</f>
        <v/>
      </c>
      <c r="G111" s="23" t="str">
        <f>IF(Data!$A111=G$1,IF(Data!$AJ111="","",Data!$AJ111),"")</f>
        <v/>
      </c>
      <c r="H111" s="23" t="str">
        <f>IF(Data!$A111=H$1,IF(Data!$AJ111="","",Data!$AJ111),"")</f>
        <v/>
      </c>
      <c r="I111" s="23" t="str">
        <f>IF(Data!$A111=I$1,IF(Data!$AJ111="","",Data!$AJ111),"")</f>
        <v/>
      </c>
      <c r="J111" s="23" t="str">
        <f>IF(Data!$A111=J$1,IF(Data!$AJ111="","",Data!$AJ111),"")</f>
        <v/>
      </c>
    </row>
    <row r="112" spans="1:18" x14ac:dyDescent="0.35">
      <c r="A112" s="24">
        <f>IF(Data!$AJ112="","",Data!$AJ112)</f>
        <v>7</v>
      </c>
      <c r="B112" s="23" t="str">
        <f>IF(Data!$A112=B$1,IF(Data!$AJ112="","",Data!$AJ112),"")</f>
        <v/>
      </c>
      <c r="C112" s="23" t="str">
        <f>IF(Data!$A112=C$1,IF(Data!$AJ112="","",Data!$AJ112),"")</f>
        <v/>
      </c>
      <c r="D112" s="23">
        <f>IF(Data!$A112=D$1,IF(Data!$AJ112="","",Data!$AJ112),"")</f>
        <v>7</v>
      </c>
      <c r="E112" s="23" t="str">
        <f>IF(Data!$A112=E$1,IF(Data!$AJ112="","",Data!$AJ112),"")</f>
        <v/>
      </c>
      <c r="F112" s="23" t="str">
        <f>IF(Data!$A112=F$1,IF(Data!$AJ112="","",Data!$AJ112),"")</f>
        <v/>
      </c>
      <c r="G112" s="23" t="str">
        <f>IF(Data!$A112=G$1,IF(Data!$AJ112="","",Data!$AJ112),"")</f>
        <v/>
      </c>
      <c r="H112" s="23" t="str">
        <f>IF(Data!$A112=H$1,IF(Data!$AJ112="","",Data!$AJ112),"")</f>
        <v/>
      </c>
      <c r="I112" s="23" t="str">
        <f>IF(Data!$A112=I$1,IF(Data!$AJ112="","",Data!$AJ112),"")</f>
        <v/>
      </c>
      <c r="J112" s="23" t="str">
        <f>IF(Data!$A112=J$1,IF(Data!$AJ112="","",Data!$AJ112),"")</f>
        <v/>
      </c>
    </row>
    <row r="113" spans="1:10" x14ac:dyDescent="0.35">
      <c r="A113" s="24" t="str">
        <f>IF(Data!$AJ113="","",Data!$AJ113)</f>
        <v/>
      </c>
      <c r="B113" s="23" t="str">
        <f>IF(Data!$A113=B$1,IF(Data!$AJ113="","",Data!$AJ113),"")</f>
        <v/>
      </c>
      <c r="C113" s="23" t="str">
        <f>IF(Data!$A113=C$1,IF(Data!$AJ113="","",Data!$AJ113),"")</f>
        <v/>
      </c>
      <c r="D113" s="23" t="str">
        <f>IF(Data!$A113=D$1,IF(Data!$AJ113="","",Data!$AJ113),"")</f>
        <v/>
      </c>
      <c r="E113" s="23" t="str">
        <f>IF(Data!$A113=E$1,IF(Data!$AJ113="","",Data!$AJ113),"")</f>
        <v/>
      </c>
      <c r="F113" s="23" t="str">
        <f>IF(Data!$A113=F$1,IF(Data!$AJ113="","",Data!$AJ113),"")</f>
        <v/>
      </c>
      <c r="G113" s="23" t="str">
        <f>IF(Data!$A113=G$1,IF(Data!$AJ113="","",Data!$AJ113),"")</f>
        <v/>
      </c>
      <c r="H113" s="23" t="str">
        <f>IF(Data!$A113=H$1,IF(Data!$AJ113="","",Data!$AJ113),"")</f>
        <v/>
      </c>
      <c r="I113" s="23" t="str">
        <f>IF(Data!$A113=I$1,IF(Data!$AJ113="","",Data!$AJ113),"")</f>
        <v/>
      </c>
      <c r="J113" s="23" t="str">
        <f>IF(Data!$A113=J$1,IF(Data!$AJ113="","",Data!$AJ113),"")</f>
        <v/>
      </c>
    </row>
    <row r="114" spans="1:10" x14ac:dyDescent="0.35">
      <c r="A114" s="24" t="str">
        <f>IF(Data!$AJ114="","",Data!$AJ114)</f>
        <v/>
      </c>
      <c r="B114" s="23" t="str">
        <f>IF(Data!$A114=B$1,IF(Data!$AJ114="","",Data!$AJ114),"")</f>
        <v/>
      </c>
      <c r="C114" s="23" t="str">
        <f>IF(Data!$A114=C$1,IF(Data!$AJ114="","",Data!$AJ114),"")</f>
        <v/>
      </c>
      <c r="D114" s="23" t="str">
        <f>IF(Data!$A114=D$1,IF(Data!$AJ114="","",Data!$AJ114),"")</f>
        <v/>
      </c>
      <c r="E114" s="23" t="str">
        <f>IF(Data!$A114=E$1,IF(Data!$AJ114="","",Data!$AJ114),"")</f>
        <v/>
      </c>
      <c r="F114" s="23" t="str">
        <f>IF(Data!$A114=F$1,IF(Data!$AJ114="","",Data!$AJ114),"")</f>
        <v/>
      </c>
      <c r="G114" s="23" t="str">
        <f>IF(Data!$A114=G$1,IF(Data!$AJ114="","",Data!$AJ114),"")</f>
        <v/>
      </c>
      <c r="H114" s="23" t="str">
        <f>IF(Data!$A114=H$1,IF(Data!$AJ114="","",Data!$AJ114),"")</f>
        <v/>
      </c>
      <c r="I114" s="23" t="str">
        <f>IF(Data!$A114=I$1,IF(Data!$AJ114="","",Data!$AJ114),"")</f>
        <v/>
      </c>
      <c r="J114" s="23" t="str">
        <f>IF(Data!$A114=J$1,IF(Data!$AJ114="","",Data!$AJ114),"")</f>
        <v/>
      </c>
    </row>
    <row r="115" spans="1:10" x14ac:dyDescent="0.35">
      <c r="A115" s="24" t="str">
        <f>IF(Data!$AJ115="","",Data!$AJ115)</f>
        <v/>
      </c>
      <c r="B115" s="23" t="str">
        <f>IF(Data!$A115=B$1,IF(Data!$AJ115="","",Data!$AJ115),"")</f>
        <v/>
      </c>
      <c r="C115" s="23" t="str">
        <f>IF(Data!$A115=C$1,IF(Data!$AJ115="","",Data!$AJ115),"")</f>
        <v/>
      </c>
      <c r="D115" s="23" t="str">
        <f>IF(Data!$A115=D$1,IF(Data!$AJ115="","",Data!$AJ115),"")</f>
        <v/>
      </c>
      <c r="E115" s="23" t="str">
        <f>IF(Data!$A115=E$1,IF(Data!$AJ115="","",Data!$AJ115),"")</f>
        <v/>
      </c>
      <c r="F115" s="23" t="str">
        <f>IF(Data!$A115=F$1,IF(Data!$AJ115="","",Data!$AJ115),"")</f>
        <v/>
      </c>
      <c r="G115" s="23" t="str">
        <f>IF(Data!$A115=G$1,IF(Data!$AJ115="","",Data!$AJ115),"")</f>
        <v/>
      </c>
      <c r="H115" s="23" t="str">
        <f>IF(Data!$A115=H$1,IF(Data!$AJ115="","",Data!$AJ115),"")</f>
        <v/>
      </c>
      <c r="I115" s="23" t="str">
        <f>IF(Data!$A115=I$1,IF(Data!$AJ115="","",Data!$AJ115),"")</f>
        <v/>
      </c>
      <c r="J115" s="23" t="str">
        <f>IF(Data!$A115=J$1,IF(Data!$AJ115="","",Data!$AJ115),"")</f>
        <v/>
      </c>
    </row>
    <row r="116" spans="1:10" x14ac:dyDescent="0.35">
      <c r="A116" s="24" t="str">
        <f>IF(Data!$AJ116="","",Data!$AJ116)</f>
        <v/>
      </c>
      <c r="B116" s="23" t="str">
        <f>IF(Data!$A116=B$1,IF(Data!$AJ116="","",Data!$AJ116),"")</f>
        <v/>
      </c>
      <c r="C116" s="23" t="str">
        <f>IF(Data!$A116=C$1,IF(Data!$AJ116="","",Data!$AJ116),"")</f>
        <v/>
      </c>
      <c r="D116" s="23" t="str">
        <f>IF(Data!$A116=D$1,IF(Data!$AJ116="","",Data!$AJ116),"")</f>
        <v/>
      </c>
      <c r="E116" s="23" t="str">
        <f>IF(Data!$A116=E$1,IF(Data!$AJ116="","",Data!$AJ116),"")</f>
        <v/>
      </c>
      <c r="F116" s="23" t="str">
        <f>IF(Data!$A116=F$1,IF(Data!$AJ116="","",Data!$AJ116),"")</f>
        <v/>
      </c>
      <c r="G116" s="23" t="str">
        <f>IF(Data!$A116=G$1,IF(Data!$AJ116="","",Data!$AJ116),"")</f>
        <v/>
      </c>
      <c r="H116" s="23" t="str">
        <f>IF(Data!$A116=H$1,IF(Data!$AJ116="","",Data!$AJ116),"")</f>
        <v/>
      </c>
      <c r="I116" s="23" t="str">
        <f>IF(Data!$A116=I$1,IF(Data!$AJ116="","",Data!$AJ116),"")</f>
        <v/>
      </c>
      <c r="J116" s="23" t="str">
        <f>IF(Data!$A116=J$1,IF(Data!$AJ116="","",Data!$AJ116),"")</f>
        <v/>
      </c>
    </row>
    <row r="117" spans="1:10" x14ac:dyDescent="0.35">
      <c r="A117" s="24" t="str">
        <f>IF(Data!$AJ117="","",Data!$AJ117)</f>
        <v/>
      </c>
      <c r="B117" s="23" t="str">
        <f>IF(Data!$A117=B$1,IF(Data!$AJ117="","",Data!$AJ117),"")</f>
        <v/>
      </c>
      <c r="C117" s="23" t="str">
        <f>IF(Data!$A117=C$1,IF(Data!$AJ117="","",Data!$AJ117),"")</f>
        <v/>
      </c>
      <c r="D117" s="23" t="str">
        <f>IF(Data!$A117=D$1,IF(Data!$AJ117="","",Data!$AJ117),"")</f>
        <v/>
      </c>
      <c r="E117" s="23" t="str">
        <f>IF(Data!$A117=E$1,IF(Data!$AJ117="","",Data!$AJ117),"")</f>
        <v/>
      </c>
      <c r="F117" s="23" t="str">
        <f>IF(Data!$A117=F$1,IF(Data!$AJ117="","",Data!$AJ117),"")</f>
        <v/>
      </c>
      <c r="G117" s="23" t="str">
        <f>IF(Data!$A117=G$1,IF(Data!$AJ117="","",Data!$AJ117),"")</f>
        <v/>
      </c>
      <c r="H117" s="23" t="str">
        <f>IF(Data!$A117=H$1,IF(Data!$AJ117="","",Data!$AJ117),"")</f>
        <v/>
      </c>
      <c r="I117" s="23" t="str">
        <f>IF(Data!$A117=I$1,IF(Data!$AJ117="","",Data!$AJ117),"")</f>
        <v/>
      </c>
      <c r="J117" s="23" t="str">
        <f>IF(Data!$A117=J$1,IF(Data!$AJ117="","",Data!$AJ117),"")</f>
        <v/>
      </c>
    </row>
    <row r="118" spans="1:10" x14ac:dyDescent="0.35">
      <c r="A118" s="24" t="str">
        <f>IF(Data!$AJ118="","",Data!$AJ118)</f>
        <v/>
      </c>
      <c r="B118" s="23" t="str">
        <f>IF(Data!$A118=B$1,IF(Data!$AJ118="","",Data!$AJ118),"")</f>
        <v/>
      </c>
      <c r="C118" s="23" t="str">
        <f>IF(Data!$A118=C$1,IF(Data!$AJ118="","",Data!$AJ118),"")</f>
        <v/>
      </c>
      <c r="D118" s="23" t="str">
        <f>IF(Data!$A118=D$1,IF(Data!$AJ118="","",Data!$AJ118),"")</f>
        <v/>
      </c>
      <c r="E118" s="23" t="str">
        <f>IF(Data!$A118=E$1,IF(Data!$AJ118="","",Data!$AJ118),"")</f>
        <v/>
      </c>
      <c r="F118" s="23" t="str">
        <f>IF(Data!$A118=F$1,IF(Data!$AJ118="","",Data!$AJ118),"")</f>
        <v/>
      </c>
      <c r="G118" s="23" t="str">
        <f>IF(Data!$A118=G$1,IF(Data!$AJ118="","",Data!$AJ118),"")</f>
        <v/>
      </c>
      <c r="H118" s="23" t="str">
        <f>IF(Data!$A118=H$1,IF(Data!$AJ118="","",Data!$AJ118),"")</f>
        <v/>
      </c>
      <c r="I118" s="23" t="str">
        <f>IF(Data!$A118=I$1,IF(Data!$AJ118="","",Data!$AJ118),"")</f>
        <v/>
      </c>
      <c r="J118" s="23" t="str">
        <f>IF(Data!$A118=J$1,IF(Data!$AJ118="","",Data!$AJ118),"")</f>
        <v/>
      </c>
    </row>
    <row r="119" spans="1:10" x14ac:dyDescent="0.35">
      <c r="A119" s="24" t="str">
        <f>IF(Data!$AJ119="","",Data!$AJ119)</f>
        <v/>
      </c>
      <c r="B119" s="23" t="str">
        <f>IF(Data!$A119=B$1,IF(Data!$AJ119="","",Data!$AJ119),"")</f>
        <v/>
      </c>
      <c r="C119" s="23" t="str">
        <f>IF(Data!$A119=C$1,IF(Data!$AJ119="","",Data!$AJ119),"")</f>
        <v/>
      </c>
      <c r="D119" s="23" t="str">
        <f>IF(Data!$A119=D$1,IF(Data!$AJ119="","",Data!$AJ119),"")</f>
        <v/>
      </c>
      <c r="E119" s="23" t="str">
        <f>IF(Data!$A119=E$1,IF(Data!$AJ119="","",Data!$AJ119),"")</f>
        <v/>
      </c>
      <c r="F119" s="23" t="str">
        <f>IF(Data!$A119=F$1,IF(Data!$AJ119="","",Data!$AJ119),"")</f>
        <v/>
      </c>
      <c r="G119" s="23" t="str">
        <f>IF(Data!$A119=G$1,IF(Data!$AJ119="","",Data!$AJ119),"")</f>
        <v/>
      </c>
      <c r="H119" s="23" t="str">
        <f>IF(Data!$A119=H$1,IF(Data!$AJ119="","",Data!$AJ119),"")</f>
        <v/>
      </c>
      <c r="I119" s="23" t="str">
        <f>IF(Data!$A119=I$1,IF(Data!$AJ119="","",Data!$AJ119),"")</f>
        <v/>
      </c>
      <c r="J119" s="23" t="str">
        <f>IF(Data!$A119=J$1,IF(Data!$AJ119="","",Data!$AJ119),"")</f>
        <v/>
      </c>
    </row>
    <row r="120" spans="1:10" x14ac:dyDescent="0.35">
      <c r="A120" s="24" t="str">
        <f>IF(Data!$AJ120="","",Data!$AJ120)</f>
        <v/>
      </c>
      <c r="B120" s="23" t="str">
        <f>IF(Data!$A120=B$1,IF(Data!$AJ120="","",Data!$AJ120),"")</f>
        <v/>
      </c>
      <c r="C120" s="23" t="str">
        <f>IF(Data!$A120=C$1,IF(Data!$AJ120="","",Data!$AJ120),"")</f>
        <v/>
      </c>
      <c r="D120" s="23" t="str">
        <f>IF(Data!$A120=D$1,IF(Data!$AJ120="","",Data!$AJ120),"")</f>
        <v/>
      </c>
      <c r="E120" s="23" t="str">
        <f>IF(Data!$A120=E$1,IF(Data!$AJ120="","",Data!$AJ120),"")</f>
        <v/>
      </c>
      <c r="F120" s="23" t="str">
        <f>IF(Data!$A120=F$1,IF(Data!$AJ120="","",Data!$AJ120),"")</f>
        <v/>
      </c>
      <c r="G120" s="23" t="str">
        <f>IF(Data!$A120=G$1,IF(Data!$AJ120="","",Data!$AJ120),"")</f>
        <v/>
      </c>
      <c r="H120" s="23" t="str">
        <f>IF(Data!$A120=H$1,IF(Data!$AJ120="","",Data!$AJ120),"")</f>
        <v/>
      </c>
      <c r="I120" s="23" t="str">
        <f>IF(Data!$A120=I$1,IF(Data!$AJ120="","",Data!$AJ120),"")</f>
        <v/>
      </c>
      <c r="J120" s="23" t="str">
        <f>IF(Data!$A120=J$1,IF(Data!$AJ120="","",Data!$AJ120),"")</f>
        <v/>
      </c>
    </row>
    <row r="121" spans="1:10" x14ac:dyDescent="0.35">
      <c r="A121" s="24" t="str">
        <f>IF(Data!$AJ121="","",Data!$AJ121)</f>
        <v/>
      </c>
      <c r="B121" s="23" t="str">
        <f>IF(Data!$A121=B$1,IF(Data!$AJ121="","",Data!$AJ121),"")</f>
        <v/>
      </c>
      <c r="C121" s="23" t="str">
        <f>IF(Data!$A121=C$1,IF(Data!$AJ121="","",Data!$AJ121),"")</f>
        <v/>
      </c>
      <c r="D121" s="23" t="str">
        <f>IF(Data!$A121=D$1,IF(Data!$AJ121="","",Data!$AJ121),"")</f>
        <v/>
      </c>
      <c r="E121" s="23" t="str">
        <f>IF(Data!$A121=E$1,IF(Data!$AJ121="","",Data!$AJ121),"")</f>
        <v/>
      </c>
      <c r="F121" s="23" t="str">
        <f>IF(Data!$A121=F$1,IF(Data!$AJ121="","",Data!$AJ121),"")</f>
        <v/>
      </c>
      <c r="G121" s="23" t="str">
        <f>IF(Data!$A121=G$1,IF(Data!$AJ121="","",Data!$AJ121),"")</f>
        <v/>
      </c>
      <c r="H121" s="23" t="str">
        <f>IF(Data!$A121=H$1,IF(Data!$AJ121="","",Data!$AJ121),"")</f>
        <v/>
      </c>
      <c r="I121" s="23" t="str">
        <f>IF(Data!$A121=I$1,IF(Data!$AJ121="","",Data!$AJ121),"")</f>
        <v/>
      </c>
      <c r="J121" s="23" t="str">
        <f>IF(Data!$A121=J$1,IF(Data!$AJ121="","",Data!$AJ121),"")</f>
        <v/>
      </c>
    </row>
    <row r="122" spans="1:10" x14ac:dyDescent="0.35">
      <c r="A122" s="24" t="str">
        <f>IF(Data!$AJ122="","",Data!$AJ122)</f>
        <v/>
      </c>
      <c r="B122" s="23" t="str">
        <f>IF(Data!$A122=B$1,IF(Data!$AJ122="","",Data!$AJ122),"")</f>
        <v/>
      </c>
      <c r="C122" s="23" t="str">
        <f>IF(Data!$A122=C$1,IF(Data!$AJ122="","",Data!$AJ122),"")</f>
        <v/>
      </c>
      <c r="D122" s="23" t="str">
        <f>IF(Data!$A122=D$1,IF(Data!$AJ122="","",Data!$AJ122),"")</f>
        <v/>
      </c>
      <c r="E122" s="23" t="str">
        <f>IF(Data!$A122=E$1,IF(Data!$AJ122="","",Data!$AJ122),"")</f>
        <v/>
      </c>
      <c r="F122" s="23" t="str">
        <f>IF(Data!$A122=F$1,IF(Data!$AJ122="","",Data!$AJ122),"")</f>
        <v/>
      </c>
      <c r="G122" s="23" t="str">
        <f>IF(Data!$A122=G$1,IF(Data!$AJ122="","",Data!$AJ122),"")</f>
        <v/>
      </c>
      <c r="H122" s="23" t="str">
        <f>IF(Data!$A122=H$1,IF(Data!$AJ122="","",Data!$AJ122),"")</f>
        <v/>
      </c>
      <c r="I122" s="23" t="str">
        <f>IF(Data!$A122=I$1,IF(Data!$AJ122="","",Data!$AJ122),"")</f>
        <v/>
      </c>
      <c r="J122" s="23" t="str">
        <f>IF(Data!$A122=J$1,IF(Data!$AJ122="","",Data!$AJ122),"")</f>
        <v/>
      </c>
    </row>
    <row r="123" spans="1:10" x14ac:dyDescent="0.35">
      <c r="A123" s="24" t="str">
        <f>IF(Data!$AJ123="","",Data!$AJ123)</f>
        <v/>
      </c>
      <c r="B123" s="23" t="str">
        <f>IF(Data!$A123=B$1,IF(Data!$AJ123="","",Data!$AJ123),"")</f>
        <v/>
      </c>
      <c r="C123" s="23" t="str">
        <f>IF(Data!$A123=C$1,IF(Data!$AJ123="","",Data!$AJ123),"")</f>
        <v/>
      </c>
      <c r="D123" s="23" t="str">
        <f>IF(Data!$A123=D$1,IF(Data!$AJ123="","",Data!$AJ123),"")</f>
        <v/>
      </c>
      <c r="E123" s="23" t="str">
        <f>IF(Data!$A123=E$1,IF(Data!$AJ123="","",Data!$AJ123),"")</f>
        <v/>
      </c>
      <c r="F123" s="23" t="str">
        <f>IF(Data!$A123=F$1,IF(Data!$AJ123="","",Data!$AJ123),"")</f>
        <v/>
      </c>
      <c r="G123" s="23" t="str">
        <f>IF(Data!$A123=G$1,IF(Data!$AJ123="","",Data!$AJ123),"")</f>
        <v/>
      </c>
      <c r="H123" s="23" t="str">
        <f>IF(Data!$A123=H$1,IF(Data!$AJ123="","",Data!$AJ123),"")</f>
        <v/>
      </c>
      <c r="I123" s="23" t="str">
        <f>IF(Data!$A123=I$1,IF(Data!$AJ123="","",Data!$AJ123),"")</f>
        <v/>
      </c>
      <c r="J123" s="23" t="str">
        <f>IF(Data!$A123=J$1,IF(Data!$AJ123="","",Data!$AJ123),"")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D39B-3229-407E-B55D-3982A6295DA8}">
  <dimension ref="A1:AA122"/>
  <sheetViews>
    <sheetView zoomScale="48" zoomScaleNormal="80" workbookViewId="0">
      <selection activeCell="Z97" sqref="Z97"/>
    </sheetView>
  </sheetViews>
  <sheetFormatPr defaultRowHeight="14.5" x14ac:dyDescent="0.35"/>
  <cols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tr">
        <f>J1</f>
        <v>1408dalwallinu</v>
      </c>
      <c r="T1" s="25" t="s">
        <v>194</v>
      </c>
      <c r="U1" s="25" t="str">
        <f t="shared" ref="U1:AA1" si="0">M1</f>
        <v>1204neshalby</v>
      </c>
      <c r="V1" s="25" t="str">
        <f t="shared" si="0"/>
        <v>1807hart</v>
      </c>
      <c r="W1" s="25" t="str">
        <f t="shared" si="0"/>
        <v>1907fr</v>
      </c>
      <c r="X1" s="25" t="str">
        <f t="shared" si="0"/>
        <v>2607nss</v>
      </c>
      <c r="Y1" s="25" t="str">
        <f t="shared" si="0"/>
        <v>2807mnhrz</v>
      </c>
      <c r="Z1" s="25" t="str">
        <f t="shared" si="0"/>
        <v>0408birchip</v>
      </c>
      <c r="AA1" s="25" t="str">
        <f t="shared" si="0"/>
        <v>1408dalwallinu</v>
      </c>
    </row>
    <row r="2" spans="1:27" x14ac:dyDescent="0.35">
      <c r="A2" s="24" t="str">
        <f>IF(Data!$AJ2="","",Data!$AJ2)</f>
        <v/>
      </c>
      <c r="B2" s="23" t="str">
        <f>IF(Data!$A2=B$1,IF(Data!$AJ2="","",Data!$AJ2),"")</f>
        <v/>
      </c>
      <c r="C2" s="23" t="str">
        <f>IF(Data!$A2=C$1,IF(Data!$AJ2="","",Data!$AJ2),"")</f>
        <v/>
      </c>
      <c r="D2" s="23" t="str">
        <f>IF(Data!$A2=D$1,IF(Data!$AJ2="","",Data!$AJ2),"")</f>
        <v/>
      </c>
      <c r="E2" s="23" t="str">
        <f>IF(Data!$A2=E$1,IF(Data!$AJ2="","",Data!$AJ2),"")</f>
        <v/>
      </c>
      <c r="F2" s="23" t="str">
        <f>IF(Data!$A2=F$1,IF(Data!$AJ2="","",Data!$AJ2),"")</f>
        <v/>
      </c>
      <c r="G2" s="23" t="str">
        <f>IF(Data!$A2=G$1,IF(Data!$AJ2="","",Data!$AJ2),"")</f>
        <v/>
      </c>
      <c r="H2" s="23" t="str">
        <f>IF(Data!$A2=H$1,IF(Data!$AJ2="","",Data!$AJ2),"")</f>
        <v/>
      </c>
      <c r="I2" s="23" t="str">
        <f>IF(Data!$A2=I$1,IF(Data!$AJ2="","",Data!$AJ2),"")</f>
        <v/>
      </c>
      <c r="J2" s="23" t="str">
        <f>IF(Data!$A2=J$1,IF(Data!$AJ2="","",Data!$AJ2),"")</f>
        <v/>
      </c>
      <c r="L2" cm="1">
        <f t="array" ref="L2:L112">_xlfn._xlws.SORT(A2:A112)</f>
        <v>3</v>
      </c>
      <c r="M2" cm="1">
        <f t="array" ref="M2:M112">_xlfn._xlws.SORT(B2:B112)</f>
        <v>6</v>
      </c>
      <c r="N2" cm="1">
        <f t="array" ref="N2:N112">_xlfn._xlws.SORT(D2:D112)</f>
        <v>4</v>
      </c>
      <c r="O2" cm="1">
        <f t="array" ref="O2:O112">_xlfn._xlws.SORT(E2:E112)</f>
        <v>4</v>
      </c>
      <c r="P2" cm="1">
        <f t="array" ref="P2:P112">_xlfn._xlws.SORT(G2:G112)</f>
        <v>5</v>
      </c>
      <c r="Q2" cm="1">
        <f t="array" ref="Q2:Q112">_xlfn._xlws.SORT(H2:H112)</f>
        <v>3</v>
      </c>
      <c r="R2" cm="1">
        <f t="array" ref="R2:R112">_xlfn._xlws.SORT(I2:I112)</f>
        <v>4</v>
      </c>
      <c r="S2" cm="1">
        <f t="array" ref="S2:S112">_xlfn._xlws.SORT(J2:J112)</f>
        <v>4</v>
      </c>
    </row>
    <row r="3" spans="1:27" x14ac:dyDescent="0.35">
      <c r="A3" s="24">
        <f>IF(Data!$AJ3="","",Data!$AJ3)</f>
        <v>8</v>
      </c>
      <c r="B3" s="23">
        <f>IF(Data!$A3=B$1,IF(Data!$AJ3="","",Data!$AJ3),"")</f>
        <v>8</v>
      </c>
      <c r="C3" s="23" t="str">
        <f>IF(Data!$A3=C$1,IF(Data!$AJ3="","",Data!$AJ3),"")</f>
        <v/>
      </c>
      <c r="D3" s="23" t="str">
        <f>IF(Data!$A3=D$1,IF(Data!$AJ3="","",Data!$AJ3),"")</f>
        <v/>
      </c>
      <c r="E3" s="23" t="str">
        <f>IF(Data!$A3=E$1,IF(Data!$AJ3="","",Data!$AJ3),"")</f>
        <v/>
      </c>
      <c r="F3" s="23" t="str">
        <f>IF(Data!$A3=F$1,IF(Data!$AJ3="","",Data!$AJ3),"")</f>
        <v/>
      </c>
      <c r="G3" s="23" t="str">
        <f>IF(Data!$A3=G$1,IF(Data!$AJ3="","",Data!$AJ3),"")</f>
        <v/>
      </c>
      <c r="H3" s="23" t="str">
        <f>IF(Data!$A3=H$1,IF(Data!$AJ3="","",Data!$AJ3),"")</f>
        <v/>
      </c>
      <c r="I3" s="23" t="str">
        <f>IF(Data!$A3=I$1,IF(Data!$AJ3="","",Data!$AJ3),"")</f>
        <v/>
      </c>
      <c r="J3" s="23" t="str">
        <f>IF(Data!$A3=J$1,IF(Data!$AJ3="","",Data!$AJ3),"")</f>
        <v/>
      </c>
      <c r="L3">
        <v>4</v>
      </c>
      <c r="M3">
        <v>7</v>
      </c>
      <c r="N3">
        <v>5</v>
      </c>
      <c r="O3">
        <v>6</v>
      </c>
      <c r="P3">
        <v>5</v>
      </c>
      <c r="Q3">
        <v>4</v>
      </c>
      <c r="R3">
        <v>4</v>
      </c>
      <c r="S3">
        <v>5</v>
      </c>
    </row>
    <row r="4" spans="1:27" x14ac:dyDescent="0.35">
      <c r="A4" s="24">
        <f>IF(Data!$AJ4="","",Data!$AJ4)</f>
        <v>6</v>
      </c>
      <c r="B4" s="23">
        <f>IF(Data!$A4=B$1,IF(Data!$AJ4="","",Data!$AJ4),"")</f>
        <v>6</v>
      </c>
      <c r="C4" s="23" t="str">
        <f>IF(Data!$A4=C$1,IF(Data!$AJ4="","",Data!$AJ4),"")</f>
        <v/>
      </c>
      <c r="D4" s="23" t="str">
        <f>IF(Data!$A4=D$1,IF(Data!$AJ4="","",Data!$AJ4),"")</f>
        <v/>
      </c>
      <c r="E4" s="23" t="str">
        <f>IF(Data!$A4=E$1,IF(Data!$AJ4="","",Data!$AJ4),"")</f>
        <v/>
      </c>
      <c r="F4" s="23" t="str">
        <f>IF(Data!$A4=F$1,IF(Data!$AJ4="","",Data!$AJ4),"")</f>
        <v/>
      </c>
      <c r="G4" s="23" t="str">
        <f>IF(Data!$A4=G$1,IF(Data!$AJ4="","",Data!$AJ4),"")</f>
        <v/>
      </c>
      <c r="H4" s="23" t="str">
        <f>IF(Data!$A4=H$1,IF(Data!$AJ4="","",Data!$AJ4),"")</f>
        <v/>
      </c>
      <c r="I4" s="23" t="str">
        <f>IF(Data!$A4=I$1,IF(Data!$AJ4="","",Data!$AJ4),"")</f>
        <v/>
      </c>
      <c r="J4" s="23" t="str">
        <f>IF(Data!$A4=J$1,IF(Data!$AJ4="","",Data!$AJ4),"")</f>
        <v/>
      </c>
      <c r="L4">
        <v>4</v>
      </c>
      <c r="M4">
        <v>8</v>
      </c>
      <c r="N4">
        <v>7</v>
      </c>
      <c r="O4">
        <v>8</v>
      </c>
      <c r="P4">
        <v>5</v>
      </c>
      <c r="Q4">
        <v>4</v>
      </c>
      <c r="R4">
        <v>5</v>
      </c>
      <c r="S4">
        <v>6</v>
      </c>
    </row>
    <row r="5" spans="1:27" x14ac:dyDescent="0.35">
      <c r="A5" s="24">
        <f>IF(Data!$AJ5="","",Data!$AJ5)</f>
        <v>9</v>
      </c>
      <c r="B5" s="23">
        <f>IF(Data!$A5=B$1,IF(Data!$AJ5="","",Data!$AJ5),"")</f>
        <v>9</v>
      </c>
      <c r="C5" s="23" t="str">
        <f>IF(Data!$A5=C$1,IF(Data!$AJ5="","",Data!$AJ5),"")</f>
        <v/>
      </c>
      <c r="D5" s="23" t="str">
        <f>IF(Data!$A5=D$1,IF(Data!$AJ5="","",Data!$AJ5),"")</f>
        <v/>
      </c>
      <c r="E5" s="23" t="str">
        <f>IF(Data!$A5=E$1,IF(Data!$AJ5="","",Data!$AJ5),"")</f>
        <v/>
      </c>
      <c r="F5" s="23" t="str">
        <f>IF(Data!$A5=F$1,IF(Data!$AJ5="","",Data!$AJ5),"")</f>
        <v/>
      </c>
      <c r="G5" s="23" t="str">
        <f>IF(Data!$A5=G$1,IF(Data!$AJ5="","",Data!$AJ5),"")</f>
        <v/>
      </c>
      <c r="H5" s="23" t="str">
        <f>IF(Data!$A5=H$1,IF(Data!$AJ5="","",Data!$AJ5),"")</f>
        <v/>
      </c>
      <c r="I5" s="23" t="str">
        <f>IF(Data!$A5=I$1,IF(Data!$AJ5="","",Data!$AJ5),"")</f>
        <v/>
      </c>
      <c r="J5" s="23" t="str">
        <f>IF(Data!$A5=J$1,IF(Data!$AJ5="","",Data!$AJ5),"")</f>
        <v/>
      </c>
      <c r="L5">
        <v>4</v>
      </c>
      <c r="M5">
        <v>8</v>
      </c>
      <c r="N5">
        <v>7</v>
      </c>
      <c r="O5">
        <v>9</v>
      </c>
      <c r="P5">
        <v>5</v>
      </c>
      <c r="Q5">
        <v>4</v>
      </c>
      <c r="R5">
        <v>6</v>
      </c>
      <c r="S5">
        <v>6</v>
      </c>
    </row>
    <row r="6" spans="1:27" x14ac:dyDescent="0.35">
      <c r="A6" s="24" t="str">
        <f>IF(Data!$AJ6="","",Data!$AJ6)</f>
        <v/>
      </c>
      <c r="B6" s="23" t="str">
        <f>IF(Data!$A6=B$1,IF(Data!$AJ6="","",Data!$AJ6),"")</f>
        <v/>
      </c>
      <c r="C6" s="23" t="str">
        <f>IF(Data!$A6=C$1,IF(Data!$AJ6="","",Data!$AJ6),"")</f>
        <v/>
      </c>
      <c r="D6" s="23" t="str">
        <f>IF(Data!$A6=D$1,IF(Data!$AJ6="","",Data!$AJ6),"")</f>
        <v/>
      </c>
      <c r="E6" s="23" t="str">
        <f>IF(Data!$A6=E$1,IF(Data!$AJ6="","",Data!$AJ6),"")</f>
        <v/>
      </c>
      <c r="F6" s="23" t="str">
        <f>IF(Data!$A6=F$1,IF(Data!$AJ6="","",Data!$AJ6),"")</f>
        <v/>
      </c>
      <c r="G6" s="23" t="str">
        <f>IF(Data!$A6=G$1,IF(Data!$AJ6="","",Data!$AJ6),"")</f>
        <v/>
      </c>
      <c r="H6" s="23" t="str">
        <f>IF(Data!$A6=H$1,IF(Data!$AJ6="","",Data!$AJ6),"")</f>
        <v/>
      </c>
      <c r="I6" s="23" t="str">
        <f>IF(Data!$A6=I$1,IF(Data!$AJ6="","",Data!$AJ6),"")</f>
        <v/>
      </c>
      <c r="J6" s="23" t="str">
        <f>IF(Data!$A6=J$1,IF(Data!$AJ6="","",Data!$AJ6),"")</f>
        <v/>
      </c>
      <c r="L6">
        <v>4</v>
      </c>
      <c r="M6">
        <v>8</v>
      </c>
      <c r="N6">
        <v>7</v>
      </c>
      <c r="O6" t="str">
        <v/>
      </c>
      <c r="P6">
        <v>5</v>
      </c>
      <c r="Q6">
        <v>5</v>
      </c>
      <c r="R6">
        <v>6</v>
      </c>
      <c r="S6">
        <v>7</v>
      </c>
    </row>
    <row r="7" spans="1:27" x14ac:dyDescent="0.35">
      <c r="A7" s="24">
        <f>IF(Data!$AJ7="","",Data!$AJ7)</f>
        <v>8</v>
      </c>
      <c r="B7" s="23">
        <f>IF(Data!$A7=B$1,IF(Data!$AJ7="","",Data!$AJ7),"")</f>
        <v>8</v>
      </c>
      <c r="C7" s="23" t="str">
        <f>IF(Data!$A7=C$1,IF(Data!$AJ7="","",Data!$AJ7),"")</f>
        <v/>
      </c>
      <c r="D7" s="23" t="str">
        <f>IF(Data!$A7=D$1,IF(Data!$AJ7="","",Data!$AJ7),"")</f>
        <v/>
      </c>
      <c r="E7" s="23" t="str">
        <f>IF(Data!$A7=E$1,IF(Data!$AJ7="","",Data!$AJ7),"")</f>
        <v/>
      </c>
      <c r="F7" s="23" t="str">
        <f>IF(Data!$A7=F$1,IF(Data!$AJ7="","",Data!$AJ7),"")</f>
        <v/>
      </c>
      <c r="G7" s="23" t="str">
        <f>IF(Data!$A7=G$1,IF(Data!$AJ7="","",Data!$AJ7),"")</f>
        <v/>
      </c>
      <c r="H7" s="23" t="str">
        <f>IF(Data!$A7=H$1,IF(Data!$AJ7="","",Data!$AJ7),"")</f>
        <v/>
      </c>
      <c r="I7" s="23" t="str">
        <f>IF(Data!$A7=I$1,IF(Data!$AJ7="","",Data!$AJ7),"")</f>
        <v/>
      </c>
      <c r="J7" s="23" t="str">
        <f>IF(Data!$A7=J$1,IF(Data!$AJ7="","",Data!$AJ7),"")</f>
        <v/>
      </c>
      <c r="L7">
        <v>4</v>
      </c>
      <c r="M7">
        <v>9</v>
      </c>
      <c r="N7">
        <v>8</v>
      </c>
      <c r="O7" t="str">
        <v/>
      </c>
      <c r="P7">
        <v>5</v>
      </c>
      <c r="Q7">
        <v>5</v>
      </c>
      <c r="R7">
        <v>6</v>
      </c>
      <c r="S7">
        <v>7</v>
      </c>
    </row>
    <row r="8" spans="1:27" x14ac:dyDescent="0.35">
      <c r="A8" s="24">
        <f>IF(Data!$AJ8="","",Data!$AJ8)</f>
        <v>8</v>
      </c>
      <c r="B8" s="23">
        <f>IF(Data!$A8=B$1,IF(Data!$AJ8="","",Data!$AJ8),"")</f>
        <v>8</v>
      </c>
      <c r="C8" s="23" t="str">
        <f>IF(Data!$A8=C$1,IF(Data!$AJ8="","",Data!$AJ8),"")</f>
        <v/>
      </c>
      <c r="D8" s="23" t="str">
        <f>IF(Data!$A8=D$1,IF(Data!$AJ8="","",Data!$AJ8),"")</f>
        <v/>
      </c>
      <c r="E8" s="23" t="str">
        <f>IF(Data!$A8=E$1,IF(Data!$AJ8="","",Data!$AJ8),"")</f>
        <v/>
      </c>
      <c r="F8" s="23" t="str">
        <f>IF(Data!$A8=F$1,IF(Data!$AJ8="","",Data!$AJ8),"")</f>
        <v/>
      </c>
      <c r="G8" s="23" t="str">
        <f>IF(Data!$A8=G$1,IF(Data!$AJ8="","",Data!$AJ8),"")</f>
        <v/>
      </c>
      <c r="H8" s="23" t="str">
        <f>IF(Data!$A8=H$1,IF(Data!$AJ8="","",Data!$AJ8),"")</f>
        <v/>
      </c>
      <c r="I8" s="23" t="str">
        <f>IF(Data!$A8=I$1,IF(Data!$AJ8="","",Data!$AJ8),"")</f>
        <v/>
      </c>
      <c r="J8" s="23" t="str">
        <f>IF(Data!$A8=J$1,IF(Data!$AJ8="","",Data!$AJ8),"")</f>
        <v/>
      </c>
      <c r="L8">
        <v>4</v>
      </c>
      <c r="M8" t="str">
        <v/>
      </c>
      <c r="N8">
        <v>8</v>
      </c>
      <c r="O8" t="str">
        <v/>
      </c>
      <c r="P8">
        <v>6</v>
      </c>
      <c r="Q8">
        <v>5</v>
      </c>
      <c r="R8">
        <v>6</v>
      </c>
      <c r="S8">
        <v>7</v>
      </c>
    </row>
    <row r="9" spans="1:27" x14ac:dyDescent="0.35">
      <c r="A9" s="24">
        <f>IF(Data!$AJ9="","",Data!$AJ9)</f>
        <v>7</v>
      </c>
      <c r="B9" s="23">
        <f>IF(Data!$A9=B$1,IF(Data!$AJ9="","",Data!$AJ9),"")</f>
        <v>7</v>
      </c>
      <c r="C9" s="23" t="str">
        <f>IF(Data!$A9=C$1,IF(Data!$AJ9="","",Data!$AJ9),"")</f>
        <v/>
      </c>
      <c r="D9" s="23" t="str">
        <f>IF(Data!$A9=D$1,IF(Data!$AJ9="","",Data!$AJ9),"")</f>
        <v/>
      </c>
      <c r="E9" s="23" t="str">
        <f>IF(Data!$A9=E$1,IF(Data!$AJ9="","",Data!$AJ9),"")</f>
        <v/>
      </c>
      <c r="F9" s="23" t="str">
        <f>IF(Data!$A9=F$1,IF(Data!$AJ9="","",Data!$AJ9),"")</f>
        <v/>
      </c>
      <c r="G9" s="23" t="str">
        <f>IF(Data!$A9=G$1,IF(Data!$AJ9="","",Data!$AJ9),"")</f>
        <v/>
      </c>
      <c r="H9" s="23" t="str">
        <f>IF(Data!$A9=H$1,IF(Data!$AJ9="","",Data!$AJ9),"")</f>
        <v/>
      </c>
      <c r="I9" s="23" t="str">
        <f>IF(Data!$A9=I$1,IF(Data!$AJ9="","",Data!$AJ9),"")</f>
        <v/>
      </c>
      <c r="J9" s="23" t="str">
        <f>IF(Data!$A9=J$1,IF(Data!$AJ9="","",Data!$AJ9),"")</f>
        <v/>
      </c>
      <c r="L9">
        <v>4</v>
      </c>
      <c r="M9" t="str">
        <v/>
      </c>
      <c r="N9">
        <v>8</v>
      </c>
      <c r="O9" t="str">
        <v/>
      </c>
      <c r="P9">
        <v>7</v>
      </c>
      <c r="Q9">
        <v>5</v>
      </c>
      <c r="R9">
        <v>6</v>
      </c>
      <c r="S9">
        <v>8</v>
      </c>
    </row>
    <row r="10" spans="1:27" x14ac:dyDescent="0.35">
      <c r="A10" s="24">
        <f>IF(Data!$AJ10="","",Data!$AJ10)</f>
        <v>7</v>
      </c>
      <c r="B10" s="23" t="str">
        <f>IF(Data!$A10=B$1,IF(Data!$AJ10="","",Data!$AJ10),"")</f>
        <v/>
      </c>
      <c r="C10" s="23">
        <f>IF(Data!$A10=C$1,IF(Data!$AJ10="","",Data!$AJ10),"")</f>
        <v>7</v>
      </c>
      <c r="D10" s="23" t="str">
        <f>IF(Data!$A10=D$1,IF(Data!$AJ10="","",Data!$AJ10),"")</f>
        <v/>
      </c>
      <c r="E10" s="23" t="str">
        <f>IF(Data!$A10=E$1,IF(Data!$AJ10="","",Data!$AJ10),"")</f>
        <v/>
      </c>
      <c r="F10" s="23" t="str">
        <f>IF(Data!$A10=F$1,IF(Data!$AJ10="","",Data!$AJ10),"")</f>
        <v/>
      </c>
      <c r="G10" s="23" t="str">
        <f>IF(Data!$A10=G$1,IF(Data!$AJ10="","",Data!$AJ10),"")</f>
        <v/>
      </c>
      <c r="H10" s="23" t="str">
        <f>IF(Data!$A10=H$1,IF(Data!$AJ10="","",Data!$AJ10),"")</f>
        <v/>
      </c>
      <c r="I10" s="23" t="str">
        <f>IF(Data!$A10=I$1,IF(Data!$AJ10="","",Data!$AJ10),"")</f>
        <v/>
      </c>
      <c r="J10" s="23" t="str">
        <f>IF(Data!$A10=J$1,IF(Data!$AJ10="","",Data!$AJ10),"")</f>
        <v/>
      </c>
      <c r="L10">
        <v>4</v>
      </c>
      <c r="M10" t="str">
        <v/>
      </c>
      <c r="N10">
        <v>8</v>
      </c>
      <c r="O10" t="str">
        <v/>
      </c>
      <c r="P10">
        <v>10</v>
      </c>
      <c r="Q10">
        <v>5</v>
      </c>
      <c r="R10">
        <v>7</v>
      </c>
      <c r="S10">
        <v>9</v>
      </c>
    </row>
    <row r="11" spans="1:27" x14ac:dyDescent="0.35">
      <c r="A11" s="24">
        <f>IF(Data!$AJ11="","",Data!$AJ11)</f>
        <v>5</v>
      </c>
      <c r="B11" s="23" t="str">
        <f>IF(Data!$A11=B$1,IF(Data!$AJ11="","",Data!$AJ11),"")</f>
        <v/>
      </c>
      <c r="C11" s="23">
        <f>IF(Data!$A11=C$1,IF(Data!$AJ11="","",Data!$AJ11),"")</f>
        <v>5</v>
      </c>
      <c r="D11" s="23" t="str">
        <f>IF(Data!$A11=D$1,IF(Data!$AJ11="","",Data!$AJ11),"")</f>
        <v/>
      </c>
      <c r="E11" s="23" t="str">
        <f>IF(Data!$A11=E$1,IF(Data!$AJ11="","",Data!$AJ11),"")</f>
        <v/>
      </c>
      <c r="F11" s="23" t="str">
        <f>IF(Data!$A11=F$1,IF(Data!$AJ11="","",Data!$AJ11),"")</f>
        <v/>
      </c>
      <c r="G11" s="23" t="str">
        <f>IF(Data!$A11=G$1,IF(Data!$AJ11="","",Data!$AJ11),"")</f>
        <v/>
      </c>
      <c r="H11" s="23" t="str">
        <f>IF(Data!$A11=H$1,IF(Data!$AJ11="","",Data!$AJ11),"")</f>
        <v/>
      </c>
      <c r="I11" s="23" t="str">
        <f>IF(Data!$A11=I$1,IF(Data!$AJ11="","",Data!$AJ11),"")</f>
        <v/>
      </c>
      <c r="J11" s="23" t="str">
        <f>IF(Data!$A11=J$1,IF(Data!$AJ11="","",Data!$AJ11),"")</f>
        <v/>
      </c>
      <c r="L11">
        <v>5</v>
      </c>
      <c r="M11" t="str">
        <v/>
      </c>
      <c r="N11" t="str">
        <v/>
      </c>
      <c r="O11" t="str">
        <v/>
      </c>
      <c r="P11" t="str">
        <v/>
      </c>
      <c r="Q11">
        <v>5</v>
      </c>
      <c r="R11">
        <v>7</v>
      </c>
      <c r="S11" t="str">
        <v/>
      </c>
    </row>
    <row r="12" spans="1:27" x14ac:dyDescent="0.35">
      <c r="A12" s="24">
        <f>IF(Data!$AJ12="","",Data!$AJ12)</f>
        <v>8</v>
      </c>
      <c r="B12" s="23" t="str">
        <f>IF(Data!$A12=B$1,IF(Data!$AJ12="","",Data!$AJ12),"")</f>
        <v/>
      </c>
      <c r="C12" s="23">
        <f>IF(Data!$A12=C$1,IF(Data!$AJ12="","",Data!$AJ12),"")</f>
        <v>8</v>
      </c>
      <c r="D12" s="23" t="str">
        <f>IF(Data!$A12=D$1,IF(Data!$AJ12="","",Data!$AJ12),"")</f>
        <v/>
      </c>
      <c r="E12" s="23" t="str">
        <f>IF(Data!$A12=E$1,IF(Data!$AJ12="","",Data!$AJ12),"")</f>
        <v/>
      </c>
      <c r="F12" s="23" t="str">
        <f>IF(Data!$A12=F$1,IF(Data!$AJ12="","",Data!$AJ12),"")</f>
        <v/>
      </c>
      <c r="G12" s="23" t="str">
        <f>IF(Data!$A12=G$1,IF(Data!$AJ12="","",Data!$AJ12),"")</f>
        <v/>
      </c>
      <c r="H12" s="23" t="str">
        <f>IF(Data!$A12=H$1,IF(Data!$AJ12="","",Data!$AJ12),"")</f>
        <v/>
      </c>
      <c r="I12" s="23" t="str">
        <f>IF(Data!$A12=I$1,IF(Data!$AJ12="","",Data!$AJ12),"")</f>
        <v/>
      </c>
      <c r="J12" s="23" t="str">
        <f>IF(Data!$A12=J$1,IF(Data!$AJ12="","",Data!$AJ12),"")</f>
        <v/>
      </c>
      <c r="L12">
        <v>5</v>
      </c>
      <c r="M12" t="str">
        <v/>
      </c>
      <c r="N12" t="str">
        <v/>
      </c>
      <c r="O12" t="str">
        <v/>
      </c>
      <c r="P12" t="str">
        <v/>
      </c>
      <c r="Q12">
        <v>5</v>
      </c>
      <c r="R12">
        <v>7</v>
      </c>
      <c r="S12" t="str">
        <v/>
      </c>
    </row>
    <row r="13" spans="1:27" x14ac:dyDescent="0.35">
      <c r="A13" s="24" t="str">
        <f>IF(Data!$AJ13="","",Data!$AJ13)</f>
        <v/>
      </c>
      <c r="B13" s="23" t="str">
        <f>IF(Data!$A13=B$1,IF(Data!$AJ13="","",Data!$AJ13),"")</f>
        <v/>
      </c>
      <c r="C13" s="23" t="str">
        <f>IF(Data!$A13=C$1,IF(Data!$AJ13="","",Data!$AJ13),"")</f>
        <v/>
      </c>
      <c r="D13" s="23" t="str">
        <f>IF(Data!$A13=D$1,IF(Data!$AJ13="","",Data!$AJ13),"")</f>
        <v/>
      </c>
      <c r="E13" s="23" t="str">
        <f>IF(Data!$A13=E$1,IF(Data!$AJ13="","",Data!$AJ13),"")</f>
        <v/>
      </c>
      <c r="F13" s="23" t="str">
        <f>IF(Data!$A13=F$1,IF(Data!$AJ13="","",Data!$AJ13),"")</f>
        <v/>
      </c>
      <c r="G13" s="23" t="str">
        <f>IF(Data!$A13=G$1,IF(Data!$AJ13="","",Data!$AJ13),"")</f>
        <v/>
      </c>
      <c r="H13" s="23" t="str">
        <f>IF(Data!$A13=H$1,IF(Data!$AJ13="","",Data!$AJ13),"")</f>
        <v/>
      </c>
      <c r="I13" s="23" t="str">
        <f>IF(Data!$A13=I$1,IF(Data!$AJ13="","",Data!$AJ13),"")</f>
        <v/>
      </c>
      <c r="J13" s="23" t="str">
        <f>IF(Data!$A13=J$1,IF(Data!$AJ13="","",Data!$AJ13),"")</f>
        <v/>
      </c>
      <c r="L13">
        <v>5</v>
      </c>
      <c r="M13" t="str">
        <v/>
      </c>
      <c r="N13" t="str">
        <v/>
      </c>
      <c r="O13" t="str">
        <v/>
      </c>
      <c r="P13" t="str">
        <v/>
      </c>
      <c r="Q13">
        <v>6</v>
      </c>
      <c r="R13">
        <v>7</v>
      </c>
      <c r="S13" t="str">
        <v/>
      </c>
    </row>
    <row r="14" spans="1:27" x14ac:dyDescent="0.35">
      <c r="A14" s="24" t="str">
        <f>IF(Data!$AJ14="","",Data!$AJ14)</f>
        <v/>
      </c>
      <c r="B14" s="23" t="str">
        <f>IF(Data!$A14=B$1,IF(Data!$AJ14="","",Data!$AJ14),"")</f>
        <v/>
      </c>
      <c r="C14" s="23" t="str">
        <f>IF(Data!$A14=C$1,IF(Data!$AJ14="","",Data!$AJ14),"")</f>
        <v/>
      </c>
      <c r="D14" s="23" t="str">
        <f>IF(Data!$A14=D$1,IF(Data!$AJ14="","",Data!$AJ14),"")</f>
        <v/>
      </c>
      <c r="E14" s="23" t="str">
        <f>IF(Data!$A14=E$1,IF(Data!$AJ14="","",Data!$AJ14),"")</f>
        <v/>
      </c>
      <c r="F14" s="23" t="str">
        <f>IF(Data!$A14=F$1,IF(Data!$AJ14="","",Data!$AJ14),"")</f>
        <v/>
      </c>
      <c r="G14" s="23" t="str">
        <f>IF(Data!$A14=G$1,IF(Data!$AJ14="","",Data!$AJ14),"")</f>
        <v/>
      </c>
      <c r="H14" s="23" t="str">
        <f>IF(Data!$A14=H$1,IF(Data!$AJ14="","",Data!$AJ14),"")</f>
        <v/>
      </c>
      <c r="I14" s="23" t="str">
        <f>IF(Data!$A14=I$1,IF(Data!$AJ14="","",Data!$AJ14),"")</f>
        <v/>
      </c>
      <c r="J14" s="23" t="str">
        <f>IF(Data!$A14=J$1,IF(Data!$AJ14="","",Data!$AJ14),"")</f>
        <v/>
      </c>
      <c r="L14">
        <v>5</v>
      </c>
      <c r="M14" t="str">
        <v/>
      </c>
      <c r="N14" t="str">
        <v/>
      </c>
      <c r="O14" t="str">
        <v/>
      </c>
      <c r="P14" t="str">
        <v/>
      </c>
      <c r="Q14">
        <v>6</v>
      </c>
      <c r="R14">
        <v>7</v>
      </c>
      <c r="S14" t="str">
        <v/>
      </c>
    </row>
    <row r="15" spans="1:27" x14ac:dyDescent="0.35">
      <c r="A15" s="24" t="str">
        <f>IF(Data!$AJ15="","",Data!$AJ15)</f>
        <v/>
      </c>
      <c r="B15" s="23" t="str">
        <f>IF(Data!$A15=B$1,IF(Data!$AJ15="","",Data!$AJ15),"")</f>
        <v/>
      </c>
      <c r="C15" s="23" t="str">
        <f>IF(Data!$A15=C$1,IF(Data!$AJ15="","",Data!$AJ15),"")</f>
        <v/>
      </c>
      <c r="D15" s="23" t="str">
        <f>IF(Data!$A15=D$1,IF(Data!$AJ15="","",Data!$AJ15),"")</f>
        <v/>
      </c>
      <c r="E15" s="23" t="str">
        <f>IF(Data!$A15=E$1,IF(Data!$AJ15="","",Data!$AJ15),"")</f>
        <v/>
      </c>
      <c r="F15" s="23" t="str">
        <f>IF(Data!$A15=F$1,IF(Data!$AJ15="","",Data!$AJ15),"")</f>
        <v/>
      </c>
      <c r="G15" s="23" t="str">
        <f>IF(Data!$A15=G$1,IF(Data!$AJ15="","",Data!$AJ15),"")</f>
        <v/>
      </c>
      <c r="H15" s="23" t="str">
        <f>IF(Data!$A15=H$1,IF(Data!$AJ15="","",Data!$AJ15),"")</f>
        <v/>
      </c>
      <c r="I15" s="23" t="str">
        <f>IF(Data!$A15=I$1,IF(Data!$AJ15="","",Data!$AJ15),"")</f>
        <v/>
      </c>
      <c r="J15" s="23" t="str">
        <f>IF(Data!$A15=J$1,IF(Data!$AJ15="","",Data!$AJ15),"")</f>
        <v/>
      </c>
      <c r="L15">
        <v>5</v>
      </c>
      <c r="M15" t="str">
        <v/>
      </c>
      <c r="N15" t="str">
        <v/>
      </c>
      <c r="O15" t="str">
        <v/>
      </c>
      <c r="P15" t="str">
        <v/>
      </c>
      <c r="Q15">
        <v>6</v>
      </c>
      <c r="R15">
        <v>8</v>
      </c>
      <c r="S15" t="str">
        <v/>
      </c>
    </row>
    <row r="16" spans="1:27" x14ac:dyDescent="0.35">
      <c r="A16" s="24">
        <f>IF(Data!$AJ16="","",Data!$AJ16)</f>
        <v>4</v>
      </c>
      <c r="B16" s="23" t="str">
        <f>IF(Data!$A16=B$1,IF(Data!$AJ16="","",Data!$AJ16),"")</f>
        <v/>
      </c>
      <c r="C16" s="23" t="str">
        <f>IF(Data!$A16=C$1,IF(Data!$AJ16="","",Data!$AJ16),"")</f>
        <v/>
      </c>
      <c r="D16" s="23">
        <f>IF(Data!$A16=D$1,IF(Data!$AJ16="","",Data!$AJ16),"")</f>
        <v>4</v>
      </c>
      <c r="E16" s="23" t="str">
        <f>IF(Data!$A16=E$1,IF(Data!$AJ16="","",Data!$AJ16),"")</f>
        <v/>
      </c>
      <c r="F16" s="23" t="str">
        <f>IF(Data!$A16=F$1,IF(Data!$AJ16="","",Data!$AJ16),"")</f>
        <v/>
      </c>
      <c r="G16" s="23" t="str">
        <f>IF(Data!$A16=G$1,IF(Data!$AJ16="","",Data!$AJ16),"")</f>
        <v/>
      </c>
      <c r="H16" s="23" t="str">
        <f>IF(Data!$A16=H$1,IF(Data!$AJ16="","",Data!$AJ16),"")</f>
        <v/>
      </c>
      <c r="I16" s="23" t="str">
        <f>IF(Data!$A16=I$1,IF(Data!$AJ16="","",Data!$AJ16),"")</f>
        <v/>
      </c>
      <c r="J16" s="23" t="str">
        <f>IF(Data!$A16=J$1,IF(Data!$AJ16="","",Data!$AJ16),"")</f>
        <v/>
      </c>
      <c r="L16">
        <v>5</v>
      </c>
      <c r="M16" t="str">
        <v/>
      </c>
      <c r="N16" t="str">
        <v/>
      </c>
      <c r="O16" t="str">
        <v/>
      </c>
      <c r="P16" t="str">
        <v/>
      </c>
      <c r="Q16">
        <v>7</v>
      </c>
      <c r="R16">
        <v>9</v>
      </c>
      <c r="S16" t="str">
        <v/>
      </c>
    </row>
    <row r="17" spans="1:19" x14ac:dyDescent="0.35">
      <c r="A17" s="24">
        <f>IF(Data!$AJ17="","",Data!$AJ17)</f>
        <v>8</v>
      </c>
      <c r="B17" s="23" t="str">
        <f>IF(Data!$A17=B$1,IF(Data!$AJ17="","",Data!$AJ17),"")</f>
        <v/>
      </c>
      <c r="C17" s="23" t="str">
        <f>IF(Data!$A17=C$1,IF(Data!$AJ17="","",Data!$AJ17),"")</f>
        <v/>
      </c>
      <c r="D17" s="23">
        <f>IF(Data!$A17=D$1,IF(Data!$AJ17="","",Data!$AJ17),"")</f>
        <v>8</v>
      </c>
      <c r="E17" s="23" t="str">
        <f>IF(Data!$A17=E$1,IF(Data!$AJ17="","",Data!$AJ17),"")</f>
        <v/>
      </c>
      <c r="F17" s="23" t="str">
        <f>IF(Data!$A17=F$1,IF(Data!$AJ17="","",Data!$AJ17),"")</f>
        <v/>
      </c>
      <c r="G17" s="23" t="str">
        <f>IF(Data!$A17=G$1,IF(Data!$AJ17="","",Data!$AJ17),"")</f>
        <v/>
      </c>
      <c r="H17" s="23" t="str">
        <f>IF(Data!$A17=H$1,IF(Data!$AJ17="","",Data!$AJ17),"")</f>
        <v/>
      </c>
      <c r="I17" s="23" t="str">
        <f>IF(Data!$A17=I$1,IF(Data!$AJ17="","",Data!$AJ17),"")</f>
        <v/>
      </c>
      <c r="J17" s="23" t="str">
        <f>IF(Data!$A17=J$1,IF(Data!$AJ17="","",Data!$AJ17),"")</f>
        <v/>
      </c>
      <c r="L17">
        <v>5</v>
      </c>
      <c r="M17" t="str">
        <v/>
      </c>
      <c r="N17" t="str">
        <v/>
      </c>
      <c r="O17" t="str">
        <v/>
      </c>
      <c r="P17" t="str">
        <v/>
      </c>
      <c r="Q17">
        <v>7</v>
      </c>
      <c r="R17">
        <v>9</v>
      </c>
      <c r="S17" t="str">
        <v/>
      </c>
    </row>
    <row r="18" spans="1:19" x14ac:dyDescent="0.35">
      <c r="A18" s="24" t="str">
        <f>IF(Data!$AJ18="","",Data!$AJ18)</f>
        <v/>
      </c>
      <c r="B18" s="23" t="str">
        <f>IF(Data!$A18=B$1,IF(Data!$AJ18="","",Data!$AJ18),"")</f>
        <v/>
      </c>
      <c r="C18" s="23" t="str">
        <f>IF(Data!$A18=C$1,IF(Data!$AJ18="","",Data!$AJ18),"")</f>
        <v/>
      </c>
      <c r="D18" s="23" t="str">
        <f>IF(Data!$A18=D$1,IF(Data!$AJ18="","",Data!$AJ18),"")</f>
        <v/>
      </c>
      <c r="E18" s="23" t="str">
        <f>IF(Data!$A18=E$1,IF(Data!$AJ18="","",Data!$AJ18),"")</f>
        <v/>
      </c>
      <c r="F18" s="23" t="str">
        <f>IF(Data!$A18=F$1,IF(Data!$AJ18="","",Data!$AJ18),"")</f>
        <v/>
      </c>
      <c r="G18" s="23" t="str">
        <f>IF(Data!$A18=G$1,IF(Data!$AJ18="","",Data!$AJ18),"")</f>
        <v/>
      </c>
      <c r="H18" s="23" t="str">
        <f>IF(Data!$A18=H$1,IF(Data!$AJ18="","",Data!$AJ18),"")</f>
        <v/>
      </c>
      <c r="I18" s="23" t="str">
        <f>IF(Data!$A18=I$1,IF(Data!$AJ18="","",Data!$AJ18),"")</f>
        <v/>
      </c>
      <c r="J18" s="23" t="str">
        <f>IF(Data!$A18=J$1,IF(Data!$AJ18="","",Data!$AJ18),"")</f>
        <v/>
      </c>
      <c r="L18">
        <v>5</v>
      </c>
      <c r="M18" t="str">
        <v/>
      </c>
      <c r="N18" t="str">
        <v/>
      </c>
      <c r="O18" t="str">
        <v/>
      </c>
      <c r="P18" t="str">
        <v/>
      </c>
      <c r="Q18">
        <v>7</v>
      </c>
      <c r="R18" t="str">
        <v/>
      </c>
      <c r="S18" t="str">
        <v/>
      </c>
    </row>
    <row r="19" spans="1:19" x14ac:dyDescent="0.35">
      <c r="A19" s="24">
        <f>IF(Data!$AJ19="","",Data!$AJ19)</f>
        <v>7</v>
      </c>
      <c r="B19" s="23" t="str">
        <f>IF(Data!$A19=B$1,IF(Data!$AJ19="","",Data!$AJ19),"")</f>
        <v/>
      </c>
      <c r="C19" s="23" t="str">
        <f>IF(Data!$A19=C$1,IF(Data!$AJ19="","",Data!$AJ19),"")</f>
        <v/>
      </c>
      <c r="D19" s="23">
        <f>IF(Data!$A19=D$1,IF(Data!$AJ19="","",Data!$AJ19),"")</f>
        <v>7</v>
      </c>
      <c r="E19" s="23" t="str">
        <f>IF(Data!$A19=E$1,IF(Data!$AJ19="","",Data!$AJ19),"")</f>
        <v/>
      </c>
      <c r="F19" s="23" t="str">
        <f>IF(Data!$A19=F$1,IF(Data!$AJ19="","",Data!$AJ19),"")</f>
        <v/>
      </c>
      <c r="G19" s="23" t="str">
        <f>IF(Data!$A19=G$1,IF(Data!$AJ19="","",Data!$AJ19),"")</f>
        <v/>
      </c>
      <c r="H19" s="23" t="str">
        <f>IF(Data!$A19=H$1,IF(Data!$AJ19="","",Data!$AJ19),"")</f>
        <v/>
      </c>
      <c r="I19" s="23" t="str">
        <f>IF(Data!$A19=I$1,IF(Data!$AJ19="","",Data!$AJ19),"")</f>
        <v/>
      </c>
      <c r="J19" s="23" t="str">
        <f>IF(Data!$A19=J$1,IF(Data!$AJ19="","",Data!$AJ19),"")</f>
        <v/>
      </c>
      <c r="L19">
        <v>5</v>
      </c>
      <c r="M19" t="str">
        <v/>
      </c>
      <c r="N19" t="str">
        <v/>
      </c>
      <c r="O19" t="str">
        <v/>
      </c>
      <c r="P19" t="str">
        <v/>
      </c>
      <c r="Q19">
        <v>8</v>
      </c>
      <c r="R19" t="str">
        <v/>
      </c>
      <c r="S19" t="str">
        <v/>
      </c>
    </row>
    <row r="20" spans="1:19" x14ac:dyDescent="0.35">
      <c r="A20" s="24">
        <f>IF(Data!$AJ20="","",Data!$AJ20)</f>
        <v>5</v>
      </c>
      <c r="B20" s="23" t="str">
        <f>IF(Data!$A20=B$1,IF(Data!$AJ20="","",Data!$AJ20),"")</f>
        <v/>
      </c>
      <c r="C20" s="23" t="str">
        <f>IF(Data!$A20=C$1,IF(Data!$AJ20="","",Data!$AJ20),"")</f>
        <v/>
      </c>
      <c r="D20" s="23">
        <f>IF(Data!$A20=D$1,IF(Data!$AJ20="","",Data!$AJ20),"")</f>
        <v>5</v>
      </c>
      <c r="E20" s="23" t="str">
        <f>IF(Data!$A20=E$1,IF(Data!$AJ20="","",Data!$AJ20),"")</f>
        <v/>
      </c>
      <c r="F20" s="23" t="str">
        <f>IF(Data!$A20=F$1,IF(Data!$AJ20="","",Data!$AJ20),"")</f>
        <v/>
      </c>
      <c r="G20" s="23" t="str">
        <f>IF(Data!$A20=G$1,IF(Data!$AJ20="","",Data!$AJ20),"")</f>
        <v/>
      </c>
      <c r="H20" s="23" t="str">
        <f>IF(Data!$A20=H$1,IF(Data!$AJ20="","",Data!$AJ20),"")</f>
        <v/>
      </c>
      <c r="I20" s="23" t="str">
        <f>IF(Data!$A20=I$1,IF(Data!$AJ20="","",Data!$AJ20),"")</f>
        <v/>
      </c>
      <c r="J20" s="23" t="str">
        <f>IF(Data!$A20=J$1,IF(Data!$AJ20="","",Data!$AJ20),"")</f>
        <v/>
      </c>
      <c r="L20">
        <v>5</v>
      </c>
      <c r="M20" t="str">
        <v/>
      </c>
      <c r="N20" t="str">
        <v/>
      </c>
      <c r="O20" t="str">
        <v/>
      </c>
      <c r="P20" t="str">
        <v/>
      </c>
      <c r="Q20">
        <v>8</v>
      </c>
      <c r="R20" t="str">
        <v/>
      </c>
      <c r="S20" t="str">
        <v/>
      </c>
    </row>
    <row r="21" spans="1:19" x14ac:dyDescent="0.35">
      <c r="A21" s="24" t="str">
        <f>IF(Data!$AJ21="","",Data!$AJ21)</f>
        <v/>
      </c>
      <c r="B21" s="23" t="str">
        <f>IF(Data!$A21=B$1,IF(Data!$AJ21="","",Data!$AJ21),"")</f>
        <v/>
      </c>
      <c r="C21" s="23" t="str">
        <f>IF(Data!$A21=C$1,IF(Data!$AJ21="","",Data!$AJ21),"")</f>
        <v/>
      </c>
      <c r="D21" s="23" t="str">
        <f>IF(Data!$A21=D$1,IF(Data!$AJ21="","",Data!$AJ21),"")</f>
        <v/>
      </c>
      <c r="E21" s="23" t="str">
        <f>IF(Data!$A21=E$1,IF(Data!$AJ21="","",Data!$AJ21),"")</f>
        <v/>
      </c>
      <c r="F21" s="23" t="str">
        <f>IF(Data!$A21=F$1,IF(Data!$AJ21="","",Data!$AJ21),"")</f>
        <v/>
      </c>
      <c r="G21" s="23" t="str">
        <f>IF(Data!$A21=G$1,IF(Data!$AJ21="","",Data!$AJ21),"")</f>
        <v/>
      </c>
      <c r="H21" s="23" t="str">
        <f>IF(Data!$A21=H$1,IF(Data!$AJ21="","",Data!$AJ21),"")</f>
        <v/>
      </c>
      <c r="I21" s="23" t="str">
        <f>IF(Data!$A21=I$1,IF(Data!$AJ21="","",Data!$AJ21),"")</f>
        <v/>
      </c>
      <c r="J21" s="23" t="str">
        <f>IF(Data!$A21=J$1,IF(Data!$AJ21="","",Data!$AJ21),"")</f>
        <v/>
      </c>
      <c r="L21">
        <v>5</v>
      </c>
      <c r="M21" t="str">
        <v/>
      </c>
      <c r="N21" t="str">
        <v/>
      </c>
      <c r="O21" t="str">
        <v/>
      </c>
      <c r="P21" t="str">
        <v/>
      </c>
      <c r="Q21">
        <v>8</v>
      </c>
      <c r="R21" t="str">
        <v/>
      </c>
      <c r="S21" t="str">
        <v/>
      </c>
    </row>
    <row r="22" spans="1:19" x14ac:dyDescent="0.35">
      <c r="A22" s="24" t="str">
        <f>IF(Data!$AJ22="","",Data!$AJ22)</f>
        <v/>
      </c>
      <c r="B22" s="23" t="str">
        <f>IF(Data!$A22=B$1,IF(Data!$AJ22="","",Data!$AJ22),"")</f>
        <v/>
      </c>
      <c r="C22" s="23" t="str">
        <f>IF(Data!$A22=C$1,IF(Data!$AJ22="","",Data!$AJ22),"")</f>
        <v/>
      </c>
      <c r="D22" s="23" t="str">
        <f>IF(Data!$A22=D$1,IF(Data!$AJ22="","",Data!$AJ22),"")</f>
        <v/>
      </c>
      <c r="E22" s="23" t="str">
        <f>IF(Data!$A22=E$1,IF(Data!$AJ22="","",Data!$AJ22),"")</f>
        <v/>
      </c>
      <c r="F22" s="23" t="str">
        <f>IF(Data!$A22=F$1,IF(Data!$AJ22="","",Data!$AJ22),"")</f>
        <v/>
      </c>
      <c r="G22" s="23" t="str">
        <f>IF(Data!$A22=G$1,IF(Data!$AJ22="","",Data!$AJ22),"")</f>
        <v/>
      </c>
      <c r="H22" s="23" t="str">
        <f>IF(Data!$A22=H$1,IF(Data!$AJ22="","",Data!$AJ22),"")</f>
        <v/>
      </c>
      <c r="I22" s="23" t="str">
        <f>IF(Data!$A22=I$1,IF(Data!$AJ22="","",Data!$AJ22),"")</f>
        <v/>
      </c>
      <c r="J22" s="23" t="str">
        <f>IF(Data!$A22=J$1,IF(Data!$AJ22="","",Data!$AJ22),"")</f>
        <v/>
      </c>
      <c r="L22">
        <v>5</v>
      </c>
      <c r="M22" t="str">
        <v/>
      </c>
      <c r="N22" t="str">
        <v/>
      </c>
      <c r="O22" t="str">
        <v/>
      </c>
      <c r="P22" t="str">
        <v/>
      </c>
      <c r="Q22">
        <v>8</v>
      </c>
      <c r="R22" t="str">
        <v/>
      </c>
      <c r="S22" t="str">
        <v/>
      </c>
    </row>
    <row r="23" spans="1:19" x14ac:dyDescent="0.35">
      <c r="A23" s="24" t="str">
        <f>IF(Data!$AJ23="","",Data!$AJ23)</f>
        <v/>
      </c>
      <c r="B23" s="23" t="str">
        <f>IF(Data!$A23=B$1,IF(Data!$AJ23="","",Data!$AJ23),"")</f>
        <v/>
      </c>
      <c r="C23" s="23" t="str">
        <f>IF(Data!$A23=C$1,IF(Data!$AJ23="","",Data!$AJ23),"")</f>
        <v/>
      </c>
      <c r="D23" s="23" t="str">
        <f>IF(Data!$A23=D$1,IF(Data!$AJ23="","",Data!$AJ23),"")</f>
        <v/>
      </c>
      <c r="E23" s="23" t="str">
        <f>IF(Data!$A23=E$1,IF(Data!$AJ23="","",Data!$AJ23),"")</f>
        <v/>
      </c>
      <c r="F23" s="23" t="str">
        <f>IF(Data!$A23=F$1,IF(Data!$AJ23="","",Data!$AJ23),"")</f>
        <v/>
      </c>
      <c r="G23" s="23" t="str">
        <f>IF(Data!$A23=G$1,IF(Data!$AJ23="","",Data!$AJ23),"")</f>
        <v/>
      </c>
      <c r="H23" s="23" t="str">
        <f>IF(Data!$A23=H$1,IF(Data!$AJ23="","",Data!$AJ23),"")</f>
        <v/>
      </c>
      <c r="I23" s="23" t="str">
        <f>IF(Data!$A23=I$1,IF(Data!$AJ23="","",Data!$AJ23),"")</f>
        <v/>
      </c>
      <c r="J23" s="23" t="str">
        <f>IF(Data!$A23=J$1,IF(Data!$AJ23="","",Data!$AJ23),"")</f>
        <v/>
      </c>
      <c r="L23">
        <v>5</v>
      </c>
      <c r="M23" t="str">
        <v/>
      </c>
      <c r="N23" t="str">
        <v/>
      </c>
      <c r="O23" t="str">
        <v/>
      </c>
      <c r="P23" t="str">
        <v/>
      </c>
      <c r="Q23">
        <v>9</v>
      </c>
      <c r="R23" t="str">
        <v/>
      </c>
      <c r="S23" t="str">
        <v/>
      </c>
    </row>
    <row r="24" spans="1:19" x14ac:dyDescent="0.35">
      <c r="A24" s="24" t="str">
        <f>IF(Data!$AJ24="","",Data!$AJ24)</f>
        <v/>
      </c>
      <c r="B24" s="23" t="str">
        <f>IF(Data!$A24=B$1,IF(Data!$AJ24="","",Data!$AJ24),"")</f>
        <v/>
      </c>
      <c r="C24" s="23" t="str">
        <f>IF(Data!$A24=C$1,IF(Data!$AJ24="","",Data!$AJ24),"")</f>
        <v/>
      </c>
      <c r="D24" s="23" t="str">
        <f>IF(Data!$A24=D$1,IF(Data!$AJ24="","",Data!$AJ24),"")</f>
        <v/>
      </c>
      <c r="E24" s="23" t="str">
        <f>IF(Data!$A24=E$1,IF(Data!$AJ24="","",Data!$AJ24),"")</f>
        <v/>
      </c>
      <c r="F24" s="23" t="str">
        <f>IF(Data!$A24=F$1,IF(Data!$AJ24="","",Data!$AJ24),"")</f>
        <v/>
      </c>
      <c r="G24" s="23" t="str">
        <f>IF(Data!$A24=G$1,IF(Data!$AJ24="","",Data!$AJ24),"")</f>
        <v/>
      </c>
      <c r="H24" s="23" t="str">
        <f>IF(Data!$A24=H$1,IF(Data!$AJ24="","",Data!$AJ24),"")</f>
        <v/>
      </c>
      <c r="I24" s="23" t="str">
        <f>IF(Data!$A24=I$1,IF(Data!$AJ24="","",Data!$AJ24),"")</f>
        <v/>
      </c>
      <c r="J24" s="23" t="str">
        <f>IF(Data!$A24=J$1,IF(Data!$AJ24="","",Data!$AJ24),"")</f>
        <v/>
      </c>
      <c r="L24">
        <v>5</v>
      </c>
      <c r="M24" t="str">
        <v/>
      </c>
      <c r="N24" t="str">
        <v/>
      </c>
      <c r="O24" t="str">
        <v/>
      </c>
      <c r="P24" t="str">
        <v/>
      </c>
      <c r="Q24">
        <v>10</v>
      </c>
      <c r="R24" t="str">
        <v/>
      </c>
      <c r="S24" t="str">
        <v/>
      </c>
    </row>
    <row r="25" spans="1:19" x14ac:dyDescent="0.35">
      <c r="A25" s="24" t="str">
        <f>IF(Data!$AJ25="","",Data!$AJ25)</f>
        <v/>
      </c>
      <c r="B25" s="23" t="str">
        <f>IF(Data!$A25=B$1,IF(Data!$AJ25="","",Data!$AJ25),"")</f>
        <v/>
      </c>
      <c r="C25" s="23" t="str">
        <f>IF(Data!$A25=C$1,IF(Data!$AJ25="","",Data!$AJ25),"")</f>
        <v/>
      </c>
      <c r="D25" s="23" t="str">
        <f>IF(Data!$A25=D$1,IF(Data!$AJ25="","",Data!$AJ25),"")</f>
        <v/>
      </c>
      <c r="E25" s="23" t="str">
        <f>IF(Data!$A25=E$1,IF(Data!$AJ25="","",Data!$AJ25),"")</f>
        <v/>
      </c>
      <c r="F25" s="23" t="str">
        <f>IF(Data!$A25=F$1,IF(Data!$AJ25="","",Data!$AJ25),"")</f>
        <v/>
      </c>
      <c r="G25" s="23" t="str">
        <f>IF(Data!$A25=G$1,IF(Data!$AJ25="","",Data!$AJ25),"")</f>
        <v/>
      </c>
      <c r="H25" s="23" t="str">
        <f>IF(Data!$A25=H$1,IF(Data!$AJ25="","",Data!$AJ25),"")</f>
        <v/>
      </c>
      <c r="I25" s="23" t="str">
        <f>IF(Data!$A25=I$1,IF(Data!$AJ25="","",Data!$AJ25),"")</f>
        <v/>
      </c>
      <c r="J25" s="23" t="str">
        <f>IF(Data!$A25=J$1,IF(Data!$AJ25="","",Data!$AJ25),"")</f>
        <v/>
      </c>
      <c r="L25">
        <v>5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 spans="1:19" x14ac:dyDescent="0.35">
      <c r="A26" s="24" t="str">
        <f>IF(Data!$AJ26="","",Data!$AJ26)</f>
        <v/>
      </c>
      <c r="B26" s="23" t="str">
        <f>IF(Data!$A26=B$1,IF(Data!$AJ26="","",Data!$AJ26),"")</f>
        <v/>
      </c>
      <c r="C26" s="23" t="str">
        <f>IF(Data!$A26=C$1,IF(Data!$AJ26="","",Data!$AJ26),"")</f>
        <v/>
      </c>
      <c r="D26" s="23" t="str">
        <f>IF(Data!$A26=D$1,IF(Data!$AJ26="","",Data!$AJ26),"")</f>
        <v/>
      </c>
      <c r="E26" s="23" t="str">
        <f>IF(Data!$A26=E$1,IF(Data!$AJ26="","",Data!$AJ26),"")</f>
        <v/>
      </c>
      <c r="F26" s="23" t="str">
        <f>IF(Data!$A26=F$1,IF(Data!$AJ26="","",Data!$AJ26),"")</f>
        <v/>
      </c>
      <c r="G26" s="23" t="str">
        <f>IF(Data!$A26=G$1,IF(Data!$AJ26="","",Data!$AJ26),"")</f>
        <v/>
      </c>
      <c r="H26" s="23" t="str">
        <f>IF(Data!$A26=H$1,IF(Data!$AJ26="","",Data!$AJ26),"")</f>
        <v/>
      </c>
      <c r="I26" s="23" t="str">
        <f>IF(Data!$A26=I$1,IF(Data!$AJ26="","",Data!$AJ26),"")</f>
        <v/>
      </c>
      <c r="J26" s="23" t="str">
        <f>IF(Data!$A26=J$1,IF(Data!$AJ26="","",Data!$AJ26),"")</f>
        <v/>
      </c>
      <c r="L26">
        <v>5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35">
      <c r="A27" s="24" t="str">
        <f>IF(Data!$AJ27="","",Data!$AJ27)</f>
        <v/>
      </c>
      <c r="B27" s="23" t="str">
        <f>IF(Data!$A27=B$1,IF(Data!$AJ27="","",Data!$AJ27),"")</f>
        <v/>
      </c>
      <c r="C27" s="23" t="str">
        <f>IF(Data!$A27=C$1,IF(Data!$AJ27="","",Data!$AJ27),"")</f>
        <v/>
      </c>
      <c r="D27" s="23" t="str">
        <f>IF(Data!$A27=D$1,IF(Data!$AJ27="","",Data!$AJ27),"")</f>
        <v/>
      </c>
      <c r="E27" s="23" t="str">
        <f>IF(Data!$A27=E$1,IF(Data!$AJ27="","",Data!$AJ27),"")</f>
        <v/>
      </c>
      <c r="F27" s="23" t="str">
        <f>IF(Data!$A27=F$1,IF(Data!$AJ27="","",Data!$AJ27),"")</f>
        <v/>
      </c>
      <c r="G27" s="23" t="str">
        <f>IF(Data!$A27=G$1,IF(Data!$AJ27="","",Data!$AJ27),"")</f>
        <v/>
      </c>
      <c r="H27" s="23" t="str">
        <f>IF(Data!$A27=H$1,IF(Data!$AJ27="","",Data!$AJ27),"")</f>
        <v/>
      </c>
      <c r="I27" s="23" t="str">
        <f>IF(Data!$A27=I$1,IF(Data!$AJ27="","",Data!$AJ27),"")</f>
        <v/>
      </c>
      <c r="J27" s="23" t="str">
        <f>IF(Data!$A27=J$1,IF(Data!$AJ27="","",Data!$AJ27),"")</f>
        <v/>
      </c>
      <c r="L27">
        <v>5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 spans="1:19" x14ac:dyDescent="0.35">
      <c r="A28" s="24" t="str">
        <f>IF(Data!$AJ28="","",Data!$AJ28)</f>
        <v/>
      </c>
      <c r="B28" s="23" t="str">
        <f>IF(Data!$A28=B$1,IF(Data!$AJ28="","",Data!$AJ28),"")</f>
        <v/>
      </c>
      <c r="C28" s="23" t="str">
        <f>IF(Data!$A28=C$1,IF(Data!$AJ28="","",Data!$AJ28),"")</f>
        <v/>
      </c>
      <c r="D28" s="23" t="str">
        <f>IF(Data!$A28=D$1,IF(Data!$AJ28="","",Data!$AJ28),"")</f>
        <v/>
      </c>
      <c r="E28" s="23" t="str">
        <f>IF(Data!$A28=E$1,IF(Data!$AJ28="","",Data!$AJ28),"")</f>
        <v/>
      </c>
      <c r="F28" s="23" t="str">
        <f>IF(Data!$A28=F$1,IF(Data!$AJ28="","",Data!$AJ28),"")</f>
        <v/>
      </c>
      <c r="G28" s="23" t="str">
        <f>IF(Data!$A28=G$1,IF(Data!$AJ28="","",Data!$AJ28),"")</f>
        <v/>
      </c>
      <c r="H28" s="23" t="str">
        <f>IF(Data!$A28=H$1,IF(Data!$AJ28="","",Data!$AJ28),"")</f>
        <v/>
      </c>
      <c r="I28" s="23" t="str">
        <f>IF(Data!$A28=I$1,IF(Data!$AJ28="","",Data!$AJ28),"")</f>
        <v/>
      </c>
      <c r="J28" s="23" t="str">
        <f>IF(Data!$A28=J$1,IF(Data!$AJ28="","",Data!$AJ28),"")</f>
        <v/>
      </c>
      <c r="L28">
        <v>6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 spans="1:19" x14ac:dyDescent="0.35">
      <c r="A29" s="24" t="str">
        <f>IF(Data!$AJ29="","",Data!$AJ29)</f>
        <v/>
      </c>
      <c r="B29" s="23" t="str">
        <f>IF(Data!$A29=B$1,IF(Data!$AJ29="","",Data!$AJ29),"")</f>
        <v/>
      </c>
      <c r="C29" s="23" t="str">
        <f>IF(Data!$A29=C$1,IF(Data!$AJ29="","",Data!$AJ29),"")</f>
        <v/>
      </c>
      <c r="D29" s="23" t="str">
        <f>IF(Data!$A29=D$1,IF(Data!$AJ29="","",Data!$AJ29),"")</f>
        <v/>
      </c>
      <c r="E29" s="23" t="str">
        <f>IF(Data!$A29=E$1,IF(Data!$AJ29="","",Data!$AJ29),"")</f>
        <v/>
      </c>
      <c r="F29" s="23" t="str">
        <f>IF(Data!$A29=F$1,IF(Data!$AJ29="","",Data!$AJ29),"")</f>
        <v/>
      </c>
      <c r="G29" s="23" t="str">
        <f>IF(Data!$A29=G$1,IF(Data!$AJ29="","",Data!$AJ29),"")</f>
        <v/>
      </c>
      <c r="H29" s="23" t="str">
        <f>IF(Data!$A29=H$1,IF(Data!$AJ29="","",Data!$AJ29),"")</f>
        <v/>
      </c>
      <c r="I29" s="23" t="str">
        <f>IF(Data!$A29=I$1,IF(Data!$AJ29="","",Data!$AJ29),"")</f>
        <v/>
      </c>
      <c r="J29" s="23" t="str">
        <f>IF(Data!$A29=J$1,IF(Data!$AJ29="","",Data!$AJ29),"")</f>
        <v/>
      </c>
      <c r="L29">
        <v>6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 spans="1:19" x14ac:dyDescent="0.35">
      <c r="A30" s="24">
        <f>IF(Data!$AJ30="","",Data!$AJ30)</f>
        <v>8</v>
      </c>
      <c r="B30" s="23" t="str">
        <f>IF(Data!$A30=B$1,IF(Data!$AJ30="","",Data!$AJ30),"")</f>
        <v/>
      </c>
      <c r="C30" s="23" t="str">
        <f>IF(Data!$A30=C$1,IF(Data!$AJ30="","",Data!$AJ30),"")</f>
        <v/>
      </c>
      <c r="D30" s="23">
        <f>IF(Data!$A30=D$1,IF(Data!$AJ30="","",Data!$AJ30),"")</f>
        <v>8</v>
      </c>
      <c r="E30" s="23" t="str">
        <f>IF(Data!$A30=E$1,IF(Data!$AJ30="","",Data!$AJ30),"")</f>
        <v/>
      </c>
      <c r="F30" s="23" t="str">
        <f>IF(Data!$A30=F$1,IF(Data!$AJ30="","",Data!$AJ30),"")</f>
        <v/>
      </c>
      <c r="G30" s="23" t="str">
        <f>IF(Data!$A30=G$1,IF(Data!$AJ30="","",Data!$AJ30),"")</f>
        <v/>
      </c>
      <c r="H30" s="23" t="str">
        <f>IF(Data!$A30=H$1,IF(Data!$AJ30="","",Data!$AJ30),"")</f>
        <v/>
      </c>
      <c r="I30" s="23" t="str">
        <f>IF(Data!$A30=I$1,IF(Data!$AJ30="","",Data!$AJ30),"")</f>
        <v/>
      </c>
      <c r="J30" s="23" t="str">
        <f>IF(Data!$A30=J$1,IF(Data!$AJ30="","",Data!$AJ30),"")</f>
        <v/>
      </c>
      <c r="L30">
        <v>6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 spans="1:19" x14ac:dyDescent="0.35">
      <c r="A31" s="24" t="str">
        <f>IF(Data!$AJ31="","",Data!$AJ31)</f>
        <v/>
      </c>
      <c r="B31" s="23" t="str">
        <f>IF(Data!$A31=B$1,IF(Data!$AJ31="","",Data!$AJ31),"")</f>
        <v/>
      </c>
      <c r="C31" s="23" t="str">
        <f>IF(Data!$A31=C$1,IF(Data!$AJ31="","",Data!$AJ31),"")</f>
        <v/>
      </c>
      <c r="D31" s="23" t="str">
        <f>IF(Data!$A31=D$1,IF(Data!$AJ31="","",Data!$AJ31),"")</f>
        <v/>
      </c>
      <c r="E31" s="23" t="str">
        <f>IF(Data!$A31=E$1,IF(Data!$AJ31="","",Data!$AJ31),"")</f>
        <v/>
      </c>
      <c r="F31" s="23" t="str">
        <f>IF(Data!$A31=F$1,IF(Data!$AJ31="","",Data!$AJ31),"")</f>
        <v/>
      </c>
      <c r="G31" s="23" t="str">
        <f>IF(Data!$A31=G$1,IF(Data!$AJ31="","",Data!$AJ31),"")</f>
        <v/>
      </c>
      <c r="H31" s="23" t="str">
        <f>IF(Data!$A31=H$1,IF(Data!$AJ31="","",Data!$AJ31),"")</f>
        <v/>
      </c>
      <c r="I31" s="23" t="str">
        <f>IF(Data!$A31=I$1,IF(Data!$AJ31="","",Data!$AJ31),"")</f>
        <v/>
      </c>
      <c r="J31" s="23" t="str">
        <f>IF(Data!$A31=J$1,IF(Data!$AJ31="","",Data!$AJ31),"")</f>
        <v/>
      </c>
      <c r="L31">
        <v>6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19" x14ac:dyDescent="0.35">
      <c r="A32" s="24" t="str">
        <f>IF(Data!$AJ32="","",Data!$AJ32)</f>
        <v/>
      </c>
      <c r="B32" s="23" t="str">
        <f>IF(Data!$A32=B$1,IF(Data!$AJ32="","",Data!$AJ32),"")</f>
        <v/>
      </c>
      <c r="C32" s="23" t="str">
        <f>IF(Data!$A32=C$1,IF(Data!$AJ32="","",Data!$AJ32),"")</f>
        <v/>
      </c>
      <c r="D32" s="23" t="str">
        <f>IF(Data!$A32=D$1,IF(Data!$AJ32="","",Data!$AJ32),"")</f>
        <v/>
      </c>
      <c r="E32" s="23" t="str">
        <f>IF(Data!$A32=E$1,IF(Data!$AJ32="","",Data!$AJ32),"")</f>
        <v/>
      </c>
      <c r="F32" s="23" t="str">
        <f>IF(Data!$A32=F$1,IF(Data!$AJ32="","",Data!$AJ32),"")</f>
        <v/>
      </c>
      <c r="G32" s="23" t="str">
        <f>IF(Data!$A32=G$1,IF(Data!$AJ32="","",Data!$AJ32),"")</f>
        <v/>
      </c>
      <c r="H32" s="23" t="str">
        <f>IF(Data!$A32=H$1,IF(Data!$AJ32="","",Data!$AJ32),"")</f>
        <v/>
      </c>
      <c r="I32" s="23" t="str">
        <f>IF(Data!$A32=I$1,IF(Data!$AJ32="","",Data!$AJ32),"")</f>
        <v/>
      </c>
      <c r="J32" s="23" t="str">
        <f>IF(Data!$A32=J$1,IF(Data!$AJ32="","",Data!$AJ32),"")</f>
        <v/>
      </c>
      <c r="L32">
        <v>6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 spans="1:19" x14ac:dyDescent="0.35">
      <c r="A33" s="24" t="str">
        <f>IF(Data!$AJ33="","",Data!$AJ33)</f>
        <v/>
      </c>
      <c r="B33" s="23" t="str">
        <f>IF(Data!$A33=B$1,IF(Data!$AJ33="","",Data!$AJ33),"")</f>
        <v/>
      </c>
      <c r="C33" s="23" t="str">
        <f>IF(Data!$A33=C$1,IF(Data!$AJ33="","",Data!$AJ33),"")</f>
        <v/>
      </c>
      <c r="D33" s="23" t="str">
        <f>IF(Data!$A33=D$1,IF(Data!$AJ33="","",Data!$AJ33),"")</f>
        <v/>
      </c>
      <c r="E33" s="23" t="str">
        <f>IF(Data!$A33=E$1,IF(Data!$AJ33="","",Data!$AJ33),"")</f>
        <v/>
      </c>
      <c r="F33" s="23" t="str">
        <f>IF(Data!$A33=F$1,IF(Data!$AJ33="","",Data!$AJ33),"")</f>
        <v/>
      </c>
      <c r="G33" s="23" t="str">
        <f>IF(Data!$A33=G$1,IF(Data!$AJ33="","",Data!$AJ33),"")</f>
        <v/>
      </c>
      <c r="H33" s="23" t="str">
        <f>IF(Data!$A33=H$1,IF(Data!$AJ33="","",Data!$AJ33),"")</f>
        <v/>
      </c>
      <c r="I33" s="23" t="str">
        <f>IF(Data!$A33=I$1,IF(Data!$AJ33="","",Data!$AJ33),"")</f>
        <v/>
      </c>
      <c r="J33" s="23" t="str">
        <f>IF(Data!$A33=J$1,IF(Data!$AJ33="","",Data!$AJ33),"")</f>
        <v/>
      </c>
      <c r="L33">
        <v>6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 spans="1:19" x14ac:dyDescent="0.35">
      <c r="A34" s="24" t="str">
        <f>IF(Data!$AJ34="","",Data!$AJ34)</f>
        <v/>
      </c>
      <c r="B34" s="23" t="str">
        <f>IF(Data!$A34=B$1,IF(Data!$AJ34="","",Data!$AJ34),"")</f>
        <v/>
      </c>
      <c r="C34" s="23" t="str">
        <f>IF(Data!$A34=C$1,IF(Data!$AJ34="","",Data!$AJ34),"")</f>
        <v/>
      </c>
      <c r="D34" s="23" t="str">
        <f>IF(Data!$A34=D$1,IF(Data!$AJ34="","",Data!$AJ34),"")</f>
        <v/>
      </c>
      <c r="E34" s="23" t="str">
        <f>IF(Data!$A34=E$1,IF(Data!$AJ34="","",Data!$AJ34),"")</f>
        <v/>
      </c>
      <c r="F34" s="23" t="str">
        <f>IF(Data!$A34=F$1,IF(Data!$AJ34="","",Data!$AJ34),"")</f>
        <v/>
      </c>
      <c r="G34" s="23" t="str">
        <f>IF(Data!$A34=G$1,IF(Data!$AJ34="","",Data!$AJ34),"")</f>
        <v/>
      </c>
      <c r="H34" s="23" t="str">
        <f>IF(Data!$A34=H$1,IF(Data!$AJ34="","",Data!$AJ34),"")</f>
        <v/>
      </c>
      <c r="I34" s="23" t="str">
        <f>IF(Data!$A34=I$1,IF(Data!$AJ34="","",Data!$AJ34),"")</f>
        <v/>
      </c>
      <c r="J34" s="23" t="str">
        <f>IF(Data!$A34=J$1,IF(Data!$AJ34="","",Data!$AJ34),"")</f>
        <v/>
      </c>
      <c r="L34">
        <v>6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 spans="1:19" x14ac:dyDescent="0.35">
      <c r="A35" s="24">
        <f>IF(Data!$AJ35="","",Data!$AJ35)</f>
        <v>4</v>
      </c>
      <c r="B35" s="23" t="str">
        <f>IF(Data!$A35=B$1,IF(Data!$AJ35="","",Data!$AJ35),"")</f>
        <v/>
      </c>
      <c r="C35" s="23" t="str">
        <f>IF(Data!$A35=C$1,IF(Data!$AJ35="","",Data!$AJ35),"")</f>
        <v/>
      </c>
      <c r="D35" s="23" t="str">
        <f>IF(Data!$A35=D$1,IF(Data!$AJ35="","",Data!$AJ35),"")</f>
        <v/>
      </c>
      <c r="E35" s="23">
        <f>IF(Data!$A35=E$1,IF(Data!$AJ35="","",Data!$AJ35),"")</f>
        <v>4</v>
      </c>
      <c r="F35" s="23" t="str">
        <f>IF(Data!$A35=F$1,IF(Data!$AJ35="","",Data!$AJ35),"")</f>
        <v/>
      </c>
      <c r="G35" s="23" t="str">
        <f>IF(Data!$A35=G$1,IF(Data!$AJ35="","",Data!$AJ35),"")</f>
        <v/>
      </c>
      <c r="H35" s="23" t="str">
        <f>IF(Data!$A35=H$1,IF(Data!$AJ35="","",Data!$AJ35),"")</f>
        <v/>
      </c>
      <c r="I35" s="23" t="str">
        <f>IF(Data!$A35=I$1,IF(Data!$AJ35="","",Data!$AJ35),"")</f>
        <v/>
      </c>
      <c r="J35" s="23" t="str">
        <f>IF(Data!$A35=J$1,IF(Data!$AJ35="","",Data!$AJ35),"")</f>
        <v/>
      </c>
      <c r="L35">
        <v>6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 spans="1:19" x14ac:dyDescent="0.35">
      <c r="A36" s="24" t="str">
        <f>IF(Data!$AJ36="","",Data!$AJ36)</f>
        <v/>
      </c>
      <c r="B36" s="23" t="str">
        <f>IF(Data!$A36=B$1,IF(Data!$AJ36="","",Data!$AJ36),"")</f>
        <v/>
      </c>
      <c r="C36" s="23" t="str">
        <f>IF(Data!$A36=C$1,IF(Data!$AJ36="","",Data!$AJ36),"")</f>
        <v/>
      </c>
      <c r="D36" s="23" t="str">
        <f>IF(Data!$A36=D$1,IF(Data!$AJ36="","",Data!$AJ36),"")</f>
        <v/>
      </c>
      <c r="E36" s="23" t="str">
        <f>IF(Data!$A36=E$1,IF(Data!$AJ36="","",Data!$AJ36),"")</f>
        <v/>
      </c>
      <c r="F36" s="23" t="str">
        <f>IF(Data!$A36=F$1,IF(Data!$AJ36="","",Data!$AJ36),"")</f>
        <v/>
      </c>
      <c r="G36" s="23" t="str">
        <f>IF(Data!$A36=G$1,IF(Data!$AJ36="","",Data!$AJ36),"")</f>
        <v/>
      </c>
      <c r="H36" s="23" t="str">
        <f>IF(Data!$A36=H$1,IF(Data!$AJ36="","",Data!$AJ36),"")</f>
        <v/>
      </c>
      <c r="I36" s="23" t="str">
        <f>IF(Data!$A36=I$1,IF(Data!$AJ36="","",Data!$AJ36),"")</f>
        <v/>
      </c>
      <c r="J36" s="23" t="str">
        <f>IF(Data!$A36=J$1,IF(Data!$AJ36="","",Data!$AJ36),"")</f>
        <v/>
      </c>
      <c r="L36">
        <v>6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 spans="1:19" x14ac:dyDescent="0.35">
      <c r="A37" s="24">
        <f>IF(Data!$AJ37="","",Data!$AJ37)</f>
        <v>8</v>
      </c>
      <c r="B37" s="23" t="str">
        <f>IF(Data!$A37=B$1,IF(Data!$AJ37="","",Data!$AJ37),"")</f>
        <v/>
      </c>
      <c r="C37" s="23" t="str">
        <f>IF(Data!$A37=C$1,IF(Data!$AJ37="","",Data!$AJ37),"")</f>
        <v/>
      </c>
      <c r="D37" s="23" t="str">
        <f>IF(Data!$A37=D$1,IF(Data!$AJ37="","",Data!$AJ37),"")</f>
        <v/>
      </c>
      <c r="E37" s="23">
        <f>IF(Data!$A37=E$1,IF(Data!$AJ37="","",Data!$AJ37),"")</f>
        <v>8</v>
      </c>
      <c r="F37" s="23" t="str">
        <f>IF(Data!$A37=F$1,IF(Data!$AJ37="","",Data!$AJ37),"")</f>
        <v/>
      </c>
      <c r="G37" s="23" t="str">
        <f>IF(Data!$A37=G$1,IF(Data!$AJ37="","",Data!$AJ37),"")</f>
        <v/>
      </c>
      <c r="H37" s="23" t="str">
        <f>IF(Data!$A37=H$1,IF(Data!$AJ37="","",Data!$AJ37),"")</f>
        <v/>
      </c>
      <c r="I37" s="23" t="str">
        <f>IF(Data!$A37=I$1,IF(Data!$AJ37="","",Data!$AJ37),"")</f>
        <v/>
      </c>
      <c r="J37" s="23" t="str">
        <f>IF(Data!$A37=J$1,IF(Data!$AJ37="","",Data!$AJ37),"")</f>
        <v/>
      </c>
      <c r="L37">
        <v>6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 spans="1:19" x14ac:dyDescent="0.35">
      <c r="A38" s="24">
        <f>IF(Data!$AJ38="","",Data!$AJ38)</f>
        <v>6</v>
      </c>
      <c r="B38" s="23" t="str">
        <f>IF(Data!$A38=B$1,IF(Data!$AJ38="","",Data!$AJ38),"")</f>
        <v/>
      </c>
      <c r="C38" s="23" t="str">
        <f>IF(Data!$A38=C$1,IF(Data!$AJ38="","",Data!$AJ38),"")</f>
        <v/>
      </c>
      <c r="D38" s="23" t="str">
        <f>IF(Data!$A38=D$1,IF(Data!$AJ38="","",Data!$AJ38),"")</f>
        <v/>
      </c>
      <c r="E38" s="23">
        <f>IF(Data!$A38=E$1,IF(Data!$AJ38="","",Data!$AJ38),"")</f>
        <v>6</v>
      </c>
      <c r="F38" s="23" t="str">
        <f>IF(Data!$A38=F$1,IF(Data!$AJ38="","",Data!$AJ38),"")</f>
        <v/>
      </c>
      <c r="G38" s="23" t="str">
        <f>IF(Data!$A38=G$1,IF(Data!$AJ38="","",Data!$AJ38),"")</f>
        <v/>
      </c>
      <c r="H38" s="23" t="str">
        <f>IF(Data!$A38=H$1,IF(Data!$AJ38="","",Data!$AJ38),"")</f>
        <v/>
      </c>
      <c r="I38" s="23" t="str">
        <f>IF(Data!$A38=I$1,IF(Data!$AJ38="","",Data!$AJ38),"")</f>
        <v/>
      </c>
      <c r="J38" s="23" t="str">
        <f>IF(Data!$A38=J$1,IF(Data!$AJ38="","",Data!$AJ38),"")</f>
        <v/>
      </c>
      <c r="L38">
        <v>6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 spans="1:19" x14ac:dyDescent="0.35">
      <c r="A39" s="24">
        <f>IF(Data!$AJ39="","",Data!$AJ39)</f>
        <v>9</v>
      </c>
      <c r="B39" s="23" t="str">
        <f>IF(Data!$A39=B$1,IF(Data!$AJ39="","",Data!$AJ39),"")</f>
        <v/>
      </c>
      <c r="C39" s="23" t="str">
        <f>IF(Data!$A39=C$1,IF(Data!$AJ39="","",Data!$AJ39),"")</f>
        <v/>
      </c>
      <c r="D39" s="23" t="str">
        <f>IF(Data!$A39=D$1,IF(Data!$AJ39="","",Data!$AJ39),"")</f>
        <v/>
      </c>
      <c r="E39" s="23">
        <f>IF(Data!$A39=E$1,IF(Data!$AJ39="","",Data!$AJ39),"")</f>
        <v>9</v>
      </c>
      <c r="F39" s="23" t="str">
        <f>IF(Data!$A39=F$1,IF(Data!$AJ39="","",Data!$AJ39),"")</f>
        <v/>
      </c>
      <c r="G39" s="23" t="str">
        <f>IF(Data!$A39=G$1,IF(Data!$AJ39="","",Data!$AJ39),"")</f>
        <v/>
      </c>
      <c r="H39" s="23" t="str">
        <f>IF(Data!$A39=H$1,IF(Data!$AJ39="","",Data!$AJ39),"")</f>
        <v/>
      </c>
      <c r="I39" s="23" t="str">
        <f>IF(Data!$A39=I$1,IF(Data!$AJ39="","",Data!$AJ39),"")</f>
        <v/>
      </c>
      <c r="J39" s="23" t="str">
        <f>IF(Data!$A39=J$1,IF(Data!$AJ39="","",Data!$AJ39),"")</f>
        <v/>
      </c>
      <c r="L39">
        <v>6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 spans="1:19" x14ac:dyDescent="0.35">
      <c r="A40" s="24" t="str">
        <f>IF(Data!$AJ40="","",Data!$AJ40)</f>
        <v/>
      </c>
      <c r="B40" s="23" t="str">
        <f>IF(Data!$A40=B$1,IF(Data!$AJ40="","",Data!$AJ40),"")</f>
        <v/>
      </c>
      <c r="C40" s="23" t="str">
        <f>IF(Data!$A40=C$1,IF(Data!$AJ40="","",Data!$AJ40),"")</f>
        <v/>
      </c>
      <c r="D40" s="23" t="str">
        <f>IF(Data!$A40=D$1,IF(Data!$AJ40="","",Data!$AJ40),"")</f>
        <v/>
      </c>
      <c r="E40" s="23" t="str">
        <f>IF(Data!$A40=E$1,IF(Data!$AJ40="","",Data!$AJ40),"")</f>
        <v/>
      </c>
      <c r="F40" s="23" t="str">
        <f>IF(Data!$A40=F$1,IF(Data!$AJ40="","",Data!$AJ40),"")</f>
        <v/>
      </c>
      <c r="G40" s="23" t="str">
        <f>IF(Data!$A40=G$1,IF(Data!$AJ40="","",Data!$AJ40),"")</f>
        <v/>
      </c>
      <c r="H40" s="23" t="str">
        <f>IF(Data!$A40=H$1,IF(Data!$AJ40="","",Data!$AJ40),"")</f>
        <v/>
      </c>
      <c r="I40" s="23" t="str">
        <f>IF(Data!$A40=I$1,IF(Data!$AJ40="","",Data!$AJ40),"")</f>
        <v/>
      </c>
      <c r="J40" s="23" t="str">
        <f>IF(Data!$A40=J$1,IF(Data!$AJ40="","",Data!$AJ40),"")</f>
        <v/>
      </c>
      <c r="L40">
        <v>6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 spans="1:19" x14ac:dyDescent="0.35">
      <c r="A41" s="24" t="str">
        <f>IF(Data!$AJ41="","",Data!$AJ41)</f>
        <v/>
      </c>
      <c r="B41" s="23" t="str">
        <f>IF(Data!$A41=B$1,IF(Data!$AJ41="","",Data!$AJ41),"")</f>
        <v/>
      </c>
      <c r="C41" s="23" t="str">
        <f>IF(Data!$A41=C$1,IF(Data!$AJ41="","",Data!$AJ41),"")</f>
        <v/>
      </c>
      <c r="D41" s="23" t="str">
        <f>IF(Data!$A41=D$1,IF(Data!$AJ41="","",Data!$AJ41),"")</f>
        <v/>
      </c>
      <c r="E41" s="23" t="str">
        <f>IF(Data!$A41=E$1,IF(Data!$AJ41="","",Data!$AJ41),"")</f>
        <v/>
      </c>
      <c r="F41" s="23" t="str">
        <f>IF(Data!$A41=F$1,IF(Data!$AJ41="","",Data!$AJ41),"")</f>
        <v/>
      </c>
      <c r="G41" s="23" t="str">
        <f>IF(Data!$A41=G$1,IF(Data!$AJ41="","",Data!$AJ41),"")</f>
        <v/>
      </c>
      <c r="H41" s="23" t="str">
        <f>IF(Data!$A41=H$1,IF(Data!$AJ41="","",Data!$AJ41),"")</f>
        <v/>
      </c>
      <c r="I41" s="23" t="str">
        <f>IF(Data!$A41=I$1,IF(Data!$AJ41="","",Data!$AJ41),"")</f>
        <v/>
      </c>
      <c r="J41" s="23" t="str">
        <f>IF(Data!$A41=J$1,IF(Data!$AJ41="","",Data!$AJ41),"")</f>
        <v/>
      </c>
      <c r="L41">
        <v>7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 spans="1:19" x14ac:dyDescent="0.35">
      <c r="A42" s="24">
        <f>IF(Data!$AJ42="","",Data!$AJ42)</f>
        <v>5</v>
      </c>
      <c r="B42" s="23" t="str">
        <f>IF(Data!$A42=B$1,IF(Data!$AJ42="","",Data!$AJ42),"")</f>
        <v/>
      </c>
      <c r="C42" s="23" t="str">
        <f>IF(Data!$A42=C$1,IF(Data!$AJ42="","",Data!$AJ42),"")</f>
        <v/>
      </c>
      <c r="D42" s="23" t="str">
        <f>IF(Data!$A42=D$1,IF(Data!$AJ42="","",Data!$AJ42),"")</f>
        <v/>
      </c>
      <c r="E42" s="23" t="str">
        <f>IF(Data!$A42=E$1,IF(Data!$AJ42="","",Data!$AJ42),"")</f>
        <v/>
      </c>
      <c r="F42" s="23" t="str">
        <f>IF(Data!$A42=F$1,IF(Data!$AJ42="","",Data!$AJ42),"")</f>
        <v/>
      </c>
      <c r="G42" s="23">
        <f>IF(Data!$A42=G$1,IF(Data!$AJ42="","",Data!$AJ42),"")</f>
        <v>5</v>
      </c>
      <c r="H42" s="23" t="str">
        <f>IF(Data!$A42=H$1,IF(Data!$AJ42="","",Data!$AJ42),"")</f>
        <v/>
      </c>
      <c r="I42" s="23" t="str">
        <f>IF(Data!$A42=I$1,IF(Data!$AJ42="","",Data!$AJ42),"")</f>
        <v/>
      </c>
      <c r="J42" s="23" t="str">
        <f>IF(Data!$A42=J$1,IF(Data!$AJ42="","",Data!$AJ42),"")</f>
        <v/>
      </c>
      <c r="L42">
        <v>7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 spans="1:19" x14ac:dyDescent="0.35">
      <c r="A43" s="24" t="str">
        <f>IF(Data!$AJ43="","",Data!$AJ43)</f>
        <v/>
      </c>
      <c r="B43" s="23" t="str">
        <f>IF(Data!$A43=B$1,IF(Data!$AJ43="","",Data!$AJ43),"")</f>
        <v/>
      </c>
      <c r="C43" s="23" t="str">
        <f>IF(Data!$A43=C$1,IF(Data!$AJ43="","",Data!$AJ43),"")</f>
        <v/>
      </c>
      <c r="D43" s="23" t="str">
        <f>IF(Data!$A43=D$1,IF(Data!$AJ43="","",Data!$AJ43),"")</f>
        <v/>
      </c>
      <c r="E43" s="23" t="str">
        <f>IF(Data!$A43=E$1,IF(Data!$AJ43="","",Data!$AJ43),"")</f>
        <v/>
      </c>
      <c r="F43" s="23" t="str">
        <f>IF(Data!$A43=F$1,IF(Data!$AJ43="","",Data!$AJ43),"")</f>
        <v/>
      </c>
      <c r="G43" s="23" t="str">
        <f>IF(Data!$A43=G$1,IF(Data!$AJ43="","",Data!$AJ43),"")</f>
        <v/>
      </c>
      <c r="H43" s="23" t="str">
        <f>IF(Data!$A43=H$1,IF(Data!$AJ43="","",Data!$AJ43),"")</f>
        <v/>
      </c>
      <c r="I43" s="23" t="str">
        <f>IF(Data!$A43=I$1,IF(Data!$AJ43="","",Data!$AJ43),"")</f>
        <v/>
      </c>
      <c r="J43" s="23" t="str">
        <f>IF(Data!$A43=J$1,IF(Data!$AJ43="","",Data!$AJ43),"")</f>
        <v/>
      </c>
      <c r="L43">
        <v>7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 spans="1:19" x14ac:dyDescent="0.35">
      <c r="A44" s="24" t="str">
        <f>IF(Data!$AJ44="","",Data!$AJ44)</f>
        <v/>
      </c>
      <c r="B44" s="23" t="str">
        <f>IF(Data!$A44=B$1,IF(Data!$AJ44="","",Data!$AJ44),"")</f>
        <v/>
      </c>
      <c r="C44" s="23" t="str">
        <f>IF(Data!$A44=C$1,IF(Data!$AJ44="","",Data!$AJ44),"")</f>
        <v/>
      </c>
      <c r="D44" s="23" t="str">
        <f>IF(Data!$A44=D$1,IF(Data!$AJ44="","",Data!$AJ44),"")</f>
        <v/>
      </c>
      <c r="E44" s="23" t="str">
        <f>IF(Data!$A44=E$1,IF(Data!$AJ44="","",Data!$AJ44),"")</f>
        <v/>
      </c>
      <c r="F44" s="23" t="str">
        <f>IF(Data!$A44=F$1,IF(Data!$AJ44="","",Data!$AJ44),"")</f>
        <v/>
      </c>
      <c r="G44" s="23" t="str">
        <f>IF(Data!$A44=G$1,IF(Data!$AJ44="","",Data!$AJ44),"")</f>
        <v/>
      </c>
      <c r="H44" s="23" t="str">
        <f>IF(Data!$A44=H$1,IF(Data!$AJ44="","",Data!$AJ44),"")</f>
        <v/>
      </c>
      <c r="I44" s="23" t="str">
        <f>IF(Data!$A44=I$1,IF(Data!$AJ44="","",Data!$AJ44),"")</f>
        <v/>
      </c>
      <c r="J44" s="23" t="str">
        <f>IF(Data!$A44=J$1,IF(Data!$AJ44="","",Data!$AJ44),"")</f>
        <v/>
      </c>
      <c r="L44">
        <v>7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 spans="1:19" x14ac:dyDescent="0.35">
      <c r="A45" s="24">
        <f>IF(Data!$AJ45="","",Data!$AJ45)</f>
        <v>7</v>
      </c>
      <c r="B45" s="23" t="str">
        <f>IF(Data!$A45=B$1,IF(Data!$AJ45="","",Data!$AJ45),"")</f>
        <v/>
      </c>
      <c r="C45" s="23" t="str">
        <f>IF(Data!$A45=C$1,IF(Data!$AJ45="","",Data!$AJ45),"")</f>
        <v/>
      </c>
      <c r="D45" s="23" t="str">
        <f>IF(Data!$A45=D$1,IF(Data!$AJ45="","",Data!$AJ45),"")</f>
        <v/>
      </c>
      <c r="E45" s="23" t="str">
        <f>IF(Data!$A45=E$1,IF(Data!$AJ45="","",Data!$AJ45),"")</f>
        <v/>
      </c>
      <c r="F45" s="23" t="str">
        <f>IF(Data!$A45=F$1,IF(Data!$AJ45="","",Data!$AJ45),"")</f>
        <v/>
      </c>
      <c r="G45" s="23">
        <f>IF(Data!$A45=G$1,IF(Data!$AJ45="","",Data!$AJ45),"")</f>
        <v>7</v>
      </c>
      <c r="H45" s="23" t="str">
        <f>IF(Data!$A45=H$1,IF(Data!$AJ45="","",Data!$AJ45),"")</f>
        <v/>
      </c>
      <c r="I45" s="23" t="str">
        <f>IF(Data!$A45=I$1,IF(Data!$AJ45="","",Data!$AJ45),"")</f>
        <v/>
      </c>
      <c r="J45" s="23" t="str">
        <f>IF(Data!$A45=J$1,IF(Data!$AJ45="","",Data!$AJ45),"")</f>
        <v/>
      </c>
      <c r="L45">
        <v>7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 spans="1:19" x14ac:dyDescent="0.35">
      <c r="A46" s="24" t="str">
        <f>IF(Data!$AJ46="","",Data!$AJ46)</f>
        <v/>
      </c>
      <c r="B46" s="23" t="str">
        <f>IF(Data!$A46=B$1,IF(Data!$AJ46="","",Data!$AJ46),"")</f>
        <v/>
      </c>
      <c r="C46" s="23" t="str">
        <f>IF(Data!$A46=C$1,IF(Data!$AJ46="","",Data!$AJ46),"")</f>
        <v/>
      </c>
      <c r="D46" s="23" t="str">
        <f>IF(Data!$A46=D$1,IF(Data!$AJ46="","",Data!$AJ46),"")</f>
        <v/>
      </c>
      <c r="E46" s="23" t="str">
        <f>IF(Data!$A46=E$1,IF(Data!$AJ46="","",Data!$AJ46),"")</f>
        <v/>
      </c>
      <c r="F46" s="23" t="str">
        <f>IF(Data!$A46=F$1,IF(Data!$AJ46="","",Data!$AJ46),"")</f>
        <v/>
      </c>
      <c r="G46" s="23" t="str">
        <f>IF(Data!$A46=G$1,IF(Data!$AJ46="","",Data!$AJ46),"")</f>
        <v/>
      </c>
      <c r="H46" s="23" t="str">
        <f>IF(Data!$A46=H$1,IF(Data!$AJ46="","",Data!$AJ46),"")</f>
        <v/>
      </c>
      <c r="I46" s="23" t="str">
        <f>IF(Data!$A46=I$1,IF(Data!$AJ46="","",Data!$AJ46),"")</f>
        <v/>
      </c>
      <c r="J46" s="23" t="str">
        <f>IF(Data!$A46=J$1,IF(Data!$AJ46="","",Data!$AJ46),"")</f>
        <v/>
      </c>
      <c r="L46">
        <v>7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 spans="1:19" x14ac:dyDescent="0.35">
      <c r="A47" s="24" t="str">
        <f>IF(Data!$AJ47="","",Data!$AJ47)</f>
        <v/>
      </c>
      <c r="B47" s="23" t="str">
        <f>IF(Data!$A47=B$1,IF(Data!$AJ47="","",Data!$AJ47),"")</f>
        <v/>
      </c>
      <c r="C47" s="23" t="str">
        <f>IF(Data!$A47=C$1,IF(Data!$AJ47="","",Data!$AJ47),"")</f>
        <v/>
      </c>
      <c r="D47" s="23" t="str">
        <f>IF(Data!$A47=D$1,IF(Data!$AJ47="","",Data!$AJ47),"")</f>
        <v/>
      </c>
      <c r="E47" s="23" t="str">
        <f>IF(Data!$A47=E$1,IF(Data!$AJ47="","",Data!$AJ47),"")</f>
        <v/>
      </c>
      <c r="F47" s="23" t="str">
        <f>IF(Data!$A47=F$1,IF(Data!$AJ47="","",Data!$AJ47),"")</f>
        <v/>
      </c>
      <c r="G47" s="23" t="str">
        <f>IF(Data!$A47=G$1,IF(Data!$AJ47="","",Data!$AJ47),"")</f>
        <v/>
      </c>
      <c r="H47" s="23" t="str">
        <f>IF(Data!$A47=H$1,IF(Data!$AJ47="","",Data!$AJ47),"")</f>
        <v/>
      </c>
      <c r="I47" s="23" t="str">
        <f>IF(Data!$A47=I$1,IF(Data!$AJ47="","",Data!$AJ47),"")</f>
        <v/>
      </c>
      <c r="J47" s="23" t="str">
        <f>IF(Data!$A47=J$1,IF(Data!$AJ47="","",Data!$AJ47),"")</f>
        <v/>
      </c>
      <c r="L47">
        <v>7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 spans="1:19" x14ac:dyDescent="0.35">
      <c r="A48" s="24">
        <f>IF(Data!$AJ48="","",Data!$AJ48)</f>
        <v>5</v>
      </c>
      <c r="B48" s="23" t="str">
        <f>IF(Data!$A48=B$1,IF(Data!$AJ48="","",Data!$AJ48),"")</f>
        <v/>
      </c>
      <c r="C48" s="23" t="str">
        <f>IF(Data!$A48=C$1,IF(Data!$AJ48="","",Data!$AJ48),"")</f>
        <v/>
      </c>
      <c r="D48" s="23" t="str">
        <f>IF(Data!$A48=D$1,IF(Data!$AJ48="","",Data!$AJ48),"")</f>
        <v/>
      </c>
      <c r="E48" s="23" t="str">
        <f>IF(Data!$A48=E$1,IF(Data!$AJ48="","",Data!$AJ48),"")</f>
        <v/>
      </c>
      <c r="F48" s="23" t="str">
        <f>IF(Data!$A48=F$1,IF(Data!$AJ48="","",Data!$AJ48),"")</f>
        <v/>
      </c>
      <c r="G48" s="23">
        <f>IF(Data!$A48=G$1,IF(Data!$AJ48="","",Data!$AJ48),"")</f>
        <v>5</v>
      </c>
      <c r="H48" s="23" t="str">
        <f>IF(Data!$A48=H$1,IF(Data!$AJ48="","",Data!$AJ48),"")</f>
        <v/>
      </c>
      <c r="I48" s="23" t="str">
        <f>IF(Data!$A48=I$1,IF(Data!$AJ48="","",Data!$AJ48),"")</f>
        <v/>
      </c>
      <c r="J48" s="23" t="str">
        <f>IF(Data!$A48=J$1,IF(Data!$AJ48="","",Data!$AJ48),"")</f>
        <v/>
      </c>
      <c r="L48">
        <v>7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 spans="1:19" x14ac:dyDescent="0.35">
      <c r="A49" s="24" t="str">
        <f>IF(Data!$AJ49="","",Data!$AJ49)</f>
        <v/>
      </c>
      <c r="B49" s="23" t="str">
        <f>IF(Data!$A49=B$1,IF(Data!$AJ49="","",Data!$AJ49),"")</f>
        <v/>
      </c>
      <c r="C49" s="23" t="str">
        <f>IF(Data!$A49=C$1,IF(Data!$AJ49="","",Data!$AJ49),"")</f>
        <v/>
      </c>
      <c r="D49" s="23" t="str">
        <f>IF(Data!$A49=D$1,IF(Data!$AJ49="","",Data!$AJ49),"")</f>
        <v/>
      </c>
      <c r="E49" s="23" t="str">
        <f>IF(Data!$A49=E$1,IF(Data!$AJ49="","",Data!$AJ49),"")</f>
        <v/>
      </c>
      <c r="F49" s="23" t="str">
        <f>IF(Data!$A49=F$1,IF(Data!$AJ49="","",Data!$AJ49),"")</f>
        <v/>
      </c>
      <c r="G49" s="23" t="str">
        <f>IF(Data!$A49=G$1,IF(Data!$AJ49="","",Data!$AJ49),"")</f>
        <v/>
      </c>
      <c r="H49" s="23" t="str">
        <f>IF(Data!$A49=H$1,IF(Data!$AJ49="","",Data!$AJ49),"")</f>
        <v/>
      </c>
      <c r="I49" s="23" t="str">
        <f>IF(Data!$A49=I$1,IF(Data!$AJ49="","",Data!$AJ49),"")</f>
        <v/>
      </c>
      <c r="J49" s="23" t="str">
        <f>IF(Data!$A49=J$1,IF(Data!$AJ49="","",Data!$AJ49),"")</f>
        <v/>
      </c>
      <c r="L49">
        <v>7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 spans="1:19" x14ac:dyDescent="0.35">
      <c r="A50" s="24" t="str">
        <f>IF(Data!$AJ50="","",Data!$AJ50)</f>
        <v/>
      </c>
      <c r="B50" s="23" t="str">
        <f>IF(Data!$A50=B$1,IF(Data!$AJ50="","",Data!$AJ50),"")</f>
        <v/>
      </c>
      <c r="C50" s="23" t="str">
        <f>IF(Data!$A50=C$1,IF(Data!$AJ50="","",Data!$AJ50),"")</f>
        <v/>
      </c>
      <c r="D50" s="23" t="str">
        <f>IF(Data!$A50=D$1,IF(Data!$AJ50="","",Data!$AJ50),"")</f>
        <v/>
      </c>
      <c r="E50" s="23" t="str">
        <f>IF(Data!$A50=E$1,IF(Data!$AJ50="","",Data!$AJ50),"")</f>
        <v/>
      </c>
      <c r="F50" s="23" t="str">
        <f>IF(Data!$A50=F$1,IF(Data!$AJ50="","",Data!$AJ50),"")</f>
        <v/>
      </c>
      <c r="G50" s="23" t="str">
        <f>IF(Data!$A50=G$1,IF(Data!$AJ50="","",Data!$AJ50),"")</f>
        <v/>
      </c>
      <c r="H50" s="23" t="str">
        <f>IF(Data!$A50=H$1,IF(Data!$AJ50="","",Data!$AJ50),"")</f>
        <v/>
      </c>
      <c r="I50" s="23" t="str">
        <f>IF(Data!$A50=I$1,IF(Data!$AJ50="","",Data!$AJ50),"")</f>
        <v/>
      </c>
      <c r="J50" s="23" t="str">
        <f>IF(Data!$A50=J$1,IF(Data!$AJ50="","",Data!$AJ50),"")</f>
        <v/>
      </c>
      <c r="L50">
        <v>7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 spans="1:19" x14ac:dyDescent="0.35">
      <c r="A51" s="24" t="str">
        <f>IF(Data!$AJ51="","",Data!$AJ51)</f>
        <v/>
      </c>
      <c r="B51" s="23" t="str">
        <f>IF(Data!$A51=B$1,IF(Data!$AJ51="","",Data!$AJ51),"")</f>
        <v/>
      </c>
      <c r="C51" s="23" t="str">
        <f>IF(Data!$A51=C$1,IF(Data!$AJ51="","",Data!$AJ51),"")</f>
        <v/>
      </c>
      <c r="D51" s="23" t="str">
        <f>IF(Data!$A51=D$1,IF(Data!$AJ51="","",Data!$AJ51),"")</f>
        <v/>
      </c>
      <c r="E51" s="23" t="str">
        <f>IF(Data!$A51=E$1,IF(Data!$AJ51="","",Data!$AJ51),"")</f>
        <v/>
      </c>
      <c r="F51" s="23" t="str">
        <f>IF(Data!$A51=F$1,IF(Data!$AJ51="","",Data!$AJ51),"")</f>
        <v/>
      </c>
      <c r="G51" s="23" t="str">
        <f>IF(Data!$A51=G$1,IF(Data!$AJ51="","",Data!$AJ51),"")</f>
        <v/>
      </c>
      <c r="H51" s="23" t="str">
        <f>IF(Data!$A51=H$1,IF(Data!$AJ51="","",Data!$AJ51),"")</f>
        <v/>
      </c>
      <c r="I51" s="23" t="str">
        <f>IF(Data!$A51=I$1,IF(Data!$AJ51="","",Data!$AJ51),"")</f>
        <v/>
      </c>
      <c r="J51" s="23" t="str">
        <f>IF(Data!$A51=J$1,IF(Data!$AJ51="","",Data!$AJ51),"")</f>
        <v/>
      </c>
      <c r="L51">
        <v>7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 spans="1:19" x14ac:dyDescent="0.35">
      <c r="A52" s="24">
        <f>IF(Data!$AJ52="","",Data!$AJ52)</f>
        <v>10</v>
      </c>
      <c r="B52" s="23" t="str">
        <f>IF(Data!$A52=B$1,IF(Data!$AJ52="","",Data!$AJ52),"")</f>
        <v/>
      </c>
      <c r="C52" s="23" t="str">
        <f>IF(Data!$A52=C$1,IF(Data!$AJ52="","",Data!$AJ52),"")</f>
        <v/>
      </c>
      <c r="D52" s="23" t="str">
        <f>IF(Data!$A52=D$1,IF(Data!$AJ52="","",Data!$AJ52),"")</f>
        <v/>
      </c>
      <c r="E52" s="23" t="str">
        <f>IF(Data!$A52=E$1,IF(Data!$AJ52="","",Data!$AJ52),"")</f>
        <v/>
      </c>
      <c r="F52" s="23" t="str">
        <f>IF(Data!$A52=F$1,IF(Data!$AJ52="","",Data!$AJ52),"")</f>
        <v/>
      </c>
      <c r="G52" s="23">
        <f>IF(Data!$A52=G$1,IF(Data!$AJ52="","",Data!$AJ52),"")</f>
        <v>10</v>
      </c>
      <c r="H52" s="23" t="str">
        <f>IF(Data!$A52=H$1,IF(Data!$AJ52="","",Data!$AJ52),"")</f>
        <v/>
      </c>
      <c r="I52" s="23" t="str">
        <f>IF(Data!$A52=I$1,IF(Data!$AJ52="","",Data!$AJ52),"")</f>
        <v/>
      </c>
      <c r="J52" s="23" t="str">
        <f>IF(Data!$A52=J$1,IF(Data!$AJ52="","",Data!$AJ52),"")</f>
        <v/>
      </c>
      <c r="L52">
        <v>7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 spans="1:19" x14ac:dyDescent="0.35">
      <c r="A53" s="24">
        <f>IF(Data!$AJ53="","",Data!$AJ53)</f>
        <v>5</v>
      </c>
      <c r="B53" s="23" t="str">
        <f>IF(Data!$A53=B$1,IF(Data!$AJ53="","",Data!$AJ53),"")</f>
        <v/>
      </c>
      <c r="C53" s="23" t="str">
        <f>IF(Data!$A53=C$1,IF(Data!$AJ53="","",Data!$AJ53),"")</f>
        <v/>
      </c>
      <c r="D53" s="23" t="str">
        <f>IF(Data!$A53=D$1,IF(Data!$AJ53="","",Data!$AJ53),"")</f>
        <v/>
      </c>
      <c r="E53" s="23" t="str">
        <f>IF(Data!$A53=E$1,IF(Data!$AJ53="","",Data!$AJ53),"")</f>
        <v/>
      </c>
      <c r="F53" s="23" t="str">
        <f>IF(Data!$A53=F$1,IF(Data!$AJ53="","",Data!$AJ53),"")</f>
        <v/>
      </c>
      <c r="G53" s="23">
        <f>IF(Data!$A53=G$1,IF(Data!$AJ53="","",Data!$AJ53),"")</f>
        <v>5</v>
      </c>
      <c r="H53" s="23" t="str">
        <f>IF(Data!$A53=H$1,IF(Data!$AJ53="","",Data!$AJ53),"")</f>
        <v/>
      </c>
      <c r="I53" s="23" t="str">
        <f>IF(Data!$A53=I$1,IF(Data!$AJ53="","",Data!$AJ53),"")</f>
        <v/>
      </c>
      <c r="J53" s="23" t="str">
        <f>IF(Data!$A53=J$1,IF(Data!$AJ53="","",Data!$AJ53),"")</f>
        <v/>
      </c>
      <c r="L53">
        <v>7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 spans="1:19" x14ac:dyDescent="0.35">
      <c r="A54" s="24" t="str">
        <f>IF(Data!$AJ54="","",Data!$AJ54)</f>
        <v/>
      </c>
      <c r="B54" s="23" t="str">
        <f>IF(Data!$A54=B$1,IF(Data!$AJ54="","",Data!$AJ54),"")</f>
        <v/>
      </c>
      <c r="C54" s="23" t="str">
        <f>IF(Data!$A54=C$1,IF(Data!$AJ54="","",Data!$AJ54),"")</f>
        <v/>
      </c>
      <c r="D54" s="23" t="str">
        <f>IF(Data!$A54=D$1,IF(Data!$AJ54="","",Data!$AJ54),"")</f>
        <v/>
      </c>
      <c r="E54" s="23" t="str">
        <f>IF(Data!$A54=E$1,IF(Data!$AJ54="","",Data!$AJ54),"")</f>
        <v/>
      </c>
      <c r="F54" s="23" t="str">
        <f>IF(Data!$A54=F$1,IF(Data!$AJ54="","",Data!$AJ54),"")</f>
        <v/>
      </c>
      <c r="G54" s="23" t="str">
        <f>IF(Data!$A54=G$1,IF(Data!$AJ54="","",Data!$AJ54),"")</f>
        <v/>
      </c>
      <c r="H54" s="23" t="str">
        <f>IF(Data!$A54=H$1,IF(Data!$AJ54="","",Data!$AJ54),"")</f>
        <v/>
      </c>
      <c r="I54" s="23" t="str">
        <f>IF(Data!$A54=I$1,IF(Data!$AJ54="","",Data!$AJ54),"")</f>
        <v/>
      </c>
      <c r="J54" s="23" t="str">
        <f>IF(Data!$A54=J$1,IF(Data!$AJ54="","",Data!$AJ54),"")</f>
        <v/>
      </c>
      <c r="L54">
        <v>7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 spans="1:19" x14ac:dyDescent="0.35">
      <c r="A55" s="24">
        <f>IF(Data!$AJ55="","",Data!$AJ55)</f>
        <v>5</v>
      </c>
      <c r="B55" s="23" t="str">
        <f>IF(Data!$A55=B$1,IF(Data!$AJ55="","",Data!$AJ55),"")</f>
        <v/>
      </c>
      <c r="C55" s="23" t="str">
        <f>IF(Data!$A55=C$1,IF(Data!$AJ55="","",Data!$AJ55),"")</f>
        <v/>
      </c>
      <c r="D55" s="23" t="str">
        <f>IF(Data!$A55=D$1,IF(Data!$AJ55="","",Data!$AJ55),"")</f>
        <v/>
      </c>
      <c r="E55" s="23" t="str">
        <f>IF(Data!$A55=E$1,IF(Data!$AJ55="","",Data!$AJ55),"")</f>
        <v/>
      </c>
      <c r="F55" s="23" t="str">
        <f>IF(Data!$A55=F$1,IF(Data!$AJ55="","",Data!$AJ55),"")</f>
        <v/>
      </c>
      <c r="G55" s="23">
        <f>IF(Data!$A55=G$1,IF(Data!$AJ55="","",Data!$AJ55),"")</f>
        <v>5</v>
      </c>
      <c r="H55" s="23" t="str">
        <f>IF(Data!$A55=H$1,IF(Data!$AJ55="","",Data!$AJ55),"")</f>
        <v/>
      </c>
      <c r="I55" s="23" t="str">
        <f>IF(Data!$A55=I$1,IF(Data!$AJ55="","",Data!$AJ55),"")</f>
        <v/>
      </c>
      <c r="J55" s="23" t="str">
        <f>IF(Data!$A55=J$1,IF(Data!$AJ55="","",Data!$AJ55),"")</f>
        <v/>
      </c>
      <c r="L55">
        <v>7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 spans="1:19" x14ac:dyDescent="0.35">
      <c r="A56" s="24">
        <f>IF(Data!$AJ56="","",Data!$AJ56)</f>
        <v>6</v>
      </c>
      <c r="B56" s="23" t="str">
        <f>IF(Data!$A56=B$1,IF(Data!$AJ56="","",Data!$AJ56),"")</f>
        <v/>
      </c>
      <c r="C56" s="23" t="str">
        <f>IF(Data!$A56=C$1,IF(Data!$AJ56="","",Data!$AJ56),"")</f>
        <v/>
      </c>
      <c r="D56" s="23" t="str">
        <f>IF(Data!$A56=D$1,IF(Data!$AJ56="","",Data!$AJ56),"")</f>
        <v/>
      </c>
      <c r="E56" s="23" t="str">
        <f>IF(Data!$A56=E$1,IF(Data!$AJ56="","",Data!$AJ56),"")</f>
        <v/>
      </c>
      <c r="F56" s="23" t="str">
        <f>IF(Data!$A56=F$1,IF(Data!$AJ56="","",Data!$AJ56),"")</f>
        <v/>
      </c>
      <c r="G56" s="23">
        <f>IF(Data!$A56=G$1,IF(Data!$AJ56="","",Data!$AJ56),"")</f>
        <v>6</v>
      </c>
      <c r="H56" s="23" t="str">
        <f>IF(Data!$A56=H$1,IF(Data!$AJ56="","",Data!$AJ56),"")</f>
        <v/>
      </c>
      <c r="I56" s="23" t="str">
        <f>IF(Data!$A56=I$1,IF(Data!$AJ56="","",Data!$AJ56),"")</f>
        <v/>
      </c>
      <c r="J56" s="23" t="str">
        <f>IF(Data!$A56=J$1,IF(Data!$AJ56="","",Data!$AJ56),"")</f>
        <v/>
      </c>
      <c r="L56">
        <v>7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 spans="1:19" x14ac:dyDescent="0.35">
      <c r="A57" s="24">
        <f>IF(Data!$AJ57="","",Data!$AJ57)</f>
        <v>5</v>
      </c>
      <c r="B57" s="23" t="str">
        <f>IF(Data!$A57=B$1,IF(Data!$AJ57="","",Data!$AJ57),"")</f>
        <v/>
      </c>
      <c r="C57" s="23" t="str">
        <f>IF(Data!$A57=C$1,IF(Data!$AJ57="","",Data!$AJ57),"")</f>
        <v/>
      </c>
      <c r="D57" s="23" t="str">
        <f>IF(Data!$A57=D$1,IF(Data!$AJ57="","",Data!$AJ57),"")</f>
        <v/>
      </c>
      <c r="E57" s="23" t="str">
        <f>IF(Data!$A57=E$1,IF(Data!$AJ57="","",Data!$AJ57),"")</f>
        <v/>
      </c>
      <c r="F57" s="23" t="str">
        <f>IF(Data!$A57=F$1,IF(Data!$AJ57="","",Data!$AJ57),"")</f>
        <v/>
      </c>
      <c r="G57" s="23">
        <f>IF(Data!$A57=G$1,IF(Data!$AJ57="","",Data!$AJ57),"")</f>
        <v>5</v>
      </c>
      <c r="H57" s="23" t="str">
        <f>IF(Data!$A57=H$1,IF(Data!$AJ57="","",Data!$AJ57),"")</f>
        <v/>
      </c>
      <c r="I57" s="23" t="str">
        <f>IF(Data!$A57=I$1,IF(Data!$AJ57="","",Data!$AJ57),"")</f>
        <v/>
      </c>
      <c r="J57" s="23" t="str">
        <f>IF(Data!$A57=J$1,IF(Data!$AJ57="","",Data!$AJ57),"")</f>
        <v/>
      </c>
      <c r="L57">
        <v>7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 spans="1:19" x14ac:dyDescent="0.35">
      <c r="A58" s="24" t="str">
        <f>IF(Data!$AJ58="","",Data!$AJ58)</f>
        <v/>
      </c>
      <c r="B58" s="23" t="str">
        <f>IF(Data!$A58=B$1,IF(Data!$AJ58="","",Data!$AJ58),"")</f>
        <v/>
      </c>
      <c r="C58" s="23" t="str">
        <f>IF(Data!$A58=C$1,IF(Data!$AJ58="","",Data!$AJ58),"")</f>
        <v/>
      </c>
      <c r="D58" s="23" t="str">
        <f>IF(Data!$A58=D$1,IF(Data!$AJ58="","",Data!$AJ58),"")</f>
        <v/>
      </c>
      <c r="E58" s="23" t="str">
        <f>IF(Data!$A58=E$1,IF(Data!$AJ58="","",Data!$AJ58),"")</f>
        <v/>
      </c>
      <c r="F58" s="23" t="str">
        <f>IF(Data!$A58=F$1,IF(Data!$AJ58="","",Data!$AJ58),"")</f>
        <v/>
      </c>
      <c r="G58" s="23" t="str">
        <f>IF(Data!$A58=G$1,IF(Data!$AJ58="","",Data!$AJ58),"")</f>
        <v/>
      </c>
      <c r="H58" s="23" t="str">
        <f>IF(Data!$A58=H$1,IF(Data!$AJ58="","",Data!$AJ58),"")</f>
        <v/>
      </c>
      <c r="I58" s="23" t="str">
        <f>IF(Data!$A58=I$1,IF(Data!$AJ58="","",Data!$AJ58),"")</f>
        <v/>
      </c>
      <c r="J58" s="23" t="str">
        <f>IF(Data!$A58=J$1,IF(Data!$AJ58="","",Data!$AJ58),"")</f>
        <v/>
      </c>
      <c r="L58">
        <v>8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 spans="1:19" x14ac:dyDescent="0.35">
      <c r="A59" s="24" t="str">
        <f>IF(Data!$AJ59="","",Data!$AJ59)</f>
        <v/>
      </c>
      <c r="B59" s="23" t="str">
        <f>IF(Data!$A59=B$1,IF(Data!$AJ59="","",Data!$AJ59),"")</f>
        <v/>
      </c>
      <c r="C59" s="23" t="str">
        <f>IF(Data!$A59=C$1,IF(Data!$AJ59="","",Data!$AJ59),"")</f>
        <v/>
      </c>
      <c r="D59" s="23" t="str">
        <f>IF(Data!$A59=D$1,IF(Data!$AJ59="","",Data!$AJ59),"")</f>
        <v/>
      </c>
      <c r="E59" s="23" t="str">
        <f>IF(Data!$A59=E$1,IF(Data!$AJ59="","",Data!$AJ59),"")</f>
        <v/>
      </c>
      <c r="F59" s="23" t="str">
        <f>IF(Data!$A59=F$1,IF(Data!$AJ59="","",Data!$AJ59),"")</f>
        <v/>
      </c>
      <c r="G59" s="23" t="str">
        <f>IF(Data!$A59=G$1,IF(Data!$AJ59="","",Data!$AJ59),"")</f>
        <v/>
      </c>
      <c r="H59" s="23" t="str">
        <f>IF(Data!$A59=H$1,IF(Data!$AJ59="","",Data!$AJ59),"")</f>
        <v/>
      </c>
      <c r="I59" s="23" t="str">
        <f>IF(Data!$A59=I$1,IF(Data!$AJ59="","",Data!$AJ59),"")</f>
        <v/>
      </c>
      <c r="J59" s="23" t="str">
        <f>IF(Data!$A59=J$1,IF(Data!$AJ59="","",Data!$AJ59),"")</f>
        <v/>
      </c>
      <c r="L59">
        <v>8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 spans="1:19" x14ac:dyDescent="0.35">
      <c r="A60" s="24">
        <f>IF(Data!$AJ60="","",Data!$AJ60)</f>
        <v>5</v>
      </c>
      <c r="B60" s="23" t="str">
        <f>IF(Data!$A60=B$1,IF(Data!$AJ60="","",Data!$AJ60),"")</f>
        <v/>
      </c>
      <c r="C60" s="23" t="str">
        <f>IF(Data!$A60=C$1,IF(Data!$AJ60="","",Data!$AJ60),"")</f>
        <v/>
      </c>
      <c r="D60" s="23" t="str">
        <f>IF(Data!$A60=D$1,IF(Data!$AJ60="","",Data!$AJ60),"")</f>
        <v/>
      </c>
      <c r="E60" s="23" t="str">
        <f>IF(Data!$A60=E$1,IF(Data!$AJ60="","",Data!$AJ60),"")</f>
        <v/>
      </c>
      <c r="F60" s="23" t="str">
        <f>IF(Data!$A60=F$1,IF(Data!$AJ60="","",Data!$AJ60),"")</f>
        <v/>
      </c>
      <c r="G60" s="23">
        <f>IF(Data!$A60=G$1,IF(Data!$AJ60="","",Data!$AJ60),"")</f>
        <v>5</v>
      </c>
      <c r="H60" s="23" t="str">
        <f>IF(Data!$A60=H$1,IF(Data!$AJ60="","",Data!$AJ60),"")</f>
        <v/>
      </c>
      <c r="I60" s="23" t="str">
        <f>IF(Data!$A60=I$1,IF(Data!$AJ60="","",Data!$AJ60),"")</f>
        <v/>
      </c>
      <c r="J60" s="23" t="str">
        <f>IF(Data!$A60=J$1,IF(Data!$AJ60="","",Data!$AJ60),"")</f>
        <v/>
      </c>
      <c r="L60">
        <v>8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 spans="1:19" x14ac:dyDescent="0.35">
      <c r="A61" s="24">
        <f>IF(Data!$AJ61="","",Data!$AJ61)</f>
        <v>5</v>
      </c>
      <c r="B61" s="23" t="str">
        <f>IF(Data!$A61=B$1,IF(Data!$AJ61="","",Data!$AJ61),"")</f>
        <v/>
      </c>
      <c r="C61" s="23" t="str">
        <f>IF(Data!$A61=C$1,IF(Data!$AJ61="","",Data!$AJ61),"")</f>
        <v/>
      </c>
      <c r="D61" s="23" t="str">
        <f>IF(Data!$A61=D$1,IF(Data!$AJ61="","",Data!$AJ61),"")</f>
        <v/>
      </c>
      <c r="E61" s="23" t="str">
        <f>IF(Data!$A61=E$1,IF(Data!$AJ61="","",Data!$AJ61),"")</f>
        <v/>
      </c>
      <c r="F61" s="23" t="str">
        <f>IF(Data!$A61=F$1,IF(Data!$AJ61="","",Data!$AJ61),"")</f>
        <v/>
      </c>
      <c r="G61" s="23" t="str">
        <f>IF(Data!$A61=G$1,IF(Data!$AJ61="","",Data!$AJ61),"")</f>
        <v/>
      </c>
      <c r="H61" s="23">
        <f>IF(Data!$A61=H$1,IF(Data!$AJ61="","",Data!$AJ61),"")</f>
        <v>5</v>
      </c>
      <c r="I61" s="23" t="str">
        <f>IF(Data!$A61=I$1,IF(Data!$AJ61="","",Data!$AJ61),"")</f>
        <v/>
      </c>
      <c r="J61" s="23" t="str">
        <f>IF(Data!$A61=J$1,IF(Data!$AJ61="","",Data!$AJ61),"")</f>
        <v/>
      </c>
      <c r="L61">
        <v>8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35">
      <c r="A62" s="24">
        <f>IF(Data!$AJ62="","",Data!$AJ62)</f>
        <v>7</v>
      </c>
      <c r="B62" s="23" t="str">
        <f>IF(Data!$A62=B$1,IF(Data!$AJ62="","",Data!$AJ62),"")</f>
        <v/>
      </c>
      <c r="C62" s="23" t="str">
        <f>IF(Data!$A62=C$1,IF(Data!$AJ62="","",Data!$AJ62),"")</f>
        <v/>
      </c>
      <c r="D62" s="23" t="str">
        <f>IF(Data!$A62=D$1,IF(Data!$AJ62="","",Data!$AJ62),"")</f>
        <v/>
      </c>
      <c r="E62" s="23" t="str">
        <f>IF(Data!$A62=E$1,IF(Data!$AJ62="","",Data!$AJ62),"")</f>
        <v/>
      </c>
      <c r="F62" s="23" t="str">
        <f>IF(Data!$A62=F$1,IF(Data!$AJ62="","",Data!$AJ62),"")</f>
        <v/>
      </c>
      <c r="G62" s="23" t="str">
        <f>IF(Data!$A62=G$1,IF(Data!$AJ62="","",Data!$AJ62),"")</f>
        <v/>
      </c>
      <c r="H62" s="23">
        <f>IF(Data!$A62=H$1,IF(Data!$AJ62="","",Data!$AJ62),"")</f>
        <v>7</v>
      </c>
      <c r="I62" s="23" t="str">
        <f>IF(Data!$A62=I$1,IF(Data!$AJ62="","",Data!$AJ62),"")</f>
        <v/>
      </c>
      <c r="J62" s="23" t="str">
        <f>IF(Data!$A62=J$1,IF(Data!$AJ62="","",Data!$AJ62),"")</f>
        <v/>
      </c>
      <c r="L62">
        <v>8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 spans="1:19" x14ac:dyDescent="0.35">
      <c r="A63" s="24">
        <f>IF(Data!$AJ63="","",Data!$AJ63)</f>
        <v>6</v>
      </c>
      <c r="B63" s="23" t="str">
        <f>IF(Data!$A63=B$1,IF(Data!$AJ63="","",Data!$AJ63),"")</f>
        <v/>
      </c>
      <c r="C63" s="23" t="str">
        <f>IF(Data!$A63=C$1,IF(Data!$AJ63="","",Data!$AJ63),"")</f>
        <v/>
      </c>
      <c r="D63" s="23" t="str">
        <f>IF(Data!$A63=D$1,IF(Data!$AJ63="","",Data!$AJ63),"")</f>
        <v/>
      </c>
      <c r="E63" s="23" t="str">
        <f>IF(Data!$A63=E$1,IF(Data!$AJ63="","",Data!$AJ63),"")</f>
        <v/>
      </c>
      <c r="F63" s="23" t="str">
        <f>IF(Data!$A63=F$1,IF(Data!$AJ63="","",Data!$AJ63),"")</f>
        <v/>
      </c>
      <c r="G63" s="23" t="str">
        <f>IF(Data!$A63=G$1,IF(Data!$AJ63="","",Data!$AJ63),"")</f>
        <v/>
      </c>
      <c r="H63" s="23">
        <f>IF(Data!$A63=H$1,IF(Data!$AJ63="","",Data!$AJ63),"")</f>
        <v>6</v>
      </c>
      <c r="I63" s="23" t="str">
        <f>IF(Data!$A63=I$1,IF(Data!$AJ63="","",Data!$AJ63),"")</f>
        <v/>
      </c>
      <c r="J63" s="23" t="str">
        <f>IF(Data!$A63=J$1,IF(Data!$AJ63="","",Data!$AJ63),"")</f>
        <v/>
      </c>
      <c r="L63">
        <v>8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 spans="1:19" x14ac:dyDescent="0.35">
      <c r="A64" s="24">
        <f>IF(Data!$AJ64="","",Data!$AJ64)</f>
        <v>5</v>
      </c>
      <c r="B64" s="23" t="str">
        <f>IF(Data!$A64=B$1,IF(Data!$AJ64="","",Data!$AJ64),"")</f>
        <v/>
      </c>
      <c r="C64" s="23" t="str">
        <f>IF(Data!$A64=C$1,IF(Data!$AJ64="","",Data!$AJ64),"")</f>
        <v/>
      </c>
      <c r="D64" s="23" t="str">
        <f>IF(Data!$A64=D$1,IF(Data!$AJ64="","",Data!$AJ64),"")</f>
        <v/>
      </c>
      <c r="E64" s="23" t="str">
        <f>IF(Data!$A64=E$1,IF(Data!$AJ64="","",Data!$AJ64),"")</f>
        <v/>
      </c>
      <c r="F64" s="23" t="str">
        <f>IF(Data!$A64=F$1,IF(Data!$AJ64="","",Data!$AJ64),"")</f>
        <v/>
      </c>
      <c r="G64" s="23" t="str">
        <f>IF(Data!$A64=G$1,IF(Data!$AJ64="","",Data!$AJ64),"")</f>
        <v/>
      </c>
      <c r="H64" s="23">
        <f>IF(Data!$A64=H$1,IF(Data!$AJ64="","",Data!$AJ64),"")</f>
        <v>5</v>
      </c>
      <c r="I64" s="23" t="str">
        <f>IF(Data!$A64=I$1,IF(Data!$AJ64="","",Data!$AJ64),"")</f>
        <v/>
      </c>
      <c r="J64" s="23" t="str">
        <f>IF(Data!$A64=J$1,IF(Data!$AJ64="","",Data!$AJ64),"")</f>
        <v/>
      </c>
      <c r="L64">
        <v>8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 spans="1:19" x14ac:dyDescent="0.35">
      <c r="A65" s="24">
        <f>IF(Data!$AJ65="","",Data!$AJ65)</f>
        <v>6</v>
      </c>
      <c r="B65" s="23" t="str">
        <f>IF(Data!$A65=B$1,IF(Data!$AJ65="","",Data!$AJ65),"")</f>
        <v/>
      </c>
      <c r="C65" s="23" t="str">
        <f>IF(Data!$A65=C$1,IF(Data!$AJ65="","",Data!$AJ65),"")</f>
        <v/>
      </c>
      <c r="D65" s="23" t="str">
        <f>IF(Data!$A65=D$1,IF(Data!$AJ65="","",Data!$AJ65),"")</f>
        <v/>
      </c>
      <c r="E65" s="23" t="str">
        <f>IF(Data!$A65=E$1,IF(Data!$AJ65="","",Data!$AJ65),"")</f>
        <v/>
      </c>
      <c r="F65" s="23" t="str">
        <f>IF(Data!$A65=F$1,IF(Data!$AJ65="","",Data!$AJ65),"")</f>
        <v/>
      </c>
      <c r="G65" s="23" t="str">
        <f>IF(Data!$A65=G$1,IF(Data!$AJ65="","",Data!$AJ65),"")</f>
        <v/>
      </c>
      <c r="H65" s="23">
        <f>IF(Data!$A65=H$1,IF(Data!$AJ65="","",Data!$AJ65),"")</f>
        <v>6</v>
      </c>
      <c r="I65" s="23" t="str">
        <f>IF(Data!$A65=I$1,IF(Data!$AJ65="","",Data!$AJ65),"")</f>
        <v/>
      </c>
      <c r="J65" s="23" t="str">
        <f>IF(Data!$A65=J$1,IF(Data!$AJ65="","",Data!$AJ65),"")</f>
        <v/>
      </c>
      <c r="L65">
        <v>8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 spans="1:19" x14ac:dyDescent="0.35">
      <c r="A66" s="24">
        <f>IF(Data!$AJ66="","",Data!$AJ66)</f>
        <v>5</v>
      </c>
      <c r="B66" s="23" t="str">
        <f>IF(Data!$A66=B$1,IF(Data!$AJ66="","",Data!$AJ66),"")</f>
        <v/>
      </c>
      <c r="C66" s="23" t="str">
        <f>IF(Data!$A66=C$1,IF(Data!$AJ66="","",Data!$AJ66),"")</f>
        <v/>
      </c>
      <c r="D66" s="23" t="str">
        <f>IF(Data!$A66=D$1,IF(Data!$AJ66="","",Data!$AJ66),"")</f>
        <v/>
      </c>
      <c r="E66" s="23" t="str">
        <f>IF(Data!$A66=E$1,IF(Data!$AJ66="","",Data!$AJ66),"")</f>
        <v/>
      </c>
      <c r="F66" s="23" t="str">
        <f>IF(Data!$A66=F$1,IF(Data!$AJ66="","",Data!$AJ66),"")</f>
        <v/>
      </c>
      <c r="G66" s="23" t="str">
        <f>IF(Data!$A66=G$1,IF(Data!$AJ66="","",Data!$AJ66),"")</f>
        <v/>
      </c>
      <c r="H66" s="23">
        <f>IF(Data!$A66=H$1,IF(Data!$AJ66="","",Data!$AJ66),"")</f>
        <v>5</v>
      </c>
      <c r="I66" s="23" t="str">
        <f>IF(Data!$A66=I$1,IF(Data!$AJ66="","",Data!$AJ66),"")</f>
        <v/>
      </c>
      <c r="J66" s="23" t="str">
        <f>IF(Data!$A66=J$1,IF(Data!$AJ66="","",Data!$AJ66),"")</f>
        <v/>
      </c>
      <c r="L66">
        <v>8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35">
      <c r="A67" s="24">
        <f>IF(Data!$AJ67="","",Data!$AJ67)</f>
        <v>6</v>
      </c>
      <c r="B67" s="23" t="str">
        <f>IF(Data!$A67=B$1,IF(Data!$AJ67="","",Data!$AJ67),"")</f>
        <v/>
      </c>
      <c r="C67" s="23" t="str">
        <f>IF(Data!$A67=C$1,IF(Data!$AJ67="","",Data!$AJ67),"")</f>
        <v/>
      </c>
      <c r="D67" s="23" t="str">
        <f>IF(Data!$A67=D$1,IF(Data!$AJ67="","",Data!$AJ67),"")</f>
        <v/>
      </c>
      <c r="E67" s="23" t="str">
        <f>IF(Data!$A67=E$1,IF(Data!$AJ67="","",Data!$AJ67),"")</f>
        <v/>
      </c>
      <c r="F67" s="23" t="str">
        <f>IF(Data!$A67=F$1,IF(Data!$AJ67="","",Data!$AJ67),"")</f>
        <v/>
      </c>
      <c r="G67" s="23" t="str">
        <f>IF(Data!$A67=G$1,IF(Data!$AJ67="","",Data!$AJ67),"")</f>
        <v/>
      </c>
      <c r="H67" s="23">
        <f>IF(Data!$A67=H$1,IF(Data!$AJ67="","",Data!$AJ67),"")</f>
        <v>6</v>
      </c>
      <c r="I67" s="23" t="str">
        <f>IF(Data!$A67=I$1,IF(Data!$AJ67="","",Data!$AJ67),"")</f>
        <v/>
      </c>
      <c r="J67" s="23" t="str">
        <f>IF(Data!$A67=J$1,IF(Data!$AJ67="","",Data!$AJ67),"")</f>
        <v/>
      </c>
      <c r="L67">
        <v>8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 spans="1:19" x14ac:dyDescent="0.35">
      <c r="A68" s="24">
        <f>IF(Data!$AJ68="","",Data!$AJ68)</f>
        <v>4</v>
      </c>
      <c r="B68" s="23" t="str">
        <f>IF(Data!$A68=B$1,IF(Data!$AJ68="","",Data!$AJ68),"")</f>
        <v/>
      </c>
      <c r="C68" s="23" t="str">
        <f>IF(Data!$A68=C$1,IF(Data!$AJ68="","",Data!$AJ68),"")</f>
        <v/>
      </c>
      <c r="D68" s="23" t="str">
        <f>IF(Data!$A68=D$1,IF(Data!$AJ68="","",Data!$AJ68),"")</f>
        <v/>
      </c>
      <c r="E68" s="23" t="str">
        <f>IF(Data!$A68=E$1,IF(Data!$AJ68="","",Data!$AJ68),"")</f>
        <v/>
      </c>
      <c r="F68" s="23" t="str">
        <f>IF(Data!$A68=F$1,IF(Data!$AJ68="","",Data!$AJ68),"")</f>
        <v/>
      </c>
      <c r="G68" s="23" t="str">
        <f>IF(Data!$A68=G$1,IF(Data!$AJ68="","",Data!$AJ68),"")</f>
        <v/>
      </c>
      <c r="H68" s="23">
        <f>IF(Data!$A68=H$1,IF(Data!$AJ68="","",Data!$AJ68),"")</f>
        <v>4</v>
      </c>
      <c r="I68" s="23" t="str">
        <f>IF(Data!$A68=I$1,IF(Data!$AJ68="","",Data!$AJ68),"")</f>
        <v/>
      </c>
      <c r="J68" s="23" t="str">
        <f>IF(Data!$A68=J$1,IF(Data!$AJ68="","",Data!$AJ68),"")</f>
        <v/>
      </c>
      <c r="L68">
        <v>8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 spans="1:19" x14ac:dyDescent="0.35">
      <c r="A69" s="24">
        <f>IF(Data!$AJ69="","",Data!$AJ69)</f>
        <v>5</v>
      </c>
      <c r="B69" s="23" t="str">
        <f>IF(Data!$A69=B$1,IF(Data!$AJ69="","",Data!$AJ69),"")</f>
        <v/>
      </c>
      <c r="C69" s="23" t="str">
        <f>IF(Data!$A69=C$1,IF(Data!$AJ69="","",Data!$AJ69),"")</f>
        <v/>
      </c>
      <c r="D69" s="23" t="str">
        <f>IF(Data!$A69=D$1,IF(Data!$AJ69="","",Data!$AJ69),"")</f>
        <v/>
      </c>
      <c r="E69" s="23" t="str">
        <f>IF(Data!$A69=E$1,IF(Data!$AJ69="","",Data!$AJ69),"")</f>
        <v/>
      </c>
      <c r="F69" s="23" t="str">
        <f>IF(Data!$A69=F$1,IF(Data!$AJ69="","",Data!$AJ69),"")</f>
        <v/>
      </c>
      <c r="G69" s="23" t="str">
        <f>IF(Data!$A69=G$1,IF(Data!$AJ69="","",Data!$AJ69),"")</f>
        <v/>
      </c>
      <c r="H69" s="23">
        <f>IF(Data!$A69=H$1,IF(Data!$AJ69="","",Data!$AJ69),"")</f>
        <v>5</v>
      </c>
      <c r="I69" s="23" t="str">
        <f>IF(Data!$A69=I$1,IF(Data!$AJ69="","",Data!$AJ69),"")</f>
        <v/>
      </c>
      <c r="J69" s="23" t="str">
        <f>IF(Data!$A69=J$1,IF(Data!$AJ69="","",Data!$AJ69),"")</f>
        <v/>
      </c>
      <c r="L69">
        <v>8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 spans="1:19" x14ac:dyDescent="0.35">
      <c r="A70" s="24">
        <f>IF(Data!$AJ70="","",Data!$AJ70)</f>
        <v>8</v>
      </c>
      <c r="B70" s="23" t="str">
        <f>IF(Data!$A70=B$1,IF(Data!$AJ70="","",Data!$AJ70),"")</f>
        <v/>
      </c>
      <c r="C70" s="23" t="str">
        <f>IF(Data!$A70=C$1,IF(Data!$AJ70="","",Data!$AJ70),"")</f>
        <v/>
      </c>
      <c r="D70" s="23" t="str">
        <f>IF(Data!$A70=D$1,IF(Data!$AJ70="","",Data!$AJ70),"")</f>
        <v/>
      </c>
      <c r="E70" s="23" t="str">
        <f>IF(Data!$A70=E$1,IF(Data!$AJ70="","",Data!$AJ70),"")</f>
        <v/>
      </c>
      <c r="F70" s="23" t="str">
        <f>IF(Data!$A70=F$1,IF(Data!$AJ70="","",Data!$AJ70),"")</f>
        <v/>
      </c>
      <c r="G70" s="23" t="str">
        <f>IF(Data!$A70=G$1,IF(Data!$AJ70="","",Data!$AJ70),"")</f>
        <v/>
      </c>
      <c r="H70" s="23">
        <f>IF(Data!$A70=H$1,IF(Data!$AJ70="","",Data!$AJ70),"")</f>
        <v>8</v>
      </c>
      <c r="I70" s="23" t="str">
        <f>IF(Data!$A70=I$1,IF(Data!$AJ70="","",Data!$AJ70),"")</f>
        <v/>
      </c>
      <c r="J70" s="23" t="str">
        <f>IF(Data!$A70=J$1,IF(Data!$AJ70="","",Data!$AJ70),"")</f>
        <v/>
      </c>
      <c r="L70">
        <v>8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 spans="1:19" x14ac:dyDescent="0.35">
      <c r="A71" s="24">
        <f>IF(Data!$AJ71="","",Data!$AJ71)</f>
        <v>4</v>
      </c>
      <c r="B71" s="23" t="str">
        <f>IF(Data!$A71=B$1,IF(Data!$AJ71="","",Data!$AJ71),"")</f>
        <v/>
      </c>
      <c r="C71" s="23" t="str">
        <f>IF(Data!$A71=C$1,IF(Data!$AJ71="","",Data!$AJ71),"")</f>
        <v/>
      </c>
      <c r="D71" s="23" t="str">
        <f>IF(Data!$A71=D$1,IF(Data!$AJ71="","",Data!$AJ71),"")</f>
        <v/>
      </c>
      <c r="E71" s="23" t="str">
        <f>IF(Data!$A71=E$1,IF(Data!$AJ71="","",Data!$AJ71),"")</f>
        <v/>
      </c>
      <c r="F71" s="23" t="str">
        <f>IF(Data!$A71=F$1,IF(Data!$AJ71="","",Data!$AJ71),"")</f>
        <v/>
      </c>
      <c r="G71" s="23" t="str">
        <f>IF(Data!$A71=G$1,IF(Data!$AJ71="","",Data!$AJ71),"")</f>
        <v/>
      </c>
      <c r="H71" s="23">
        <f>IF(Data!$A71=H$1,IF(Data!$AJ71="","",Data!$AJ71),"")</f>
        <v>4</v>
      </c>
      <c r="I71" s="23" t="str">
        <f>IF(Data!$A71=I$1,IF(Data!$AJ71="","",Data!$AJ71),"")</f>
        <v/>
      </c>
      <c r="J71" s="23" t="str">
        <f>IF(Data!$A71=J$1,IF(Data!$AJ71="","",Data!$AJ71),"")</f>
        <v/>
      </c>
      <c r="L71">
        <v>8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 spans="1:19" x14ac:dyDescent="0.35">
      <c r="A72" s="24">
        <f>IF(Data!$AJ72="","",Data!$AJ72)</f>
        <v>4</v>
      </c>
      <c r="B72" s="23" t="str">
        <f>IF(Data!$A72=B$1,IF(Data!$AJ72="","",Data!$AJ72),"")</f>
        <v/>
      </c>
      <c r="C72" s="23" t="str">
        <f>IF(Data!$A72=C$1,IF(Data!$AJ72="","",Data!$AJ72),"")</f>
        <v/>
      </c>
      <c r="D72" s="23" t="str">
        <f>IF(Data!$A72=D$1,IF(Data!$AJ72="","",Data!$AJ72),"")</f>
        <v/>
      </c>
      <c r="E72" s="23" t="str">
        <f>IF(Data!$A72=E$1,IF(Data!$AJ72="","",Data!$AJ72),"")</f>
        <v/>
      </c>
      <c r="F72" s="23" t="str">
        <f>IF(Data!$A72=F$1,IF(Data!$AJ72="","",Data!$AJ72),"")</f>
        <v/>
      </c>
      <c r="G72" s="23" t="str">
        <f>IF(Data!$A72=G$1,IF(Data!$AJ72="","",Data!$AJ72),"")</f>
        <v/>
      </c>
      <c r="H72" s="23">
        <f>IF(Data!$A72=H$1,IF(Data!$AJ72="","",Data!$AJ72),"")</f>
        <v>4</v>
      </c>
      <c r="I72" s="23" t="str">
        <f>IF(Data!$A72=I$1,IF(Data!$AJ72="","",Data!$AJ72),"")</f>
        <v/>
      </c>
      <c r="J72" s="23" t="str">
        <f>IF(Data!$A72=J$1,IF(Data!$AJ72="","",Data!$AJ72),"")</f>
        <v/>
      </c>
      <c r="L72">
        <v>8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 spans="1:19" x14ac:dyDescent="0.35">
      <c r="A73" s="24">
        <f>IF(Data!$AJ73="","",Data!$AJ73)</f>
        <v>9</v>
      </c>
      <c r="B73" s="23" t="str">
        <f>IF(Data!$A73=B$1,IF(Data!$AJ73="","",Data!$AJ73),"")</f>
        <v/>
      </c>
      <c r="C73" s="23" t="str">
        <f>IF(Data!$A73=C$1,IF(Data!$AJ73="","",Data!$AJ73),"")</f>
        <v/>
      </c>
      <c r="D73" s="23" t="str">
        <f>IF(Data!$A73=D$1,IF(Data!$AJ73="","",Data!$AJ73),"")</f>
        <v/>
      </c>
      <c r="E73" s="23" t="str">
        <f>IF(Data!$A73=E$1,IF(Data!$AJ73="","",Data!$AJ73),"")</f>
        <v/>
      </c>
      <c r="F73" s="23" t="str">
        <f>IF(Data!$A73=F$1,IF(Data!$AJ73="","",Data!$AJ73),"")</f>
        <v/>
      </c>
      <c r="G73" s="23" t="str">
        <f>IF(Data!$A73=G$1,IF(Data!$AJ73="","",Data!$AJ73),"")</f>
        <v/>
      </c>
      <c r="H73" s="23">
        <f>IF(Data!$A73=H$1,IF(Data!$AJ73="","",Data!$AJ73),"")</f>
        <v>9</v>
      </c>
      <c r="I73" s="23" t="str">
        <f>IF(Data!$A73=I$1,IF(Data!$AJ73="","",Data!$AJ73),"")</f>
        <v/>
      </c>
      <c r="J73" s="23" t="str">
        <f>IF(Data!$A73=J$1,IF(Data!$AJ73="","",Data!$AJ73),"")</f>
        <v/>
      </c>
      <c r="L73">
        <v>9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 spans="1:19" x14ac:dyDescent="0.35">
      <c r="A74" s="24">
        <f>IF(Data!$AJ74="","",Data!$AJ74)</f>
        <v>5</v>
      </c>
      <c r="B74" s="23" t="str">
        <f>IF(Data!$A74=B$1,IF(Data!$AJ74="","",Data!$AJ74),"")</f>
        <v/>
      </c>
      <c r="C74" s="23" t="str">
        <f>IF(Data!$A74=C$1,IF(Data!$AJ74="","",Data!$AJ74),"")</f>
        <v/>
      </c>
      <c r="D74" s="23" t="str">
        <f>IF(Data!$A74=D$1,IF(Data!$AJ74="","",Data!$AJ74),"")</f>
        <v/>
      </c>
      <c r="E74" s="23" t="str">
        <f>IF(Data!$A74=E$1,IF(Data!$AJ74="","",Data!$AJ74),"")</f>
        <v/>
      </c>
      <c r="F74" s="23" t="str">
        <f>IF(Data!$A74=F$1,IF(Data!$AJ74="","",Data!$AJ74),"")</f>
        <v/>
      </c>
      <c r="G74" s="23" t="str">
        <f>IF(Data!$A74=G$1,IF(Data!$AJ74="","",Data!$AJ74),"")</f>
        <v/>
      </c>
      <c r="H74" s="23">
        <f>IF(Data!$A74=H$1,IF(Data!$AJ74="","",Data!$AJ74),"")</f>
        <v>5</v>
      </c>
      <c r="I74" s="23" t="str">
        <f>IF(Data!$A74=I$1,IF(Data!$AJ74="","",Data!$AJ74),"")</f>
        <v/>
      </c>
      <c r="J74" s="23" t="str">
        <f>IF(Data!$A74=J$1,IF(Data!$AJ74="","",Data!$AJ74),"")</f>
        <v/>
      </c>
      <c r="L74">
        <v>9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 spans="1:19" x14ac:dyDescent="0.35">
      <c r="A75" s="24">
        <f>IF(Data!$AJ75="","",Data!$AJ75)</f>
        <v>5</v>
      </c>
      <c r="B75" s="23" t="str">
        <f>IF(Data!$A75=B$1,IF(Data!$AJ75="","",Data!$AJ75),"")</f>
        <v/>
      </c>
      <c r="C75" s="23" t="str">
        <f>IF(Data!$A75=C$1,IF(Data!$AJ75="","",Data!$AJ75),"")</f>
        <v/>
      </c>
      <c r="D75" s="23" t="str">
        <f>IF(Data!$A75=D$1,IF(Data!$AJ75="","",Data!$AJ75),"")</f>
        <v/>
      </c>
      <c r="E75" s="23" t="str">
        <f>IF(Data!$A75=E$1,IF(Data!$AJ75="","",Data!$AJ75),"")</f>
        <v/>
      </c>
      <c r="F75" s="23" t="str">
        <f>IF(Data!$A75=F$1,IF(Data!$AJ75="","",Data!$AJ75),"")</f>
        <v/>
      </c>
      <c r="G75" s="23" t="str">
        <f>IF(Data!$A75=G$1,IF(Data!$AJ75="","",Data!$AJ75),"")</f>
        <v/>
      </c>
      <c r="H75" s="23">
        <f>IF(Data!$A75=H$1,IF(Data!$AJ75="","",Data!$AJ75),"")</f>
        <v>5</v>
      </c>
      <c r="I75" s="23" t="str">
        <f>IF(Data!$A75=I$1,IF(Data!$AJ75="","",Data!$AJ75),"")</f>
        <v/>
      </c>
      <c r="J75" s="23" t="str">
        <f>IF(Data!$A75=J$1,IF(Data!$AJ75="","",Data!$AJ75),"")</f>
        <v/>
      </c>
      <c r="L75">
        <v>9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 spans="1:19" x14ac:dyDescent="0.35">
      <c r="A76" s="24">
        <f>IF(Data!$AJ76="","",Data!$AJ76)</f>
        <v>7</v>
      </c>
      <c r="B76" s="23" t="str">
        <f>IF(Data!$A76=B$1,IF(Data!$AJ76="","",Data!$AJ76),"")</f>
        <v/>
      </c>
      <c r="C76" s="23" t="str">
        <f>IF(Data!$A76=C$1,IF(Data!$AJ76="","",Data!$AJ76),"")</f>
        <v/>
      </c>
      <c r="D76" s="23" t="str">
        <f>IF(Data!$A76=D$1,IF(Data!$AJ76="","",Data!$AJ76),"")</f>
        <v/>
      </c>
      <c r="E76" s="23" t="str">
        <f>IF(Data!$A76=E$1,IF(Data!$AJ76="","",Data!$AJ76),"")</f>
        <v/>
      </c>
      <c r="F76" s="23" t="str">
        <f>IF(Data!$A76=F$1,IF(Data!$AJ76="","",Data!$AJ76),"")</f>
        <v/>
      </c>
      <c r="G76" s="23" t="str">
        <f>IF(Data!$A76=G$1,IF(Data!$AJ76="","",Data!$AJ76),"")</f>
        <v/>
      </c>
      <c r="H76" s="23">
        <f>IF(Data!$A76=H$1,IF(Data!$AJ76="","",Data!$AJ76),"")</f>
        <v>7</v>
      </c>
      <c r="I76" s="23" t="str">
        <f>IF(Data!$A76=I$1,IF(Data!$AJ76="","",Data!$AJ76),"")</f>
        <v/>
      </c>
      <c r="J76" s="23" t="str">
        <f>IF(Data!$A76=J$1,IF(Data!$AJ76="","",Data!$AJ76),"")</f>
        <v/>
      </c>
      <c r="L76">
        <v>9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 spans="1:19" x14ac:dyDescent="0.35">
      <c r="A77" s="24">
        <f>IF(Data!$AJ77="","",Data!$AJ77)</f>
        <v>8</v>
      </c>
      <c r="B77" s="23" t="str">
        <f>IF(Data!$A77=B$1,IF(Data!$AJ77="","",Data!$AJ77),"")</f>
        <v/>
      </c>
      <c r="C77" s="23" t="str">
        <f>IF(Data!$A77=C$1,IF(Data!$AJ77="","",Data!$AJ77),"")</f>
        <v/>
      </c>
      <c r="D77" s="23" t="str">
        <f>IF(Data!$A77=D$1,IF(Data!$AJ77="","",Data!$AJ77),"")</f>
        <v/>
      </c>
      <c r="E77" s="23" t="str">
        <f>IF(Data!$A77=E$1,IF(Data!$AJ77="","",Data!$AJ77),"")</f>
        <v/>
      </c>
      <c r="F77" s="23" t="str">
        <f>IF(Data!$A77=F$1,IF(Data!$AJ77="","",Data!$AJ77),"")</f>
        <v/>
      </c>
      <c r="G77" s="23" t="str">
        <f>IF(Data!$A77=G$1,IF(Data!$AJ77="","",Data!$AJ77),"")</f>
        <v/>
      </c>
      <c r="H77" s="23">
        <f>IF(Data!$A77=H$1,IF(Data!$AJ77="","",Data!$AJ77),"")</f>
        <v>8</v>
      </c>
      <c r="I77" s="23" t="str">
        <f>IF(Data!$A77=I$1,IF(Data!$AJ77="","",Data!$AJ77),"")</f>
        <v/>
      </c>
      <c r="J77" s="23" t="str">
        <f>IF(Data!$A77=J$1,IF(Data!$AJ77="","",Data!$AJ77),"")</f>
        <v/>
      </c>
      <c r="L77">
        <v>9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 spans="1:19" x14ac:dyDescent="0.35">
      <c r="A78" s="24">
        <f>IF(Data!$AJ78="","",Data!$AJ78)</f>
        <v>3</v>
      </c>
      <c r="B78" s="23" t="str">
        <f>IF(Data!$A78=B$1,IF(Data!$AJ78="","",Data!$AJ78),"")</f>
        <v/>
      </c>
      <c r="C78" s="23" t="str">
        <f>IF(Data!$A78=C$1,IF(Data!$AJ78="","",Data!$AJ78),"")</f>
        <v/>
      </c>
      <c r="D78" s="23" t="str">
        <f>IF(Data!$A78=D$1,IF(Data!$AJ78="","",Data!$AJ78),"")</f>
        <v/>
      </c>
      <c r="E78" s="23" t="str">
        <f>IF(Data!$A78=E$1,IF(Data!$AJ78="","",Data!$AJ78),"")</f>
        <v/>
      </c>
      <c r="F78" s="23" t="str">
        <f>IF(Data!$A78=F$1,IF(Data!$AJ78="","",Data!$AJ78),"")</f>
        <v/>
      </c>
      <c r="G78" s="23" t="str">
        <f>IF(Data!$A78=G$1,IF(Data!$AJ78="","",Data!$AJ78),"")</f>
        <v/>
      </c>
      <c r="H78" s="23">
        <f>IF(Data!$A78=H$1,IF(Data!$AJ78="","",Data!$AJ78),"")</f>
        <v>3</v>
      </c>
      <c r="I78" s="23" t="str">
        <f>IF(Data!$A78=I$1,IF(Data!$AJ78="","",Data!$AJ78),"")</f>
        <v/>
      </c>
      <c r="J78" s="23" t="str">
        <f>IF(Data!$A78=J$1,IF(Data!$AJ78="","",Data!$AJ78),"")</f>
        <v/>
      </c>
      <c r="L78">
        <v>9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 spans="1:19" x14ac:dyDescent="0.35">
      <c r="A79" s="24">
        <f>IF(Data!$AJ79="","",Data!$AJ79)</f>
        <v>10</v>
      </c>
      <c r="B79" s="23" t="str">
        <f>IF(Data!$A79=B$1,IF(Data!$AJ79="","",Data!$AJ79),"")</f>
        <v/>
      </c>
      <c r="C79" s="23" t="str">
        <f>IF(Data!$A79=C$1,IF(Data!$AJ79="","",Data!$AJ79),"")</f>
        <v/>
      </c>
      <c r="D79" s="23" t="str">
        <f>IF(Data!$A79=D$1,IF(Data!$AJ79="","",Data!$AJ79),"")</f>
        <v/>
      </c>
      <c r="E79" s="23" t="str">
        <f>IF(Data!$A79=E$1,IF(Data!$AJ79="","",Data!$AJ79),"")</f>
        <v/>
      </c>
      <c r="F79" s="23" t="str">
        <f>IF(Data!$A79=F$1,IF(Data!$AJ79="","",Data!$AJ79),"")</f>
        <v/>
      </c>
      <c r="G79" s="23" t="str">
        <f>IF(Data!$A79=G$1,IF(Data!$AJ79="","",Data!$AJ79),"")</f>
        <v/>
      </c>
      <c r="H79" s="23">
        <f>IF(Data!$A79=H$1,IF(Data!$AJ79="","",Data!$AJ79),"")</f>
        <v>10</v>
      </c>
      <c r="I79" s="23" t="str">
        <f>IF(Data!$A79=I$1,IF(Data!$AJ79="","",Data!$AJ79),"")</f>
        <v/>
      </c>
      <c r="J79" s="23" t="str">
        <f>IF(Data!$A79=J$1,IF(Data!$AJ79="","",Data!$AJ79),"")</f>
        <v/>
      </c>
      <c r="L79">
        <v>10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 spans="1:19" x14ac:dyDescent="0.35">
      <c r="A80" s="24">
        <f>IF(Data!$AJ80="","",Data!$AJ80)</f>
        <v>7</v>
      </c>
      <c r="B80" s="23" t="str">
        <f>IF(Data!$A80=B$1,IF(Data!$AJ80="","",Data!$AJ80),"")</f>
        <v/>
      </c>
      <c r="C80" s="23" t="str">
        <f>IF(Data!$A80=C$1,IF(Data!$AJ80="","",Data!$AJ80),"")</f>
        <v/>
      </c>
      <c r="D80" s="23" t="str">
        <f>IF(Data!$A80=D$1,IF(Data!$AJ80="","",Data!$AJ80),"")</f>
        <v/>
      </c>
      <c r="E80" s="23" t="str">
        <f>IF(Data!$A80=E$1,IF(Data!$AJ80="","",Data!$AJ80),"")</f>
        <v/>
      </c>
      <c r="F80" s="23" t="str">
        <f>IF(Data!$A80=F$1,IF(Data!$AJ80="","",Data!$AJ80),"")</f>
        <v/>
      </c>
      <c r="G80" s="23" t="str">
        <f>IF(Data!$A80=G$1,IF(Data!$AJ80="","",Data!$AJ80),"")</f>
        <v/>
      </c>
      <c r="H80" s="23">
        <f>IF(Data!$A80=H$1,IF(Data!$AJ80="","",Data!$AJ80),"")</f>
        <v>7</v>
      </c>
      <c r="I80" s="23" t="str">
        <f>IF(Data!$A80=I$1,IF(Data!$AJ80="","",Data!$AJ80),"")</f>
        <v/>
      </c>
      <c r="J80" s="23" t="str">
        <f>IF(Data!$A80=J$1,IF(Data!$AJ80="","",Data!$AJ80),"")</f>
        <v/>
      </c>
      <c r="L80">
        <v>10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 spans="1:19" x14ac:dyDescent="0.35">
      <c r="A81" s="24">
        <f>IF(Data!$AJ81="","",Data!$AJ81)</f>
        <v>8</v>
      </c>
      <c r="B81" s="23" t="str">
        <f>IF(Data!$A81=B$1,IF(Data!$AJ81="","",Data!$AJ81),"")</f>
        <v/>
      </c>
      <c r="C81" s="23" t="str">
        <f>IF(Data!$A81=C$1,IF(Data!$AJ81="","",Data!$AJ81),"")</f>
        <v/>
      </c>
      <c r="D81" s="23" t="str">
        <f>IF(Data!$A81=D$1,IF(Data!$AJ81="","",Data!$AJ81),"")</f>
        <v/>
      </c>
      <c r="E81" s="23" t="str">
        <f>IF(Data!$A81=E$1,IF(Data!$AJ81="","",Data!$AJ81),"")</f>
        <v/>
      </c>
      <c r="F81" s="23" t="str">
        <f>IF(Data!$A81=F$1,IF(Data!$AJ81="","",Data!$AJ81),"")</f>
        <v/>
      </c>
      <c r="G81" s="23" t="str">
        <f>IF(Data!$A81=G$1,IF(Data!$AJ81="","",Data!$AJ81),"")</f>
        <v/>
      </c>
      <c r="H81" s="23">
        <f>IF(Data!$A81=H$1,IF(Data!$AJ81="","",Data!$AJ81),"")</f>
        <v>8</v>
      </c>
      <c r="I81" s="23" t="str">
        <f>IF(Data!$A81=I$1,IF(Data!$AJ81="","",Data!$AJ81),"")</f>
        <v/>
      </c>
      <c r="J81" s="23" t="str">
        <f>IF(Data!$A81=J$1,IF(Data!$AJ81="","",Data!$AJ81),"")</f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 spans="1:19" x14ac:dyDescent="0.35">
      <c r="A82" s="24">
        <f>IF(Data!$AJ82="","",Data!$AJ82)</f>
        <v>8</v>
      </c>
      <c r="B82" s="23" t="str">
        <f>IF(Data!$A82=B$1,IF(Data!$AJ82="","",Data!$AJ82),"")</f>
        <v/>
      </c>
      <c r="C82" s="23" t="str">
        <f>IF(Data!$A82=C$1,IF(Data!$AJ82="","",Data!$AJ82),"")</f>
        <v/>
      </c>
      <c r="D82" s="23" t="str">
        <f>IF(Data!$A82=D$1,IF(Data!$AJ82="","",Data!$AJ82),"")</f>
        <v/>
      </c>
      <c r="E82" s="23" t="str">
        <f>IF(Data!$A82=E$1,IF(Data!$AJ82="","",Data!$AJ82),"")</f>
        <v/>
      </c>
      <c r="F82" s="23" t="str">
        <f>IF(Data!$A82=F$1,IF(Data!$AJ82="","",Data!$AJ82),"")</f>
        <v/>
      </c>
      <c r="G82" s="23" t="str">
        <f>IF(Data!$A82=G$1,IF(Data!$AJ82="","",Data!$AJ82),"")</f>
        <v/>
      </c>
      <c r="H82" s="23">
        <f>IF(Data!$A82=H$1,IF(Data!$AJ82="","",Data!$AJ82),"")</f>
        <v>8</v>
      </c>
      <c r="I82" s="23" t="str">
        <f>IF(Data!$A82=I$1,IF(Data!$AJ82="","",Data!$AJ82),"")</f>
        <v/>
      </c>
      <c r="J82" s="23" t="str">
        <f>IF(Data!$A82=J$1,IF(Data!$AJ82="","",Data!$AJ82),"")</f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 spans="1:19" x14ac:dyDescent="0.35">
      <c r="A83" s="24">
        <f>IF(Data!$AJ83="","",Data!$AJ83)</f>
        <v>5</v>
      </c>
      <c r="B83" s="23" t="str">
        <f>IF(Data!$A83=B$1,IF(Data!$AJ83="","",Data!$AJ83),"")</f>
        <v/>
      </c>
      <c r="C83" s="23" t="str">
        <f>IF(Data!$A83=C$1,IF(Data!$AJ83="","",Data!$AJ83),"")</f>
        <v/>
      </c>
      <c r="D83" s="23" t="str">
        <f>IF(Data!$A83=D$1,IF(Data!$AJ83="","",Data!$AJ83),"")</f>
        <v/>
      </c>
      <c r="E83" s="23" t="str">
        <f>IF(Data!$A83=E$1,IF(Data!$AJ83="","",Data!$AJ83),"")</f>
        <v/>
      </c>
      <c r="F83" s="23" t="str">
        <f>IF(Data!$A83=F$1,IF(Data!$AJ83="","",Data!$AJ83),"")</f>
        <v/>
      </c>
      <c r="G83" s="23" t="str">
        <f>IF(Data!$A83=G$1,IF(Data!$AJ83="","",Data!$AJ83),"")</f>
        <v/>
      </c>
      <c r="H83" s="23">
        <f>IF(Data!$A83=H$1,IF(Data!$AJ83="","",Data!$AJ83),"")</f>
        <v>5</v>
      </c>
      <c r="I83" s="23" t="str">
        <f>IF(Data!$A83=I$1,IF(Data!$AJ83="","",Data!$AJ83),"")</f>
        <v/>
      </c>
      <c r="J83" s="23" t="str">
        <f>IF(Data!$A83=J$1,IF(Data!$AJ83="","",Data!$AJ83),"")</f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 spans="1:19" x14ac:dyDescent="0.35">
      <c r="A84" s="24">
        <f>IF(Data!$AJ84="","",Data!$AJ84)</f>
        <v>6</v>
      </c>
      <c r="B84" s="23" t="str">
        <f>IF(Data!$A84=B$1,IF(Data!$AJ84="","",Data!$AJ84),"")</f>
        <v/>
      </c>
      <c r="C84" s="23" t="str">
        <f>IF(Data!$A84=C$1,IF(Data!$AJ84="","",Data!$AJ84),"")</f>
        <v/>
      </c>
      <c r="D84" s="23" t="str">
        <f>IF(Data!$A84=D$1,IF(Data!$AJ84="","",Data!$AJ84),"")</f>
        <v/>
      </c>
      <c r="E84" s="23" t="str">
        <f>IF(Data!$A84=E$1,IF(Data!$AJ84="","",Data!$AJ84),"")</f>
        <v/>
      </c>
      <c r="F84" s="23" t="str">
        <f>IF(Data!$A84=F$1,IF(Data!$AJ84="","",Data!$AJ84),"")</f>
        <v/>
      </c>
      <c r="G84" s="23" t="str">
        <f>IF(Data!$A84=G$1,IF(Data!$AJ84="","",Data!$AJ84),"")</f>
        <v/>
      </c>
      <c r="H84" s="23" t="str">
        <f>IF(Data!$A84=H$1,IF(Data!$AJ84="","",Data!$AJ84),"")</f>
        <v/>
      </c>
      <c r="I84" s="23">
        <f>IF(Data!$A84=I$1,IF(Data!$AJ84="","",Data!$AJ84),"")</f>
        <v>6</v>
      </c>
      <c r="J84" s="23" t="str">
        <f>IF(Data!$A84=J$1,IF(Data!$AJ84="","",Data!$AJ84),"")</f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 spans="1:19" x14ac:dyDescent="0.35">
      <c r="A85" s="24">
        <f>IF(Data!$AJ85="","",Data!$AJ85)</f>
        <v>7</v>
      </c>
      <c r="B85" s="23" t="str">
        <f>IF(Data!$A85=B$1,IF(Data!$AJ85="","",Data!$AJ85),"")</f>
        <v/>
      </c>
      <c r="C85" s="23" t="str">
        <f>IF(Data!$A85=C$1,IF(Data!$AJ85="","",Data!$AJ85),"")</f>
        <v/>
      </c>
      <c r="D85" s="23" t="str">
        <f>IF(Data!$A85=D$1,IF(Data!$AJ85="","",Data!$AJ85),"")</f>
        <v/>
      </c>
      <c r="E85" s="23" t="str">
        <f>IF(Data!$A85=E$1,IF(Data!$AJ85="","",Data!$AJ85),"")</f>
        <v/>
      </c>
      <c r="F85" s="23" t="str">
        <f>IF(Data!$A85=F$1,IF(Data!$AJ85="","",Data!$AJ85),"")</f>
        <v/>
      </c>
      <c r="G85" s="23" t="str">
        <f>IF(Data!$A85=G$1,IF(Data!$AJ85="","",Data!$AJ85),"")</f>
        <v/>
      </c>
      <c r="H85" s="23" t="str">
        <f>IF(Data!$A85=H$1,IF(Data!$AJ85="","",Data!$AJ85),"")</f>
        <v/>
      </c>
      <c r="I85" s="23">
        <f>IF(Data!$A85=I$1,IF(Data!$AJ85="","",Data!$AJ85),"")</f>
        <v>7</v>
      </c>
      <c r="J85" s="23" t="str">
        <f>IF(Data!$A85=J$1,IF(Data!$AJ85="","",Data!$AJ85),"")</f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 spans="1:19" x14ac:dyDescent="0.35">
      <c r="A86" s="24">
        <f>IF(Data!$AJ86="","",Data!$AJ86)</f>
        <v>9</v>
      </c>
      <c r="B86" s="23" t="str">
        <f>IF(Data!$A86=B$1,IF(Data!$AJ86="","",Data!$AJ86),"")</f>
        <v/>
      </c>
      <c r="C86" s="23" t="str">
        <f>IF(Data!$A86=C$1,IF(Data!$AJ86="","",Data!$AJ86),"")</f>
        <v/>
      </c>
      <c r="D86" s="23" t="str">
        <f>IF(Data!$A86=D$1,IF(Data!$AJ86="","",Data!$AJ86),"")</f>
        <v/>
      </c>
      <c r="E86" s="23" t="str">
        <f>IF(Data!$A86=E$1,IF(Data!$AJ86="","",Data!$AJ86),"")</f>
        <v/>
      </c>
      <c r="F86" s="23" t="str">
        <f>IF(Data!$A86=F$1,IF(Data!$AJ86="","",Data!$AJ86),"")</f>
        <v/>
      </c>
      <c r="G86" s="23" t="str">
        <f>IF(Data!$A86=G$1,IF(Data!$AJ86="","",Data!$AJ86),"")</f>
        <v/>
      </c>
      <c r="H86" s="23" t="str">
        <f>IF(Data!$A86=H$1,IF(Data!$AJ86="","",Data!$AJ86),"")</f>
        <v/>
      </c>
      <c r="I86" s="23">
        <f>IF(Data!$A86=I$1,IF(Data!$AJ86="","",Data!$AJ86),"")</f>
        <v>9</v>
      </c>
      <c r="J86" s="23" t="str">
        <f>IF(Data!$A86=J$1,IF(Data!$AJ86="","",Data!$AJ86),"")</f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 spans="1:19" x14ac:dyDescent="0.35">
      <c r="A87" s="24">
        <f>IF(Data!$AJ87="","",Data!$AJ87)</f>
        <v>8</v>
      </c>
      <c r="B87" s="23" t="str">
        <f>IF(Data!$A87=B$1,IF(Data!$AJ87="","",Data!$AJ87),"")</f>
        <v/>
      </c>
      <c r="C87" s="23" t="str">
        <f>IF(Data!$A87=C$1,IF(Data!$AJ87="","",Data!$AJ87),"")</f>
        <v/>
      </c>
      <c r="D87" s="23" t="str">
        <f>IF(Data!$A87=D$1,IF(Data!$AJ87="","",Data!$AJ87),"")</f>
        <v/>
      </c>
      <c r="E87" s="23" t="str">
        <f>IF(Data!$A87=E$1,IF(Data!$AJ87="","",Data!$AJ87),"")</f>
        <v/>
      </c>
      <c r="F87" s="23" t="str">
        <f>IF(Data!$A87=F$1,IF(Data!$AJ87="","",Data!$AJ87),"")</f>
        <v/>
      </c>
      <c r="G87" s="23" t="str">
        <f>IF(Data!$A87=G$1,IF(Data!$AJ87="","",Data!$AJ87),"")</f>
        <v/>
      </c>
      <c r="H87" s="23" t="str">
        <f>IF(Data!$A87=H$1,IF(Data!$AJ87="","",Data!$AJ87),"")</f>
        <v/>
      </c>
      <c r="I87" s="23">
        <f>IF(Data!$A87=I$1,IF(Data!$AJ87="","",Data!$AJ87),"")</f>
        <v>8</v>
      </c>
      <c r="J87" s="23" t="str">
        <f>IF(Data!$A87=J$1,IF(Data!$AJ87="","",Data!$AJ87),"")</f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 spans="1:19" x14ac:dyDescent="0.35">
      <c r="A88" s="24">
        <f>IF(Data!$AJ88="","",Data!$AJ88)</f>
        <v>7</v>
      </c>
      <c r="B88" s="23" t="str">
        <f>IF(Data!$A88=B$1,IF(Data!$AJ88="","",Data!$AJ88),"")</f>
        <v/>
      </c>
      <c r="C88" s="23" t="str">
        <f>IF(Data!$A88=C$1,IF(Data!$AJ88="","",Data!$AJ88),"")</f>
        <v/>
      </c>
      <c r="D88" s="23" t="str">
        <f>IF(Data!$A88=D$1,IF(Data!$AJ88="","",Data!$AJ88),"")</f>
        <v/>
      </c>
      <c r="E88" s="23" t="str">
        <f>IF(Data!$A88=E$1,IF(Data!$AJ88="","",Data!$AJ88),"")</f>
        <v/>
      </c>
      <c r="F88" s="23" t="str">
        <f>IF(Data!$A88=F$1,IF(Data!$AJ88="","",Data!$AJ88),"")</f>
        <v/>
      </c>
      <c r="G88" s="23" t="str">
        <f>IF(Data!$A88=G$1,IF(Data!$AJ88="","",Data!$AJ88),"")</f>
        <v/>
      </c>
      <c r="H88" s="23" t="str">
        <f>IF(Data!$A88=H$1,IF(Data!$AJ88="","",Data!$AJ88),"")</f>
        <v/>
      </c>
      <c r="I88" s="23">
        <f>IF(Data!$A88=I$1,IF(Data!$AJ88="","",Data!$AJ88),"")</f>
        <v>7</v>
      </c>
      <c r="J88" s="23" t="str">
        <f>IF(Data!$A88=J$1,IF(Data!$AJ88="","",Data!$AJ88),"")</f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 spans="1:19" x14ac:dyDescent="0.35">
      <c r="A89" s="24">
        <f>IF(Data!$AJ89="","",Data!$AJ89)</f>
        <v>5</v>
      </c>
      <c r="B89" s="23" t="str">
        <f>IF(Data!$A89=B$1,IF(Data!$AJ89="","",Data!$AJ89),"")</f>
        <v/>
      </c>
      <c r="C89" s="23" t="str">
        <f>IF(Data!$A89=C$1,IF(Data!$AJ89="","",Data!$AJ89),"")</f>
        <v/>
      </c>
      <c r="D89" s="23" t="str">
        <f>IF(Data!$A89=D$1,IF(Data!$AJ89="","",Data!$AJ89),"")</f>
        <v/>
      </c>
      <c r="E89" s="23" t="str">
        <f>IF(Data!$A89=E$1,IF(Data!$AJ89="","",Data!$AJ89),"")</f>
        <v/>
      </c>
      <c r="F89" s="23" t="str">
        <f>IF(Data!$A89=F$1,IF(Data!$AJ89="","",Data!$AJ89),"")</f>
        <v/>
      </c>
      <c r="G89" s="23" t="str">
        <f>IF(Data!$A89=G$1,IF(Data!$AJ89="","",Data!$AJ89),"")</f>
        <v/>
      </c>
      <c r="H89" s="23" t="str">
        <f>IF(Data!$A89=H$1,IF(Data!$AJ89="","",Data!$AJ89),"")</f>
        <v/>
      </c>
      <c r="I89" s="23">
        <f>IF(Data!$A89=I$1,IF(Data!$AJ89="","",Data!$AJ89),"")</f>
        <v>5</v>
      </c>
      <c r="J89" s="23" t="str">
        <f>IF(Data!$A89=J$1,IF(Data!$AJ89="","",Data!$AJ89),"")</f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 spans="1:19" x14ac:dyDescent="0.35">
      <c r="A90" s="24">
        <f>IF(Data!$AJ90="","",Data!$AJ90)</f>
        <v>9</v>
      </c>
      <c r="B90" s="23" t="str">
        <f>IF(Data!$A90=B$1,IF(Data!$AJ90="","",Data!$AJ90),"")</f>
        <v/>
      </c>
      <c r="C90" s="23" t="str">
        <f>IF(Data!$A90=C$1,IF(Data!$AJ90="","",Data!$AJ90),"")</f>
        <v/>
      </c>
      <c r="D90" s="23" t="str">
        <f>IF(Data!$A90=D$1,IF(Data!$AJ90="","",Data!$AJ90),"")</f>
        <v/>
      </c>
      <c r="E90" s="23" t="str">
        <f>IF(Data!$A90=E$1,IF(Data!$AJ90="","",Data!$AJ90),"")</f>
        <v/>
      </c>
      <c r="F90" s="23" t="str">
        <f>IF(Data!$A90=F$1,IF(Data!$AJ90="","",Data!$AJ90),"")</f>
        <v/>
      </c>
      <c r="G90" s="23" t="str">
        <f>IF(Data!$A90=G$1,IF(Data!$AJ90="","",Data!$AJ90),"")</f>
        <v/>
      </c>
      <c r="H90" s="23" t="str">
        <f>IF(Data!$A90=H$1,IF(Data!$AJ90="","",Data!$AJ90),"")</f>
        <v/>
      </c>
      <c r="I90" s="23">
        <f>IF(Data!$A90=I$1,IF(Data!$AJ90="","",Data!$AJ90),"")</f>
        <v>9</v>
      </c>
      <c r="J90" s="23" t="str">
        <f>IF(Data!$A90=J$1,IF(Data!$AJ90="","",Data!$AJ90),"")</f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 spans="1:19" x14ac:dyDescent="0.35">
      <c r="A91" s="24">
        <f>IF(Data!$AJ91="","",Data!$AJ91)</f>
        <v>6</v>
      </c>
      <c r="B91" s="23" t="str">
        <f>IF(Data!$A91=B$1,IF(Data!$AJ91="","",Data!$AJ91),"")</f>
        <v/>
      </c>
      <c r="C91" s="23" t="str">
        <f>IF(Data!$A91=C$1,IF(Data!$AJ91="","",Data!$AJ91),"")</f>
        <v/>
      </c>
      <c r="D91" s="23" t="str">
        <f>IF(Data!$A91=D$1,IF(Data!$AJ91="","",Data!$AJ91),"")</f>
        <v/>
      </c>
      <c r="E91" s="23" t="str">
        <f>IF(Data!$A91=E$1,IF(Data!$AJ91="","",Data!$AJ91),"")</f>
        <v/>
      </c>
      <c r="F91" s="23" t="str">
        <f>IF(Data!$A91=F$1,IF(Data!$AJ91="","",Data!$AJ91),"")</f>
        <v/>
      </c>
      <c r="G91" s="23" t="str">
        <f>IF(Data!$A91=G$1,IF(Data!$AJ91="","",Data!$AJ91),"")</f>
        <v/>
      </c>
      <c r="H91" s="23" t="str">
        <f>IF(Data!$A91=H$1,IF(Data!$AJ91="","",Data!$AJ91),"")</f>
        <v/>
      </c>
      <c r="I91" s="23">
        <f>IF(Data!$A91=I$1,IF(Data!$AJ91="","",Data!$AJ91),"")</f>
        <v>6</v>
      </c>
      <c r="J91" s="23" t="str">
        <f>IF(Data!$A91=J$1,IF(Data!$AJ91="","",Data!$AJ91),"")</f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 spans="1:19" x14ac:dyDescent="0.35">
      <c r="A92" s="24">
        <f>IF(Data!$AJ92="","",Data!$AJ92)</f>
        <v>4</v>
      </c>
      <c r="B92" s="23" t="str">
        <f>IF(Data!$A92=B$1,IF(Data!$AJ92="","",Data!$AJ92),"")</f>
        <v/>
      </c>
      <c r="C92" s="23" t="str">
        <f>IF(Data!$A92=C$1,IF(Data!$AJ92="","",Data!$AJ92),"")</f>
        <v/>
      </c>
      <c r="D92" s="23" t="str">
        <f>IF(Data!$A92=D$1,IF(Data!$AJ92="","",Data!$AJ92),"")</f>
        <v/>
      </c>
      <c r="E92" s="23" t="str">
        <f>IF(Data!$A92=E$1,IF(Data!$AJ92="","",Data!$AJ92),"")</f>
        <v/>
      </c>
      <c r="F92" s="23" t="str">
        <f>IF(Data!$A92=F$1,IF(Data!$AJ92="","",Data!$AJ92),"")</f>
        <v/>
      </c>
      <c r="G92" s="23" t="str">
        <f>IF(Data!$A92=G$1,IF(Data!$AJ92="","",Data!$AJ92),"")</f>
        <v/>
      </c>
      <c r="H92" s="23" t="str">
        <f>IF(Data!$A92=H$1,IF(Data!$AJ92="","",Data!$AJ92),"")</f>
        <v/>
      </c>
      <c r="I92" s="23">
        <f>IF(Data!$A92=I$1,IF(Data!$AJ92="","",Data!$AJ92),"")</f>
        <v>4</v>
      </c>
      <c r="J92" s="23" t="str">
        <f>IF(Data!$A92=J$1,IF(Data!$AJ92="","",Data!$AJ92),"")</f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 spans="1:19" x14ac:dyDescent="0.35">
      <c r="A93" s="24">
        <f>IF(Data!$AJ93="","",Data!$AJ93)</f>
        <v>4</v>
      </c>
      <c r="B93" s="23" t="str">
        <f>IF(Data!$A93=B$1,IF(Data!$AJ93="","",Data!$AJ93),"")</f>
        <v/>
      </c>
      <c r="C93" s="23" t="str">
        <f>IF(Data!$A93=C$1,IF(Data!$AJ93="","",Data!$AJ93),"")</f>
        <v/>
      </c>
      <c r="D93" s="23" t="str">
        <f>IF(Data!$A93=D$1,IF(Data!$AJ93="","",Data!$AJ93),"")</f>
        <v/>
      </c>
      <c r="E93" s="23" t="str">
        <f>IF(Data!$A93=E$1,IF(Data!$AJ93="","",Data!$AJ93),"")</f>
        <v/>
      </c>
      <c r="F93" s="23" t="str">
        <f>IF(Data!$A93=F$1,IF(Data!$AJ93="","",Data!$AJ93),"")</f>
        <v/>
      </c>
      <c r="G93" s="23" t="str">
        <f>IF(Data!$A93=G$1,IF(Data!$AJ93="","",Data!$AJ93),"")</f>
        <v/>
      </c>
      <c r="H93" s="23" t="str">
        <f>IF(Data!$A93=H$1,IF(Data!$AJ93="","",Data!$AJ93),"")</f>
        <v/>
      </c>
      <c r="I93" s="23">
        <f>IF(Data!$A93=I$1,IF(Data!$AJ93="","",Data!$AJ93),"")</f>
        <v>4</v>
      </c>
      <c r="J93" s="23" t="str">
        <f>IF(Data!$A93=J$1,IF(Data!$AJ93="","",Data!$AJ93),"")</f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 spans="1:19" x14ac:dyDescent="0.35">
      <c r="A94" s="24">
        <f>IF(Data!$AJ94="","",Data!$AJ94)</f>
        <v>6</v>
      </c>
      <c r="B94" s="23" t="str">
        <f>IF(Data!$A94=B$1,IF(Data!$AJ94="","",Data!$AJ94),"")</f>
        <v/>
      </c>
      <c r="C94" s="23" t="str">
        <f>IF(Data!$A94=C$1,IF(Data!$AJ94="","",Data!$AJ94),"")</f>
        <v/>
      </c>
      <c r="D94" s="23" t="str">
        <f>IF(Data!$A94=D$1,IF(Data!$AJ94="","",Data!$AJ94),"")</f>
        <v/>
      </c>
      <c r="E94" s="23" t="str">
        <f>IF(Data!$A94=E$1,IF(Data!$AJ94="","",Data!$AJ94),"")</f>
        <v/>
      </c>
      <c r="F94" s="23" t="str">
        <f>IF(Data!$A94=F$1,IF(Data!$AJ94="","",Data!$AJ94),"")</f>
        <v/>
      </c>
      <c r="G94" s="23" t="str">
        <f>IF(Data!$A94=G$1,IF(Data!$AJ94="","",Data!$AJ94),"")</f>
        <v/>
      </c>
      <c r="H94" s="23" t="str">
        <f>IF(Data!$A94=H$1,IF(Data!$AJ94="","",Data!$AJ94),"")</f>
        <v/>
      </c>
      <c r="I94" s="23">
        <f>IF(Data!$A94=I$1,IF(Data!$AJ94="","",Data!$AJ94),"")</f>
        <v>6</v>
      </c>
      <c r="J94" s="23" t="str">
        <f>IF(Data!$A94=J$1,IF(Data!$AJ94="","",Data!$AJ94),"")</f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 spans="1:19" x14ac:dyDescent="0.35">
      <c r="A95" s="24">
        <f>IF(Data!$AJ95="","",Data!$AJ95)</f>
        <v>7</v>
      </c>
      <c r="B95" s="23" t="str">
        <f>IF(Data!$A95=B$1,IF(Data!$AJ95="","",Data!$AJ95),"")</f>
        <v/>
      </c>
      <c r="C95" s="23" t="str">
        <f>IF(Data!$A95=C$1,IF(Data!$AJ95="","",Data!$AJ95),"")</f>
        <v/>
      </c>
      <c r="D95" s="23" t="str">
        <f>IF(Data!$A95=D$1,IF(Data!$AJ95="","",Data!$AJ95),"")</f>
        <v/>
      </c>
      <c r="E95" s="23" t="str">
        <f>IF(Data!$A95=E$1,IF(Data!$AJ95="","",Data!$AJ95),"")</f>
        <v/>
      </c>
      <c r="F95" s="23" t="str">
        <f>IF(Data!$A95=F$1,IF(Data!$AJ95="","",Data!$AJ95),"")</f>
        <v/>
      </c>
      <c r="G95" s="23" t="str">
        <f>IF(Data!$A95=G$1,IF(Data!$AJ95="","",Data!$AJ95),"")</f>
        <v/>
      </c>
      <c r="H95" s="23" t="str">
        <f>IF(Data!$A95=H$1,IF(Data!$AJ95="","",Data!$AJ95),"")</f>
        <v/>
      </c>
      <c r="I95" s="23">
        <f>IF(Data!$A95=I$1,IF(Data!$AJ95="","",Data!$AJ95),"")</f>
        <v>7</v>
      </c>
      <c r="J95" s="23" t="str">
        <f>IF(Data!$A95=J$1,IF(Data!$AJ95="","",Data!$AJ95),"")</f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 spans="1:19" x14ac:dyDescent="0.35">
      <c r="A96" s="24">
        <f>IF(Data!$AJ96="","",Data!$AJ96)</f>
        <v>7</v>
      </c>
      <c r="B96" s="23" t="str">
        <f>IF(Data!$A96=B$1,IF(Data!$AJ96="","",Data!$AJ96),"")</f>
        <v/>
      </c>
      <c r="C96" s="23" t="str">
        <f>IF(Data!$A96=C$1,IF(Data!$AJ96="","",Data!$AJ96),"")</f>
        <v/>
      </c>
      <c r="D96" s="23" t="str">
        <f>IF(Data!$A96=D$1,IF(Data!$AJ96="","",Data!$AJ96),"")</f>
        <v/>
      </c>
      <c r="E96" s="23" t="str">
        <f>IF(Data!$A96=E$1,IF(Data!$AJ96="","",Data!$AJ96),"")</f>
        <v/>
      </c>
      <c r="F96" s="23" t="str">
        <f>IF(Data!$A96=F$1,IF(Data!$AJ96="","",Data!$AJ96),"")</f>
        <v/>
      </c>
      <c r="G96" s="23" t="str">
        <f>IF(Data!$A96=G$1,IF(Data!$AJ96="","",Data!$AJ96),"")</f>
        <v/>
      </c>
      <c r="H96" s="23" t="str">
        <f>IF(Data!$A96=H$1,IF(Data!$AJ96="","",Data!$AJ96),"")</f>
        <v/>
      </c>
      <c r="I96" s="23">
        <f>IF(Data!$A96=I$1,IF(Data!$AJ96="","",Data!$AJ96),"")</f>
        <v>7</v>
      </c>
      <c r="J96" s="23" t="str">
        <f>IF(Data!$A96=J$1,IF(Data!$AJ96="","",Data!$AJ96),"")</f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 spans="1:19" x14ac:dyDescent="0.35">
      <c r="A97" s="24">
        <f>IF(Data!$AJ97="","",Data!$AJ97)</f>
        <v>7</v>
      </c>
      <c r="B97" s="23" t="str">
        <f>IF(Data!$A97=B$1,IF(Data!$AJ97="","",Data!$AJ97),"")</f>
        <v/>
      </c>
      <c r="C97" s="23" t="str">
        <f>IF(Data!$A97=C$1,IF(Data!$AJ97="","",Data!$AJ97),"")</f>
        <v/>
      </c>
      <c r="D97" s="23" t="str">
        <f>IF(Data!$A97=D$1,IF(Data!$AJ97="","",Data!$AJ97),"")</f>
        <v/>
      </c>
      <c r="E97" s="23" t="str">
        <f>IF(Data!$A97=E$1,IF(Data!$AJ97="","",Data!$AJ97),"")</f>
        <v/>
      </c>
      <c r="F97" s="23" t="str">
        <f>IF(Data!$A97=F$1,IF(Data!$AJ97="","",Data!$AJ97),"")</f>
        <v/>
      </c>
      <c r="G97" s="23" t="str">
        <f>IF(Data!$A97=G$1,IF(Data!$AJ97="","",Data!$AJ97),"")</f>
        <v/>
      </c>
      <c r="H97" s="23" t="str">
        <f>IF(Data!$A97=H$1,IF(Data!$AJ97="","",Data!$AJ97),"")</f>
        <v/>
      </c>
      <c r="I97" s="23">
        <f>IF(Data!$A97=I$1,IF(Data!$AJ97="","",Data!$AJ97),"")</f>
        <v>7</v>
      </c>
      <c r="J97" s="23" t="str">
        <f>IF(Data!$A97=J$1,IF(Data!$AJ97="","",Data!$AJ97),"")</f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 spans="1:19" x14ac:dyDescent="0.35">
      <c r="A98" s="24">
        <f>IF(Data!$AJ98="","",Data!$AJ98)</f>
        <v>6</v>
      </c>
      <c r="B98" s="23" t="str">
        <f>IF(Data!$A98=B$1,IF(Data!$AJ98="","",Data!$AJ98),"")</f>
        <v/>
      </c>
      <c r="C98" s="23" t="str">
        <f>IF(Data!$A98=C$1,IF(Data!$AJ98="","",Data!$AJ98),"")</f>
        <v/>
      </c>
      <c r="D98" s="23" t="str">
        <f>IF(Data!$A98=D$1,IF(Data!$AJ98="","",Data!$AJ98),"")</f>
        <v/>
      </c>
      <c r="E98" s="23" t="str">
        <f>IF(Data!$A98=E$1,IF(Data!$AJ98="","",Data!$AJ98),"")</f>
        <v/>
      </c>
      <c r="F98" s="23" t="str">
        <f>IF(Data!$A98=F$1,IF(Data!$AJ98="","",Data!$AJ98),"")</f>
        <v/>
      </c>
      <c r="G98" s="23" t="str">
        <f>IF(Data!$A98=G$1,IF(Data!$AJ98="","",Data!$AJ98),"")</f>
        <v/>
      </c>
      <c r="H98" s="23" t="str">
        <f>IF(Data!$A98=H$1,IF(Data!$AJ98="","",Data!$AJ98),"")</f>
        <v/>
      </c>
      <c r="I98" s="23">
        <f>IF(Data!$A98=I$1,IF(Data!$AJ98="","",Data!$AJ98),"")</f>
        <v>6</v>
      </c>
      <c r="J98" s="23" t="str">
        <f>IF(Data!$A98=J$1,IF(Data!$AJ98="","",Data!$AJ98),"")</f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 spans="1:19" x14ac:dyDescent="0.35">
      <c r="A99" s="24">
        <f>IF(Data!$AJ99="","",Data!$AJ99)</f>
        <v>6</v>
      </c>
      <c r="B99" s="23" t="str">
        <f>IF(Data!$A99=B$1,IF(Data!$AJ99="","",Data!$AJ99),"")</f>
        <v/>
      </c>
      <c r="C99" s="23" t="str">
        <f>IF(Data!$A99=C$1,IF(Data!$AJ99="","",Data!$AJ99),"")</f>
        <v/>
      </c>
      <c r="D99" s="23" t="str">
        <f>IF(Data!$A99=D$1,IF(Data!$AJ99="","",Data!$AJ99),"")</f>
        <v/>
      </c>
      <c r="E99" s="23" t="str">
        <f>IF(Data!$A99=E$1,IF(Data!$AJ99="","",Data!$AJ99),"")</f>
        <v/>
      </c>
      <c r="F99" s="23" t="str">
        <f>IF(Data!$A99=F$1,IF(Data!$AJ99="","",Data!$AJ99),"")</f>
        <v/>
      </c>
      <c r="G99" s="23" t="str">
        <f>IF(Data!$A99=G$1,IF(Data!$AJ99="","",Data!$AJ99),"")</f>
        <v/>
      </c>
      <c r="H99" s="23" t="str">
        <f>IF(Data!$A99=H$1,IF(Data!$AJ99="","",Data!$AJ99),"")</f>
        <v/>
      </c>
      <c r="I99" s="23">
        <f>IF(Data!$A99=I$1,IF(Data!$AJ99="","",Data!$AJ99),"")</f>
        <v>6</v>
      </c>
      <c r="J99" s="23" t="str">
        <f>IF(Data!$A99=J$1,IF(Data!$AJ99="","",Data!$AJ99),"")</f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 spans="1:19" x14ac:dyDescent="0.35">
      <c r="A100" s="24">
        <f>IF(Data!$AJ100="","",Data!$AJ100)</f>
        <v>8</v>
      </c>
      <c r="B100" s="23" t="str">
        <f>IF(Data!$A100=B$1,IF(Data!$AJ100="","",Data!$AJ100),"")</f>
        <v/>
      </c>
      <c r="C100" s="23" t="str">
        <f>IF(Data!$A100=C$1,IF(Data!$AJ100="","",Data!$AJ100),"")</f>
        <v/>
      </c>
      <c r="D100" s="23">
        <f>IF(Data!$A100=D$1,IF(Data!$AJ100="","",Data!$AJ100),"")</f>
        <v>8</v>
      </c>
      <c r="E100" s="23" t="str">
        <f>IF(Data!$A100=E$1,IF(Data!$AJ100="","",Data!$AJ100),"")</f>
        <v/>
      </c>
      <c r="F100" s="23" t="str">
        <f>IF(Data!$A100=F$1,IF(Data!$AJ100="","",Data!$AJ100),"")</f>
        <v/>
      </c>
      <c r="G100" s="23" t="str">
        <f>IF(Data!$A100=G$1,IF(Data!$AJ100="","",Data!$AJ100),"")</f>
        <v/>
      </c>
      <c r="H100" s="23" t="str">
        <f>IF(Data!$A100=H$1,IF(Data!$AJ100="","",Data!$AJ100),"")</f>
        <v/>
      </c>
      <c r="I100" s="23" t="str">
        <f>IF(Data!$A100=I$1,IF(Data!$AJ100="","",Data!$AJ100),"")</f>
        <v/>
      </c>
      <c r="J100" s="23" t="str">
        <f>IF(Data!$A100=J$1,IF(Data!$AJ100="","",Data!$AJ100),"")</f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 spans="1:19" x14ac:dyDescent="0.35">
      <c r="A101" s="24">
        <f>IF(Data!$AJ101="","",Data!$AJ101)</f>
        <v>8</v>
      </c>
      <c r="B101" s="23" t="str">
        <f>IF(Data!$A101=B$1,IF(Data!$AJ101="","",Data!$AJ101),"")</f>
        <v/>
      </c>
      <c r="C101" s="23" t="str">
        <f>IF(Data!$A101=C$1,IF(Data!$AJ101="","",Data!$AJ101),"")</f>
        <v/>
      </c>
      <c r="D101" s="23">
        <f>IF(Data!$A101=D$1,IF(Data!$AJ101="","",Data!$AJ101),"")</f>
        <v>8</v>
      </c>
      <c r="E101" s="23" t="str">
        <f>IF(Data!$A101=E$1,IF(Data!$AJ101="","",Data!$AJ101),"")</f>
        <v/>
      </c>
      <c r="F101" s="23" t="str">
        <f>IF(Data!$A101=F$1,IF(Data!$AJ101="","",Data!$AJ101),"")</f>
        <v/>
      </c>
      <c r="G101" s="23" t="str">
        <f>IF(Data!$A101=G$1,IF(Data!$AJ101="","",Data!$AJ101),"")</f>
        <v/>
      </c>
      <c r="H101" s="23" t="str">
        <f>IF(Data!$A101=H$1,IF(Data!$AJ101="","",Data!$AJ101),"")</f>
        <v/>
      </c>
      <c r="I101" s="23" t="str">
        <f>IF(Data!$A101=I$1,IF(Data!$AJ101="","",Data!$AJ101),"")</f>
        <v/>
      </c>
      <c r="J101" s="23" t="str">
        <f>IF(Data!$A101=J$1,IF(Data!$AJ101="","",Data!$AJ101),"")</f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 spans="1:19" x14ac:dyDescent="0.35">
      <c r="A102" s="24">
        <f>IF(Data!$AJ102="","",Data!$AJ102)</f>
        <v>4</v>
      </c>
      <c r="B102" s="23" t="str">
        <f>IF(Data!$A102=B$1,IF(Data!$AJ102="","",Data!$AJ102),"")</f>
        <v/>
      </c>
      <c r="C102" s="23" t="str">
        <f>IF(Data!$A102=C$1,IF(Data!$AJ102="","",Data!$AJ102),"")</f>
        <v/>
      </c>
      <c r="D102" s="23" t="str">
        <f>IF(Data!$A102=D$1,IF(Data!$AJ102="","",Data!$AJ102),"")</f>
        <v/>
      </c>
      <c r="E102" s="23" t="str">
        <f>IF(Data!$A102=E$1,IF(Data!$AJ102="","",Data!$AJ102),"")</f>
        <v/>
      </c>
      <c r="F102" s="23" t="str">
        <f>IF(Data!$A102=F$1,IF(Data!$AJ102="","",Data!$AJ102),"")</f>
        <v/>
      </c>
      <c r="G102" s="23" t="str">
        <f>IF(Data!$A102=G$1,IF(Data!$AJ102="","",Data!$AJ102),"")</f>
        <v/>
      </c>
      <c r="H102" s="23" t="str">
        <f>IF(Data!$A102=H$1,IF(Data!$AJ102="","",Data!$AJ102),"")</f>
        <v/>
      </c>
      <c r="I102" s="23" t="str">
        <f>IF(Data!$A102=I$1,IF(Data!$AJ102="","",Data!$AJ102),"")</f>
        <v/>
      </c>
      <c r="J102" s="23">
        <f>IF(Data!$A102=J$1,IF(Data!$AJ102="","",Data!$AJ102),"")</f>
        <v>4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 spans="1:19" x14ac:dyDescent="0.35">
      <c r="A103" s="24">
        <f>IF(Data!$AJ103="","",Data!$AJ103)</f>
        <v>7</v>
      </c>
      <c r="B103" s="23" t="str">
        <f>IF(Data!$A103=B$1,IF(Data!$AJ103="","",Data!$AJ103),"")</f>
        <v/>
      </c>
      <c r="C103" s="23" t="str">
        <f>IF(Data!$A103=C$1,IF(Data!$AJ103="","",Data!$AJ103),"")</f>
        <v/>
      </c>
      <c r="D103" s="23" t="str">
        <f>IF(Data!$A103=D$1,IF(Data!$AJ103="","",Data!$AJ103),"")</f>
        <v/>
      </c>
      <c r="E103" s="23" t="str">
        <f>IF(Data!$A103=E$1,IF(Data!$AJ103="","",Data!$AJ103),"")</f>
        <v/>
      </c>
      <c r="F103" s="23" t="str">
        <f>IF(Data!$A103=F$1,IF(Data!$AJ103="","",Data!$AJ103),"")</f>
        <v/>
      </c>
      <c r="G103" s="23" t="str">
        <f>IF(Data!$A103=G$1,IF(Data!$AJ103="","",Data!$AJ103),"")</f>
        <v/>
      </c>
      <c r="H103" s="23" t="str">
        <f>IF(Data!$A103=H$1,IF(Data!$AJ103="","",Data!$AJ103),"")</f>
        <v/>
      </c>
      <c r="I103" s="23" t="str">
        <f>IF(Data!$A103=I$1,IF(Data!$AJ103="","",Data!$AJ103),"")</f>
        <v/>
      </c>
      <c r="J103" s="23">
        <f>IF(Data!$A103=J$1,IF(Data!$AJ103="","",Data!$AJ103),"")</f>
        <v>7</v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 spans="1:19" x14ac:dyDescent="0.35">
      <c r="A104" s="24">
        <f>IF(Data!$AJ104="","",Data!$AJ104)</f>
        <v>7</v>
      </c>
      <c r="B104" s="23" t="str">
        <f>IF(Data!$A104=B$1,IF(Data!$AJ104="","",Data!$AJ104),"")</f>
        <v/>
      </c>
      <c r="C104" s="23" t="str">
        <f>IF(Data!$A104=C$1,IF(Data!$AJ104="","",Data!$AJ104),"")</f>
        <v/>
      </c>
      <c r="D104" s="23" t="str">
        <f>IF(Data!$A104=D$1,IF(Data!$AJ104="","",Data!$AJ104),"")</f>
        <v/>
      </c>
      <c r="E104" s="23" t="str">
        <f>IF(Data!$A104=E$1,IF(Data!$AJ104="","",Data!$AJ104),"")</f>
        <v/>
      </c>
      <c r="F104" s="23" t="str">
        <f>IF(Data!$A104=F$1,IF(Data!$AJ104="","",Data!$AJ104),"")</f>
        <v/>
      </c>
      <c r="G104" s="23" t="str">
        <f>IF(Data!$A104=G$1,IF(Data!$AJ104="","",Data!$AJ104),"")</f>
        <v/>
      </c>
      <c r="H104" s="23" t="str">
        <f>IF(Data!$A104=H$1,IF(Data!$AJ104="","",Data!$AJ104),"")</f>
        <v/>
      </c>
      <c r="I104" s="23" t="str">
        <f>IF(Data!$A104=I$1,IF(Data!$AJ104="","",Data!$AJ104),"")</f>
        <v/>
      </c>
      <c r="J104" s="23">
        <f>IF(Data!$A104=J$1,IF(Data!$AJ104="","",Data!$AJ104),"")</f>
        <v>7</v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 spans="1:19" x14ac:dyDescent="0.35">
      <c r="A105" s="24">
        <f>IF(Data!$AJ105="","",Data!$AJ105)</f>
        <v>5</v>
      </c>
      <c r="B105" s="23" t="str">
        <f>IF(Data!$A105=B$1,IF(Data!$AJ105="","",Data!$AJ105),"")</f>
        <v/>
      </c>
      <c r="C105" s="23" t="str">
        <f>IF(Data!$A105=C$1,IF(Data!$AJ105="","",Data!$AJ105),"")</f>
        <v/>
      </c>
      <c r="D105" s="23" t="str">
        <f>IF(Data!$A105=D$1,IF(Data!$AJ105="","",Data!$AJ105),"")</f>
        <v/>
      </c>
      <c r="E105" s="23" t="str">
        <f>IF(Data!$A105=E$1,IF(Data!$AJ105="","",Data!$AJ105),"")</f>
        <v/>
      </c>
      <c r="F105" s="23" t="str">
        <f>IF(Data!$A105=F$1,IF(Data!$AJ105="","",Data!$AJ105),"")</f>
        <v/>
      </c>
      <c r="G105" s="23" t="str">
        <f>IF(Data!$A105=G$1,IF(Data!$AJ105="","",Data!$AJ105),"")</f>
        <v/>
      </c>
      <c r="H105" s="23" t="str">
        <f>IF(Data!$A105=H$1,IF(Data!$AJ105="","",Data!$AJ105),"")</f>
        <v/>
      </c>
      <c r="I105" s="23" t="str">
        <f>IF(Data!$A105=I$1,IF(Data!$AJ105="","",Data!$AJ105),"")</f>
        <v/>
      </c>
      <c r="J105" s="23">
        <f>IF(Data!$A105=J$1,IF(Data!$AJ105="","",Data!$AJ105),"")</f>
        <v>5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 spans="1:19" x14ac:dyDescent="0.35">
      <c r="A106" s="24">
        <f>IF(Data!$AJ106="","",Data!$AJ106)</f>
        <v>8</v>
      </c>
      <c r="B106" s="23" t="str">
        <f>IF(Data!$A106=B$1,IF(Data!$AJ106="","",Data!$AJ106),"")</f>
        <v/>
      </c>
      <c r="C106" s="23" t="str">
        <f>IF(Data!$A106=C$1,IF(Data!$AJ106="","",Data!$AJ106),"")</f>
        <v/>
      </c>
      <c r="D106" s="23" t="str">
        <f>IF(Data!$A106=D$1,IF(Data!$AJ106="","",Data!$AJ106),"")</f>
        <v/>
      </c>
      <c r="E106" s="23" t="str">
        <f>IF(Data!$A106=E$1,IF(Data!$AJ106="","",Data!$AJ106),"")</f>
        <v/>
      </c>
      <c r="F106" s="23" t="str">
        <f>IF(Data!$A106=F$1,IF(Data!$AJ106="","",Data!$AJ106),"")</f>
        <v/>
      </c>
      <c r="G106" s="23" t="str">
        <f>IF(Data!$A106=G$1,IF(Data!$AJ106="","",Data!$AJ106),"")</f>
        <v/>
      </c>
      <c r="H106" s="23" t="str">
        <f>IF(Data!$A106=H$1,IF(Data!$AJ106="","",Data!$AJ106),"")</f>
        <v/>
      </c>
      <c r="I106" s="23" t="str">
        <f>IF(Data!$A106=I$1,IF(Data!$AJ106="","",Data!$AJ106),"")</f>
        <v/>
      </c>
      <c r="J106" s="23">
        <f>IF(Data!$A106=J$1,IF(Data!$AJ106="","",Data!$AJ106),"")</f>
        <v>8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 spans="1:19" x14ac:dyDescent="0.35">
      <c r="A107" s="24">
        <f>IF(Data!$AJ107="","",Data!$AJ107)</f>
        <v>6</v>
      </c>
      <c r="B107" s="23" t="str">
        <f>IF(Data!$A107=B$1,IF(Data!$AJ107="","",Data!$AJ107),"")</f>
        <v/>
      </c>
      <c r="C107" s="23" t="str">
        <f>IF(Data!$A107=C$1,IF(Data!$AJ107="","",Data!$AJ107),"")</f>
        <v/>
      </c>
      <c r="D107" s="23" t="str">
        <f>IF(Data!$A107=D$1,IF(Data!$AJ107="","",Data!$AJ107),"")</f>
        <v/>
      </c>
      <c r="E107" s="23" t="str">
        <f>IF(Data!$A107=E$1,IF(Data!$AJ107="","",Data!$AJ107),"")</f>
        <v/>
      </c>
      <c r="F107" s="23" t="str">
        <f>IF(Data!$A107=F$1,IF(Data!$AJ107="","",Data!$AJ107),"")</f>
        <v/>
      </c>
      <c r="G107" s="23" t="str">
        <f>IF(Data!$A107=G$1,IF(Data!$AJ107="","",Data!$AJ107),"")</f>
        <v/>
      </c>
      <c r="H107" s="23" t="str">
        <f>IF(Data!$A107=H$1,IF(Data!$AJ107="","",Data!$AJ107),"")</f>
        <v/>
      </c>
      <c r="I107" s="23" t="str">
        <f>IF(Data!$A107=I$1,IF(Data!$AJ107="","",Data!$AJ107),"")</f>
        <v/>
      </c>
      <c r="J107" s="23">
        <f>IF(Data!$A107=J$1,IF(Data!$AJ107="","",Data!$AJ107),"")</f>
        <v>6</v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 spans="1:19" x14ac:dyDescent="0.35">
      <c r="A108" s="24">
        <f>IF(Data!$AJ108="","",Data!$AJ108)</f>
        <v>6</v>
      </c>
      <c r="B108" s="23" t="str">
        <f>IF(Data!$A108=B$1,IF(Data!$AJ108="","",Data!$AJ108),"")</f>
        <v/>
      </c>
      <c r="C108" s="23" t="str">
        <f>IF(Data!$A108=C$1,IF(Data!$AJ108="","",Data!$AJ108),"")</f>
        <v/>
      </c>
      <c r="D108" s="23" t="str">
        <f>IF(Data!$A108=D$1,IF(Data!$AJ108="","",Data!$AJ108),"")</f>
        <v/>
      </c>
      <c r="E108" s="23" t="str">
        <f>IF(Data!$A108=E$1,IF(Data!$AJ108="","",Data!$AJ108),"")</f>
        <v/>
      </c>
      <c r="F108" s="23" t="str">
        <f>IF(Data!$A108=F$1,IF(Data!$AJ108="","",Data!$AJ108),"")</f>
        <v/>
      </c>
      <c r="G108" s="23" t="str">
        <f>IF(Data!$A108=G$1,IF(Data!$AJ108="","",Data!$AJ108),"")</f>
        <v/>
      </c>
      <c r="H108" s="23" t="str">
        <f>IF(Data!$A108=H$1,IF(Data!$AJ108="","",Data!$AJ108),"")</f>
        <v/>
      </c>
      <c r="I108" s="23" t="str">
        <f>IF(Data!$A108=I$1,IF(Data!$AJ108="","",Data!$AJ108),"")</f>
        <v/>
      </c>
      <c r="J108" s="23">
        <f>IF(Data!$A108=J$1,IF(Data!$AJ108="","",Data!$AJ108),"")</f>
        <v>6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 spans="1:19" x14ac:dyDescent="0.35">
      <c r="A109" s="24">
        <f>IF(Data!$AJ109="","",Data!$AJ109)</f>
        <v>7</v>
      </c>
      <c r="B109" s="23" t="str">
        <f>IF(Data!$A109=B$1,IF(Data!$AJ109="","",Data!$AJ109),"")</f>
        <v/>
      </c>
      <c r="C109" s="23" t="str">
        <f>IF(Data!$A109=C$1,IF(Data!$AJ109="","",Data!$AJ109),"")</f>
        <v/>
      </c>
      <c r="D109" s="23" t="str">
        <f>IF(Data!$A109=D$1,IF(Data!$AJ109="","",Data!$AJ109),"")</f>
        <v/>
      </c>
      <c r="E109" s="23" t="str">
        <f>IF(Data!$A109=E$1,IF(Data!$AJ109="","",Data!$AJ109),"")</f>
        <v/>
      </c>
      <c r="F109" s="23" t="str">
        <f>IF(Data!$A109=F$1,IF(Data!$AJ109="","",Data!$AJ109),"")</f>
        <v/>
      </c>
      <c r="G109" s="23" t="str">
        <f>IF(Data!$A109=G$1,IF(Data!$AJ109="","",Data!$AJ109),"")</f>
        <v/>
      </c>
      <c r="H109" s="23" t="str">
        <f>IF(Data!$A109=H$1,IF(Data!$AJ109="","",Data!$AJ109),"")</f>
        <v/>
      </c>
      <c r="I109" s="23" t="str">
        <f>IF(Data!$A109=I$1,IF(Data!$AJ109="","",Data!$AJ109),"")</f>
        <v/>
      </c>
      <c r="J109" s="23">
        <f>IF(Data!$A109=J$1,IF(Data!$AJ109="","",Data!$AJ109),"")</f>
        <v>7</v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 spans="1:19" x14ac:dyDescent="0.35">
      <c r="A110" s="24">
        <f>IF(Data!$AJ110="","",Data!$AJ110)</f>
        <v>9</v>
      </c>
      <c r="B110" s="23" t="str">
        <f>IF(Data!$A110=B$1,IF(Data!$AJ110="","",Data!$AJ110),"")</f>
        <v/>
      </c>
      <c r="C110" s="23" t="str">
        <f>IF(Data!$A110=C$1,IF(Data!$AJ110="","",Data!$AJ110),"")</f>
        <v/>
      </c>
      <c r="D110" s="23" t="str">
        <f>IF(Data!$A110=D$1,IF(Data!$AJ110="","",Data!$AJ110),"")</f>
        <v/>
      </c>
      <c r="E110" s="23" t="str">
        <f>IF(Data!$A110=E$1,IF(Data!$AJ110="","",Data!$AJ110),"")</f>
        <v/>
      </c>
      <c r="F110" s="23" t="str">
        <f>IF(Data!$A110=F$1,IF(Data!$AJ110="","",Data!$AJ110),"")</f>
        <v/>
      </c>
      <c r="G110" s="23" t="str">
        <f>IF(Data!$A110=G$1,IF(Data!$AJ110="","",Data!$AJ110),"")</f>
        <v/>
      </c>
      <c r="H110" s="23" t="str">
        <f>IF(Data!$A110=H$1,IF(Data!$AJ110="","",Data!$AJ110),"")</f>
        <v/>
      </c>
      <c r="I110" s="23" t="str">
        <f>IF(Data!$A110=I$1,IF(Data!$AJ110="","",Data!$AJ110),"")</f>
        <v/>
      </c>
      <c r="J110" s="23">
        <f>IF(Data!$A110=J$1,IF(Data!$AJ110="","",Data!$AJ110),"")</f>
        <v>9</v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 spans="1:19" x14ac:dyDescent="0.35">
      <c r="A111" s="24">
        <f>IF(Data!$AJ111="","",Data!$AJ111)</f>
        <v>7</v>
      </c>
      <c r="B111" s="23" t="str">
        <f>IF(Data!$A111=B$1,IF(Data!$AJ111="","",Data!$AJ111),"")</f>
        <v/>
      </c>
      <c r="C111" s="23" t="str">
        <f>IF(Data!$A111=C$1,IF(Data!$AJ111="","",Data!$AJ111),"")</f>
        <v/>
      </c>
      <c r="D111" s="23">
        <f>IF(Data!$A111=D$1,IF(Data!$AJ111="","",Data!$AJ111),"")</f>
        <v>7</v>
      </c>
      <c r="E111" s="23" t="str">
        <f>IF(Data!$A111=E$1,IF(Data!$AJ111="","",Data!$AJ111),"")</f>
        <v/>
      </c>
      <c r="F111" s="23" t="str">
        <f>IF(Data!$A111=F$1,IF(Data!$AJ111="","",Data!$AJ111),"")</f>
        <v/>
      </c>
      <c r="G111" s="23" t="str">
        <f>IF(Data!$A111=G$1,IF(Data!$AJ111="","",Data!$AJ111),"")</f>
        <v/>
      </c>
      <c r="H111" s="23" t="str">
        <f>IF(Data!$A111=H$1,IF(Data!$AJ111="","",Data!$AJ111),"")</f>
        <v/>
      </c>
      <c r="I111" s="23" t="str">
        <f>IF(Data!$A111=I$1,IF(Data!$AJ111="","",Data!$AJ111),"")</f>
        <v/>
      </c>
      <c r="J111" s="23" t="str">
        <f>IF(Data!$A111=J$1,IF(Data!$AJ111="","",Data!$AJ111),"")</f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 spans="1:19" x14ac:dyDescent="0.35">
      <c r="A112" s="24">
        <f>IF(Data!$AJ112="","",Data!$AJ112)</f>
        <v>7</v>
      </c>
      <c r="B112" s="23" t="str">
        <f>IF(Data!$A112=B$1,IF(Data!$AJ112="","",Data!$AJ112),"")</f>
        <v/>
      </c>
      <c r="C112" s="23" t="str">
        <f>IF(Data!$A112=C$1,IF(Data!$AJ112="","",Data!$AJ112),"")</f>
        <v/>
      </c>
      <c r="D112" s="23">
        <f>IF(Data!$A112=D$1,IF(Data!$AJ112="","",Data!$AJ112),"")</f>
        <v>7</v>
      </c>
      <c r="E112" s="23" t="str">
        <f>IF(Data!$A112=E$1,IF(Data!$AJ112="","",Data!$AJ112),"")</f>
        <v/>
      </c>
      <c r="F112" s="23" t="str">
        <f>IF(Data!$A112=F$1,IF(Data!$AJ112="","",Data!$AJ112),"")</f>
        <v/>
      </c>
      <c r="G112" s="23" t="str">
        <f>IF(Data!$A112=G$1,IF(Data!$AJ112="","",Data!$AJ112),"")</f>
        <v/>
      </c>
      <c r="H112" s="23" t="str">
        <f>IF(Data!$A112=H$1,IF(Data!$AJ112="","",Data!$AJ112),"")</f>
        <v/>
      </c>
      <c r="I112" s="23" t="str">
        <f>IF(Data!$A112=I$1,IF(Data!$AJ112="","",Data!$AJ112),"")</f>
        <v/>
      </c>
      <c r="J112" s="23" t="str">
        <f>IF(Data!$A112=J$1,IF(Data!$AJ112="","",Data!$AJ112),"")</f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 spans="1:10" x14ac:dyDescent="0.35">
      <c r="A113" s="24" t="str">
        <f>IF(Data!$AJ113="","",Data!$AJ113)</f>
        <v/>
      </c>
      <c r="B113" s="23" t="str">
        <f>IF(Data!$A113=B$1,IF(Data!$AJ113="","",Data!$AJ113),"")</f>
        <v/>
      </c>
      <c r="C113" s="23" t="str">
        <f>IF(Data!$A113=C$1,IF(Data!$AJ113="","",Data!$AJ113),"")</f>
        <v/>
      </c>
      <c r="D113" s="23" t="str">
        <f>IF(Data!$A113=D$1,IF(Data!$AJ113="","",Data!$AJ113),"")</f>
        <v/>
      </c>
      <c r="E113" s="23" t="str">
        <f>IF(Data!$A113=E$1,IF(Data!$AJ113="","",Data!$AJ113),"")</f>
        <v/>
      </c>
      <c r="F113" s="23" t="str">
        <f>IF(Data!$A113=F$1,IF(Data!$AJ113="","",Data!$AJ113),"")</f>
        <v/>
      </c>
      <c r="G113" s="23" t="str">
        <f>IF(Data!$A113=G$1,IF(Data!$AJ113="","",Data!$AJ113),"")</f>
        <v/>
      </c>
      <c r="H113" s="23" t="str">
        <f>IF(Data!$A113=H$1,IF(Data!$AJ113="","",Data!$AJ113),"")</f>
        <v/>
      </c>
      <c r="I113" s="23" t="str">
        <f>IF(Data!$A113=I$1,IF(Data!$AJ113="","",Data!$AJ113),"")</f>
        <v/>
      </c>
      <c r="J113" s="23" t="str">
        <f>IF(Data!$A113=J$1,IF(Data!$AJ113="","",Data!$AJ113),"")</f>
        <v/>
      </c>
    </row>
    <row r="114" spans="1:10" x14ac:dyDescent="0.35">
      <c r="A114" s="24" t="str">
        <f>IF(Data!$AJ114="","",Data!$AJ114)</f>
        <v/>
      </c>
      <c r="B114" s="23" t="str">
        <f>IF(Data!$A114=B$1,IF(Data!$AJ114="","",Data!$AJ114),"")</f>
        <v/>
      </c>
      <c r="C114" s="23" t="str">
        <f>IF(Data!$A114=C$1,IF(Data!$AJ114="","",Data!$AJ114),"")</f>
        <v/>
      </c>
      <c r="D114" s="23" t="str">
        <f>IF(Data!$A114=D$1,IF(Data!$AJ114="","",Data!$AJ114),"")</f>
        <v/>
      </c>
      <c r="E114" s="23" t="str">
        <f>IF(Data!$A114=E$1,IF(Data!$AJ114="","",Data!$AJ114),"")</f>
        <v/>
      </c>
      <c r="F114" s="23" t="str">
        <f>IF(Data!$A114=F$1,IF(Data!$AJ114="","",Data!$AJ114),"")</f>
        <v/>
      </c>
      <c r="G114" s="23" t="str">
        <f>IF(Data!$A114=G$1,IF(Data!$AJ114="","",Data!$AJ114),"")</f>
        <v/>
      </c>
      <c r="H114" s="23" t="str">
        <f>IF(Data!$A114=H$1,IF(Data!$AJ114="","",Data!$AJ114),"")</f>
        <v/>
      </c>
      <c r="I114" s="23" t="str">
        <f>IF(Data!$A114=I$1,IF(Data!$AJ114="","",Data!$AJ114),"")</f>
        <v/>
      </c>
      <c r="J114" s="23" t="str">
        <f>IF(Data!$A114=J$1,IF(Data!$AJ114="","",Data!$AJ114),"")</f>
        <v/>
      </c>
    </row>
    <row r="115" spans="1:10" x14ac:dyDescent="0.35">
      <c r="A115" s="24" t="str">
        <f>IF(Data!$AJ115="","",Data!$AJ115)</f>
        <v/>
      </c>
      <c r="B115" s="23" t="str">
        <f>IF(Data!$A115=B$1,IF(Data!$AJ115="","",Data!$AJ115),"")</f>
        <v/>
      </c>
      <c r="C115" s="23" t="str">
        <f>IF(Data!$A115=C$1,IF(Data!$AJ115="","",Data!$AJ115),"")</f>
        <v/>
      </c>
      <c r="D115" s="23" t="str">
        <f>IF(Data!$A115=D$1,IF(Data!$AJ115="","",Data!$AJ115),"")</f>
        <v/>
      </c>
      <c r="E115" s="23" t="str">
        <f>IF(Data!$A115=E$1,IF(Data!$AJ115="","",Data!$AJ115),"")</f>
        <v/>
      </c>
      <c r="F115" s="23" t="str">
        <f>IF(Data!$A115=F$1,IF(Data!$AJ115="","",Data!$AJ115),"")</f>
        <v/>
      </c>
      <c r="G115" s="23" t="str">
        <f>IF(Data!$A115=G$1,IF(Data!$AJ115="","",Data!$AJ115),"")</f>
        <v/>
      </c>
      <c r="H115" s="23" t="str">
        <f>IF(Data!$A115=H$1,IF(Data!$AJ115="","",Data!$AJ115),"")</f>
        <v/>
      </c>
      <c r="I115" s="23" t="str">
        <f>IF(Data!$A115=I$1,IF(Data!$AJ115="","",Data!$AJ115),"")</f>
        <v/>
      </c>
      <c r="J115" s="23" t="str">
        <f>IF(Data!$A115=J$1,IF(Data!$AJ115="","",Data!$AJ115),"")</f>
        <v/>
      </c>
    </row>
    <row r="116" spans="1:10" x14ac:dyDescent="0.35">
      <c r="A116" s="24" t="str">
        <f>IF(Data!$AJ116="","",Data!$AJ116)</f>
        <v/>
      </c>
      <c r="B116" s="23" t="str">
        <f>IF(Data!$A116=B$1,IF(Data!$AJ116="","",Data!$AJ116),"")</f>
        <v/>
      </c>
      <c r="C116" s="23" t="str">
        <f>IF(Data!$A116=C$1,IF(Data!$AJ116="","",Data!$AJ116),"")</f>
        <v/>
      </c>
      <c r="D116" s="23" t="str">
        <f>IF(Data!$A116=D$1,IF(Data!$AJ116="","",Data!$AJ116),"")</f>
        <v/>
      </c>
      <c r="E116" s="23" t="str">
        <f>IF(Data!$A116=E$1,IF(Data!$AJ116="","",Data!$AJ116),"")</f>
        <v/>
      </c>
      <c r="F116" s="23" t="str">
        <f>IF(Data!$A116=F$1,IF(Data!$AJ116="","",Data!$AJ116),"")</f>
        <v/>
      </c>
      <c r="G116" s="23" t="str">
        <f>IF(Data!$A116=G$1,IF(Data!$AJ116="","",Data!$AJ116),"")</f>
        <v/>
      </c>
      <c r="H116" s="23" t="str">
        <f>IF(Data!$A116=H$1,IF(Data!$AJ116="","",Data!$AJ116),"")</f>
        <v/>
      </c>
      <c r="I116" s="23" t="str">
        <f>IF(Data!$A116=I$1,IF(Data!$AJ116="","",Data!$AJ116),"")</f>
        <v/>
      </c>
      <c r="J116" s="23" t="str">
        <f>IF(Data!$A116=J$1,IF(Data!$AJ116="","",Data!$AJ116),"")</f>
        <v/>
      </c>
    </row>
    <row r="117" spans="1:10" x14ac:dyDescent="0.35">
      <c r="A117" s="24" t="str">
        <f>IF(Data!$AJ117="","",Data!$AJ117)</f>
        <v/>
      </c>
      <c r="B117" s="23" t="str">
        <f>IF(Data!$A117=B$1,IF(Data!$AJ117="","",Data!$AJ117),"")</f>
        <v/>
      </c>
      <c r="C117" s="23" t="str">
        <f>IF(Data!$A117=C$1,IF(Data!$AJ117="","",Data!$AJ117),"")</f>
        <v/>
      </c>
      <c r="D117" s="23" t="str">
        <f>IF(Data!$A117=D$1,IF(Data!$AJ117="","",Data!$AJ117),"")</f>
        <v/>
      </c>
      <c r="E117" s="23" t="str">
        <f>IF(Data!$A117=E$1,IF(Data!$AJ117="","",Data!$AJ117),"")</f>
        <v/>
      </c>
      <c r="F117" s="23" t="str">
        <f>IF(Data!$A117=F$1,IF(Data!$AJ117="","",Data!$AJ117),"")</f>
        <v/>
      </c>
      <c r="G117" s="23" t="str">
        <f>IF(Data!$A117=G$1,IF(Data!$AJ117="","",Data!$AJ117),"")</f>
        <v/>
      </c>
      <c r="H117" s="23" t="str">
        <f>IF(Data!$A117=H$1,IF(Data!$AJ117="","",Data!$AJ117),"")</f>
        <v/>
      </c>
      <c r="I117" s="23" t="str">
        <f>IF(Data!$A117=I$1,IF(Data!$AJ117="","",Data!$AJ117),"")</f>
        <v/>
      </c>
      <c r="J117" s="23" t="str">
        <f>IF(Data!$A117=J$1,IF(Data!$AJ117="","",Data!$AJ117),"")</f>
        <v/>
      </c>
    </row>
    <row r="118" spans="1:10" x14ac:dyDescent="0.35">
      <c r="A118" s="24" t="str">
        <f>IF(Data!$AJ118="","",Data!$AJ118)</f>
        <v/>
      </c>
      <c r="B118" s="23" t="str">
        <f>IF(Data!$A118=B$1,IF(Data!$AJ118="","",Data!$AJ118),"")</f>
        <v/>
      </c>
      <c r="C118" s="23" t="str">
        <f>IF(Data!$A118=C$1,IF(Data!$AJ118="","",Data!$AJ118),"")</f>
        <v/>
      </c>
      <c r="D118" s="23" t="str">
        <f>IF(Data!$A118=D$1,IF(Data!$AJ118="","",Data!$AJ118),"")</f>
        <v/>
      </c>
      <c r="E118" s="23" t="str">
        <f>IF(Data!$A118=E$1,IF(Data!$AJ118="","",Data!$AJ118),"")</f>
        <v/>
      </c>
      <c r="F118" s="23" t="str">
        <f>IF(Data!$A118=F$1,IF(Data!$AJ118="","",Data!$AJ118),"")</f>
        <v/>
      </c>
      <c r="G118" s="23" t="str">
        <f>IF(Data!$A118=G$1,IF(Data!$AJ118="","",Data!$AJ118),"")</f>
        <v/>
      </c>
      <c r="H118" s="23" t="str">
        <f>IF(Data!$A118=H$1,IF(Data!$AJ118="","",Data!$AJ118),"")</f>
        <v/>
      </c>
      <c r="I118" s="23" t="str">
        <f>IF(Data!$A118=I$1,IF(Data!$AJ118="","",Data!$AJ118),"")</f>
        <v/>
      </c>
      <c r="J118" s="23" t="str">
        <f>IF(Data!$A118=J$1,IF(Data!$AJ118="","",Data!$AJ118),"")</f>
        <v/>
      </c>
    </row>
    <row r="119" spans="1:10" x14ac:dyDescent="0.35">
      <c r="A119" s="24" t="str">
        <f>IF(Data!$AJ119="","",Data!$AJ119)</f>
        <v/>
      </c>
      <c r="B119" s="23" t="str">
        <f>IF(Data!$A119=B$1,IF(Data!$AJ119="","",Data!$AJ119),"")</f>
        <v/>
      </c>
      <c r="C119" s="23" t="str">
        <f>IF(Data!$A119=C$1,IF(Data!$AJ119="","",Data!$AJ119),"")</f>
        <v/>
      </c>
      <c r="D119" s="23" t="str">
        <f>IF(Data!$A119=D$1,IF(Data!$AJ119="","",Data!$AJ119),"")</f>
        <v/>
      </c>
      <c r="E119" s="23" t="str">
        <f>IF(Data!$A119=E$1,IF(Data!$AJ119="","",Data!$AJ119),"")</f>
        <v/>
      </c>
      <c r="F119" s="23" t="str">
        <f>IF(Data!$A119=F$1,IF(Data!$AJ119="","",Data!$AJ119),"")</f>
        <v/>
      </c>
      <c r="G119" s="23" t="str">
        <f>IF(Data!$A119=G$1,IF(Data!$AJ119="","",Data!$AJ119),"")</f>
        <v/>
      </c>
      <c r="H119" s="23" t="str">
        <f>IF(Data!$A119=H$1,IF(Data!$AJ119="","",Data!$AJ119),"")</f>
        <v/>
      </c>
      <c r="I119" s="23" t="str">
        <f>IF(Data!$A119=I$1,IF(Data!$AJ119="","",Data!$AJ119),"")</f>
        <v/>
      </c>
      <c r="J119" s="23" t="str">
        <f>IF(Data!$A119=J$1,IF(Data!$AJ119="","",Data!$AJ119),"")</f>
        <v/>
      </c>
    </row>
    <row r="120" spans="1:10" x14ac:dyDescent="0.35">
      <c r="A120" s="24" t="str">
        <f>IF(Data!$AJ120="","",Data!$AJ120)</f>
        <v/>
      </c>
      <c r="B120" s="23" t="str">
        <f>IF(Data!$A120=B$1,IF(Data!$AJ120="","",Data!$AJ120),"")</f>
        <v/>
      </c>
      <c r="C120" s="23" t="str">
        <f>IF(Data!$A120=C$1,IF(Data!$AJ120="","",Data!$AJ120),"")</f>
        <v/>
      </c>
      <c r="D120" s="23" t="str">
        <f>IF(Data!$A120=D$1,IF(Data!$AJ120="","",Data!$AJ120),"")</f>
        <v/>
      </c>
      <c r="E120" s="23" t="str">
        <f>IF(Data!$A120=E$1,IF(Data!$AJ120="","",Data!$AJ120),"")</f>
        <v/>
      </c>
      <c r="F120" s="23" t="str">
        <f>IF(Data!$A120=F$1,IF(Data!$AJ120="","",Data!$AJ120),"")</f>
        <v/>
      </c>
      <c r="G120" s="23" t="str">
        <f>IF(Data!$A120=G$1,IF(Data!$AJ120="","",Data!$AJ120),"")</f>
        <v/>
      </c>
      <c r="H120" s="23" t="str">
        <f>IF(Data!$A120=H$1,IF(Data!$AJ120="","",Data!$AJ120),"")</f>
        <v/>
      </c>
      <c r="I120" s="23" t="str">
        <f>IF(Data!$A120=I$1,IF(Data!$AJ120="","",Data!$AJ120),"")</f>
        <v/>
      </c>
      <c r="J120" s="23" t="str">
        <f>IF(Data!$A120=J$1,IF(Data!$AJ120="","",Data!$AJ120),"")</f>
        <v/>
      </c>
    </row>
    <row r="121" spans="1:10" x14ac:dyDescent="0.35">
      <c r="A121" s="24" t="str">
        <f>IF(Data!$AJ121="","",Data!$AJ121)</f>
        <v/>
      </c>
      <c r="B121" s="23" t="str">
        <f>IF(Data!$A121=B$1,IF(Data!$AJ121="","",Data!$AJ121),"")</f>
        <v/>
      </c>
      <c r="C121" s="23" t="str">
        <f>IF(Data!$A121=C$1,IF(Data!$AJ121="","",Data!$AJ121),"")</f>
        <v/>
      </c>
      <c r="D121" s="23" t="str">
        <f>IF(Data!$A121=D$1,IF(Data!$AJ121="","",Data!$AJ121),"")</f>
        <v/>
      </c>
      <c r="E121" s="23" t="str">
        <f>IF(Data!$A121=E$1,IF(Data!$AJ121="","",Data!$AJ121),"")</f>
        <v/>
      </c>
      <c r="F121" s="23" t="str">
        <f>IF(Data!$A121=F$1,IF(Data!$AJ121="","",Data!$AJ121),"")</f>
        <v/>
      </c>
      <c r="G121" s="23" t="str">
        <f>IF(Data!$A121=G$1,IF(Data!$AJ121="","",Data!$AJ121),"")</f>
        <v/>
      </c>
      <c r="H121" s="23" t="str">
        <f>IF(Data!$A121=H$1,IF(Data!$AJ121="","",Data!$AJ121),"")</f>
        <v/>
      </c>
      <c r="I121" s="23" t="str">
        <f>IF(Data!$A121=I$1,IF(Data!$AJ121="","",Data!$AJ121),"")</f>
        <v/>
      </c>
      <c r="J121" s="23" t="str">
        <f>IF(Data!$A121=J$1,IF(Data!$AJ121="","",Data!$AJ121),"")</f>
        <v/>
      </c>
    </row>
    <row r="122" spans="1:10" x14ac:dyDescent="0.35">
      <c r="A122" s="24" t="str">
        <f>IF(Data!$AJ122="","",Data!$AJ122)</f>
        <v/>
      </c>
      <c r="B122" s="23" t="str">
        <f>IF(Data!$A122=B$1,IF(Data!$AJ122="","",Data!$AJ122),"")</f>
        <v/>
      </c>
      <c r="C122" s="23" t="str">
        <f>IF(Data!$A122=C$1,IF(Data!$AJ122="","",Data!$AJ122),"")</f>
        <v/>
      </c>
      <c r="D122" s="23" t="str">
        <f>IF(Data!$A122=D$1,IF(Data!$AJ122="","",Data!$AJ122),"")</f>
        <v/>
      </c>
      <c r="E122" s="23" t="str">
        <f>IF(Data!$A122=E$1,IF(Data!$AJ122="","",Data!$AJ122),"")</f>
        <v/>
      </c>
      <c r="F122" s="23" t="str">
        <f>IF(Data!$A122=F$1,IF(Data!$AJ122="","",Data!$AJ122),"")</f>
        <v/>
      </c>
      <c r="G122" s="23" t="str">
        <f>IF(Data!$A122=G$1,IF(Data!$AJ122="","",Data!$AJ122),"")</f>
        <v/>
      </c>
      <c r="H122" s="23" t="str">
        <f>IF(Data!$A122=H$1,IF(Data!$AJ122="","",Data!$AJ122),"")</f>
        <v/>
      </c>
      <c r="I122" s="23" t="str">
        <f>IF(Data!$A122=I$1,IF(Data!$AJ122="","",Data!$AJ122),"")</f>
        <v/>
      </c>
      <c r="J122" s="23" t="str">
        <f>IF(Data!$A122=J$1,IF(Data!$AJ122="","",Data!$AJ122),"")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F68-93AE-45A1-8383-955ACF1BAE74}">
  <dimension ref="A1:AA122"/>
  <sheetViews>
    <sheetView topLeftCell="L1" zoomScale="48" zoomScaleNormal="80" workbookViewId="0">
      <selection activeCell="R22" sqref="R22"/>
    </sheetView>
  </sheetViews>
  <sheetFormatPr defaultRowHeight="14.5" x14ac:dyDescent="0.35"/>
  <cols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tr">
        <f>J1</f>
        <v>1408dalwallinu</v>
      </c>
      <c r="T1" s="25" t="s">
        <v>194</v>
      </c>
      <c r="U1" s="25" t="str">
        <f t="shared" ref="U1:AA1" si="0">M1</f>
        <v>1204neshalby</v>
      </c>
      <c r="V1" s="25" t="str">
        <f t="shared" si="0"/>
        <v>1807hart</v>
      </c>
      <c r="W1" s="25" t="str">
        <f t="shared" si="0"/>
        <v>1907fr</v>
      </c>
      <c r="X1" s="25" t="str">
        <f t="shared" si="0"/>
        <v>2607nss</v>
      </c>
      <c r="Y1" s="25" t="str">
        <f t="shared" si="0"/>
        <v>2807mnhrz</v>
      </c>
      <c r="Z1" s="25" t="str">
        <f t="shared" si="0"/>
        <v>0408birchip</v>
      </c>
      <c r="AA1" s="25" t="str">
        <f t="shared" si="0"/>
        <v>1408dalwallinu</v>
      </c>
    </row>
    <row r="2" spans="1:27" x14ac:dyDescent="0.35">
      <c r="A2" s="24" t="str">
        <f>IF(OR('new calc'!A2="",'new calc (advise)'!A2=""),"",'new calc (advise)'!A2-'new calc'!A2)</f>
        <v/>
      </c>
      <c r="B2" s="24" t="str">
        <f>IF(OR('new calc'!B2="",'new calc (advise)'!B2=""),"",'new calc (advise)'!B2-'new calc'!B2)</f>
        <v/>
      </c>
      <c r="C2" s="24" t="str">
        <f>IF(OR('new calc'!C2="",'new calc (advise)'!C2=""),"",'new calc (advise)'!C2-'new calc'!C2)</f>
        <v/>
      </c>
      <c r="D2" s="24" t="str">
        <f>IF(OR('new calc'!D2="",'new calc (advise)'!D2=""),"",'new calc (advise)'!D2-'new calc'!D2)</f>
        <v/>
      </c>
      <c r="E2" s="24" t="str">
        <f>IF(OR('new calc'!E2="",'new calc (advise)'!E2=""),"",'new calc (advise)'!E2-'new calc'!E2)</f>
        <v/>
      </c>
      <c r="F2" s="24" t="str">
        <f>IF(OR('new calc'!F2="",'new calc (advise)'!F2=""),"",'new calc (advise)'!F2-'new calc'!F2)</f>
        <v/>
      </c>
      <c r="G2" s="24" t="str">
        <f>IF(OR('new calc'!G2="",'new calc (advise)'!G2=""),"",'new calc (advise)'!G2-'new calc'!G2)</f>
        <v/>
      </c>
      <c r="H2" s="24" t="str">
        <f>IF(OR('new calc'!H2="",'new calc (advise)'!H2=""),"",'new calc (advise)'!H2-'new calc'!H2)</f>
        <v/>
      </c>
      <c r="I2" s="24" t="str">
        <f>IF(OR('new calc'!I2="",'new calc (advise)'!I2=""),"",'new calc (advise)'!I2-'new calc'!I2)</f>
        <v/>
      </c>
      <c r="J2" s="24" t="str">
        <f>IF(OR('new calc'!J2="",'new calc (advise)'!J2=""),"",'new calc (advise)'!J2-'new calc'!J2)</f>
        <v/>
      </c>
      <c r="L2" cm="1">
        <f t="array" ref="L2:L112">_xlfn._xlws.SORT(A2:A112)</f>
        <v>-3</v>
      </c>
      <c r="M2" cm="1">
        <f t="array" ref="M2:M112">_xlfn._xlws.SORT(B2:B112)</f>
        <v>1</v>
      </c>
      <c r="N2" cm="1">
        <f t="array" ref="N2:N112">_xlfn._xlws.SORT(D2:D112)</f>
        <v>0</v>
      </c>
      <c r="O2" cm="1">
        <f t="array" ref="O2:O112">_xlfn._xlws.SORT(E2:E112)</f>
        <v>-1</v>
      </c>
      <c r="P2" cm="1">
        <f t="array" ref="P2:P112">_xlfn._xlws.SORT(G2:G112)</f>
        <v>-1</v>
      </c>
      <c r="Q2" cm="1">
        <f t="array" ref="Q2:Q112">_xlfn._xlws.SORT(H2:H112)</f>
        <v>-2</v>
      </c>
      <c r="R2" cm="1">
        <f t="array" ref="R2:R112">_xlfn._xlws.SORT(I2:I112)</f>
        <v>-3</v>
      </c>
      <c r="S2" cm="1">
        <f t="array" ref="S2:S112">_xlfn._xlws.SORT(J2:J112)</f>
        <v>-1</v>
      </c>
    </row>
    <row r="3" spans="1:27" x14ac:dyDescent="0.35">
      <c r="A3" s="24">
        <f>IF(OR('new calc'!A3="",'new calc (advise)'!A3=""),"",'new calc (advise)'!A3-'new calc'!A3)</f>
        <v>6</v>
      </c>
      <c r="B3" s="24">
        <f>IF(OR('new calc'!B3="",'new calc (advise)'!B3=""),"",'new calc (advise)'!B3-'new calc'!B3)</f>
        <v>6</v>
      </c>
      <c r="C3" s="24" t="str">
        <f>IF(OR('new calc'!C3="",'new calc (advise)'!C3=""),"",'new calc (advise)'!C3-'new calc'!C3)</f>
        <v/>
      </c>
      <c r="D3" s="24" t="str">
        <f>IF(OR('new calc'!D3="",'new calc (advise)'!D3=""),"",'new calc (advise)'!D3-'new calc'!D3)</f>
        <v/>
      </c>
      <c r="E3" s="24" t="str">
        <f>IF(OR('new calc'!E3="",'new calc (advise)'!E3=""),"",'new calc (advise)'!E3-'new calc'!E3)</f>
        <v/>
      </c>
      <c r="F3" s="24" t="str">
        <f>IF(OR('new calc'!F3="",'new calc (advise)'!F3=""),"",'new calc (advise)'!F3-'new calc'!F3)</f>
        <v/>
      </c>
      <c r="G3" s="24" t="str">
        <f>IF(OR('new calc'!G3="",'new calc (advise)'!G3=""),"",'new calc (advise)'!G3-'new calc'!G3)</f>
        <v/>
      </c>
      <c r="H3" s="24" t="str">
        <f>IF(OR('new calc'!H3="",'new calc (advise)'!H3=""),"",'new calc (advise)'!H3-'new calc'!H3)</f>
        <v/>
      </c>
      <c r="I3" s="24" t="str">
        <f>IF(OR('new calc'!I3="",'new calc (advise)'!I3=""),"",'new calc (advise)'!I3-'new calc'!I3)</f>
        <v/>
      </c>
      <c r="J3" s="24" t="str">
        <f>IF(OR('new calc'!J3="",'new calc (advise)'!J3=""),"",'new calc (advise)'!J3-'new calc'!J3)</f>
        <v/>
      </c>
      <c r="L3">
        <v>-2</v>
      </c>
      <c r="M3">
        <v>1</v>
      </c>
      <c r="N3">
        <v>1</v>
      </c>
      <c r="O3">
        <v>2</v>
      </c>
      <c r="P3">
        <v>0</v>
      </c>
      <c r="Q3">
        <v>-1</v>
      </c>
      <c r="R3">
        <v>-1</v>
      </c>
      <c r="S3">
        <v>0</v>
      </c>
    </row>
    <row r="4" spans="1:27" x14ac:dyDescent="0.35">
      <c r="A4" s="24">
        <f>IF(OR('new calc'!A4="",'new calc (advise)'!A4=""),"",'new calc (advise)'!A4-'new calc'!A4)</f>
        <v>2</v>
      </c>
      <c r="B4" s="24">
        <f>IF(OR('new calc'!B4="",'new calc (advise)'!B4=""),"",'new calc (advise)'!B4-'new calc'!B4)</f>
        <v>2</v>
      </c>
      <c r="C4" s="24" t="str">
        <f>IF(OR('new calc'!C4="",'new calc (advise)'!C4=""),"",'new calc (advise)'!C4-'new calc'!C4)</f>
        <v/>
      </c>
      <c r="D4" s="24" t="str">
        <f>IF(OR('new calc'!D4="",'new calc (advise)'!D4=""),"",'new calc (advise)'!D4-'new calc'!D4)</f>
        <v/>
      </c>
      <c r="E4" s="24" t="str">
        <f>IF(OR('new calc'!E4="",'new calc (advise)'!E4=""),"",'new calc (advise)'!E4-'new calc'!E4)</f>
        <v/>
      </c>
      <c r="F4" s="24" t="str">
        <f>IF(OR('new calc'!F4="",'new calc (advise)'!F4=""),"",'new calc (advise)'!F4-'new calc'!F4)</f>
        <v/>
      </c>
      <c r="G4" s="24" t="str">
        <f>IF(OR('new calc'!G4="",'new calc (advise)'!G4=""),"",'new calc (advise)'!G4-'new calc'!G4)</f>
        <v/>
      </c>
      <c r="H4" s="24" t="str">
        <f>IF(OR('new calc'!H4="",'new calc (advise)'!H4=""),"",'new calc (advise)'!H4-'new calc'!H4)</f>
        <v/>
      </c>
      <c r="I4" s="24" t="str">
        <f>IF(OR('new calc'!I4="",'new calc (advise)'!I4=""),"",'new calc (advise)'!I4-'new calc'!I4)</f>
        <v/>
      </c>
      <c r="J4" s="24" t="str">
        <f>IF(OR('new calc'!J4="",'new calc (advise)'!J4=""),"",'new calc (advise)'!J4-'new calc'!J4)</f>
        <v/>
      </c>
      <c r="L4">
        <v>-2</v>
      </c>
      <c r="M4">
        <v>2</v>
      </c>
      <c r="N4">
        <v>1</v>
      </c>
      <c r="O4">
        <v>3</v>
      </c>
      <c r="P4">
        <v>0</v>
      </c>
      <c r="Q4">
        <v>-1</v>
      </c>
      <c r="R4">
        <v>-1</v>
      </c>
      <c r="S4">
        <v>0</v>
      </c>
    </row>
    <row r="5" spans="1:27" x14ac:dyDescent="0.35">
      <c r="A5" s="24">
        <f>IF(OR('new calc'!A5="",'new calc (advise)'!A5=""),"",'new calc (advise)'!A5-'new calc'!A5)</f>
        <v>1</v>
      </c>
      <c r="B5" s="24">
        <f>IF(OR('new calc'!B5="",'new calc (advise)'!B5=""),"",'new calc (advise)'!B5-'new calc'!B5)</f>
        <v>1</v>
      </c>
      <c r="C5" s="24" t="str">
        <f>IF(OR('new calc'!C5="",'new calc (advise)'!C5=""),"",'new calc (advise)'!C5-'new calc'!C5)</f>
        <v/>
      </c>
      <c r="D5" s="24" t="str">
        <f>IF(OR('new calc'!D5="",'new calc (advise)'!D5=""),"",'new calc (advise)'!D5-'new calc'!D5)</f>
        <v/>
      </c>
      <c r="E5" s="24" t="str">
        <f>IF(OR('new calc'!E5="",'new calc (advise)'!E5=""),"",'new calc (advise)'!E5-'new calc'!E5)</f>
        <v/>
      </c>
      <c r="F5" s="24" t="str">
        <f>IF(OR('new calc'!F5="",'new calc (advise)'!F5=""),"",'new calc (advise)'!F5-'new calc'!F5)</f>
        <v/>
      </c>
      <c r="G5" s="24" t="str">
        <f>IF(OR('new calc'!G5="",'new calc (advise)'!G5=""),"",'new calc (advise)'!G5-'new calc'!G5)</f>
        <v/>
      </c>
      <c r="H5" s="24" t="str">
        <f>IF(OR('new calc'!H5="",'new calc (advise)'!H5=""),"",'new calc (advise)'!H5-'new calc'!H5)</f>
        <v/>
      </c>
      <c r="I5" s="24" t="str">
        <f>IF(OR('new calc'!I5="",'new calc (advise)'!I5=""),"",'new calc (advise)'!I5-'new calc'!I5)</f>
        <v/>
      </c>
      <c r="J5" s="24" t="str">
        <f>IF(OR('new calc'!J5="",'new calc (advise)'!J5=""),"",'new calc (advise)'!J5-'new calc'!J5)</f>
        <v/>
      </c>
      <c r="L5">
        <v>-2</v>
      </c>
      <c r="M5">
        <v>2</v>
      </c>
      <c r="N5">
        <v>1</v>
      </c>
      <c r="O5">
        <v>6</v>
      </c>
      <c r="P5">
        <v>1</v>
      </c>
      <c r="Q5">
        <v>0</v>
      </c>
      <c r="R5">
        <v>0</v>
      </c>
      <c r="S5">
        <v>2</v>
      </c>
    </row>
    <row r="6" spans="1:27" x14ac:dyDescent="0.35">
      <c r="A6" s="24" t="str">
        <f>IF(OR('new calc'!A6="",'new calc (advise)'!A6=""),"",'new calc (advise)'!A6-'new calc'!A6)</f>
        <v/>
      </c>
      <c r="B6" s="24" t="str">
        <f>IF(OR('new calc'!B6="",'new calc (advise)'!B6=""),"",'new calc (advise)'!B6-'new calc'!B6)</f>
        <v/>
      </c>
      <c r="C6" s="24" t="str">
        <f>IF(OR('new calc'!C6="",'new calc (advise)'!C6=""),"",'new calc (advise)'!C6-'new calc'!C6)</f>
        <v/>
      </c>
      <c r="D6" s="24" t="str">
        <f>IF(OR('new calc'!D6="",'new calc (advise)'!D6=""),"",'new calc (advise)'!D6-'new calc'!D6)</f>
        <v/>
      </c>
      <c r="E6" s="24" t="str">
        <f>IF(OR('new calc'!E6="",'new calc (advise)'!E6=""),"",'new calc (advise)'!E6-'new calc'!E6)</f>
        <v/>
      </c>
      <c r="F6" s="24" t="str">
        <f>IF(OR('new calc'!F6="",'new calc (advise)'!F6=""),"",'new calc (advise)'!F6-'new calc'!F6)</f>
        <v/>
      </c>
      <c r="G6" s="24" t="str">
        <f>IF(OR('new calc'!G6="",'new calc (advise)'!G6=""),"",'new calc (advise)'!G6-'new calc'!G6)</f>
        <v/>
      </c>
      <c r="H6" s="24" t="str">
        <f>IF(OR('new calc'!H6="",'new calc (advise)'!H6=""),"",'new calc (advise)'!H6-'new calc'!H6)</f>
        <v/>
      </c>
      <c r="I6" s="24" t="str">
        <f>IF(OR('new calc'!I6="",'new calc (advise)'!I6=""),"",'new calc (advise)'!I6-'new calc'!I6)</f>
        <v/>
      </c>
      <c r="J6" s="24" t="str">
        <f>IF(OR('new calc'!J6="",'new calc (advise)'!J6=""),"",'new calc (advise)'!J6-'new calc'!J6)</f>
        <v/>
      </c>
      <c r="L6">
        <v>-1</v>
      </c>
      <c r="M6">
        <v>2</v>
      </c>
      <c r="N6">
        <v>1</v>
      </c>
      <c r="O6" t="str">
        <v/>
      </c>
      <c r="P6">
        <v>1</v>
      </c>
      <c r="Q6">
        <v>0</v>
      </c>
      <c r="R6">
        <v>1</v>
      </c>
      <c r="S6">
        <v>2</v>
      </c>
    </row>
    <row r="7" spans="1:27" x14ac:dyDescent="0.35">
      <c r="A7" s="24">
        <f>IF(OR('new calc'!A7="",'new calc (advise)'!A7=""),"",'new calc (advise)'!A7-'new calc'!A7)</f>
        <v>2</v>
      </c>
      <c r="B7" s="24">
        <f>IF(OR('new calc'!B7="",'new calc (advise)'!B7=""),"",'new calc (advise)'!B7-'new calc'!B7)</f>
        <v>2</v>
      </c>
      <c r="C7" s="24" t="str">
        <f>IF(OR('new calc'!C7="",'new calc (advise)'!C7=""),"",'new calc (advise)'!C7-'new calc'!C7)</f>
        <v/>
      </c>
      <c r="D7" s="24" t="str">
        <f>IF(OR('new calc'!D7="",'new calc (advise)'!D7=""),"",'new calc (advise)'!D7-'new calc'!D7)</f>
        <v/>
      </c>
      <c r="E7" s="24" t="str">
        <f>IF(OR('new calc'!E7="",'new calc (advise)'!E7=""),"",'new calc (advise)'!E7-'new calc'!E7)</f>
        <v/>
      </c>
      <c r="F7" s="24" t="str">
        <f>IF(OR('new calc'!F7="",'new calc (advise)'!F7=""),"",'new calc (advise)'!F7-'new calc'!F7)</f>
        <v/>
      </c>
      <c r="G7" s="24" t="str">
        <f>IF(OR('new calc'!G7="",'new calc (advise)'!G7=""),"",'new calc (advise)'!G7-'new calc'!G7)</f>
        <v/>
      </c>
      <c r="H7" s="24" t="str">
        <f>IF(OR('new calc'!H7="",'new calc (advise)'!H7=""),"",'new calc (advise)'!H7-'new calc'!H7)</f>
        <v/>
      </c>
      <c r="I7" s="24" t="str">
        <f>IF(OR('new calc'!I7="",'new calc (advise)'!I7=""),"",'new calc (advise)'!I7-'new calc'!I7)</f>
        <v/>
      </c>
      <c r="J7" s="24" t="str">
        <f>IF(OR('new calc'!J7="",'new calc (advise)'!J7=""),"",'new calc (advise)'!J7-'new calc'!J7)</f>
        <v/>
      </c>
      <c r="L7">
        <v>-1</v>
      </c>
      <c r="M7">
        <v>6</v>
      </c>
      <c r="N7">
        <v>2</v>
      </c>
      <c r="O7" t="str">
        <v/>
      </c>
      <c r="P7">
        <v>2</v>
      </c>
      <c r="Q7">
        <v>0</v>
      </c>
      <c r="R7">
        <v>1</v>
      </c>
      <c r="S7">
        <v>2</v>
      </c>
    </row>
    <row r="8" spans="1:27" x14ac:dyDescent="0.35">
      <c r="A8" s="24">
        <f>IF(OR('new calc'!A8="",'new calc (advise)'!A8=""),"",'new calc (advise)'!A8-'new calc'!A8)</f>
        <v>1</v>
      </c>
      <c r="B8" s="24">
        <f>IF(OR('new calc'!B8="",'new calc (advise)'!B8=""),"",'new calc (advise)'!B8-'new calc'!B8)</f>
        <v>1</v>
      </c>
      <c r="C8" s="24" t="str">
        <f>IF(OR('new calc'!C8="",'new calc (advise)'!C8=""),"",'new calc (advise)'!C8-'new calc'!C8)</f>
        <v/>
      </c>
      <c r="D8" s="24" t="str">
        <f>IF(OR('new calc'!D8="",'new calc (advise)'!D8=""),"",'new calc (advise)'!D8-'new calc'!D8)</f>
        <v/>
      </c>
      <c r="E8" s="24" t="str">
        <f>IF(OR('new calc'!E8="",'new calc (advise)'!E8=""),"",'new calc (advise)'!E8-'new calc'!E8)</f>
        <v/>
      </c>
      <c r="F8" s="24" t="str">
        <f>IF(OR('new calc'!F8="",'new calc (advise)'!F8=""),"",'new calc (advise)'!F8-'new calc'!F8)</f>
        <v/>
      </c>
      <c r="G8" s="24" t="str">
        <f>IF(OR('new calc'!G8="",'new calc (advise)'!G8=""),"",'new calc (advise)'!G8-'new calc'!G8)</f>
        <v/>
      </c>
      <c r="H8" s="24" t="str">
        <f>IF(OR('new calc'!H8="",'new calc (advise)'!H8=""),"",'new calc (advise)'!H8-'new calc'!H8)</f>
        <v/>
      </c>
      <c r="I8" s="24" t="str">
        <f>IF(OR('new calc'!I8="",'new calc (advise)'!I8=""),"",'new calc (advise)'!I8-'new calc'!I8)</f>
        <v/>
      </c>
      <c r="J8" s="24" t="str">
        <f>IF(OR('new calc'!J8="",'new calc (advise)'!J8=""),"",'new calc (advise)'!J8-'new calc'!J8)</f>
        <v/>
      </c>
      <c r="L8">
        <v>-1</v>
      </c>
      <c r="M8" t="str">
        <v/>
      </c>
      <c r="N8">
        <v>2</v>
      </c>
      <c r="O8" t="str">
        <v/>
      </c>
      <c r="P8">
        <v>2</v>
      </c>
      <c r="Q8">
        <v>0</v>
      </c>
      <c r="R8">
        <v>1</v>
      </c>
      <c r="S8">
        <v>2</v>
      </c>
    </row>
    <row r="9" spans="1:27" x14ac:dyDescent="0.35">
      <c r="A9" s="24">
        <f>IF(OR('new calc'!A9="",'new calc (advise)'!A9=""),"",'new calc (advise)'!A9-'new calc'!A9)</f>
        <v>2</v>
      </c>
      <c r="B9" s="24">
        <f>IF(OR('new calc'!B9="",'new calc (advise)'!B9=""),"",'new calc (advise)'!B9-'new calc'!B9)</f>
        <v>2</v>
      </c>
      <c r="C9" s="24" t="str">
        <f>IF(OR('new calc'!C9="",'new calc (advise)'!C9=""),"",'new calc (advise)'!C9-'new calc'!C9)</f>
        <v/>
      </c>
      <c r="D9" s="24" t="str">
        <f>IF(OR('new calc'!D9="",'new calc (advise)'!D9=""),"",'new calc (advise)'!D9-'new calc'!D9)</f>
        <v/>
      </c>
      <c r="E9" s="24" t="str">
        <f>IF(OR('new calc'!E9="",'new calc (advise)'!E9=""),"",'new calc (advise)'!E9-'new calc'!E9)</f>
        <v/>
      </c>
      <c r="F9" s="24" t="str">
        <f>IF(OR('new calc'!F9="",'new calc (advise)'!F9=""),"",'new calc (advise)'!F9-'new calc'!F9)</f>
        <v/>
      </c>
      <c r="G9" s="24" t="str">
        <f>IF(OR('new calc'!G9="",'new calc (advise)'!G9=""),"",'new calc (advise)'!G9-'new calc'!G9)</f>
        <v/>
      </c>
      <c r="H9" s="24" t="str">
        <f>IF(OR('new calc'!H9="",'new calc (advise)'!H9=""),"",'new calc (advise)'!H9-'new calc'!H9)</f>
        <v/>
      </c>
      <c r="I9" s="24" t="str">
        <f>IF(OR('new calc'!I9="",'new calc (advise)'!I9=""),"",'new calc (advise)'!I9-'new calc'!I9)</f>
        <v/>
      </c>
      <c r="J9" s="24" t="str">
        <f>IF(OR('new calc'!J9="",'new calc (advise)'!J9=""),"",'new calc (advise)'!J9-'new calc'!J9)</f>
        <v/>
      </c>
      <c r="L9">
        <v>-1</v>
      </c>
      <c r="M9" t="str">
        <v/>
      </c>
      <c r="N9">
        <v>2</v>
      </c>
      <c r="O9" t="str">
        <v/>
      </c>
      <c r="P9">
        <v>3</v>
      </c>
      <c r="Q9">
        <v>0</v>
      </c>
      <c r="R9">
        <v>2</v>
      </c>
      <c r="S9">
        <v>3</v>
      </c>
    </row>
    <row r="10" spans="1:27" x14ac:dyDescent="0.35">
      <c r="A10" s="24">
        <f>IF(OR('new calc'!A10="",'new calc (advise)'!A10=""),"",'new calc (advise)'!A10-'new calc'!A10)</f>
        <v>-2</v>
      </c>
      <c r="B10" s="24" t="str">
        <f>IF(OR('new calc'!B10="",'new calc (advise)'!B10=""),"",'new calc (advise)'!B10-'new calc'!B10)</f>
        <v/>
      </c>
      <c r="C10" s="24">
        <f>IF(OR('new calc'!C10="",'new calc (advise)'!C10=""),"",'new calc (advise)'!C10-'new calc'!C10)</f>
        <v>-2</v>
      </c>
      <c r="D10" s="24" t="str">
        <f>IF(OR('new calc'!D10="",'new calc (advise)'!D10=""),"",'new calc (advise)'!D10-'new calc'!D10)</f>
        <v/>
      </c>
      <c r="E10" s="24" t="str">
        <f>IF(OR('new calc'!E10="",'new calc (advise)'!E10=""),"",'new calc (advise)'!E10-'new calc'!E10)</f>
        <v/>
      </c>
      <c r="F10" s="24" t="str">
        <f>IF(OR('new calc'!F10="",'new calc (advise)'!F10=""),"",'new calc (advise)'!F10-'new calc'!F10)</f>
        <v/>
      </c>
      <c r="G10" s="24" t="str">
        <f>IF(OR('new calc'!G10="",'new calc (advise)'!G10=""),"",'new calc (advise)'!G10-'new calc'!G10)</f>
        <v/>
      </c>
      <c r="H10" s="24" t="str">
        <f>IF(OR('new calc'!H10="",'new calc (advise)'!H10=""),"",'new calc (advise)'!H10-'new calc'!H10)</f>
        <v/>
      </c>
      <c r="I10" s="24" t="str">
        <f>IF(OR('new calc'!I10="",'new calc (advise)'!I10=""),"",'new calc (advise)'!I10-'new calc'!I10)</f>
        <v/>
      </c>
      <c r="J10" s="24" t="str">
        <f>IF(OR('new calc'!J10="",'new calc (advise)'!J10=""),"",'new calc (advise)'!J10-'new calc'!J10)</f>
        <v/>
      </c>
      <c r="L10">
        <v>-1</v>
      </c>
      <c r="M10" t="str">
        <v/>
      </c>
      <c r="N10">
        <v>3</v>
      </c>
      <c r="O10" t="str">
        <v/>
      </c>
      <c r="P10">
        <v>3</v>
      </c>
      <c r="Q10">
        <v>0</v>
      </c>
      <c r="R10">
        <v>2</v>
      </c>
      <c r="S10">
        <v>6</v>
      </c>
    </row>
    <row r="11" spans="1:27" x14ac:dyDescent="0.35">
      <c r="A11" s="24">
        <f>IF(OR('new calc'!A11="",'new calc (advise)'!A11=""),"",'new calc (advise)'!A11-'new calc'!A11)</f>
        <v>-2</v>
      </c>
      <c r="B11" s="24" t="str">
        <f>IF(OR('new calc'!B11="",'new calc (advise)'!B11=""),"",'new calc (advise)'!B11-'new calc'!B11)</f>
        <v/>
      </c>
      <c r="C11" s="24">
        <f>IF(OR('new calc'!C11="",'new calc (advise)'!C11=""),"",'new calc (advise)'!C11-'new calc'!C11)</f>
        <v>-2</v>
      </c>
      <c r="D11" s="24" t="str">
        <f>IF(OR('new calc'!D11="",'new calc (advise)'!D11=""),"",'new calc (advise)'!D11-'new calc'!D11)</f>
        <v/>
      </c>
      <c r="E11" s="24" t="str">
        <f>IF(OR('new calc'!E11="",'new calc (advise)'!E11=""),"",'new calc (advise)'!E11-'new calc'!E11)</f>
        <v/>
      </c>
      <c r="F11" s="24" t="str">
        <f>IF(OR('new calc'!F11="",'new calc (advise)'!F11=""),"",'new calc (advise)'!F11-'new calc'!F11)</f>
        <v/>
      </c>
      <c r="G11" s="24" t="str">
        <f>IF(OR('new calc'!G11="",'new calc (advise)'!G11=""),"",'new calc (advise)'!G11-'new calc'!G11)</f>
        <v/>
      </c>
      <c r="H11" s="24" t="str">
        <f>IF(OR('new calc'!H11="",'new calc (advise)'!H11=""),"",'new calc (advise)'!H11-'new calc'!H11)</f>
        <v/>
      </c>
      <c r="I11" s="24" t="str">
        <f>IF(OR('new calc'!I11="",'new calc (advise)'!I11=""),"",'new calc (advise)'!I11-'new calc'!I11)</f>
        <v/>
      </c>
      <c r="J11" s="24" t="str">
        <f>IF(OR('new calc'!J11="",'new calc (advise)'!J11=""),"",'new calc (advise)'!J11-'new calc'!J11)</f>
        <v/>
      </c>
      <c r="L11">
        <v>-1</v>
      </c>
      <c r="M11" t="str">
        <v/>
      </c>
      <c r="N11" t="str">
        <v/>
      </c>
      <c r="O11" t="str">
        <v/>
      </c>
      <c r="P11" t="str">
        <v/>
      </c>
      <c r="Q11">
        <v>0</v>
      </c>
      <c r="R11">
        <v>2</v>
      </c>
      <c r="S11" t="str">
        <v/>
      </c>
    </row>
    <row r="12" spans="1:27" x14ac:dyDescent="0.35">
      <c r="A12" s="24">
        <f>IF(OR('new calc'!A12="",'new calc (advise)'!A12=""),"",'new calc (advise)'!A12-'new calc'!A12)</f>
        <v>1</v>
      </c>
      <c r="B12" s="24" t="str">
        <f>IF(OR('new calc'!B12="",'new calc (advise)'!B12=""),"",'new calc (advise)'!B12-'new calc'!B12)</f>
        <v/>
      </c>
      <c r="C12" s="24">
        <f>IF(OR('new calc'!C12="",'new calc (advise)'!C12=""),"",'new calc (advise)'!C12-'new calc'!C12)</f>
        <v>1</v>
      </c>
      <c r="D12" s="24" t="str">
        <f>IF(OR('new calc'!D12="",'new calc (advise)'!D12=""),"",'new calc (advise)'!D12-'new calc'!D12)</f>
        <v/>
      </c>
      <c r="E12" s="24" t="str">
        <f>IF(OR('new calc'!E12="",'new calc (advise)'!E12=""),"",'new calc (advise)'!E12-'new calc'!E12)</f>
        <v/>
      </c>
      <c r="F12" s="24" t="str">
        <f>IF(OR('new calc'!F12="",'new calc (advise)'!F12=""),"",'new calc (advise)'!F12-'new calc'!F12)</f>
        <v/>
      </c>
      <c r="G12" s="24" t="str">
        <f>IF(OR('new calc'!G12="",'new calc (advise)'!G12=""),"",'new calc (advise)'!G12-'new calc'!G12)</f>
        <v/>
      </c>
      <c r="H12" s="24" t="str">
        <f>IF(OR('new calc'!H12="",'new calc (advise)'!H12=""),"",'new calc (advise)'!H12-'new calc'!H12)</f>
        <v/>
      </c>
      <c r="I12" s="24" t="str">
        <f>IF(OR('new calc'!I12="",'new calc (advise)'!I12=""),"",'new calc (advise)'!I12-'new calc'!I12)</f>
        <v/>
      </c>
      <c r="J12" s="24" t="str">
        <f>IF(OR('new calc'!J12="",'new calc (advise)'!J12=""),"",'new calc (advise)'!J12-'new calc'!J12)</f>
        <v/>
      </c>
      <c r="L12">
        <v>-1</v>
      </c>
      <c r="M12" t="str">
        <v/>
      </c>
      <c r="N12" t="str">
        <v/>
      </c>
      <c r="O12" t="str">
        <v/>
      </c>
      <c r="P12" t="str">
        <v/>
      </c>
      <c r="Q12">
        <v>0</v>
      </c>
      <c r="R12">
        <v>2</v>
      </c>
      <c r="S12" t="str">
        <v/>
      </c>
    </row>
    <row r="13" spans="1:27" x14ac:dyDescent="0.35">
      <c r="A13" s="24" t="str">
        <f>IF(OR('new calc'!A13="",'new calc (advise)'!A13=""),"",'new calc (advise)'!A13-'new calc'!A13)</f>
        <v/>
      </c>
      <c r="B13" s="24" t="str">
        <f>IF(OR('new calc'!B13="",'new calc (advise)'!B13=""),"",'new calc (advise)'!B13-'new calc'!B13)</f>
        <v/>
      </c>
      <c r="C13" s="24" t="str">
        <f>IF(OR('new calc'!C13="",'new calc (advise)'!C13=""),"",'new calc (advise)'!C13-'new calc'!C13)</f>
        <v/>
      </c>
      <c r="D13" s="24" t="str">
        <f>IF(OR('new calc'!D13="",'new calc (advise)'!D13=""),"",'new calc (advise)'!D13-'new calc'!D13)</f>
        <v/>
      </c>
      <c r="E13" s="24" t="str">
        <f>IF(OR('new calc'!E13="",'new calc (advise)'!E13=""),"",'new calc (advise)'!E13-'new calc'!E13)</f>
        <v/>
      </c>
      <c r="F13" s="24" t="str">
        <f>IF(OR('new calc'!F13="",'new calc (advise)'!F13=""),"",'new calc (advise)'!F13-'new calc'!F13)</f>
        <v/>
      </c>
      <c r="G13" s="24" t="str">
        <f>IF(OR('new calc'!G13="",'new calc (advise)'!G13=""),"",'new calc (advise)'!G13-'new calc'!G13)</f>
        <v/>
      </c>
      <c r="H13" s="24" t="str">
        <f>IF(OR('new calc'!H13="",'new calc (advise)'!H13=""),"",'new calc (advise)'!H13-'new calc'!H13)</f>
        <v/>
      </c>
      <c r="I13" s="24" t="str">
        <f>IF(OR('new calc'!I13="",'new calc (advise)'!I13=""),"",'new calc (advise)'!I13-'new calc'!I13)</f>
        <v/>
      </c>
      <c r="J13" s="24" t="str">
        <f>IF(OR('new calc'!J13="",'new calc (advise)'!J13=""),"",'new calc (advise)'!J13-'new calc'!J13)</f>
        <v/>
      </c>
      <c r="L13">
        <v>0</v>
      </c>
      <c r="M13" t="str">
        <v/>
      </c>
      <c r="N13" t="str">
        <v/>
      </c>
      <c r="O13" t="str">
        <v/>
      </c>
      <c r="P13" t="str">
        <v/>
      </c>
      <c r="Q13">
        <v>1</v>
      </c>
      <c r="R13">
        <v>3</v>
      </c>
      <c r="S13" t="str">
        <v/>
      </c>
    </row>
    <row r="14" spans="1:27" x14ac:dyDescent="0.35">
      <c r="A14" s="24" t="str">
        <f>IF(OR('new calc'!A14="",'new calc (advise)'!A14=""),"",'new calc (advise)'!A14-'new calc'!A14)</f>
        <v/>
      </c>
      <c r="B14" s="24" t="str">
        <f>IF(OR('new calc'!B14="",'new calc (advise)'!B14=""),"",'new calc (advise)'!B14-'new calc'!B14)</f>
        <v/>
      </c>
      <c r="C14" s="24" t="str">
        <f>IF(OR('new calc'!C14="",'new calc (advise)'!C14=""),"",'new calc (advise)'!C14-'new calc'!C14)</f>
        <v/>
      </c>
      <c r="D14" s="24" t="str">
        <f>IF(OR('new calc'!D14="",'new calc (advise)'!D14=""),"",'new calc (advise)'!D14-'new calc'!D14)</f>
        <v/>
      </c>
      <c r="E14" s="24" t="str">
        <f>IF(OR('new calc'!E14="",'new calc (advise)'!E14=""),"",'new calc (advise)'!E14-'new calc'!E14)</f>
        <v/>
      </c>
      <c r="F14" s="24" t="str">
        <f>IF(OR('new calc'!F14="",'new calc (advise)'!F14=""),"",'new calc (advise)'!F14-'new calc'!F14)</f>
        <v/>
      </c>
      <c r="G14" s="24" t="str">
        <f>IF(OR('new calc'!G14="",'new calc (advise)'!G14=""),"",'new calc (advise)'!G14-'new calc'!G14)</f>
        <v/>
      </c>
      <c r="H14" s="24" t="str">
        <f>IF(OR('new calc'!H14="",'new calc (advise)'!H14=""),"",'new calc (advise)'!H14-'new calc'!H14)</f>
        <v/>
      </c>
      <c r="I14" s="24" t="str">
        <f>IF(OR('new calc'!I14="",'new calc (advise)'!I14=""),"",'new calc (advise)'!I14-'new calc'!I14)</f>
        <v/>
      </c>
      <c r="J14" s="24" t="str">
        <f>IF(OR('new calc'!J14="",'new calc (advise)'!J14=""),"",'new calc (advise)'!J14-'new calc'!J14)</f>
        <v/>
      </c>
      <c r="L14">
        <v>0</v>
      </c>
      <c r="M14" t="str">
        <v/>
      </c>
      <c r="N14" t="str">
        <v/>
      </c>
      <c r="O14" t="str">
        <v/>
      </c>
      <c r="P14" t="str">
        <v/>
      </c>
      <c r="Q14">
        <v>1</v>
      </c>
      <c r="R14">
        <v>3</v>
      </c>
      <c r="S14" t="str">
        <v/>
      </c>
    </row>
    <row r="15" spans="1:27" x14ac:dyDescent="0.35">
      <c r="A15" s="24" t="str">
        <f>IF(OR('new calc'!A15="",'new calc (advise)'!A15=""),"",'new calc (advise)'!A15-'new calc'!A15)</f>
        <v/>
      </c>
      <c r="B15" s="24" t="str">
        <f>IF(OR('new calc'!B15="",'new calc (advise)'!B15=""),"",'new calc (advise)'!B15-'new calc'!B15)</f>
        <v/>
      </c>
      <c r="C15" s="24" t="str">
        <f>IF(OR('new calc'!C15="",'new calc (advise)'!C15=""),"",'new calc (advise)'!C15-'new calc'!C15)</f>
        <v/>
      </c>
      <c r="D15" s="24" t="str">
        <f>IF(OR('new calc'!D15="",'new calc (advise)'!D15=""),"",'new calc (advise)'!D15-'new calc'!D15)</f>
        <v/>
      </c>
      <c r="E15" s="24" t="str">
        <f>IF(OR('new calc'!E15="",'new calc (advise)'!E15=""),"",'new calc (advise)'!E15-'new calc'!E15)</f>
        <v/>
      </c>
      <c r="F15" s="24" t="str">
        <f>IF(OR('new calc'!F15="",'new calc (advise)'!F15=""),"",'new calc (advise)'!F15-'new calc'!F15)</f>
        <v/>
      </c>
      <c r="G15" s="24" t="str">
        <f>IF(OR('new calc'!G15="",'new calc (advise)'!G15=""),"",'new calc (advise)'!G15-'new calc'!G15)</f>
        <v/>
      </c>
      <c r="H15" s="24" t="str">
        <f>IF(OR('new calc'!H15="",'new calc (advise)'!H15=""),"",'new calc (advise)'!H15-'new calc'!H15)</f>
        <v/>
      </c>
      <c r="I15" s="24" t="str">
        <f>IF(OR('new calc'!I15="",'new calc (advise)'!I15=""),"",'new calc (advise)'!I15-'new calc'!I15)</f>
        <v/>
      </c>
      <c r="J15" s="24" t="str">
        <f>IF(OR('new calc'!J15="",'new calc (advise)'!J15=""),"",'new calc (advise)'!J15-'new calc'!J15)</f>
        <v/>
      </c>
      <c r="L15">
        <v>0</v>
      </c>
      <c r="M15" t="str">
        <v/>
      </c>
      <c r="N15" t="str">
        <v/>
      </c>
      <c r="O15" t="str">
        <v/>
      </c>
      <c r="P15" t="str">
        <v/>
      </c>
      <c r="Q15">
        <v>1</v>
      </c>
      <c r="R15">
        <v>3</v>
      </c>
      <c r="S15" t="str">
        <v/>
      </c>
    </row>
    <row r="16" spans="1:27" x14ac:dyDescent="0.35">
      <c r="A16" s="24">
        <f>IF(OR('new calc'!A16="",'new calc (advise)'!A16=""),"",'new calc (advise)'!A16-'new calc'!A16)</f>
        <v>0</v>
      </c>
      <c r="B16" s="24" t="str">
        <f>IF(OR('new calc'!B16="",'new calc (advise)'!B16=""),"",'new calc (advise)'!B16-'new calc'!B16)</f>
        <v/>
      </c>
      <c r="C16" s="24" t="str">
        <f>IF(OR('new calc'!C16="",'new calc (advise)'!C16=""),"",'new calc (advise)'!C16-'new calc'!C16)</f>
        <v/>
      </c>
      <c r="D16" s="24">
        <f>IF(OR('new calc'!D16="",'new calc (advise)'!D16=""),"",'new calc (advise)'!D16-'new calc'!D16)</f>
        <v>0</v>
      </c>
      <c r="E16" s="24" t="str">
        <f>IF(OR('new calc'!E16="",'new calc (advise)'!E16=""),"",'new calc (advise)'!E16-'new calc'!E16)</f>
        <v/>
      </c>
      <c r="F16" s="24" t="str">
        <f>IF(OR('new calc'!F16="",'new calc (advise)'!F16=""),"",'new calc (advise)'!F16-'new calc'!F16)</f>
        <v/>
      </c>
      <c r="G16" s="24" t="str">
        <f>IF(OR('new calc'!G16="",'new calc (advise)'!G16=""),"",'new calc (advise)'!G16-'new calc'!G16)</f>
        <v/>
      </c>
      <c r="H16" s="24" t="str">
        <f>IF(OR('new calc'!H16="",'new calc (advise)'!H16=""),"",'new calc (advise)'!H16-'new calc'!H16)</f>
        <v/>
      </c>
      <c r="I16" s="24" t="str">
        <f>IF(OR('new calc'!I16="",'new calc (advise)'!I16=""),"",'new calc (advise)'!I16-'new calc'!I16)</f>
        <v/>
      </c>
      <c r="J16" s="24" t="str">
        <f>IF(OR('new calc'!J16="",'new calc (advise)'!J16=""),"",'new calc (advise)'!J16-'new calc'!J16)</f>
        <v/>
      </c>
      <c r="L16">
        <v>0</v>
      </c>
      <c r="M16" t="str">
        <v/>
      </c>
      <c r="N16" t="str">
        <v/>
      </c>
      <c r="O16" t="str">
        <v/>
      </c>
      <c r="P16" t="str">
        <v/>
      </c>
      <c r="Q16">
        <v>1</v>
      </c>
      <c r="R16">
        <v>4</v>
      </c>
      <c r="S16" t="str">
        <v/>
      </c>
    </row>
    <row r="17" spans="1:19" x14ac:dyDescent="0.35">
      <c r="A17" s="24">
        <f>IF(OR('new calc'!A17="",'new calc (advise)'!A17=""),"",'new calc (advise)'!A17-'new calc'!A17)</f>
        <v>1</v>
      </c>
      <c r="B17" s="24" t="str">
        <f>IF(OR('new calc'!B17="",'new calc (advise)'!B17=""),"",'new calc (advise)'!B17-'new calc'!B17)</f>
        <v/>
      </c>
      <c r="C17" s="24" t="str">
        <f>IF(OR('new calc'!C17="",'new calc (advise)'!C17=""),"",'new calc (advise)'!C17-'new calc'!C17)</f>
        <v/>
      </c>
      <c r="D17" s="24">
        <f>IF(OR('new calc'!D17="",'new calc (advise)'!D17=""),"",'new calc (advise)'!D17-'new calc'!D17)</f>
        <v>1</v>
      </c>
      <c r="E17" s="24" t="str">
        <f>IF(OR('new calc'!E17="",'new calc (advise)'!E17=""),"",'new calc (advise)'!E17-'new calc'!E17)</f>
        <v/>
      </c>
      <c r="F17" s="24" t="str">
        <f>IF(OR('new calc'!F17="",'new calc (advise)'!F17=""),"",'new calc (advise)'!F17-'new calc'!F17)</f>
        <v/>
      </c>
      <c r="G17" s="24" t="str">
        <f>IF(OR('new calc'!G17="",'new calc (advise)'!G17=""),"",'new calc (advise)'!G17-'new calc'!G17)</f>
        <v/>
      </c>
      <c r="H17" s="24" t="str">
        <f>IF(OR('new calc'!H17="",'new calc (advise)'!H17=""),"",'new calc (advise)'!H17-'new calc'!H17)</f>
        <v/>
      </c>
      <c r="I17" s="24" t="str">
        <f>IF(OR('new calc'!I17="",'new calc (advise)'!I17=""),"",'new calc (advise)'!I17-'new calc'!I17)</f>
        <v/>
      </c>
      <c r="J17" s="24" t="str">
        <f>IF(OR('new calc'!J17="",'new calc (advise)'!J17=""),"",'new calc (advise)'!J17-'new calc'!J17)</f>
        <v/>
      </c>
      <c r="L17">
        <v>0</v>
      </c>
      <c r="M17" t="str">
        <v/>
      </c>
      <c r="N17" t="str">
        <v/>
      </c>
      <c r="O17" t="str">
        <v/>
      </c>
      <c r="P17" t="str">
        <v/>
      </c>
      <c r="Q17">
        <v>1</v>
      </c>
      <c r="R17">
        <v>4</v>
      </c>
      <c r="S17" t="str">
        <v/>
      </c>
    </row>
    <row r="18" spans="1:19" x14ac:dyDescent="0.35">
      <c r="A18" s="24" t="str">
        <f>IF(OR('new calc'!A18="",'new calc (advise)'!A18=""),"",'new calc (advise)'!A18-'new calc'!A18)</f>
        <v/>
      </c>
      <c r="B18" s="24" t="str">
        <f>IF(OR('new calc'!B18="",'new calc (advise)'!B18=""),"",'new calc (advise)'!B18-'new calc'!B18)</f>
        <v/>
      </c>
      <c r="C18" s="24" t="str">
        <f>IF(OR('new calc'!C18="",'new calc (advise)'!C18=""),"",'new calc (advise)'!C18-'new calc'!C18)</f>
        <v/>
      </c>
      <c r="D18" s="24" t="str">
        <f>IF(OR('new calc'!D18="",'new calc (advise)'!D18=""),"",'new calc (advise)'!D18-'new calc'!D18)</f>
        <v/>
      </c>
      <c r="E18" s="24" t="str">
        <f>IF(OR('new calc'!E18="",'new calc (advise)'!E18=""),"",'new calc (advise)'!E18-'new calc'!E18)</f>
        <v/>
      </c>
      <c r="F18" s="24" t="str">
        <f>IF(OR('new calc'!F18="",'new calc (advise)'!F18=""),"",'new calc (advise)'!F18-'new calc'!F18)</f>
        <v/>
      </c>
      <c r="G18" s="24" t="str">
        <f>IF(OR('new calc'!G18="",'new calc (advise)'!G18=""),"",'new calc (advise)'!G18-'new calc'!G18)</f>
        <v/>
      </c>
      <c r="H18" s="24" t="str">
        <f>IF(OR('new calc'!H18="",'new calc (advise)'!H18=""),"",'new calc (advise)'!H18-'new calc'!H18)</f>
        <v/>
      </c>
      <c r="I18" s="24" t="str">
        <f>IF(OR('new calc'!I18="",'new calc (advise)'!I18=""),"",'new calc (advise)'!I18-'new calc'!I18)</f>
        <v/>
      </c>
      <c r="J18" s="24" t="str">
        <f>IF(OR('new calc'!J18="",'new calc (advise)'!J18=""),"",'new calc (advise)'!J18-'new calc'!J18)</f>
        <v/>
      </c>
      <c r="L18">
        <v>0</v>
      </c>
      <c r="M18" t="str">
        <v/>
      </c>
      <c r="N18" t="str">
        <v/>
      </c>
      <c r="O18" t="str">
        <v/>
      </c>
      <c r="P18" t="str">
        <v/>
      </c>
      <c r="Q18">
        <v>1</v>
      </c>
      <c r="R18" t="str">
        <v/>
      </c>
      <c r="S18" t="str">
        <v/>
      </c>
    </row>
    <row r="19" spans="1:19" x14ac:dyDescent="0.35">
      <c r="A19" s="24">
        <f>IF(OR('new calc'!A19="",'new calc (advise)'!A19=""),"",'new calc (advise)'!A19-'new calc'!A19)</f>
        <v>2</v>
      </c>
      <c r="B19" s="24" t="str">
        <f>IF(OR('new calc'!B19="",'new calc (advise)'!B19=""),"",'new calc (advise)'!B19-'new calc'!B19)</f>
        <v/>
      </c>
      <c r="C19" s="24" t="str">
        <f>IF(OR('new calc'!C19="",'new calc (advise)'!C19=""),"",'new calc (advise)'!C19-'new calc'!C19)</f>
        <v/>
      </c>
      <c r="D19" s="24">
        <f>IF(OR('new calc'!D19="",'new calc (advise)'!D19=""),"",'new calc (advise)'!D19-'new calc'!D19)</f>
        <v>2</v>
      </c>
      <c r="E19" s="24" t="str">
        <f>IF(OR('new calc'!E19="",'new calc (advise)'!E19=""),"",'new calc (advise)'!E19-'new calc'!E19)</f>
        <v/>
      </c>
      <c r="F19" s="24" t="str">
        <f>IF(OR('new calc'!F19="",'new calc (advise)'!F19=""),"",'new calc (advise)'!F19-'new calc'!F19)</f>
        <v/>
      </c>
      <c r="G19" s="24" t="str">
        <f>IF(OR('new calc'!G19="",'new calc (advise)'!G19=""),"",'new calc (advise)'!G19-'new calc'!G19)</f>
        <v/>
      </c>
      <c r="H19" s="24" t="str">
        <f>IF(OR('new calc'!H19="",'new calc (advise)'!H19=""),"",'new calc (advise)'!H19-'new calc'!H19)</f>
        <v/>
      </c>
      <c r="I19" s="24" t="str">
        <f>IF(OR('new calc'!I19="",'new calc (advise)'!I19=""),"",'new calc (advise)'!I19-'new calc'!I19)</f>
        <v/>
      </c>
      <c r="J19" s="24" t="str">
        <f>IF(OR('new calc'!J19="",'new calc (advise)'!J19=""),"",'new calc (advise)'!J19-'new calc'!J19)</f>
        <v/>
      </c>
      <c r="L19">
        <v>0</v>
      </c>
      <c r="M19" t="str">
        <v/>
      </c>
      <c r="N19" t="str">
        <v/>
      </c>
      <c r="O19" t="str">
        <v/>
      </c>
      <c r="P19" t="str">
        <v/>
      </c>
      <c r="Q19">
        <v>1</v>
      </c>
      <c r="R19" t="str">
        <v/>
      </c>
      <c r="S19" t="str">
        <v/>
      </c>
    </row>
    <row r="20" spans="1:19" x14ac:dyDescent="0.35">
      <c r="A20" s="24">
        <f>IF(OR('new calc'!A20="",'new calc (advise)'!A20=""),"",'new calc (advise)'!A20-'new calc'!A20)</f>
        <v>2</v>
      </c>
      <c r="B20" s="24" t="str">
        <f>IF(OR('new calc'!B20="",'new calc (advise)'!B20=""),"",'new calc (advise)'!B20-'new calc'!B20)</f>
        <v/>
      </c>
      <c r="C20" s="24" t="str">
        <f>IF(OR('new calc'!C20="",'new calc (advise)'!C20=""),"",'new calc (advise)'!C20-'new calc'!C20)</f>
        <v/>
      </c>
      <c r="D20" s="24">
        <f>IF(OR('new calc'!D20="",'new calc (advise)'!D20=""),"",'new calc (advise)'!D20-'new calc'!D20)</f>
        <v>2</v>
      </c>
      <c r="E20" s="24" t="str">
        <f>IF(OR('new calc'!E20="",'new calc (advise)'!E20=""),"",'new calc (advise)'!E20-'new calc'!E20)</f>
        <v/>
      </c>
      <c r="F20" s="24" t="str">
        <f>IF(OR('new calc'!F20="",'new calc (advise)'!F20=""),"",'new calc (advise)'!F20-'new calc'!F20)</f>
        <v/>
      </c>
      <c r="G20" s="24" t="str">
        <f>IF(OR('new calc'!G20="",'new calc (advise)'!G20=""),"",'new calc (advise)'!G20-'new calc'!G20)</f>
        <v/>
      </c>
      <c r="H20" s="24" t="str">
        <f>IF(OR('new calc'!H20="",'new calc (advise)'!H20=""),"",'new calc (advise)'!H20-'new calc'!H20)</f>
        <v/>
      </c>
      <c r="I20" s="24" t="str">
        <f>IF(OR('new calc'!I20="",'new calc (advise)'!I20=""),"",'new calc (advise)'!I20-'new calc'!I20)</f>
        <v/>
      </c>
      <c r="J20" s="24" t="str">
        <f>IF(OR('new calc'!J20="",'new calc (advise)'!J20=""),"",'new calc (advise)'!J20-'new calc'!J20)</f>
        <v/>
      </c>
      <c r="L20">
        <v>0</v>
      </c>
      <c r="M20" t="str">
        <v/>
      </c>
      <c r="N20" t="str">
        <v/>
      </c>
      <c r="O20" t="str">
        <v/>
      </c>
      <c r="P20" t="str">
        <v/>
      </c>
      <c r="Q20">
        <v>2</v>
      </c>
      <c r="R20" t="str">
        <v/>
      </c>
      <c r="S20" t="str">
        <v/>
      </c>
    </row>
    <row r="21" spans="1:19" x14ac:dyDescent="0.35">
      <c r="A21" s="24" t="str">
        <f>IF(OR('new calc'!A21="",'new calc (advise)'!A21=""),"",'new calc (advise)'!A21-'new calc'!A21)</f>
        <v/>
      </c>
      <c r="B21" s="24" t="str">
        <f>IF(OR('new calc'!B21="",'new calc (advise)'!B21=""),"",'new calc (advise)'!B21-'new calc'!B21)</f>
        <v/>
      </c>
      <c r="C21" s="24" t="str">
        <f>IF(OR('new calc'!C21="",'new calc (advise)'!C21=""),"",'new calc (advise)'!C21-'new calc'!C21)</f>
        <v/>
      </c>
      <c r="D21" s="24" t="str">
        <f>IF(OR('new calc'!D21="",'new calc (advise)'!D21=""),"",'new calc (advise)'!D21-'new calc'!D21)</f>
        <v/>
      </c>
      <c r="E21" s="24" t="str">
        <f>IF(OR('new calc'!E21="",'new calc (advise)'!E21=""),"",'new calc (advise)'!E21-'new calc'!E21)</f>
        <v/>
      </c>
      <c r="F21" s="24" t="str">
        <f>IF(OR('new calc'!F21="",'new calc (advise)'!F21=""),"",'new calc (advise)'!F21-'new calc'!F21)</f>
        <v/>
      </c>
      <c r="G21" s="24" t="str">
        <f>IF(OR('new calc'!G21="",'new calc (advise)'!G21=""),"",'new calc (advise)'!G21-'new calc'!G21)</f>
        <v/>
      </c>
      <c r="H21" s="24" t="str">
        <f>IF(OR('new calc'!H21="",'new calc (advise)'!H21=""),"",'new calc (advise)'!H21-'new calc'!H21)</f>
        <v/>
      </c>
      <c r="I21" s="24" t="str">
        <f>IF(OR('new calc'!I21="",'new calc (advise)'!I21=""),"",'new calc (advise)'!I21-'new calc'!I21)</f>
        <v/>
      </c>
      <c r="J21" s="24" t="str">
        <f>IF(OR('new calc'!J21="",'new calc (advise)'!J21=""),"",'new calc (advise)'!J21-'new calc'!J21)</f>
        <v/>
      </c>
      <c r="L21">
        <v>0</v>
      </c>
      <c r="M21" t="str">
        <v/>
      </c>
      <c r="N21" t="str">
        <v/>
      </c>
      <c r="O21" t="str">
        <v/>
      </c>
      <c r="P21" t="str">
        <v/>
      </c>
      <c r="Q21">
        <v>2</v>
      </c>
      <c r="R21" t="str">
        <v/>
      </c>
      <c r="S21" t="str">
        <v/>
      </c>
    </row>
    <row r="22" spans="1:19" x14ac:dyDescent="0.35">
      <c r="A22" s="24" t="str">
        <f>IF(OR('new calc'!A22="",'new calc (advise)'!A22=""),"",'new calc (advise)'!A22-'new calc'!A22)</f>
        <v/>
      </c>
      <c r="B22" s="24" t="str">
        <f>IF(OR('new calc'!B22="",'new calc (advise)'!B22=""),"",'new calc (advise)'!B22-'new calc'!B22)</f>
        <v/>
      </c>
      <c r="C22" s="24" t="str">
        <f>IF(OR('new calc'!C22="",'new calc (advise)'!C22=""),"",'new calc (advise)'!C22-'new calc'!C22)</f>
        <v/>
      </c>
      <c r="D22" s="24" t="str">
        <f>IF(OR('new calc'!D22="",'new calc (advise)'!D22=""),"",'new calc (advise)'!D22-'new calc'!D22)</f>
        <v/>
      </c>
      <c r="E22" s="24" t="str">
        <f>IF(OR('new calc'!E22="",'new calc (advise)'!E22=""),"",'new calc (advise)'!E22-'new calc'!E22)</f>
        <v/>
      </c>
      <c r="F22" s="24" t="str">
        <f>IF(OR('new calc'!F22="",'new calc (advise)'!F22=""),"",'new calc (advise)'!F22-'new calc'!F22)</f>
        <v/>
      </c>
      <c r="G22" s="24" t="str">
        <f>IF(OR('new calc'!G22="",'new calc (advise)'!G22=""),"",'new calc (advise)'!G22-'new calc'!G22)</f>
        <v/>
      </c>
      <c r="H22" s="24" t="str">
        <f>IF(OR('new calc'!H22="",'new calc (advise)'!H22=""),"",'new calc (advise)'!H22-'new calc'!H22)</f>
        <v/>
      </c>
      <c r="I22" s="24" t="str">
        <f>IF(OR('new calc'!I22="",'new calc (advise)'!I22=""),"",'new calc (advise)'!I22-'new calc'!I22)</f>
        <v/>
      </c>
      <c r="J22" s="24" t="str">
        <f>IF(OR('new calc'!J22="",'new calc (advise)'!J22=""),"",'new calc (advise)'!J22-'new calc'!J22)</f>
        <v/>
      </c>
      <c r="L22">
        <v>0</v>
      </c>
      <c r="M22" t="str">
        <v/>
      </c>
      <c r="N22" t="str">
        <v/>
      </c>
      <c r="O22" t="str">
        <v/>
      </c>
      <c r="P22" t="str">
        <v/>
      </c>
      <c r="Q22">
        <v>2</v>
      </c>
      <c r="R22" t="str">
        <v/>
      </c>
      <c r="S22" t="str">
        <v/>
      </c>
    </row>
    <row r="23" spans="1:19" x14ac:dyDescent="0.35">
      <c r="A23" s="24" t="str">
        <f>IF(OR('new calc'!A23="",'new calc (advise)'!A23=""),"",'new calc (advise)'!A23-'new calc'!A23)</f>
        <v/>
      </c>
      <c r="B23" s="24" t="str">
        <f>IF(OR('new calc'!B23="",'new calc (advise)'!B23=""),"",'new calc (advise)'!B23-'new calc'!B23)</f>
        <v/>
      </c>
      <c r="C23" s="24" t="str">
        <f>IF(OR('new calc'!C23="",'new calc (advise)'!C23=""),"",'new calc (advise)'!C23-'new calc'!C23)</f>
        <v/>
      </c>
      <c r="D23" s="24" t="str">
        <f>IF(OR('new calc'!D23="",'new calc (advise)'!D23=""),"",'new calc (advise)'!D23-'new calc'!D23)</f>
        <v/>
      </c>
      <c r="E23" s="24" t="str">
        <f>IF(OR('new calc'!E23="",'new calc (advise)'!E23=""),"",'new calc (advise)'!E23-'new calc'!E23)</f>
        <v/>
      </c>
      <c r="F23" s="24" t="str">
        <f>IF(OR('new calc'!F23="",'new calc (advise)'!F23=""),"",'new calc (advise)'!F23-'new calc'!F23)</f>
        <v/>
      </c>
      <c r="G23" s="24" t="str">
        <f>IF(OR('new calc'!G23="",'new calc (advise)'!G23=""),"",'new calc (advise)'!G23-'new calc'!G23)</f>
        <v/>
      </c>
      <c r="H23" s="24" t="str">
        <f>IF(OR('new calc'!H23="",'new calc (advise)'!H23=""),"",'new calc (advise)'!H23-'new calc'!H23)</f>
        <v/>
      </c>
      <c r="I23" s="24" t="str">
        <f>IF(OR('new calc'!I23="",'new calc (advise)'!I23=""),"",'new calc (advise)'!I23-'new calc'!I23)</f>
        <v/>
      </c>
      <c r="J23" s="24" t="str">
        <f>IF(OR('new calc'!J23="",'new calc (advise)'!J23=""),"",'new calc (advise)'!J23-'new calc'!J23)</f>
        <v/>
      </c>
      <c r="L23">
        <v>0</v>
      </c>
      <c r="M23" t="str">
        <v/>
      </c>
      <c r="N23" t="str">
        <v/>
      </c>
      <c r="O23" t="str">
        <v/>
      </c>
      <c r="P23" t="str">
        <v/>
      </c>
      <c r="Q23">
        <v>3</v>
      </c>
      <c r="R23" t="str">
        <v/>
      </c>
      <c r="S23" t="str">
        <v/>
      </c>
    </row>
    <row r="24" spans="1:19" x14ac:dyDescent="0.35">
      <c r="A24" s="24" t="str">
        <f>IF(OR('new calc'!A24="",'new calc (advise)'!A24=""),"",'new calc (advise)'!A24-'new calc'!A24)</f>
        <v/>
      </c>
      <c r="B24" s="24" t="str">
        <f>IF(OR('new calc'!B24="",'new calc (advise)'!B24=""),"",'new calc (advise)'!B24-'new calc'!B24)</f>
        <v/>
      </c>
      <c r="C24" s="24" t="str">
        <f>IF(OR('new calc'!C24="",'new calc (advise)'!C24=""),"",'new calc (advise)'!C24-'new calc'!C24)</f>
        <v/>
      </c>
      <c r="D24" s="24" t="str">
        <f>IF(OR('new calc'!D24="",'new calc (advise)'!D24=""),"",'new calc (advise)'!D24-'new calc'!D24)</f>
        <v/>
      </c>
      <c r="E24" s="24" t="str">
        <f>IF(OR('new calc'!E24="",'new calc (advise)'!E24=""),"",'new calc (advise)'!E24-'new calc'!E24)</f>
        <v/>
      </c>
      <c r="F24" s="24" t="str">
        <f>IF(OR('new calc'!F24="",'new calc (advise)'!F24=""),"",'new calc (advise)'!F24-'new calc'!F24)</f>
        <v/>
      </c>
      <c r="G24" s="24" t="str">
        <f>IF(OR('new calc'!G24="",'new calc (advise)'!G24=""),"",'new calc (advise)'!G24-'new calc'!G24)</f>
        <v/>
      </c>
      <c r="H24" s="24" t="str">
        <f>IF(OR('new calc'!H24="",'new calc (advise)'!H24=""),"",'new calc (advise)'!H24-'new calc'!H24)</f>
        <v/>
      </c>
      <c r="I24" s="24" t="str">
        <f>IF(OR('new calc'!I24="",'new calc (advise)'!I24=""),"",'new calc (advise)'!I24-'new calc'!I24)</f>
        <v/>
      </c>
      <c r="J24" s="24" t="str">
        <f>IF(OR('new calc'!J24="",'new calc (advise)'!J24=""),"",'new calc (advise)'!J24-'new calc'!J24)</f>
        <v/>
      </c>
      <c r="L24">
        <v>0</v>
      </c>
      <c r="M24" t="str">
        <v/>
      </c>
      <c r="N24" t="str">
        <v/>
      </c>
      <c r="O24" t="str">
        <v/>
      </c>
      <c r="P24" t="str">
        <v/>
      </c>
      <c r="Q24">
        <v>4</v>
      </c>
      <c r="R24" t="str">
        <v/>
      </c>
      <c r="S24" t="str">
        <v/>
      </c>
    </row>
    <row r="25" spans="1:19" x14ac:dyDescent="0.35">
      <c r="A25" s="24" t="str">
        <f>IF(OR('new calc'!A25="",'new calc (advise)'!A25=""),"",'new calc (advise)'!A25-'new calc'!A25)</f>
        <v/>
      </c>
      <c r="B25" s="24" t="str">
        <f>IF(OR('new calc'!B25="",'new calc (advise)'!B25=""),"",'new calc (advise)'!B25-'new calc'!B25)</f>
        <v/>
      </c>
      <c r="C25" s="24" t="str">
        <f>IF(OR('new calc'!C25="",'new calc (advise)'!C25=""),"",'new calc (advise)'!C25-'new calc'!C25)</f>
        <v/>
      </c>
      <c r="D25" s="24" t="str">
        <f>IF(OR('new calc'!D25="",'new calc (advise)'!D25=""),"",'new calc (advise)'!D25-'new calc'!D25)</f>
        <v/>
      </c>
      <c r="E25" s="24" t="str">
        <f>IF(OR('new calc'!E25="",'new calc (advise)'!E25=""),"",'new calc (advise)'!E25-'new calc'!E25)</f>
        <v/>
      </c>
      <c r="F25" s="24" t="str">
        <f>IF(OR('new calc'!F25="",'new calc (advise)'!F25=""),"",'new calc (advise)'!F25-'new calc'!F25)</f>
        <v/>
      </c>
      <c r="G25" s="24" t="str">
        <f>IF(OR('new calc'!G25="",'new calc (advise)'!G25=""),"",'new calc (advise)'!G25-'new calc'!G25)</f>
        <v/>
      </c>
      <c r="H25" s="24" t="str">
        <f>IF(OR('new calc'!H25="",'new calc (advise)'!H25=""),"",'new calc (advise)'!H25-'new calc'!H25)</f>
        <v/>
      </c>
      <c r="I25" s="24" t="str">
        <f>IF(OR('new calc'!I25="",'new calc (advise)'!I25=""),"",'new calc (advise)'!I25-'new calc'!I25)</f>
        <v/>
      </c>
      <c r="J25" s="24" t="str">
        <f>IF(OR('new calc'!J25="",'new calc (advise)'!J25=""),"",'new calc (advise)'!J25-'new calc'!J25)</f>
        <v/>
      </c>
      <c r="L25">
        <v>0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 spans="1:19" x14ac:dyDescent="0.35">
      <c r="A26" s="24" t="str">
        <f>IF(OR('new calc'!A26="",'new calc (advise)'!A26=""),"",'new calc (advise)'!A26-'new calc'!A26)</f>
        <v/>
      </c>
      <c r="B26" s="24" t="str">
        <f>IF(OR('new calc'!B26="",'new calc (advise)'!B26=""),"",'new calc (advise)'!B26-'new calc'!B26)</f>
        <v/>
      </c>
      <c r="C26" s="24" t="str">
        <f>IF(OR('new calc'!C26="",'new calc (advise)'!C26=""),"",'new calc (advise)'!C26-'new calc'!C26)</f>
        <v/>
      </c>
      <c r="D26" s="24" t="str">
        <f>IF(OR('new calc'!D26="",'new calc (advise)'!D26=""),"",'new calc (advise)'!D26-'new calc'!D26)</f>
        <v/>
      </c>
      <c r="E26" s="24" t="str">
        <f>IF(OR('new calc'!E26="",'new calc (advise)'!E26=""),"",'new calc (advise)'!E26-'new calc'!E26)</f>
        <v/>
      </c>
      <c r="F26" s="24" t="str">
        <f>IF(OR('new calc'!F26="",'new calc (advise)'!F26=""),"",'new calc (advise)'!F26-'new calc'!F26)</f>
        <v/>
      </c>
      <c r="G26" s="24" t="str">
        <f>IF(OR('new calc'!G26="",'new calc (advise)'!G26=""),"",'new calc (advise)'!G26-'new calc'!G26)</f>
        <v/>
      </c>
      <c r="H26" s="24" t="str">
        <f>IF(OR('new calc'!H26="",'new calc (advise)'!H26=""),"",'new calc (advise)'!H26-'new calc'!H26)</f>
        <v/>
      </c>
      <c r="I26" s="24" t="str">
        <f>IF(OR('new calc'!I26="",'new calc (advise)'!I26=""),"",'new calc (advise)'!I26-'new calc'!I26)</f>
        <v/>
      </c>
      <c r="J26" s="24" t="str">
        <f>IF(OR('new calc'!J26="",'new calc (advise)'!J26=""),"",'new calc (advise)'!J26-'new calc'!J26)</f>
        <v/>
      </c>
      <c r="L26">
        <v>0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35">
      <c r="A27" s="24" t="str">
        <f>IF(OR('new calc'!A27="",'new calc (advise)'!A27=""),"",'new calc (advise)'!A27-'new calc'!A27)</f>
        <v/>
      </c>
      <c r="B27" s="24" t="str">
        <f>IF(OR('new calc'!B27="",'new calc (advise)'!B27=""),"",'new calc (advise)'!B27-'new calc'!B27)</f>
        <v/>
      </c>
      <c r="C27" s="24" t="str">
        <f>IF(OR('new calc'!C27="",'new calc (advise)'!C27=""),"",'new calc (advise)'!C27-'new calc'!C27)</f>
        <v/>
      </c>
      <c r="D27" s="24" t="str">
        <f>IF(OR('new calc'!D27="",'new calc (advise)'!D27=""),"",'new calc (advise)'!D27-'new calc'!D27)</f>
        <v/>
      </c>
      <c r="E27" s="24" t="str">
        <f>IF(OR('new calc'!E27="",'new calc (advise)'!E27=""),"",'new calc (advise)'!E27-'new calc'!E27)</f>
        <v/>
      </c>
      <c r="F27" s="24" t="str">
        <f>IF(OR('new calc'!F27="",'new calc (advise)'!F27=""),"",'new calc (advise)'!F27-'new calc'!F27)</f>
        <v/>
      </c>
      <c r="G27" s="24" t="str">
        <f>IF(OR('new calc'!G27="",'new calc (advise)'!G27=""),"",'new calc (advise)'!G27-'new calc'!G27)</f>
        <v/>
      </c>
      <c r="H27" s="24" t="str">
        <f>IF(OR('new calc'!H27="",'new calc (advise)'!H27=""),"",'new calc (advise)'!H27-'new calc'!H27)</f>
        <v/>
      </c>
      <c r="I27" s="24" t="str">
        <f>IF(OR('new calc'!I27="",'new calc (advise)'!I27=""),"",'new calc (advise)'!I27-'new calc'!I27)</f>
        <v/>
      </c>
      <c r="J27" s="24" t="str">
        <f>IF(OR('new calc'!J27="",'new calc (advise)'!J27=""),"",'new calc (advise)'!J27-'new calc'!J27)</f>
        <v/>
      </c>
      <c r="L27">
        <v>1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 spans="1:19" x14ac:dyDescent="0.35">
      <c r="A28" s="24" t="str">
        <f>IF(OR('new calc'!A28="",'new calc (advise)'!A28=""),"",'new calc (advise)'!A28-'new calc'!A28)</f>
        <v/>
      </c>
      <c r="B28" s="24" t="str">
        <f>IF(OR('new calc'!B28="",'new calc (advise)'!B28=""),"",'new calc (advise)'!B28-'new calc'!B28)</f>
        <v/>
      </c>
      <c r="C28" s="24" t="str">
        <f>IF(OR('new calc'!C28="",'new calc (advise)'!C28=""),"",'new calc (advise)'!C28-'new calc'!C28)</f>
        <v/>
      </c>
      <c r="D28" s="24" t="str">
        <f>IF(OR('new calc'!D28="",'new calc (advise)'!D28=""),"",'new calc (advise)'!D28-'new calc'!D28)</f>
        <v/>
      </c>
      <c r="E28" s="24" t="str">
        <f>IF(OR('new calc'!E28="",'new calc (advise)'!E28=""),"",'new calc (advise)'!E28-'new calc'!E28)</f>
        <v/>
      </c>
      <c r="F28" s="24" t="str">
        <f>IF(OR('new calc'!F28="",'new calc (advise)'!F28=""),"",'new calc (advise)'!F28-'new calc'!F28)</f>
        <v/>
      </c>
      <c r="G28" s="24" t="str">
        <f>IF(OR('new calc'!G28="",'new calc (advise)'!G28=""),"",'new calc (advise)'!G28-'new calc'!G28)</f>
        <v/>
      </c>
      <c r="H28" s="24" t="str">
        <f>IF(OR('new calc'!H28="",'new calc (advise)'!H28=""),"",'new calc (advise)'!H28-'new calc'!H28)</f>
        <v/>
      </c>
      <c r="I28" s="24" t="str">
        <f>IF(OR('new calc'!I28="",'new calc (advise)'!I28=""),"",'new calc (advise)'!I28-'new calc'!I28)</f>
        <v/>
      </c>
      <c r="J28" s="24" t="str">
        <f>IF(OR('new calc'!J28="",'new calc (advise)'!J28=""),"",'new calc (advise)'!J28-'new calc'!J28)</f>
        <v/>
      </c>
      <c r="L28">
        <v>1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 spans="1:19" x14ac:dyDescent="0.35">
      <c r="A29" s="24" t="str">
        <f>IF(OR('new calc'!A29="",'new calc (advise)'!A29=""),"",'new calc (advise)'!A29-'new calc'!A29)</f>
        <v/>
      </c>
      <c r="B29" s="24" t="str">
        <f>IF(OR('new calc'!B29="",'new calc (advise)'!B29=""),"",'new calc (advise)'!B29-'new calc'!B29)</f>
        <v/>
      </c>
      <c r="C29" s="24" t="str">
        <f>IF(OR('new calc'!C29="",'new calc (advise)'!C29=""),"",'new calc (advise)'!C29-'new calc'!C29)</f>
        <v/>
      </c>
      <c r="D29" s="24" t="str">
        <f>IF(OR('new calc'!D29="",'new calc (advise)'!D29=""),"",'new calc (advise)'!D29-'new calc'!D29)</f>
        <v/>
      </c>
      <c r="E29" s="24" t="str">
        <f>IF(OR('new calc'!E29="",'new calc (advise)'!E29=""),"",'new calc (advise)'!E29-'new calc'!E29)</f>
        <v/>
      </c>
      <c r="F29" s="24" t="str">
        <f>IF(OR('new calc'!F29="",'new calc (advise)'!F29=""),"",'new calc (advise)'!F29-'new calc'!F29)</f>
        <v/>
      </c>
      <c r="G29" s="24" t="str">
        <f>IF(OR('new calc'!G29="",'new calc (advise)'!G29=""),"",'new calc (advise)'!G29-'new calc'!G29)</f>
        <v/>
      </c>
      <c r="H29" s="24" t="str">
        <f>IF(OR('new calc'!H29="",'new calc (advise)'!H29=""),"",'new calc (advise)'!H29-'new calc'!H29)</f>
        <v/>
      </c>
      <c r="I29" s="24" t="str">
        <f>IF(OR('new calc'!I29="",'new calc (advise)'!I29=""),"",'new calc (advise)'!I29-'new calc'!I29)</f>
        <v/>
      </c>
      <c r="J29" s="24" t="str">
        <f>IF(OR('new calc'!J29="",'new calc (advise)'!J29=""),"",'new calc (advise)'!J29-'new calc'!J29)</f>
        <v/>
      </c>
      <c r="L29">
        <v>1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 spans="1:19" x14ac:dyDescent="0.35">
      <c r="A30" s="24">
        <f>IF(OR('new calc'!A30="",'new calc (advise)'!A30=""),"",'new calc (advise)'!A30-'new calc'!A30)</f>
        <v>3</v>
      </c>
      <c r="B30" s="24" t="str">
        <f>IF(OR('new calc'!B30="",'new calc (advise)'!B30=""),"",'new calc (advise)'!B30-'new calc'!B30)</f>
        <v/>
      </c>
      <c r="C30" s="24" t="str">
        <f>IF(OR('new calc'!C30="",'new calc (advise)'!C30=""),"",'new calc (advise)'!C30-'new calc'!C30)</f>
        <v/>
      </c>
      <c r="D30" s="24">
        <f>IF(OR('new calc'!D30="",'new calc (advise)'!D30=""),"",'new calc (advise)'!D30-'new calc'!D30)</f>
        <v>3</v>
      </c>
      <c r="E30" s="24" t="str">
        <f>IF(OR('new calc'!E30="",'new calc (advise)'!E30=""),"",'new calc (advise)'!E30-'new calc'!E30)</f>
        <v/>
      </c>
      <c r="F30" s="24" t="str">
        <f>IF(OR('new calc'!F30="",'new calc (advise)'!F30=""),"",'new calc (advise)'!F30-'new calc'!F30)</f>
        <v/>
      </c>
      <c r="G30" s="24" t="str">
        <f>IF(OR('new calc'!G30="",'new calc (advise)'!G30=""),"",'new calc (advise)'!G30-'new calc'!G30)</f>
        <v/>
      </c>
      <c r="H30" s="24" t="str">
        <f>IF(OR('new calc'!H30="",'new calc (advise)'!H30=""),"",'new calc (advise)'!H30-'new calc'!H30)</f>
        <v/>
      </c>
      <c r="I30" s="24" t="str">
        <f>IF(OR('new calc'!I30="",'new calc (advise)'!I30=""),"",'new calc (advise)'!I30-'new calc'!I30)</f>
        <v/>
      </c>
      <c r="J30" s="24" t="str">
        <f>IF(OR('new calc'!J30="",'new calc (advise)'!J30=""),"",'new calc (advise)'!J30-'new calc'!J30)</f>
        <v/>
      </c>
      <c r="L30">
        <v>1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 spans="1:19" x14ac:dyDescent="0.35">
      <c r="A31" s="24" t="str">
        <f>IF(OR('new calc'!A31="",'new calc (advise)'!A31=""),"",'new calc (advise)'!A31-'new calc'!A31)</f>
        <v/>
      </c>
      <c r="B31" s="24" t="str">
        <f>IF(OR('new calc'!B31="",'new calc (advise)'!B31=""),"",'new calc (advise)'!B31-'new calc'!B31)</f>
        <v/>
      </c>
      <c r="C31" s="24" t="str">
        <f>IF(OR('new calc'!C31="",'new calc (advise)'!C31=""),"",'new calc (advise)'!C31-'new calc'!C31)</f>
        <v/>
      </c>
      <c r="D31" s="24" t="str">
        <f>IF(OR('new calc'!D31="",'new calc (advise)'!D31=""),"",'new calc (advise)'!D31-'new calc'!D31)</f>
        <v/>
      </c>
      <c r="E31" s="24" t="str">
        <f>IF(OR('new calc'!E31="",'new calc (advise)'!E31=""),"",'new calc (advise)'!E31-'new calc'!E31)</f>
        <v/>
      </c>
      <c r="F31" s="24" t="str">
        <f>IF(OR('new calc'!F31="",'new calc (advise)'!F31=""),"",'new calc (advise)'!F31-'new calc'!F31)</f>
        <v/>
      </c>
      <c r="G31" s="24" t="str">
        <f>IF(OR('new calc'!G31="",'new calc (advise)'!G31=""),"",'new calc (advise)'!G31-'new calc'!G31)</f>
        <v/>
      </c>
      <c r="H31" s="24" t="str">
        <f>IF(OR('new calc'!H31="",'new calc (advise)'!H31=""),"",'new calc (advise)'!H31-'new calc'!H31)</f>
        <v/>
      </c>
      <c r="I31" s="24" t="str">
        <f>IF(OR('new calc'!I31="",'new calc (advise)'!I31=""),"",'new calc (advise)'!I31-'new calc'!I31)</f>
        <v/>
      </c>
      <c r="J31" s="24" t="str">
        <f>IF(OR('new calc'!J31="",'new calc (advise)'!J31=""),"",'new calc (advise)'!J31-'new calc'!J31)</f>
        <v/>
      </c>
      <c r="L31">
        <v>1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19" x14ac:dyDescent="0.35">
      <c r="A32" s="24" t="str">
        <f>IF(OR('new calc'!A32="",'new calc (advise)'!A32=""),"",'new calc (advise)'!A32-'new calc'!A32)</f>
        <v/>
      </c>
      <c r="B32" s="24" t="str">
        <f>IF(OR('new calc'!B32="",'new calc (advise)'!B32=""),"",'new calc (advise)'!B32-'new calc'!B32)</f>
        <v/>
      </c>
      <c r="C32" s="24" t="str">
        <f>IF(OR('new calc'!C32="",'new calc (advise)'!C32=""),"",'new calc (advise)'!C32-'new calc'!C32)</f>
        <v/>
      </c>
      <c r="D32" s="24" t="str">
        <f>IF(OR('new calc'!D32="",'new calc (advise)'!D32=""),"",'new calc (advise)'!D32-'new calc'!D32)</f>
        <v/>
      </c>
      <c r="E32" s="24" t="str">
        <f>IF(OR('new calc'!E32="",'new calc (advise)'!E32=""),"",'new calc (advise)'!E32-'new calc'!E32)</f>
        <v/>
      </c>
      <c r="F32" s="24" t="str">
        <f>IF(OR('new calc'!F32="",'new calc (advise)'!F32=""),"",'new calc (advise)'!F32-'new calc'!F32)</f>
        <v/>
      </c>
      <c r="G32" s="24" t="str">
        <f>IF(OR('new calc'!G32="",'new calc (advise)'!G32=""),"",'new calc (advise)'!G32-'new calc'!G32)</f>
        <v/>
      </c>
      <c r="H32" s="24" t="str">
        <f>IF(OR('new calc'!H32="",'new calc (advise)'!H32=""),"",'new calc (advise)'!H32-'new calc'!H32)</f>
        <v/>
      </c>
      <c r="I32" s="24" t="str">
        <f>IF(OR('new calc'!I32="",'new calc (advise)'!I32=""),"",'new calc (advise)'!I32-'new calc'!I32)</f>
        <v/>
      </c>
      <c r="J32" s="24" t="str">
        <f>IF(OR('new calc'!J32="",'new calc (advise)'!J32=""),"",'new calc (advise)'!J32-'new calc'!J32)</f>
        <v/>
      </c>
      <c r="L32">
        <v>1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 spans="1:19" x14ac:dyDescent="0.35">
      <c r="A33" s="24" t="str">
        <f>IF(OR('new calc'!A33="",'new calc (advise)'!A33=""),"",'new calc (advise)'!A33-'new calc'!A33)</f>
        <v/>
      </c>
      <c r="B33" s="24" t="str">
        <f>IF(OR('new calc'!B33="",'new calc (advise)'!B33=""),"",'new calc (advise)'!B33-'new calc'!B33)</f>
        <v/>
      </c>
      <c r="C33" s="24" t="str">
        <f>IF(OR('new calc'!C33="",'new calc (advise)'!C33=""),"",'new calc (advise)'!C33-'new calc'!C33)</f>
        <v/>
      </c>
      <c r="D33" s="24" t="str">
        <f>IF(OR('new calc'!D33="",'new calc (advise)'!D33=""),"",'new calc (advise)'!D33-'new calc'!D33)</f>
        <v/>
      </c>
      <c r="E33" s="24" t="str">
        <f>IF(OR('new calc'!E33="",'new calc (advise)'!E33=""),"",'new calc (advise)'!E33-'new calc'!E33)</f>
        <v/>
      </c>
      <c r="F33" s="24" t="str">
        <f>IF(OR('new calc'!F33="",'new calc (advise)'!F33=""),"",'new calc (advise)'!F33-'new calc'!F33)</f>
        <v/>
      </c>
      <c r="G33" s="24" t="str">
        <f>IF(OR('new calc'!G33="",'new calc (advise)'!G33=""),"",'new calc (advise)'!G33-'new calc'!G33)</f>
        <v/>
      </c>
      <c r="H33" s="24" t="str">
        <f>IF(OR('new calc'!H33="",'new calc (advise)'!H33=""),"",'new calc (advise)'!H33-'new calc'!H33)</f>
        <v/>
      </c>
      <c r="I33" s="24" t="str">
        <f>IF(OR('new calc'!I33="",'new calc (advise)'!I33=""),"",'new calc (advise)'!I33-'new calc'!I33)</f>
        <v/>
      </c>
      <c r="J33" s="24" t="str">
        <f>IF(OR('new calc'!J33="",'new calc (advise)'!J33=""),"",'new calc (advise)'!J33-'new calc'!J33)</f>
        <v/>
      </c>
      <c r="L33">
        <v>1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 spans="1:19" x14ac:dyDescent="0.35">
      <c r="A34" s="24" t="str">
        <f>IF(OR('new calc'!A34="",'new calc (advise)'!A34=""),"",'new calc (advise)'!A34-'new calc'!A34)</f>
        <v/>
      </c>
      <c r="B34" s="24" t="str">
        <f>IF(OR('new calc'!B34="",'new calc (advise)'!B34=""),"",'new calc (advise)'!B34-'new calc'!B34)</f>
        <v/>
      </c>
      <c r="C34" s="24" t="str">
        <f>IF(OR('new calc'!C34="",'new calc (advise)'!C34=""),"",'new calc (advise)'!C34-'new calc'!C34)</f>
        <v/>
      </c>
      <c r="D34" s="24" t="str">
        <f>IF(OR('new calc'!D34="",'new calc (advise)'!D34=""),"",'new calc (advise)'!D34-'new calc'!D34)</f>
        <v/>
      </c>
      <c r="E34" s="24" t="str">
        <f>IF(OR('new calc'!E34="",'new calc (advise)'!E34=""),"",'new calc (advise)'!E34-'new calc'!E34)</f>
        <v/>
      </c>
      <c r="F34" s="24" t="str">
        <f>IF(OR('new calc'!F34="",'new calc (advise)'!F34=""),"",'new calc (advise)'!F34-'new calc'!F34)</f>
        <v/>
      </c>
      <c r="G34" s="24" t="str">
        <f>IF(OR('new calc'!G34="",'new calc (advise)'!G34=""),"",'new calc (advise)'!G34-'new calc'!G34)</f>
        <v/>
      </c>
      <c r="H34" s="24" t="str">
        <f>IF(OR('new calc'!H34="",'new calc (advise)'!H34=""),"",'new calc (advise)'!H34-'new calc'!H34)</f>
        <v/>
      </c>
      <c r="I34" s="24" t="str">
        <f>IF(OR('new calc'!I34="",'new calc (advise)'!I34=""),"",'new calc (advise)'!I34-'new calc'!I34)</f>
        <v/>
      </c>
      <c r="J34" s="24" t="str">
        <f>IF(OR('new calc'!J34="",'new calc (advise)'!J34=""),"",'new calc (advise)'!J34-'new calc'!J34)</f>
        <v/>
      </c>
      <c r="L34">
        <v>1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 spans="1:19" x14ac:dyDescent="0.35">
      <c r="A35" s="24">
        <f>IF(OR('new calc'!A35="",'new calc (advise)'!A35=""),"",'new calc (advise)'!A35-'new calc'!A35)</f>
        <v>-1</v>
      </c>
      <c r="B35" s="24" t="str">
        <f>IF(OR('new calc'!B35="",'new calc (advise)'!B35=""),"",'new calc (advise)'!B35-'new calc'!B35)</f>
        <v/>
      </c>
      <c r="C35" s="24" t="str">
        <f>IF(OR('new calc'!C35="",'new calc (advise)'!C35=""),"",'new calc (advise)'!C35-'new calc'!C35)</f>
        <v/>
      </c>
      <c r="D35" s="24" t="str">
        <f>IF(OR('new calc'!D35="",'new calc (advise)'!D35=""),"",'new calc (advise)'!D35-'new calc'!D35)</f>
        <v/>
      </c>
      <c r="E35" s="24">
        <f>IF(OR('new calc'!E35="",'new calc (advise)'!E35=""),"",'new calc (advise)'!E35-'new calc'!E35)</f>
        <v>-1</v>
      </c>
      <c r="F35" s="24" t="str">
        <f>IF(OR('new calc'!F35="",'new calc (advise)'!F35=""),"",'new calc (advise)'!F35-'new calc'!F35)</f>
        <v/>
      </c>
      <c r="G35" s="24" t="str">
        <f>IF(OR('new calc'!G35="",'new calc (advise)'!G35=""),"",'new calc (advise)'!G35-'new calc'!G35)</f>
        <v/>
      </c>
      <c r="H35" s="24" t="str">
        <f>IF(OR('new calc'!H35="",'new calc (advise)'!H35=""),"",'new calc (advise)'!H35-'new calc'!H35)</f>
        <v/>
      </c>
      <c r="I35" s="24" t="str">
        <f>IF(OR('new calc'!I35="",'new calc (advise)'!I35=""),"",'new calc (advise)'!I35-'new calc'!I35)</f>
        <v/>
      </c>
      <c r="J35" s="24" t="str">
        <f>IF(OR('new calc'!J35="",'new calc (advise)'!J35=""),"",'new calc (advise)'!J35-'new calc'!J35)</f>
        <v/>
      </c>
      <c r="L35">
        <v>1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 spans="1:19" x14ac:dyDescent="0.35">
      <c r="A36" s="24" t="str">
        <f>IF(OR('new calc'!A36="",'new calc (advise)'!A36=""),"",'new calc (advise)'!A36-'new calc'!A36)</f>
        <v/>
      </c>
      <c r="B36" s="24" t="str">
        <f>IF(OR('new calc'!B36="",'new calc (advise)'!B36=""),"",'new calc (advise)'!B36-'new calc'!B36)</f>
        <v/>
      </c>
      <c r="C36" s="24" t="str">
        <f>IF(OR('new calc'!C36="",'new calc (advise)'!C36=""),"",'new calc (advise)'!C36-'new calc'!C36)</f>
        <v/>
      </c>
      <c r="D36" s="24" t="str">
        <f>IF(OR('new calc'!D36="",'new calc (advise)'!D36=""),"",'new calc (advise)'!D36-'new calc'!D36)</f>
        <v/>
      </c>
      <c r="E36" s="24" t="str">
        <f>IF(OR('new calc'!E36="",'new calc (advise)'!E36=""),"",'new calc (advise)'!E36-'new calc'!E36)</f>
        <v/>
      </c>
      <c r="F36" s="24" t="str">
        <f>IF(OR('new calc'!F36="",'new calc (advise)'!F36=""),"",'new calc (advise)'!F36-'new calc'!F36)</f>
        <v/>
      </c>
      <c r="G36" s="24" t="str">
        <f>IF(OR('new calc'!G36="",'new calc (advise)'!G36=""),"",'new calc (advise)'!G36-'new calc'!G36)</f>
        <v/>
      </c>
      <c r="H36" s="24" t="str">
        <f>IF(OR('new calc'!H36="",'new calc (advise)'!H36=""),"",'new calc (advise)'!H36-'new calc'!H36)</f>
        <v/>
      </c>
      <c r="I36" s="24" t="str">
        <f>IF(OR('new calc'!I36="",'new calc (advise)'!I36=""),"",'new calc (advise)'!I36-'new calc'!I36)</f>
        <v/>
      </c>
      <c r="J36" s="24" t="str">
        <f>IF(OR('new calc'!J36="",'new calc (advise)'!J36=""),"",'new calc (advise)'!J36-'new calc'!J36)</f>
        <v/>
      </c>
      <c r="L36">
        <v>1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 spans="1:19" x14ac:dyDescent="0.35">
      <c r="A37" s="24">
        <f>IF(OR('new calc'!A37="",'new calc (advise)'!A37=""),"",'new calc (advise)'!A37-'new calc'!A37)</f>
        <v>6</v>
      </c>
      <c r="B37" s="24" t="str">
        <f>IF(OR('new calc'!B37="",'new calc (advise)'!B37=""),"",'new calc (advise)'!B37-'new calc'!B37)</f>
        <v/>
      </c>
      <c r="C37" s="24" t="str">
        <f>IF(OR('new calc'!C37="",'new calc (advise)'!C37=""),"",'new calc (advise)'!C37-'new calc'!C37)</f>
        <v/>
      </c>
      <c r="D37" s="24" t="str">
        <f>IF(OR('new calc'!D37="",'new calc (advise)'!D37=""),"",'new calc (advise)'!D37-'new calc'!D37)</f>
        <v/>
      </c>
      <c r="E37" s="24">
        <f>IF(OR('new calc'!E37="",'new calc (advise)'!E37=""),"",'new calc (advise)'!E37-'new calc'!E37)</f>
        <v>6</v>
      </c>
      <c r="F37" s="24" t="str">
        <f>IF(OR('new calc'!F37="",'new calc (advise)'!F37=""),"",'new calc (advise)'!F37-'new calc'!F37)</f>
        <v/>
      </c>
      <c r="G37" s="24" t="str">
        <f>IF(OR('new calc'!G37="",'new calc (advise)'!G37=""),"",'new calc (advise)'!G37-'new calc'!G37)</f>
        <v/>
      </c>
      <c r="H37" s="24" t="str">
        <f>IF(OR('new calc'!H37="",'new calc (advise)'!H37=""),"",'new calc (advise)'!H37-'new calc'!H37)</f>
        <v/>
      </c>
      <c r="I37" s="24" t="str">
        <f>IF(OR('new calc'!I37="",'new calc (advise)'!I37=""),"",'new calc (advise)'!I37-'new calc'!I37)</f>
        <v/>
      </c>
      <c r="J37" s="24" t="str">
        <f>IF(OR('new calc'!J37="",'new calc (advise)'!J37=""),"",'new calc (advise)'!J37-'new calc'!J37)</f>
        <v/>
      </c>
      <c r="L37">
        <v>1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 spans="1:19" x14ac:dyDescent="0.35">
      <c r="A38" s="24">
        <f>IF(OR('new calc'!A38="",'new calc (advise)'!A38=""),"",'new calc (advise)'!A38-'new calc'!A38)</f>
        <v>2</v>
      </c>
      <c r="B38" s="24" t="str">
        <f>IF(OR('new calc'!B38="",'new calc (advise)'!B38=""),"",'new calc (advise)'!B38-'new calc'!B38)</f>
        <v/>
      </c>
      <c r="C38" s="24" t="str">
        <f>IF(OR('new calc'!C38="",'new calc (advise)'!C38=""),"",'new calc (advise)'!C38-'new calc'!C38)</f>
        <v/>
      </c>
      <c r="D38" s="24" t="str">
        <f>IF(OR('new calc'!D38="",'new calc (advise)'!D38=""),"",'new calc (advise)'!D38-'new calc'!D38)</f>
        <v/>
      </c>
      <c r="E38" s="24">
        <f>IF(OR('new calc'!E38="",'new calc (advise)'!E38=""),"",'new calc (advise)'!E38-'new calc'!E38)</f>
        <v>2</v>
      </c>
      <c r="F38" s="24" t="str">
        <f>IF(OR('new calc'!F38="",'new calc (advise)'!F38=""),"",'new calc (advise)'!F38-'new calc'!F38)</f>
        <v/>
      </c>
      <c r="G38" s="24" t="str">
        <f>IF(OR('new calc'!G38="",'new calc (advise)'!G38=""),"",'new calc (advise)'!G38-'new calc'!G38)</f>
        <v/>
      </c>
      <c r="H38" s="24" t="str">
        <f>IF(OR('new calc'!H38="",'new calc (advise)'!H38=""),"",'new calc (advise)'!H38-'new calc'!H38)</f>
        <v/>
      </c>
      <c r="I38" s="24" t="str">
        <f>IF(OR('new calc'!I38="",'new calc (advise)'!I38=""),"",'new calc (advise)'!I38-'new calc'!I38)</f>
        <v/>
      </c>
      <c r="J38" s="24" t="str">
        <f>IF(OR('new calc'!J38="",'new calc (advise)'!J38=""),"",'new calc (advise)'!J38-'new calc'!J38)</f>
        <v/>
      </c>
      <c r="L38">
        <v>1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 spans="1:19" x14ac:dyDescent="0.35">
      <c r="A39" s="24">
        <f>IF(OR('new calc'!A39="",'new calc (advise)'!A39=""),"",'new calc (advise)'!A39-'new calc'!A39)</f>
        <v>3</v>
      </c>
      <c r="B39" s="24" t="str">
        <f>IF(OR('new calc'!B39="",'new calc (advise)'!B39=""),"",'new calc (advise)'!B39-'new calc'!B39)</f>
        <v/>
      </c>
      <c r="C39" s="24" t="str">
        <f>IF(OR('new calc'!C39="",'new calc (advise)'!C39=""),"",'new calc (advise)'!C39-'new calc'!C39)</f>
        <v/>
      </c>
      <c r="D39" s="24" t="str">
        <f>IF(OR('new calc'!D39="",'new calc (advise)'!D39=""),"",'new calc (advise)'!D39-'new calc'!D39)</f>
        <v/>
      </c>
      <c r="E39" s="24">
        <f>IF(OR('new calc'!E39="",'new calc (advise)'!E39=""),"",'new calc (advise)'!E39-'new calc'!E39)</f>
        <v>3</v>
      </c>
      <c r="F39" s="24" t="str">
        <f>IF(OR('new calc'!F39="",'new calc (advise)'!F39=""),"",'new calc (advise)'!F39-'new calc'!F39)</f>
        <v/>
      </c>
      <c r="G39" s="24" t="str">
        <f>IF(OR('new calc'!G39="",'new calc (advise)'!G39=""),"",'new calc (advise)'!G39-'new calc'!G39)</f>
        <v/>
      </c>
      <c r="H39" s="24" t="str">
        <f>IF(OR('new calc'!H39="",'new calc (advise)'!H39=""),"",'new calc (advise)'!H39-'new calc'!H39)</f>
        <v/>
      </c>
      <c r="I39" s="24" t="str">
        <f>IF(OR('new calc'!I39="",'new calc (advise)'!I39=""),"",'new calc (advise)'!I39-'new calc'!I39)</f>
        <v/>
      </c>
      <c r="J39" s="24" t="str">
        <f>IF(OR('new calc'!J39="",'new calc (advise)'!J39=""),"",'new calc (advise)'!J39-'new calc'!J39)</f>
        <v/>
      </c>
      <c r="L39">
        <v>1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 spans="1:19" x14ac:dyDescent="0.35">
      <c r="A40" s="24" t="str">
        <f>IF(OR('new calc'!A40="",'new calc (advise)'!A40=""),"",'new calc (advise)'!A40-'new calc'!A40)</f>
        <v/>
      </c>
      <c r="B40" s="24" t="str">
        <f>IF(OR('new calc'!B40="",'new calc (advise)'!B40=""),"",'new calc (advise)'!B40-'new calc'!B40)</f>
        <v/>
      </c>
      <c r="C40" s="24" t="str">
        <f>IF(OR('new calc'!C40="",'new calc (advise)'!C40=""),"",'new calc (advise)'!C40-'new calc'!C40)</f>
        <v/>
      </c>
      <c r="D40" s="24" t="str">
        <f>IF(OR('new calc'!D40="",'new calc (advise)'!D40=""),"",'new calc (advise)'!D40-'new calc'!D40)</f>
        <v/>
      </c>
      <c r="E40" s="24" t="str">
        <f>IF(OR('new calc'!E40="",'new calc (advise)'!E40=""),"",'new calc (advise)'!E40-'new calc'!E40)</f>
        <v/>
      </c>
      <c r="F40" s="24" t="str">
        <f>IF(OR('new calc'!F40="",'new calc (advise)'!F40=""),"",'new calc (advise)'!F40-'new calc'!F40)</f>
        <v/>
      </c>
      <c r="G40" s="24" t="str">
        <f>IF(OR('new calc'!G40="",'new calc (advise)'!G40=""),"",'new calc (advise)'!G40-'new calc'!G40)</f>
        <v/>
      </c>
      <c r="H40" s="24" t="str">
        <f>IF(OR('new calc'!H40="",'new calc (advise)'!H40=""),"",'new calc (advise)'!H40-'new calc'!H40)</f>
        <v/>
      </c>
      <c r="I40" s="24" t="str">
        <f>IF(OR('new calc'!I40="",'new calc (advise)'!I40=""),"",'new calc (advise)'!I40-'new calc'!I40)</f>
        <v/>
      </c>
      <c r="J40" s="24" t="str">
        <f>IF(OR('new calc'!J40="",'new calc (advise)'!J40=""),"",'new calc (advise)'!J40-'new calc'!J40)</f>
        <v/>
      </c>
      <c r="L40">
        <v>1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 spans="1:19" x14ac:dyDescent="0.35">
      <c r="A41" s="24" t="str">
        <f>IF(OR('new calc'!A41="",'new calc (advise)'!A41=""),"",'new calc (advise)'!A41-'new calc'!A41)</f>
        <v/>
      </c>
      <c r="B41" s="24" t="str">
        <f>IF(OR('new calc'!B41="",'new calc (advise)'!B41=""),"",'new calc (advise)'!B41-'new calc'!B41)</f>
        <v/>
      </c>
      <c r="C41" s="24" t="str">
        <f>IF(OR('new calc'!C41="",'new calc (advise)'!C41=""),"",'new calc (advise)'!C41-'new calc'!C41)</f>
        <v/>
      </c>
      <c r="D41" s="24" t="str">
        <f>IF(OR('new calc'!D41="",'new calc (advise)'!D41=""),"",'new calc (advise)'!D41-'new calc'!D41)</f>
        <v/>
      </c>
      <c r="E41" s="24" t="str">
        <f>IF(OR('new calc'!E41="",'new calc (advise)'!E41=""),"",'new calc (advise)'!E41-'new calc'!E41)</f>
        <v/>
      </c>
      <c r="F41" s="24" t="str">
        <f>IF(OR('new calc'!F41="",'new calc (advise)'!F41=""),"",'new calc (advise)'!F41-'new calc'!F41)</f>
        <v/>
      </c>
      <c r="G41" s="24" t="str">
        <f>IF(OR('new calc'!G41="",'new calc (advise)'!G41=""),"",'new calc (advise)'!G41-'new calc'!G41)</f>
        <v/>
      </c>
      <c r="H41" s="24" t="str">
        <f>IF(OR('new calc'!H41="",'new calc (advise)'!H41=""),"",'new calc (advise)'!H41-'new calc'!H41)</f>
        <v/>
      </c>
      <c r="I41" s="24" t="str">
        <f>IF(OR('new calc'!I41="",'new calc (advise)'!I41=""),"",'new calc (advise)'!I41-'new calc'!I41)</f>
        <v/>
      </c>
      <c r="J41" s="24" t="str">
        <f>IF(OR('new calc'!J41="",'new calc (advise)'!J41=""),"",'new calc (advise)'!J41-'new calc'!J41)</f>
        <v/>
      </c>
      <c r="L41">
        <v>1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 spans="1:19" x14ac:dyDescent="0.35">
      <c r="A42" s="24">
        <f>IF(OR('new calc'!A42="",'new calc (advise)'!A42=""),"",'new calc (advise)'!A42-'new calc'!A42)</f>
        <v>1</v>
      </c>
      <c r="B42" s="24" t="str">
        <f>IF(OR('new calc'!B42="",'new calc (advise)'!B42=""),"",'new calc (advise)'!B42-'new calc'!B42)</f>
        <v/>
      </c>
      <c r="C42" s="24" t="str">
        <f>IF(OR('new calc'!C42="",'new calc (advise)'!C42=""),"",'new calc (advise)'!C42-'new calc'!C42)</f>
        <v/>
      </c>
      <c r="D42" s="24" t="str">
        <f>IF(OR('new calc'!D42="",'new calc (advise)'!D42=""),"",'new calc (advise)'!D42-'new calc'!D42)</f>
        <v/>
      </c>
      <c r="E42" s="24" t="str">
        <f>IF(OR('new calc'!E42="",'new calc (advise)'!E42=""),"",'new calc (advise)'!E42-'new calc'!E42)</f>
        <v/>
      </c>
      <c r="F42" s="24" t="str">
        <f>IF(OR('new calc'!F42="",'new calc (advise)'!F42=""),"",'new calc (advise)'!F42-'new calc'!F42)</f>
        <v/>
      </c>
      <c r="G42" s="24">
        <f>IF(OR('new calc'!G42="",'new calc (advise)'!G42=""),"",'new calc (advise)'!G42-'new calc'!G42)</f>
        <v>1</v>
      </c>
      <c r="H42" s="24" t="str">
        <f>IF(OR('new calc'!H42="",'new calc (advise)'!H42=""),"",'new calc (advise)'!H42-'new calc'!H42)</f>
        <v/>
      </c>
      <c r="I42" s="24" t="str">
        <f>IF(OR('new calc'!I42="",'new calc (advise)'!I42=""),"",'new calc (advise)'!I42-'new calc'!I42)</f>
        <v/>
      </c>
      <c r="J42" s="24" t="str">
        <f>IF(OR('new calc'!J42="",'new calc (advise)'!J42=""),"",'new calc (advise)'!J42-'new calc'!J42)</f>
        <v/>
      </c>
      <c r="L42">
        <v>1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 spans="1:19" x14ac:dyDescent="0.35">
      <c r="A43" s="24" t="str">
        <f>IF(OR('new calc'!A43="",'new calc (advise)'!A43=""),"",'new calc (advise)'!A43-'new calc'!A43)</f>
        <v/>
      </c>
      <c r="B43" s="24" t="str">
        <f>IF(OR('new calc'!B43="",'new calc (advise)'!B43=""),"",'new calc (advise)'!B43-'new calc'!B43)</f>
        <v/>
      </c>
      <c r="C43" s="24" t="str">
        <f>IF(OR('new calc'!C43="",'new calc (advise)'!C43=""),"",'new calc (advise)'!C43-'new calc'!C43)</f>
        <v/>
      </c>
      <c r="D43" s="24" t="str">
        <f>IF(OR('new calc'!D43="",'new calc (advise)'!D43=""),"",'new calc (advise)'!D43-'new calc'!D43)</f>
        <v/>
      </c>
      <c r="E43" s="24" t="str">
        <f>IF(OR('new calc'!E43="",'new calc (advise)'!E43=""),"",'new calc (advise)'!E43-'new calc'!E43)</f>
        <v/>
      </c>
      <c r="F43" s="24" t="str">
        <f>IF(OR('new calc'!F43="",'new calc (advise)'!F43=""),"",'new calc (advise)'!F43-'new calc'!F43)</f>
        <v/>
      </c>
      <c r="G43" s="24" t="str">
        <f>IF(OR('new calc'!G43="",'new calc (advise)'!G43=""),"",'new calc (advise)'!G43-'new calc'!G43)</f>
        <v/>
      </c>
      <c r="H43" s="24" t="str">
        <f>IF(OR('new calc'!H43="",'new calc (advise)'!H43=""),"",'new calc (advise)'!H43-'new calc'!H43)</f>
        <v/>
      </c>
      <c r="I43" s="24" t="str">
        <f>IF(OR('new calc'!I43="",'new calc (advise)'!I43=""),"",'new calc (advise)'!I43-'new calc'!I43)</f>
        <v/>
      </c>
      <c r="J43" s="24" t="str">
        <f>IF(OR('new calc'!J43="",'new calc (advise)'!J43=""),"",'new calc (advise)'!J43-'new calc'!J43)</f>
        <v/>
      </c>
      <c r="L43">
        <v>1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 spans="1:19" x14ac:dyDescent="0.35">
      <c r="A44" s="24" t="str">
        <f>IF(OR('new calc'!A44="",'new calc (advise)'!A44=""),"",'new calc (advise)'!A44-'new calc'!A44)</f>
        <v/>
      </c>
      <c r="B44" s="24" t="str">
        <f>IF(OR('new calc'!B44="",'new calc (advise)'!B44=""),"",'new calc (advise)'!B44-'new calc'!B44)</f>
        <v/>
      </c>
      <c r="C44" s="24" t="str">
        <f>IF(OR('new calc'!C44="",'new calc (advise)'!C44=""),"",'new calc (advise)'!C44-'new calc'!C44)</f>
        <v/>
      </c>
      <c r="D44" s="24" t="str">
        <f>IF(OR('new calc'!D44="",'new calc (advise)'!D44=""),"",'new calc (advise)'!D44-'new calc'!D44)</f>
        <v/>
      </c>
      <c r="E44" s="24" t="str">
        <f>IF(OR('new calc'!E44="",'new calc (advise)'!E44=""),"",'new calc (advise)'!E44-'new calc'!E44)</f>
        <v/>
      </c>
      <c r="F44" s="24" t="str">
        <f>IF(OR('new calc'!F44="",'new calc (advise)'!F44=""),"",'new calc (advise)'!F44-'new calc'!F44)</f>
        <v/>
      </c>
      <c r="G44" s="24" t="str">
        <f>IF(OR('new calc'!G44="",'new calc (advise)'!G44=""),"",'new calc (advise)'!G44-'new calc'!G44)</f>
        <v/>
      </c>
      <c r="H44" s="24" t="str">
        <f>IF(OR('new calc'!H44="",'new calc (advise)'!H44=""),"",'new calc (advise)'!H44-'new calc'!H44)</f>
        <v/>
      </c>
      <c r="I44" s="24" t="str">
        <f>IF(OR('new calc'!I44="",'new calc (advise)'!I44=""),"",'new calc (advise)'!I44-'new calc'!I44)</f>
        <v/>
      </c>
      <c r="J44" s="24" t="str">
        <f>IF(OR('new calc'!J44="",'new calc (advise)'!J44=""),"",'new calc (advise)'!J44-'new calc'!J44)</f>
        <v/>
      </c>
      <c r="L44">
        <v>1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 spans="1:19" x14ac:dyDescent="0.35">
      <c r="A45" s="24">
        <f>IF(OR('new calc'!A45="",'new calc (advise)'!A45=""),"",'new calc (advise)'!A45-'new calc'!A45)</f>
        <v>2</v>
      </c>
      <c r="B45" s="24" t="str">
        <f>IF(OR('new calc'!B45="",'new calc (advise)'!B45=""),"",'new calc (advise)'!B45-'new calc'!B45)</f>
        <v/>
      </c>
      <c r="C45" s="24" t="str">
        <f>IF(OR('new calc'!C45="",'new calc (advise)'!C45=""),"",'new calc (advise)'!C45-'new calc'!C45)</f>
        <v/>
      </c>
      <c r="D45" s="24" t="str">
        <f>IF(OR('new calc'!D45="",'new calc (advise)'!D45=""),"",'new calc (advise)'!D45-'new calc'!D45)</f>
        <v/>
      </c>
      <c r="E45" s="24" t="str">
        <f>IF(OR('new calc'!E45="",'new calc (advise)'!E45=""),"",'new calc (advise)'!E45-'new calc'!E45)</f>
        <v/>
      </c>
      <c r="F45" s="24" t="str">
        <f>IF(OR('new calc'!F45="",'new calc (advise)'!F45=""),"",'new calc (advise)'!F45-'new calc'!F45)</f>
        <v/>
      </c>
      <c r="G45" s="24">
        <f>IF(OR('new calc'!G45="",'new calc (advise)'!G45=""),"",'new calc (advise)'!G45-'new calc'!G45)</f>
        <v>2</v>
      </c>
      <c r="H45" s="24" t="str">
        <f>IF(OR('new calc'!H45="",'new calc (advise)'!H45=""),"",'new calc (advise)'!H45-'new calc'!H45)</f>
        <v/>
      </c>
      <c r="I45" s="24" t="str">
        <f>IF(OR('new calc'!I45="",'new calc (advise)'!I45=""),"",'new calc (advise)'!I45-'new calc'!I45)</f>
        <v/>
      </c>
      <c r="J45" s="24" t="str">
        <f>IF(OR('new calc'!J45="",'new calc (advise)'!J45=""),"",'new calc (advise)'!J45-'new calc'!J45)</f>
        <v/>
      </c>
      <c r="L45">
        <v>1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 spans="1:19" x14ac:dyDescent="0.35">
      <c r="A46" s="24" t="str">
        <f>IF(OR('new calc'!A46="",'new calc (advise)'!A46=""),"",'new calc (advise)'!A46-'new calc'!A46)</f>
        <v/>
      </c>
      <c r="B46" s="24" t="str">
        <f>IF(OR('new calc'!B46="",'new calc (advise)'!B46=""),"",'new calc (advise)'!B46-'new calc'!B46)</f>
        <v/>
      </c>
      <c r="C46" s="24" t="str">
        <f>IF(OR('new calc'!C46="",'new calc (advise)'!C46=""),"",'new calc (advise)'!C46-'new calc'!C46)</f>
        <v/>
      </c>
      <c r="D46" s="24" t="str">
        <f>IF(OR('new calc'!D46="",'new calc (advise)'!D46=""),"",'new calc (advise)'!D46-'new calc'!D46)</f>
        <v/>
      </c>
      <c r="E46" s="24" t="str">
        <f>IF(OR('new calc'!E46="",'new calc (advise)'!E46=""),"",'new calc (advise)'!E46-'new calc'!E46)</f>
        <v/>
      </c>
      <c r="F46" s="24" t="str">
        <f>IF(OR('new calc'!F46="",'new calc (advise)'!F46=""),"",'new calc (advise)'!F46-'new calc'!F46)</f>
        <v/>
      </c>
      <c r="G46" s="24" t="str">
        <f>IF(OR('new calc'!G46="",'new calc (advise)'!G46=""),"",'new calc (advise)'!G46-'new calc'!G46)</f>
        <v/>
      </c>
      <c r="H46" s="24" t="str">
        <f>IF(OR('new calc'!H46="",'new calc (advise)'!H46=""),"",'new calc (advise)'!H46-'new calc'!H46)</f>
        <v/>
      </c>
      <c r="I46" s="24" t="str">
        <f>IF(OR('new calc'!I46="",'new calc (advise)'!I46=""),"",'new calc (advise)'!I46-'new calc'!I46)</f>
        <v/>
      </c>
      <c r="J46" s="24" t="str">
        <f>IF(OR('new calc'!J46="",'new calc (advise)'!J46=""),"",'new calc (advise)'!J46-'new calc'!J46)</f>
        <v/>
      </c>
      <c r="L46">
        <v>2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 spans="1:19" x14ac:dyDescent="0.35">
      <c r="A47" s="24" t="str">
        <f>IF(OR('new calc'!A47="",'new calc (advise)'!A47=""),"",'new calc (advise)'!A47-'new calc'!A47)</f>
        <v/>
      </c>
      <c r="B47" s="24" t="str">
        <f>IF(OR('new calc'!B47="",'new calc (advise)'!B47=""),"",'new calc (advise)'!B47-'new calc'!B47)</f>
        <v/>
      </c>
      <c r="C47" s="24" t="str">
        <f>IF(OR('new calc'!C47="",'new calc (advise)'!C47=""),"",'new calc (advise)'!C47-'new calc'!C47)</f>
        <v/>
      </c>
      <c r="D47" s="24" t="str">
        <f>IF(OR('new calc'!D47="",'new calc (advise)'!D47=""),"",'new calc (advise)'!D47-'new calc'!D47)</f>
        <v/>
      </c>
      <c r="E47" s="24" t="str">
        <f>IF(OR('new calc'!E47="",'new calc (advise)'!E47=""),"",'new calc (advise)'!E47-'new calc'!E47)</f>
        <v/>
      </c>
      <c r="F47" s="24" t="str">
        <f>IF(OR('new calc'!F47="",'new calc (advise)'!F47=""),"",'new calc (advise)'!F47-'new calc'!F47)</f>
        <v/>
      </c>
      <c r="G47" s="24" t="str">
        <f>IF(OR('new calc'!G47="",'new calc (advise)'!G47=""),"",'new calc (advise)'!G47-'new calc'!G47)</f>
        <v/>
      </c>
      <c r="H47" s="24" t="str">
        <f>IF(OR('new calc'!H47="",'new calc (advise)'!H47=""),"",'new calc (advise)'!H47-'new calc'!H47)</f>
        <v/>
      </c>
      <c r="I47" s="24" t="str">
        <f>IF(OR('new calc'!I47="",'new calc (advise)'!I47=""),"",'new calc (advise)'!I47-'new calc'!I47)</f>
        <v/>
      </c>
      <c r="J47" s="24" t="str">
        <f>IF(OR('new calc'!J47="",'new calc (advise)'!J47=""),"",'new calc (advise)'!J47-'new calc'!J47)</f>
        <v/>
      </c>
      <c r="L47">
        <v>2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 spans="1:19" x14ac:dyDescent="0.35">
      <c r="A48" s="24">
        <f>IF(OR('new calc'!A48="",'new calc (advise)'!A48=""),"",'new calc (advise)'!A48-'new calc'!A48)</f>
        <v>0</v>
      </c>
      <c r="B48" s="24" t="str">
        <f>IF(OR('new calc'!B48="",'new calc (advise)'!B48=""),"",'new calc (advise)'!B48-'new calc'!B48)</f>
        <v/>
      </c>
      <c r="C48" s="24" t="str">
        <f>IF(OR('new calc'!C48="",'new calc (advise)'!C48=""),"",'new calc (advise)'!C48-'new calc'!C48)</f>
        <v/>
      </c>
      <c r="D48" s="24" t="str">
        <f>IF(OR('new calc'!D48="",'new calc (advise)'!D48=""),"",'new calc (advise)'!D48-'new calc'!D48)</f>
        <v/>
      </c>
      <c r="E48" s="24" t="str">
        <f>IF(OR('new calc'!E48="",'new calc (advise)'!E48=""),"",'new calc (advise)'!E48-'new calc'!E48)</f>
        <v/>
      </c>
      <c r="F48" s="24" t="str">
        <f>IF(OR('new calc'!F48="",'new calc (advise)'!F48=""),"",'new calc (advise)'!F48-'new calc'!F48)</f>
        <v/>
      </c>
      <c r="G48" s="24">
        <f>IF(OR('new calc'!G48="",'new calc (advise)'!G48=""),"",'new calc (advise)'!G48-'new calc'!G48)</f>
        <v>0</v>
      </c>
      <c r="H48" s="24" t="str">
        <f>IF(OR('new calc'!H48="",'new calc (advise)'!H48=""),"",'new calc (advise)'!H48-'new calc'!H48)</f>
        <v/>
      </c>
      <c r="I48" s="24" t="str">
        <f>IF(OR('new calc'!I48="",'new calc (advise)'!I48=""),"",'new calc (advise)'!I48-'new calc'!I48)</f>
        <v/>
      </c>
      <c r="J48" s="24" t="str">
        <f>IF(OR('new calc'!J48="",'new calc (advise)'!J48=""),"",'new calc (advise)'!J48-'new calc'!J48)</f>
        <v/>
      </c>
      <c r="L48">
        <v>2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 spans="1:19" x14ac:dyDescent="0.35">
      <c r="A49" s="24" t="str">
        <f>IF(OR('new calc'!A49="",'new calc (advise)'!A49=""),"",'new calc (advise)'!A49-'new calc'!A49)</f>
        <v/>
      </c>
      <c r="B49" s="24" t="str">
        <f>IF(OR('new calc'!B49="",'new calc (advise)'!B49=""),"",'new calc (advise)'!B49-'new calc'!B49)</f>
        <v/>
      </c>
      <c r="C49" s="24" t="str">
        <f>IF(OR('new calc'!C49="",'new calc (advise)'!C49=""),"",'new calc (advise)'!C49-'new calc'!C49)</f>
        <v/>
      </c>
      <c r="D49" s="24" t="str">
        <f>IF(OR('new calc'!D49="",'new calc (advise)'!D49=""),"",'new calc (advise)'!D49-'new calc'!D49)</f>
        <v/>
      </c>
      <c r="E49" s="24" t="str">
        <f>IF(OR('new calc'!E49="",'new calc (advise)'!E49=""),"",'new calc (advise)'!E49-'new calc'!E49)</f>
        <v/>
      </c>
      <c r="F49" s="24" t="str">
        <f>IF(OR('new calc'!F49="",'new calc (advise)'!F49=""),"",'new calc (advise)'!F49-'new calc'!F49)</f>
        <v/>
      </c>
      <c r="G49" s="24" t="str">
        <f>IF(OR('new calc'!G49="",'new calc (advise)'!G49=""),"",'new calc (advise)'!G49-'new calc'!G49)</f>
        <v/>
      </c>
      <c r="H49" s="24" t="str">
        <f>IF(OR('new calc'!H49="",'new calc (advise)'!H49=""),"",'new calc (advise)'!H49-'new calc'!H49)</f>
        <v/>
      </c>
      <c r="I49" s="24" t="str">
        <f>IF(OR('new calc'!I49="",'new calc (advise)'!I49=""),"",'new calc (advise)'!I49-'new calc'!I49)</f>
        <v/>
      </c>
      <c r="J49" s="24" t="str">
        <f>IF(OR('new calc'!J49="",'new calc (advise)'!J49=""),"",'new calc (advise)'!J49-'new calc'!J49)</f>
        <v/>
      </c>
      <c r="L49">
        <v>2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 spans="1:19" x14ac:dyDescent="0.35">
      <c r="A50" s="24" t="str">
        <f>IF(OR('new calc'!A50="",'new calc (advise)'!A50=""),"",'new calc (advise)'!A50-'new calc'!A50)</f>
        <v/>
      </c>
      <c r="B50" s="24" t="str">
        <f>IF(OR('new calc'!B50="",'new calc (advise)'!B50=""),"",'new calc (advise)'!B50-'new calc'!B50)</f>
        <v/>
      </c>
      <c r="C50" s="24" t="str">
        <f>IF(OR('new calc'!C50="",'new calc (advise)'!C50=""),"",'new calc (advise)'!C50-'new calc'!C50)</f>
        <v/>
      </c>
      <c r="D50" s="24" t="str">
        <f>IF(OR('new calc'!D50="",'new calc (advise)'!D50=""),"",'new calc (advise)'!D50-'new calc'!D50)</f>
        <v/>
      </c>
      <c r="E50" s="24" t="str">
        <f>IF(OR('new calc'!E50="",'new calc (advise)'!E50=""),"",'new calc (advise)'!E50-'new calc'!E50)</f>
        <v/>
      </c>
      <c r="F50" s="24" t="str">
        <f>IF(OR('new calc'!F50="",'new calc (advise)'!F50=""),"",'new calc (advise)'!F50-'new calc'!F50)</f>
        <v/>
      </c>
      <c r="G50" s="24" t="str">
        <f>IF(OR('new calc'!G50="",'new calc (advise)'!G50=""),"",'new calc (advise)'!G50-'new calc'!G50)</f>
        <v/>
      </c>
      <c r="H50" s="24" t="str">
        <f>IF(OR('new calc'!H50="",'new calc (advise)'!H50=""),"",'new calc (advise)'!H50-'new calc'!H50)</f>
        <v/>
      </c>
      <c r="I50" s="24" t="str">
        <f>IF(OR('new calc'!I50="",'new calc (advise)'!I50=""),"",'new calc (advise)'!I50-'new calc'!I50)</f>
        <v/>
      </c>
      <c r="J50" s="24" t="str">
        <f>IF(OR('new calc'!J50="",'new calc (advise)'!J50=""),"",'new calc (advise)'!J50-'new calc'!J50)</f>
        <v/>
      </c>
      <c r="L50">
        <v>2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 spans="1:19" x14ac:dyDescent="0.35">
      <c r="A51" s="24" t="str">
        <f>IF(OR('new calc'!A51="",'new calc (advise)'!A51=""),"",'new calc (advise)'!A51-'new calc'!A51)</f>
        <v/>
      </c>
      <c r="B51" s="24" t="str">
        <f>IF(OR('new calc'!B51="",'new calc (advise)'!B51=""),"",'new calc (advise)'!B51-'new calc'!B51)</f>
        <v/>
      </c>
      <c r="C51" s="24" t="str">
        <f>IF(OR('new calc'!C51="",'new calc (advise)'!C51=""),"",'new calc (advise)'!C51-'new calc'!C51)</f>
        <v/>
      </c>
      <c r="D51" s="24" t="str">
        <f>IF(OR('new calc'!D51="",'new calc (advise)'!D51=""),"",'new calc (advise)'!D51-'new calc'!D51)</f>
        <v/>
      </c>
      <c r="E51" s="24" t="str">
        <f>IF(OR('new calc'!E51="",'new calc (advise)'!E51=""),"",'new calc (advise)'!E51-'new calc'!E51)</f>
        <v/>
      </c>
      <c r="F51" s="24" t="str">
        <f>IF(OR('new calc'!F51="",'new calc (advise)'!F51=""),"",'new calc (advise)'!F51-'new calc'!F51)</f>
        <v/>
      </c>
      <c r="G51" s="24" t="str">
        <f>IF(OR('new calc'!G51="",'new calc (advise)'!G51=""),"",'new calc (advise)'!G51-'new calc'!G51)</f>
        <v/>
      </c>
      <c r="H51" s="24" t="str">
        <f>IF(OR('new calc'!H51="",'new calc (advise)'!H51=""),"",'new calc (advise)'!H51-'new calc'!H51)</f>
        <v/>
      </c>
      <c r="I51" s="24" t="str">
        <f>IF(OR('new calc'!I51="",'new calc (advise)'!I51=""),"",'new calc (advise)'!I51-'new calc'!I51)</f>
        <v/>
      </c>
      <c r="J51" s="24" t="str">
        <f>IF(OR('new calc'!J51="",'new calc (advise)'!J51=""),"",'new calc (advise)'!J51-'new calc'!J51)</f>
        <v/>
      </c>
      <c r="L51">
        <v>2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 spans="1:19" x14ac:dyDescent="0.35">
      <c r="A52" s="24">
        <f>IF(OR('new calc'!A52="",'new calc (advise)'!A52=""),"",'new calc (advise)'!A52-'new calc'!A52)</f>
        <v>3</v>
      </c>
      <c r="B52" s="24" t="str">
        <f>IF(OR('new calc'!B52="",'new calc (advise)'!B52=""),"",'new calc (advise)'!B52-'new calc'!B52)</f>
        <v/>
      </c>
      <c r="C52" s="24" t="str">
        <f>IF(OR('new calc'!C52="",'new calc (advise)'!C52=""),"",'new calc (advise)'!C52-'new calc'!C52)</f>
        <v/>
      </c>
      <c r="D52" s="24" t="str">
        <f>IF(OR('new calc'!D52="",'new calc (advise)'!D52=""),"",'new calc (advise)'!D52-'new calc'!D52)</f>
        <v/>
      </c>
      <c r="E52" s="24" t="str">
        <f>IF(OR('new calc'!E52="",'new calc (advise)'!E52=""),"",'new calc (advise)'!E52-'new calc'!E52)</f>
        <v/>
      </c>
      <c r="F52" s="24" t="str">
        <f>IF(OR('new calc'!F52="",'new calc (advise)'!F52=""),"",'new calc (advise)'!F52-'new calc'!F52)</f>
        <v/>
      </c>
      <c r="G52" s="24">
        <f>IF(OR('new calc'!G52="",'new calc (advise)'!G52=""),"",'new calc (advise)'!G52-'new calc'!G52)</f>
        <v>3</v>
      </c>
      <c r="H52" s="24" t="str">
        <f>IF(OR('new calc'!H52="",'new calc (advise)'!H52=""),"",'new calc (advise)'!H52-'new calc'!H52)</f>
        <v/>
      </c>
      <c r="I52" s="24" t="str">
        <f>IF(OR('new calc'!I52="",'new calc (advise)'!I52=""),"",'new calc (advise)'!I52-'new calc'!I52)</f>
        <v/>
      </c>
      <c r="J52" s="24" t="str">
        <f>IF(OR('new calc'!J52="",'new calc (advise)'!J52=""),"",'new calc (advise)'!J52-'new calc'!J52)</f>
        <v/>
      </c>
      <c r="L52">
        <v>2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 spans="1:19" x14ac:dyDescent="0.35">
      <c r="A53" s="24">
        <f>IF(OR('new calc'!A53="",'new calc (advise)'!A53=""),"",'new calc (advise)'!A53-'new calc'!A53)</f>
        <v>0</v>
      </c>
      <c r="B53" s="24" t="str">
        <f>IF(OR('new calc'!B53="",'new calc (advise)'!B53=""),"",'new calc (advise)'!B53-'new calc'!B53)</f>
        <v/>
      </c>
      <c r="C53" s="24" t="str">
        <f>IF(OR('new calc'!C53="",'new calc (advise)'!C53=""),"",'new calc (advise)'!C53-'new calc'!C53)</f>
        <v/>
      </c>
      <c r="D53" s="24" t="str">
        <f>IF(OR('new calc'!D53="",'new calc (advise)'!D53=""),"",'new calc (advise)'!D53-'new calc'!D53)</f>
        <v/>
      </c>
      <c r="E53" s="24" t="str">
        <f>IF(OR('new calc'!E53="",'new calc (advise)'!E53=""),"",'new calc (advise)'!E53-'new calc'!E53)</f>
        <v/>
      </c>
      <c r="F53" s="24" t="str">
        <f>IF(OR('new calc'!F53="",'new calc (advise)'!F53=""),"",'new calc (advise)'!F53-'new calc'!F53)</f>
        <v/>
      </c>
      <c r="G53" s="24">
        <f>IF(OR('new calc'!G53="",'new calc (advise)'!G53=""),"",'new calc (advise)'!G53-'new calc'!G53)</f>
        <v>0</v>
      </c>
      <c r="H53" s="24" t="str">
        <f>IF(OR('new calc'!H53="",'new calc (advise)'!H53=""),"",'new calc (advise)'!H53-'new calc'!H53)</f>
        <v/>
      </c>
      <c r="I53" s="24" t="str">
        <f>IF(OR('new calc'!I53="",'new calc (advise)'!I53=""),"",'new calc (advise)'!I53-'new calc'!I53)</f>
        <v/>
      </c>
      <c r="J53" s="24" t="str">
        <f>IF(OR('new calc'!J53="",'new calc (advise)'!J53=""),"",'new calc (advise)'!J53-'new calc'!J53)</f>
        <v/>
      </c>
      <c r="L53">
        <v>2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 spans="1:19" x14ac:dyDescent="0.35">
      <c r="A54" s="24" t="str">
        <f>IF(OR('new calc'!A54="",'new calc (advise)'!A54=""),"",'new calc (advise)'!A54-'new calc'!A54)</f>
        <v/>
      </c>
      <c r="B54" s="24" t="str">
        <f>IF(OR('new calc'!B54="",'new calc (advise)'!B54=""),"",'new calc (advise)'!B54-'new calc'!B54)</f>
        <v/>
      </c>
      <c r="C54" s="24" t="str">
        <f>IF(OR('new calc'!C54="",'new calc (advise)'!C54=""),"",'new calc (advise)'!C54-'new calc'!C54)</f>
        <v/>
      </c>
      <c r="D54" s="24" t="str">
        <f>IF(OR('new calc'!D54="",'new calc (advise)'!D54=""),"",'new calc (advise)'!D54-'new calc'!D54)</f>
        <v/>
      </c>
      <c r="E54" s="24" t="str">
        <f>IF(OR('new calc'!E54="",'new calc (advise)'!E54=""),"",'new calc (advise)'!E54-'new calc'!E54)</f>
        <v/>
      </c>
      <c r="F54" s="24" t="str">
        <f>IF(OR('new calc'!F54="",'new calc (advise)'!F54=""),"",'new calc (advise)'!F54-'new calc'!F54)</f>
        <v/>
      </c>
      <c r="G54" s="24" t="str">
        <f>IF(OR('new calc'!G54="",'new calc (advise)'!G54=""),"",'new calc (advise)'!G54-'new calc'!G54)</f>
        <v/>
      </c>
      <c r="H54" s="24" t="str">
        <f>IF(OR('new calc'!H54="",'new calc (advise)'!H54=""),"",'new calc (advise)'!H54-'new calc'!H54)</f>
        <v/>
      </c>
      <c r="I54" s="24" t="str">
        <f>IF(OR('new calc'!I54="",'new calc (advise)'!I54=""),"",'new calc (advise)'!I54-'new calc'!I54)</f>
        <v/>
      </c>
      <c r="J54" s="24" t="str">
        <f>IF(OR('new calc'!J54="",'new calc (advise)'!J54=""),"",'new calc (advise)'!J54-'new calc'!J54)</f>
        <v/>
      </c>
      <c r="L54">
        <v>2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 spans="1:19" x14ac:dyDescent="0.35">
      <c r="A55" s="24">
        <f>IF(OR('new calc'!A55="",'new calc (advise)'!A55=""),"",'new calc (advise)'!A55-'new calc'!A55)</f>
        <v>2</v>
      </c>
      <c r="B55" s="24" t="str">
        <f>IF(OR('new calc'!B55="",'new calc (advise)'!B55=""),"",'new calc (advise)'!B55-'new calc'!B55)</f>
        <v/>
      </c>
      <c r="C55" s="24" t="str">
        <f>IF(OR('new calc'!C55="",'new calc (advise)'!C55=""),"",'new calc (advise)'!C55-'new calc'!C55)</f>
        <v/>
      </c>
      <c r="D55" s="24" t="str">
        <f>IF(OR('new calc'!D55="",'new calc (advise)'!D55=""),"",'new calc (advise)'!D55-'new calc'!D55)</f>
        <v/>
      </c>
      <c r="E55" s="24" t="str">
        <f>IF(OR('new calc'!E55="",'new calc (advise)'!E55=""),"",'new calc (advise)'!E55-'new calc'!E55)</f>
        <v/>
      </c>
      <c r="F55" s="24" t="str">
        <f>IF(OR('new calc'!F55="",'new calc (advise)'!F55=""),"",'new calc (advise)'!F55-'new calc'!F55)</f>
        <v/>
      </c>
      <c r="G55" s="24">
        <f>IF(OR('new calc'!G55="",'new calc (advise)'!G55=""),"",'new calc (advise)'!G55-'new calc'!G55)</f>
        <v>2</v>
      </c>
      <c r="H55" s="24" t="str">
        <f>IF(OR('new calc'!H55="",'new calc (advise)'!H55=""),"",'new calc (advise)'!H55-'new calc'!H55)</f>
        <v/>
      </c>
      <c r="I55" s="24" t="str">
        <f>IF(OR('new calc'!I55="",'new calc (advise)'!I55=""),"",'new calc (advise)'!I55-'new calc'!I55)</f>
        <v/>
      </c>
      <c r="J55" s="24" t="str">
        <f>IF(OR('new calc'!J55="",'new calc (advise)'!J55=""),"",'new calc (advise)'!J55-'new calc'!J55)</f>
        <v/>
      </c>
      <c r="L55">
        <v>2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 spans="1:19" x14ac:dyDescent="0.35">
      <c r="A56" s="24">
        <f>IF(OR('new calc'!A56="",'new calc (advise)'!A56=""),"",'new calc (advise)'!A56-'new calc'!A56)</f>
        <v>3</v>
      </c>
      <c r="B56" s="24" t="str">
        <f>IF(OR('new calc'!B56="",'new calc (advise)'!B56=""),"",'new calc (advise)'!B56-'new calc'!B56)</f>
        <v/>
      </c>
      <c r="C56" s="24" t="str">
        <f>IF(OR('new calc'!C56="",'new calc (advise)'!C56=""),"",'new calc (advise)'!C56-'new calc'!C56)</f>
        <v/>
      </c>
      <c r="D56" s="24" t="str">
        <f>IF(OR('new calc'!D56="",'new calc (advise)'!D56=""),"",'new calc (advise)'!D56-'new calc'!D56)</f>
        <v/>
      </c>
      <c r="E56" s="24" t="str">
        <f>IF(OR('new calc'!E56="",'new calc (advise)'!E56=""),"",'new calc (advise)'!E56-'new calc'!E56)</f>
        <v/>
      </c>
      <c r="F56" s="24" t="str">
        <f>IF(OR('new calc'!F56="",'new calc (advise)'!F56=""),"",'new calc (advise)'!F56-'new calc'!F56)</f>
        <v/>
      </c>
      <c r="G56" s="24">
        <f>IF(OR('new calc'!G56="",'new calc (advise)'!G56=""),"",'new calc (advise)'!G56-'new calc'!G56)</f>
        <v>3</v>
      </c>
      <c r="H56" s="24" t="str">
        <f>IF(OR('new calc'!H56="",'new calc (advise)'!H56=""),"",'new calc (advise)'!H56-'new calc'!H56)</f>
        <v/>
      </c>
      <c r="I56" s="24" t="str">
        <f>IF(OR('new calc'!I56="",'new calc (advise)'!I56=""),"",'new calc (advise)'!I56-'new calc'!I56)</f>
        <v/>
      </c>
      <c r="J56" s="24" t="str">
        <f>IF(OR('new calc'!J56="",'new calc (advise)'!J56=""),"",'new calc (advise)'!J56-'new calc'!J56)</f>
        <v/>
      </c>
      <c r="L56">
        <v>2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 spans="1:19" x14ac:dyDescent="0.35">
      <c r="A57" s="24">
        <f>IF(OR('new calc'!A57="",'new calc (advise)'!A57=""),"",'new calc (advise)'!A57-'new calc'!A57)</f>
        <v>-1</v>
      </c>
      <c r="B57" s="24" t="str">
        <f>IF(OR('new calc'!B57="",'new calc (advise)'!B57=""),"",'new calc (advise)'!B57-'new calc'!B57)</f>
        <v/>
      </c>
      <c r="C57" s="24" t="str">
        <f>IF(OR('new calc'!C57="",'new calc (advise)'!C57=""),"",'new calc (advise)'!C57-'new calc'!C57)</f>
        <v/>
      </c>
      <c r="D57" s="24" t="str">
        <f>IF(OR('new calc'!D57="",'new calc (advise)'!D57=""),"",'new calc (advise)'!D57-'new calc'!D57)</f>
        <v/>
      </c>
      <c r="E57" s="24" t="str">
        <f>IF(OR('new calc'!E57="",'new calc (advise)'!E57=""),"",'new calc (advise)'!E57-'new calc'!E57)</f>
        <v/>
      </c>
      <c r="F57" s="24" t="str">
        <f>IF(OR('new calc'!F57="",'new calc (advise)'!F57=""),"",'new calc (advise)'!F57-'new calc'!F57)</f>
        <v/>
      </c>
      <c r="G57" s="24">
        <f>IF(OR('new calc'!G57="",'new calc (advise)'!G57=""),"",'new calc (advise)'!G57-'new calc'!G57)</f>
        <v>-1</v>
      </c>
      <c r="H57" s="24" t="str">
        <f>IF(OR('new calc'!H57="",'new calc (advise)'!H57=""),"",'new calc (advise)'!H57-'new calc'!H57)</f>
        <v/>
      </c>
      <c r="I57" s="24" t="str">
        <f>IF(OR('new calc'!I57="",'new calc (advise)'!I57=""),"",'new calc (advise)'!I57-'new calc'!I57)</f>
        <v/>
      </c>
      <c r="J57" s="24" t="str">
        <f>IF(OR('new calc'!J57="",'new calc (advise)'!J57=""),"",'new calc (advise)'!J57-'new calc'!J57)</f>
        <v/>
      </c>
      <c r="L57">
        <v>2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 spans="1:19" x14ac:dyDescent="0.35">
      <c r="A58" s="24" t="str">
        <f>IF(OR('new calc'!A58="",'new calc (advise)'!A58=""),"",'new calc (advise)'!A58-'new calc'!A58)</f>
        <v/>
      </c>
      <c r="B58" s="24" t="str">
        <f>IF(OR('new calc'!B58="",'new calc (advise)'!B58=""),"",'new calc (advise)'!B58-'new calc'!B58)</f>
        <v/>
      </c>
      <c r="C58" s="24" t="str">
        <f>IF(OR('new calc'!C58="",'new calc (advise)'!C58=""),"",'new calc (advise)'!C58-'new calc'!C58)</f>
        <v/>
      </c>
      <c r="D58" s="24" t="str">
        <f>IF(OR('new calc'!D58="",'new calc (advise)'!D58=""),"",'new calc (advise)'!D58-'new calc'!D58)</f>
        <v/>
      </c>
      <c r="E58" s="24" t="str">
        <f>IF(OR('new calc'!E58="",'new calc (advise)'!E58=""),"",'new calc (advise)'!E58-'new calc'!E58)</f>
        <v/>
      </c>
      <c r="F58" s="24" t="str">
        <f>IF(OR('new calc'!F58="",'new calc (advise)'!F58=""),"",'new calc (advise)'!F58-'new calc'!F58)</f>
        <v/>
      </c>
      <c r="G58" s="24" t="str">
        <f>IF(OR('new calc'!G58="",'new calc (advise)'!G58=""),"",'new calc (advise)'!G58-'new calc'!G58)</f>
        <v/>
      </c>
      <c r="H58" s="24" t="str">
        <f>IF(OR('new calc'!H58="",'new calc (advise)'!H58=""),"",'new calc (advise)'!H58-'new calc'!H58)</f>
        <v/>
      </c>
      <c r="I58" s="24" t="str">
        <f>IF(OR('new calc'!I58="",'new calc (advise)'!I58=""),"",'new calc (advise)'!I58-'new calc'!I58)</f>
        <v/>
      </c>
      <c r="J58" s="24" t="str">
        <f>IF(OR('new calc'!J58="",'new calc (advise)'!J58=""),"",'new calc (advise)'!J58-'new calc'!J58)</f>
        <v/>
      </c>
      <c r="L58">
        <v>2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 spans="1:19" x14ac:dyDescent="0.35">
      <c r="A59" s="24" t="str">
        <f>IF(OR('new calc'!A59="",'new calc (advise)'!A59=""),"",'new calc (advise)'!A59-'new calc'!A59)</f>
        <v/>
      </c>
      <c r="B59" s="24" t="str">
        <f>IF(OR('new calc'!B59="",'new calc (advise)'!B59=""),"",'new calc (advise)'!B59-'new calc'!B59)</f>
        <v/>
      </c>
      <c r="C59" s="24" t="str">
        <f>IF(OR('new calc'!C59="",'new calc (advise)'!C59=""),"",'new calc (advise)'!C59-'new calc'!C59)</f>
        <v/>
      </c>
      <c r="D59" s="24" t="str">
        <f>IF(OR('new calc'!D59="",'new calc (advise)'!D59=""),"",'new calc (advise)'!D59-'new calc'!D59)</f>
        <v/>
      </c>
      <c r="E59" s="24" t="str">
        <f>IF(OR('new calc'!E59="",'new calc (advise)'!E59=""),"",'new calc (advise)'!E59-'new calc'!E59)</f>
        <v/>
      </c>
      <c r="F59" s="24" t="str">
        <f>IF(OR('new calc'!F59="",'new calc (advise)'!F59=""),"",'new calc (advise)'!F59-'new calc'!F59)</f>
        <v/>
      </c>
      <c r="G59" s="24" t="str">
        <f>IF(OR('new calc'!G59="",'new calc (advise)'!G59=""),"",'new calc (advise)'!G59-'new calc'!G59)</f>
        <v/>
      </c>
      <c r="H59" s="24" t="str">
        <f>IF(OR('new calc'!H59="",'new calc (advise)'!H59=""),"",'new calc (advise)'!H59-'new calc'!H59)</f>
        <v/>
      </c>
      <c r="I59" s="24" t="str">
        <f>IF(OR('new calc'!I59="",'new calc (advise)'!I59=""),"",'new calc (advise)'!I59-'new calc'!I59)</f>
        <v/>
      </c>
      <c r="J59" s="24" t="str">
        <f>IF(OR('new calc'!J59="",'new calc (advise)'!J59=""),"",'new calc (advise)'!J59-'new calc'!J59)</f>
        <v/>
      </c>
      <c r="L59">
        <v>2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 spans="1:19" x14ac:dyDescent="0.35">
      <c r="A60" s="24">
        <f>IF(OR('new calc'!A60="",'new calc (advise)'!A60=""),"",'new calc (advise)'!A60-'new calc'!A60)</f>
        <v>1</v>
      </c>
      <c r="B60" s="24" t="str">
        <f>IF(OR('new calc'!B60="",'new calc (advise)'!B60=""),"",'new calc (advise)'!B60-'new calc'!B60)</f>
        <v/>
      </c>
      <c r="C60" s="24" t="str">
        <f>IF(OR('new calc'!C60="",'new calc (advise)'!C60=""),"",'new calc (advise)'!C60-'new calc'!C60)</f>
        <v/>
      </c>
      <c r="D60" s="24" t="str">
        <f>IF(OR('new calc'!D60="",'new calc (advise)'!D60=""),"",'new calc (advise)'!D60-'new calc'!D60)</f>
        <v/>
      </c>
      <c r="E60" s="24" t="str">
        <f>IF(OR('new calc'!E60="",'new calc (advise)'!E60=""),"",'new calc (advise)'!E60-'new calc'!E60)</f>
        <v/>
      </c>
      <c r="F60" s="24" t="str">
        <f>IF(OR('new calc'!F60="",'new calc (advise)'!F60=""),"",'new calc (advise)'!F60-'new calc'!F60)</f>
        <v/>
      </c>
      <c r="G60" s="24">
        <f>IF(OR('new calc'!G60="",'new calc (advise)'!G60=""),"",'new calc (advise)'!G60-'new calc'!G60)</f>
        <v>1</v>
      </c>
      <c r="H60" s="24" t="str">
        <f>IF(OR('new calc'!H60="",'new calc (advise)'!H60=""),"",'new calc (advise)'!H60-'new calc'!H60)</f>
        <v/>
      </c>
      <c r="I60" s="24" t="str">
        <f>IF(OR('new calc'!I60="",'new calc (advise)'!I60=""),"",'new calc (advise)'!I60-'new calc'!I60)</f>
        <v/>
      </c>
      <c r="J60" s="24" t="str">
        <f>IF(OR('new calc'!J60="",'new calc (advise)'!J60=""),"",'new calc (advise)'!J60-'new calc'!J60)</f>
        <v/>
      </c>
      <c r="L60">
        <v>2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 spans="1:19" x14ac:dyDescent="0.35">
      <c r="A61" s="24">
        <f>IF(OR('new calc'!A61="",'new calc (advise)'!A61=""),"",'new calc (advise)'!A61-'new calc'!A61)</f>
        <v>1</v>
      </c>
      <c r="B61" s="24" t="str">
        <f>IF(OR('new calc'!B61="",'new calc (advise)'!B61=""),"",'new calc (advise)'!B61-'new calc'!B61)</f>
        <v/>
      </c>
      <c r="C61" s="24" t="str">
        <f>IF(OR('new calc'!C61="",'new calc (advise)'!C61=""),"",'new calc (advise)'!C61-'new calc'!C61)</f>
        <v/>
      </c>
      <c r="D61" s="24" t="str">
        <f>IF(OR('new calc'!D61="",'new calc (advise)'!D61=""),"",'new calc (advise)'!D61-'new calc'!D61)</f>
        <v/>
      </c>
      <c r="E61" s="24" t="str">
        <f>IF(OR('new calc'!E61="",'new calc (advise)'!E61=""),"",'new calc (advise)'!E61-'new calc'!E61)</f>
        <v/>
      </c>
      <c r="F61" s="24" t="str">
        <f>IF(OR('new calc'!F61="",'new calc (advise)'!F61=""),"",'new calc (advise)'!F61-'new calc'!F61)</f>
        <v/>
      </c>
      <c r="G61" s="24" t="str">
        <f>IF(OR('new calc'!G61="",'new calc (advise)'!G61=""),"",'new calc (advise)'!G61-'new calc'!G61)</f>
        <v/>
      </c>
      <c r="H61" s="24">
        <f>IF(OR('new calc'!H61="",'new calc (advise)'!H61=""),"",'new calc (advise)'!H61-'new calc'!H61)</f>
        <v>1</v>
      </c>
      <c r="I61" s="24" t="str">
        <f>IF(OR('new calc'!I61="",'new calc (advise)'!I61=""),"",'new calc (advise)'!I61-'new calc'!I61)</f>
        <v/>
      </c>
      <c r="J61" s="24" t="str">
        <f>IF(OR('new calc'!J61="",'new calc (advise)'!J61=""),"",'new calc (advise)'!J61-'new calc'!J61)</f>
        <v/>
      </c>
      <c r="L61">
        <v>2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35">
      <c r="A62" s="24">
        <f>IF(OR('new calc'!A62="",'new calc (advise)'!A62=""),"",'new calc (advise)'!A62-'new calc'!A62)</f>
        <v>1</v>
      </c>
      <c r="B62" s="24" t="str">
        <f>IF(OR('new calc'!B62="",'new calc (advise)'!B62=""),"",'new calc (advise)'!B62-'new calc'!B62)</f>
        <v/>
      </c>
      <c r="C62" s="24" t="str">
        <f>IF(OR('new calc'!C62="",'new calc (advise)'!C62=""),"",'new calc (advise)'!C62-'new calc'!C62)</f>
        <v/>
      </c>
      <c r="D62" s="24" t="str">
        <f>IF(OR('new calc'!D62="",'new calc (advise)'!D62=""),"",'new calc (advise)'!D62-'new calc'!D62)</f>
        <v/>
      </c>
      <c r="E62" s="24" t="str">
        <f>IF(OR('new calc'!E62="",'new calc (advise)'!E62=""),"",'new calc (advise)'!E62-'new calc'!E62)</f>
        <v/>
      </c>
      <c r="F62" s="24" t="str">
        <f>IF(OR('new calc'!F62="",'new calc (advise)'!F62=""),"",'new calc (advise)'!F62-'new calc'!F62)</f>
        <v/>
      </c>
      <c r="G62" s="24" t="str">
        <f>IF(OR('new calc'!G62="",'new calc (advise)'!G62=""),"",'new calc (advise)'!G62-'new calc'!G62)</f>
        <v/>
      </c>
      <c r="H62" s="24">
        <f>IF(OR('new calc'!H62="",'new calc (advise)'!H62=""),"",'new calc (advise)'!H62-'new calc'!H62)</f>
        <v>1</v>
      </c>
      <c r="I62" s="24" t="str">
        <f>IF(OR('new calc'!I62="",'new calc (advise)'!I62=""),"",'new calc (advise)'!I62-'new calc'!I62)</f>
        <v/>
      </c>
      <c r="J62" s="24" t="str">
        <f>IF(OR('new calc'!J62="",'new calc (advise)'!J62=""),"",'new calc (advise)'!J62-'new calc'!J62)</f>
        <v/>
      </c>
      <c r="L62">
        <v>2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 spans="1:19" x14ac:dyDescent="0.35">
      <c r="A63" s="24">
        <f>IF(OR('new calc'!A63="",'new calc (advise)'!A63=""),"",'new calc (advise)'!A63-'new calc'!A63)</f>
        <v>0</v>
      </c>
      <c r="B63" s="24" t="str">
        <f>IF(OR('new calc'!B63="",'new calc (advise)'!B63=""),"",'new calc (advise)'!B63-'new calc'!B63)</f>
        <v/>
      </c>
      <c r="C63" s="24" t="str">
        <f>IF(OR('new calc'!C63="",'new calc (advise)'!C63=""),"",'new calc (advise)'!C63-'new calc'!C63)</f>
        <v/>
      </c>
      <c r="D63" s="24" t="str">
        <f>IF(OR('new calc'!D63="",'new calc (advise)'!D63=""),"",'new calc (advise)'!D63-'new calc'!D63)</f>
        <v/>
      </c>
      <c r="E63" s="24" t="str">
        <f>IF(OR('new calc'!E63="",'new calc (advise)'!E63=""),"",'new calc (advise)'!E63-'new calc'!E63)</f>
        <v/>
      </c>
      <c r="F63" s="24" t="str">
        <f>IF(OR('new calc'!F63="",'new calc (advise)'!F63=""),"",'new calc (advise)'!F63-'new calc'!F63)</f>
        <v/>
      </c>
      <c r="G63" s="24" t="str">
        <f>IF(OR('new calc'!G63="",'new calc (advise)'!G63=""),"",'new calc (advise)'!G63-'new calc'!G63)</f>
        <v/>
      </c>
      <c r="H63" s="24">
        <f>IF(OR('new calc'!H63="",'new calc (advise)'!H63=""),"",'new calc (advise)'!H63-'new calc'!H63)</f>
        <v>0</v>
      </c>
      <c r="I63" s="24" t="str">
        <f>IF(OR('new calc'!I63="",'new calc (advise)'!I63=""),"",'new calc (advise)'!I63-'new calc'!I63)</f>
        <v/>
      </c>
      <c r="J63" s="24" t="str">
        <f>IF(OR('new calc'!J63="",'new calc (advise)'!J63=""),"",'new calc (advise)'!J63-'new calc'!J63)</f>
        <v/>
      </c>
      <c r="L63">
        <v>2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 spans="1:19" x14ac:dyDescent="0.35">
      <c r="A64" s="24">
        <f>IF(OR('new calc'!A64="",'new calc (advise)'!A64=""),"",'new calc (advise)'!A64-'new calc'!A64)</f>
        <v>-2</v>
      </c>
      <c r="B64" s="24" t="str">
        <f>IF(OR('new calc'!B64="",'new calc (advise)'!B64=""),"",'new calc (advise)'!B64-'new calc'!B64)</f>
        <v/>
      </c>
      <c r="C64" s="24" t="str">
        <f>IF(OR('new calc'!C64="",'new calc (advise)'!C64=""),"",'new calc (advise)'!C64-'new calc'!C64)</f>
        <v/>
      </c>
      <c r="D64" s="24" t="str">
        <f>IF(OR('new calc'!D64="",'new calc (advise)'!D64=""),"",'new calc (advise)'!D64-'new calc'!D64)</f>
        <v/>
      </c>
      <c r="E64" s="24" t="str">
        <f>IF(OR('new calc'!E64="",'new calc (advise)'!E64=""),"",'new calc (advise)'!E64-'new calc'!E64)</f>
        <v/>
      </c>
      <c r="F64" s="24" t="str">
        <f>IF(OR('new calc'!F64="",'new calc (advise)'!F64=""),"",'new calc (advise)'!F64-'new calc'!F64)</f>
        <v/>
      </c>
      <c r="G64" s="24" t="str">
        <f>IF(OR('new calc'!G64="",'new calc (advise)'!G64=""),"",'new calc (advise)'!G64-'new calc'!G64)</f>
        <v/>
      </c>
      <c r="H64" s="24">
        <f>IF(OR('new calc'!H64="",'new calc (advise)'!H64=""),"",'new calc (advise)'!H64-'new calc'!H64)</f>
        <v>-2</v>
      </c>
      <c r="I64" s="24" t="str">
        <f>IF(OR('new calc'!I64="",'new calc (advise)'!I64=""),"",'new calc (advise)'!I64-'new calc'!I64)</f>
        <v/>
      </c>
      <c r="J64" s="24" t="str">
        <f>IF(OR('new calc'!J64="",'new calc (advise)'!J64=""),"",'new calc (advise)'!J64-'new calc'!J64)</f>
        <v/>
      </c>
      <c r="L64">
        <v>2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 spans="1:19" x14ac:dyDescent="0.35">
      <c r="A65" s="24">
        <f>IF(OR('new calc'!A65="",'new calc (advise)'!A65=""),"",'new calc (advise)'!A65-'new calc'!A65)</f>
        <v>1</v>
      </c>
      <c r="B65" s="24" t="str">
        <f>IF(OR('new calc'!B65="",'new calc (advise)'!B65=""),"",'new calc (advise)'!B65-'new calc'!B65)</f>
        <v/>
      </c>
      <c r="C65" s="24" t="str">
        <f>IF(OR('new calc'!C65="",'new calc (advise)'!C65=""),"",'new calc (advise)'!C65-'new calc'!C65)</f>
        <v/>
      </c>
      <c r="D65" s="24" t="str">
        <f>IF(OR('new calc'!D65="",'new calc (advise)'!D65=""),"",'new calc (advise)'!D65-'new calc'!D65)</f>
        <v/>
      </c>
      <c r="E65" s="24" t="str">
        <f>IF(OR('new calc'!E65="",'new calc (advise)'!E65=""),"",'new calc (advise)'!E65-'new calc'!E65)</f>
        <v/>
      </c>
      <c r="F65" s="24" t="str">
        <f>IF(OR('new calc'!F65="",'new calc (advise)'!F65=""),"",'new calc (advise)'!F65-'new calc'!F65)</f>
        <v/>
      </c>
      <c r="G65" s="24" t="str">
        <f>IF(OR('new calc'!G65="",'new calc (advise)'!G65=""),"",'new calc (advise)'!G65-'new calc'!G65)</f>
        <v/>
      </c>
      <c r="H65" s="24">
        <f>IF(OR('new calc'!H65="",'new calc (advise)'!H65=""),"",'new calc (advise)'!H65-'new calc'!H65)</f>
        <v>1</v>
      </c>
      <c r="I65" s="24" t="str">
        <f>IF(OR('new calc'!I65="",'new calc (advise)'!I65=""),"",'new calc (advise)'!I65-'new calc'!I65)</f>
        <v/>
      </c>
      <c r="J65" s="24" t="str">
        <f>IF(OR('new calc'!J65="",'new calc (advise)'!J65=""),"",'new calc (advise)'!J65-'new calc'!J65)</f>
        <v/>
      </c>
      <c r="L65">
        <v>2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 spans="1:19" x14ac:dyDescent="0.35">
      <c r="A66" s="24">
        <f>IF(OR('new calc'!A66="",'new calc (advise)'!A66=""),"",'new calc (advise)'!A66-'new calc'!A66)</f>
        <v>2</v>
      </c>
      <c r="B66" s="24" t="str">
        <f>IF(OR('new calc'!B66="",'new calc (advise)'!B66=""),"",'new calc (advise)'!B66-'new calc'!B66)</f>
        <v/>
      </c>
      <c r="C66" s="24" t="str">
        <f>IF(OR('new calc'!C66="",'new calc (advise)'!C66=""),"",'new calc (advise)'!C66-'new calc'!C66)</f>
        <v/>
      </c>
      <c r="D66" s="24" t="str">
        <f>IF(OR('new calc'!D66="",'new calc (advise)'!D66=""),"",'new calc (advise)'!D66-'new calc'!D66)</f>
        <v/>
      </c>
      <c r="E66" s="24" t="str">
        <f>IF(OR('new calc'!E66="",'new calc (advise)'!E66=""),"",'new calc (advise)'!E66-'new calc'!E66)</f>
        <v/>
      </c>
      <c r="F66" s="24" t="str">
        <f>IF(OR('new calc'!F66="",'new calc (advise)'!F66=""),"",'new calc (advise)'!F66-'new calc'!F66)</f>
        <v/>
      </c>
      <c r="G66" s="24" t="str">
        <f>IF(OR('new calc'!G66="",'new calc (advise)'!G66=""),"",'new calc (advise)'!G66-'new calc'!G66)</f>
        <v/>
      </c>
      <c r="H66" s="24">
        <f>IF(OR('new calc'!H66="",'new calc (advise)'!H66=""),"",'new calc (advise)'!H66-'new calc'!H66)</f>
        <v>2</v>
      </c>
      <c r="I66" s="24" t="str">
        <f>IF(OR('new calc'!I66="",'new calc (advise)'!I66=""),"",'new calc (advise)'!I66-'new calc'!I66)</f>
        <v/>
      </c>
      <c r="J66" s="24" t="str">
        <f>IF(OR('new calc'!J66="",'new calc (advise)'!J66=""),"",'new calc (advise)'!J66-'new calc'!J66)</f>
        <v/>
      </c>
      <c r="L66">
        <v>3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35">
      <c r="A67" s="24">
        <f>IF(OR('new calc'!A67="",'new calc (advise)'!A67=""),"",'new calc (advise)'!A67-'new calc'!A67)</f>
        <v>0</v>
      </c>
      <c r="B67" s="24" t="str">
        <f>IF(OR('new calc'!B67="",'new calc (advise)'!B67=""),"",'new calc (advise)'!B67-'new calc'!B67)</f>
        <v/>
      </c>
      <c r="C67" s="24" t="str">
        <f>IF(OR('new calc'!C67="",'new calc (advise)'!C67=""),"",'new calc (advise)'!C67-'new calc'!C67)</f>
        <v/>
      </c>
      <c r="D67" s="24" t="str">
        <f>IF(OR('new calc'!D67="",'new calc (advise)'!D67=""),"",'new calc (advise)'!D67-'new calc'!D67)</f>
        <v/>
      </c>
      <c r="E67" s="24" t="str">
        <f>IF(OR('new calc'!E67="",'new calc (advise)'!E67=""),"",'new calc (advise)'!E67-'new calc'!E67)</f>
        <v/>
      </c>
      <c r="F67" s="24" t="str">
        <f>IF(OR('new calc'!F67="",'new calc (advise)'!F67=""),"",'new calc (advise)'!F67-'new calc'!F67)</f>
        <v/>
      </c>
      <c r="G67" s="24" t="str">
        <f>IF(OR('new calc'!G67="",'new calc (advise)'!G67=""),"",'new calc (advise)'!G67-'new calc'!G67)</f>
        <v/>
      </c>
      <c r="H67" s="24">
        <f>IF(OR('new calc'!H67="",'new calc (advise)'!H67=""),"",'new calc (advise)'!H67-'new calc'!H67)</f>
        <v>0</v>
      </c>
      <c r="I67" s="24" t="str">
        <f>IF(OR('new calc'!I67="",'new calc (advise)'!I67=""),"",'new calc (advise)'!I67-'new calc'!I67)</f>
        <v/>
      </c>
      <c r="J67" s="24" t="str">
        <f>IF(OR('new calc'!J67="",'new calc (advise)'!J67=""),"",'new calc (advise)'!J67-'new calc'!J67)</f>
        <v/>
      </c>
      <c r="L67">
        <v>3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 spans="1:19" x14ac:dyDescent="0.35">
      <c r="A68" s="24">
        <f>IF(OR('new calc'!A68="",'new calc (advise)'!A68=""),"",'new calc (advise)'!A68-'new calc'!A68)</f>
        <v>0</v>
      </c>
      <c r="B68" s="24" t="str">
        <f>IF(OR('new calc'!B68="",'new calc (advise)'!B68=""),"",'new calc (advise)'!B68-'new calc'!B68)</f>
        <v/>
      </c>
      <c r="C68" s="24" t="str">
        <f>IF(OR('new calc'!C68="",'new calc (advise)'!C68=""),"",'new calc (advise)'!C68-'new calc'!C68)</f>
        <v/>
      </c>
      <c r="D68" s="24" t="str">
        <f>IF(OR('new calc'!D68="",'new calc (advise)'!D68=""),"",'new calc (advise)'!D68-'new calc'!D68)</f>
        <v/>
      </c>
      <c r="E68" s="24" t="str">
        <f>IF(OR('new calc'!E68="",'new calc (advise)'!E68=""),"",'new calc (advise)'!E68-'new calc'!E68)</f>
        <v/>
      </c>
      <c r="F68" s="24" t="str">
        <f>IF(OR('new calc'!F68="",'new calc (advise)'!F68=""),"",'new calc (advise)'!F68-'new calc'!F68)</f>
        <v/>
      </c>
      <c r="G68" s="24" t="str">
        <f>IF(OR('new calc'!G68="",'new calc (advise)'!G68=""),"",'new calc (advise)'!G68-'new calc'!G68)</f>
        <v/>
      </c>
      <c r="H68" s="24">
        <f>IF(OR('new calc'!H68="",'new calc (advise)'!H68=""),"",'new calc (advise)'!H68-'new calc'!H68)</f>
        <v>0</v>
      </c>
      <c r="I68" s="24" t="str">
        <f>IF(OR('new calc'!I68="",'new calc (advise)'!I68=""),"",'new calc (advise)'!I68-'new calc'!I68)</f>
        <v/>
      </c>
      <c r="J68" s="24" t="str">
        <f>IF(OR('new calc'!J68="",'new calc (advise)'!J68=""),"",'new calc (advise)'!J68-'new calc'!J68)</f>
        <v/>
      </c>
      <c r="L68">
        <v>3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 spans="1:19" x14ac:dyDescent="0.35">
      <c r="A69" s="24">
        <f>IF(OR('new calc'!A69="",'new calc (advise)'!A69=""),"",'new calc (advise)'!A69-'new calc'!A69)</f>
        <v>0</v>
      </c>
      <c r="B69" s="24" t="str">
        <f>IF(OR('new calc'!B69="",'new calc (advise)'!B69=""),"",'new calc (advise)'!B69-'new calc'!B69)</f>
        <v/>
      </c>
      <c r="C69" s="24" t="str">
        <f>IF(OR('new calc'!C69="",'new calc (advise)'!C69=""),"",'new calc (advise)'!C69-'new calc'!C69)</f>
        <v/>
      </c>
      <c r="D69" s="24" t="str">
        <f>IF(OR('new calc'!D69="",'new calc (advise)'!D69=""),"",'new calc (advise)'!D69-'new calc'!D69)</f>
        <v/>
      </c>
      <c r="E69" s="24" t="str">
        <f>IF(OR('new calc'!E69="",'new calc (advise)'!E69=""),"",'new calc (advise)'!E69-'new calc'!E69)</f>
        <v/>
      </c>
      <c r="F69" s="24" t="str">
        <f>IF(OR('new calc'!F69="",'new calc (advise)'!F69=""),"",'new calc (advise)'!F69-'new calc'!F69)</f>
        <v/>
      </c>
      <c r="G69" s="24" t="str">
        <f>IF(OR('new calc'!G69="",'new calc (advise)'!G69=""),"",'new calc (advise)'!G69-'new calc'!G69)</f>
        <v/>
      </c>
      <c r="H69" s="24">
        <f>IF(OR('new calc'!H69="",'new calc (advise)'!H69=""),"",'new calc (advise)'!H69-'new calc'!H69)</f>
        <v>0</v>
      </c>
      <c r="I69" s="24" t="str">
        <f>IF(OR('new calc'!I69="",'new calc (advise)'!I69=""),"",'new calc (advise)'!I69-'new calc'!I69)</f>
        <v/>
      </c>
      <c r="J69" s="24" t="str">
        <f>IF(OR('new calc'!J69="",'new calc (advise)'!J69=""),"",'new calc (advise)'!J69-'new calc'!J69)</f>
        <v/>
      </c>
      <c r="L69">
        <v>3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 spans="1:19" x14ac:dyDescent="0.35">
      <c r="A70" s="24">
        <f>IF(OR('new calc'!A70="",'new calc (advise)'!A70=""),"",'new calc (advise)'!A70-'new calc'!A70)</f>
        <v>1</v>
      </c>
      <c r="B70" s="24" t="str">
        <f>IF(OR('new calc'!B70="",'new calc (advise)'!B70=""),"",'new calc (advise)'!B70-'new calc'!B70)</f>
        <v/>
      </c>
      <c r="C70" s="24" t="str">
        <f>IF(OR('new calc'!C70="",'new calc (advise)'!C70=""),"",'new calc (advise)'!C70-'new calc'!C70)</f>
        <v/>
      </c>
      <c r="D70" s="24" t="str">
        <f>IF(OR('new calc'!D70="",'new calc (advise)'!D70=""),"",'new calc (advise)'!D70-'new calc'!D70)</f>
        <v/>
      </c>
      <c r="E70" s="24" t="str">
        <f>IF(OR('new calc'!E70="",'new calc (advise)'!E70=""),"",'new calc (advise)'!E70-'new calc'!E70)</f>
        <v/>
      </c>
      <c r="F70" s="24" t="str">
        <f>IF(OR('new calc'!F70="",'new calc (advise)'!F70=""),"",'new calc (advise)'!F70-'new calc'!F70)</f>
        <v/>
      </c>
      <c r="G70" s="24" t="str">
        <f>IF(OR('new calc'!G70="",'new calc (advise)'!G70=""),"",'new calc (advise)'!G70-'new calc'!G70)</f>
        <v/>
      </c>
      <c r="H70" s="24">
        <f>IF(OR('new calc'!H70="",'new calc (advise)'!H70=""),"",'new calc (advise)'!H70-'new calc'!H70)</f>
        <v>1</v>
      </c>
      <c r="I70" s="24" t="str">
        <f>IF(OR('new calc'!I70="",'new calc (advise)'!I70=""),"",'new calc (advise)'!I70-'new calc'!I70)</f>
        <v/>
      </c>
      <c r="J70" s="24" t="str">
        <f>IF(OR('new calc'!J70="",'new calc (advise)'!J70=""),"",'new calc (advise)'!J70-'new calc'!J70)</f>
        <v/>
      </c>
      <c r="L70">
        <v>3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 spans="1:19" x14ac:dyDescent="0.35">
      <c r="A71" s="24">
        <f>IF(OR('new calc'!A71="",'new calc (advise)'!A71=""),"",'new calc (advise)'!A71-'new calc'!A71)</f>
        <v>-1</v>
      </c>
      <c r="B71" s="24" t="str">
        <f>IF(OR('new calc'!B71="",'new calc (advise)'!B71=""),"",'new calc (advise)'!B71-'new calc'!B71)</f>
        <v/>
      </c>
      <c r="C71" s="24" t="str">
        <f>IF(OR('new calc'!C71="",'new calc (advise)'!C71=""),"",'new calc (advise)'!C71-'new calc'!C71)</f>
        <v/>
      </c>
      <c r="D71" s="24" t="str">
        <f>IF(OR('new calc'!D71="",'new calc (advise)'!D71=""),"",'new calc (advise)'!D71-'new calc'!D71)</f>
        <v/>
      </c>
      <c r="E71" s="24" t="str">
        <f>IF(OR('new calc'!E71="",'new calc (advise)'!E71=""),"",'new calc (advise)'!E71-'new calc'!E71)</f>
        <v/>
      </c>
      <c r="F71" s="24" t="str">
        <f>IF(OR('new calc'!F71="",'new calc (advise)'!F71=""),"",'new calc (advise)'!F71-'new calc'!F71)</f>
        <v/>
      </c>
      <c r="G71" s="24" t="str">
        <f>IF(OR('new calc'!G71="",'new calc (advise)'!G71=""),"",'new calc (advise)'!G71-'new calc'!G71)</f>
        <v/>
      </c>
      <c r="H71" s="24">
        <f>IF(OR('new calc'!H71="",'new calc (advise)'!H71=""),"",'new calc (advise)'!H71-'new calc'!H71)</f>
        <v>-1</v>
      </c>
      <c r="I71" s="24" t="str">
        <f>IF(OR('new calc'!I71="",'new calc (advise)'!I71=""),"",'new calc (advise)'!I71-'new calc'!I71)</f>
        <v/>
      </c>
      <c r="J71" s="24" t="str">
        <f>IF(OR('new calc'!J71="",'new calc (advise)'!J71=""),"",'new calc (advise)'!J71-'new calc'!J71)</f>
        <v/>
      </c>
      <c r="L71">
        <v>3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 spans="1:19" x14ac:dyDescent="0.35">
      <c r="A72" s="24">
        <f>IF(OR('new calc'!A72="",'new calc (advise)'!A72=""),"",'new calc (advise)'!A72-'new calc'!A72)</f>
        <v>-1</v>
      </c>
      <c r="B72" s="24" t="str">
        <f>IF(OR('new calc'!B72="",'new calc (advise)'!B72=""),"",'new calc (advise)'!B72-'new calc'!B72)</f>
        <v/>
      </c>
      <c r="C72" s="24" t="str">
        <f>IF(OR('new calc'!C72="",'new calc (advise)'!C72=""),"",'new calc (advise)'!C72-'new calc'!C72)</f>
        <v/>
      </c>
      <c r="D72" s="24" t="str">
        <f>IF(OR('new calc'!D72="",'new calc (advise)'!D72=""),"",'new calc (advise)'!D72-'new calc'!D72)</f>
        <v/>
      </c>
      <c r="E72" s="24" t="str">
        <f>IF(OR('new calc'!E72="",'new calc (advise)'!E72=""),"",'new calc (advise)'!E72-'new calc'!E72)</f>
        <v/>
      </c>
      <c r="F72" s="24" t="str">
        <f>IF(OR('new calc'!F72="",'new calc (advise)'!F72=""),"",'new calc (advise)'!F72-'new calc'!F72)</f>
        <v/>
      </c>
      <c r="G72" s="24" t="str">
        <f>IF(OR('new calc'!G72="",'new calc (advise)'!G72=""),"",'new calc (advise)'!G72-'new calc'!G72)</f>
        <v/>
      </c>
      <c r="H72" s="24">
        <f>IF(OR('new calc'!H72="",'new calc (advise)'!H72=""),"",'new calc (advise)'!H72-'new calc'!H72)</f>
        <v>-1</v>
      </c>
      <c r="I72" s="24" t="str">
        <f>IF(OR('new calc'!I72="",'new calc (advise)'!I72=""),"",'new calc (advise)'!I72-'new calc'!I72)</f>
        <v/>
      </c>
      <c r="J72" s="24" t="str">
        <f>IF(OR('new calc'!J72="",'new calc (advise)'!J72=""),"",'new calc (advise)'!J72-'new calc'!J72)</f>
        <v/>
      </c>
      <c r="L72">
        <v>3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 spans="1:19" x14ac:dyDescent="0.35">
      <c r="A73" s="24">
        <f>IF(OR('new calc'!A73="",'new calc (advise)'!A73=""),"",'new calc (advise)'!A73-'new calc'!A73)</f>
        <v>3</v>
      </c>
      <c r="B73" s="24" t="str">
        <f>IF(OR('new calc'!B73="",'new calc (advise)'!B73=""),"",'new calc (advise)'!B73-'new calc'!B73)</f>
        <v/>
      </c>
      <c r="C73" s="24" t="str">
        <f>IF(OR('new calc'!C73="",'new calc (advise)'!C73=""),"",'new calc (advise)'!C73-'new calc'!C73)</f>
        <v/>
      </c>
      <c r="D73" s="24" t="str">
        <f>IF(OR('new calc'!D73="",'new calc (advise)'!D73=""),"",'new calc (advise)'!D73-'new calc'!D73)</f>
        <v/>
      </c>
      <c r="E73" s="24" t="str">
        <f>IF(OR('new calc'!E73="",'new calc (advise)'!E73=""),"",'new calc (advise)'!E73-'new calc'!E73)</f>
        <v/>
      </c>
      <c r="F73" s="24" t="str">
        <f>IF(OR('new calc'!F73="",'new calc (advise)'!F73=""),"",'new calc (advise)'!F73-'new calc'!F73)</f>
        <v/>
      </c>
      <c r="G73" s="24" t="str">
        <f>IF(OR('new calc'!G73="",'new calc (advise)'!G73=""),"",'new calc (advise)'!G73-'new calc'!G73)</f>
        <v/>
      </c>
      <c r="H73" s="24">
        <f>IF(OR('new calc'!H73="",'new calc (advise)'!H73=""),"",'new calc (advise)'!H73-'new calc'!H73)</f>
        <v>3</v>
      </c>
      <c r="I73" s="24" t="str">
        <f>IF(OR('new calc'!I73="",'new calc (advise)'!I73=""),"",'new calc (advise)'!I73-'new calc'!I73)</f>
        <v/>
      </c>
      <c r="J73" s="24" t="str">
        <f>IF(OR('new calc'!J73="",'new calc (advise)'!J73=""),"",'new calc (advise)'!J73-'new calc'!J73)</f>
        <v/>
      </c>
      <c r="L73">
        <v>3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 spans="1:19" x14ac:dyDescent="0.35">
      <c r="A74" s="24">
        <f>IF(OR('new calc'!A74="",'new calc (advise)'!A74=""),"",'new calc (advise)'!A74-'new calc'!A74)</f>
        <v>2</v>
      </c>
      <c r="B74" s="24" t="str">
        <f>IF(OR('new calc'!B74="",'new calc (advise)'!B74=""),"",'new calc (advise)'!B74-'new calc'!B74)</f>
        <v/>
      </c>
      <c r="C74" s="24" t="str">
        <f>IF(OR('new calc'!C74="",'new calc (advise)'!C74=""),"",'new calc (advise)'!C74-'new calc'!C74)</f>
        <v/>
      </c>
      <c r="D74" s="24" t="str">
        <f>IF(OR('new calc'!D74="",'new calc (advise)'!D74=""),"",'new calc (advise)'!D74-'new calc'!D74)</f>
        <v/>
      </c>
      <c r="E74" s="24" t="str">
        <f>IF(OR('new calc'!E74="",'new calc (advise)'!E74=""),"",'new calc (advise)'!E74-'new calc'!E74)</f>
        <v/>
      </c>
      <c r="F74" s="24" t="str">
        <f>IF(OR('new calc'!F74="",'new calc (advise)'!F74=""),"",'new calc (advise)'!F74-'new calc'!F74)</f>
        <v/>
      </c>
      <c r="G74" s="24" t="str">
        <f>IF(OR('new calc'!G74="",'new calc (advise)'!G74=""),"",'new calc (advise)'!G74-'new calc'!G74)</f>
        <v/>
      </c>
      <c r="H74" s="24">
        <f>IF(OR('new calc'!H74="",'new calc (advise)'!H74=""),"",'new calc (advise)'!H74-'new calc'!H74)</f>
        <v>2</v>
      </c>
      <c r="I74" s="24" t="str">
        <f>IF(OR('new calc'!I74="",'new calc (advise)'!I74=""),"",'new calc (advise)'!I74-'new calc'!I74)</f>
        <v/>
      </c>
      <c r="J74" s="24" t="str">
        <f>IF(OR('new calc'!J74="",'new calc (advise)'!J74=""),"",'new calc (advise)'!J74-'new calc'!J74)</f>
        <v/>
      </c>
      <c r="L74">
        <v>3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 spans="1:19" x14ac:dyDescent="0.35">
      <c r="A75" s="24">
        <f>IF(OR('new calc'!A75="",'new calc (advise)'!A75=""),"",'new calc (advise)'!A75-'new calc'!A75)</f>
        <v>0</v>
      </c>
      <c r="B75" s="24" t="str">
        <f>IF(OR('new calc'!B75="",'new calc (advise)'!B75=""),"",'new calc (advise)'!B75-'new calc'!B75)</f>
        <v/>
      </c>
      <c r="C75" s="24" t="str">
        <f>IF(OR('new calc'!C75="",'new calc (advise)'!C75=""),"",'new calc (advise)'!C75-'new calc'!C75)</f>
        <v/>
      </c>
      <c r="D75" s="24" t="str">
        <f>IF(OR('new calc'!D75="",'new calc (advise)'!D75=""),"",'new calc (advise)'!D75-'new calc'!D75)</f>
        <v/>
      </c>
      <c r="E75" s="24" t="str">
        <f>IF(OR('new calc'!E75="",'new calc (advise)'!E75=""),"",'new calc (advise)'!E75-'new calc'!E75)</f>
        <v/>
      </c>
      <c r="F75" s="24" t="str">
        <f>IF(OR('new calc'!F75="",'new calc (advise)'!F75=""),"",'new calc (advise)'!F75-'new calc'!F75)</f>
        <v/>
      </c>
      <c r="G75" s="24" t="str">
        <f>IF(OR('new calc'!G75="",'new calc (advise)'!G75=""),"",'new calc (advise)'!G75-'new calc'!G75)</f>
        <v/>
      </c>
      <c r="H75" s="24">
        <f>IF(OR('new calc'!H75="",'new calc (advise)'!H75=""),"",'new calc (advise)'!H75-'new calc'!H75)</f>
        <v>0</v>
      </c>
      <c r="I75" s="24" t="str">
        <f>IF(OR('new calc'!I75="",'new calc (advise)'!I75=""),"",'new calc (advise)'!I75-'new calc'!I75)</f>
        <v/>
      </c>
      <c r="J75" s="24" t="str">
        <f>IF(OR('new calc'!J75="",'new calc (advise)'!J75=""),"",'new calc (advise)'!J75-'new calc'!J75)</f>
        <v/>
      </c>
      <c r="L75">
        <v>4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 spans="1:19" x14ac:dyDescent="0.35">
      <c r="A76" s="24">
        <f>IF(OR('new calc'!A76="",'new calc (advise)'!A76=""),"",'new calc (advise)'!A76-'new calc'!A76)</f>
        <v>0</v>
      </c>
      <c r="B76" s="24" t="str">
        <f>IF(OR('new calc'!B76="",'new calc (advise)'!B76=""),"",'new calc (advise)'!B76-'new calc'!B76)</f>
        <v/>
      </c>
      <c r="C76" s="24" t="str">
        <f>IF(OR('new calc'!C76="",'new calc (advise)'!C76=""),"",'new calc (advise)'!C76-'new calc'!C76)</f>
        <v/>
      </c>
      <c r="D76" s="24" t="str">
        <f>IF(OR('new calc'!D76="",'new calc (advise)'!D76=""),"",'new calc (advise)'!D76-'new calc'!D76)</f>
        <v/>
      </c>
      <c r="E76" s="24" t="str">
        <f>IF(OR('new calc'!E76="",'new calc (advise)'!E76=""),"",'new calc (advise)'!E76-'new calc'!E76)</f>
        <v/>
      </c>
      <c r="F76" s="24" t="str">
        <f>IF(OR('new calc'!F76="",'new calc (advise)'!F76=""),"",'new calc (advise)'!F76-'new calc'!F76)</f>
        <v/>
      </c>
      <c r="G76" s="24" t="str">
        <f>IF(OR('new calc'!G76="",'new calc (advise)'!G76=""),"",'new calc (advise)'!G76-'new calc'!G76)</f>
        <v/>
      </c>
      <c r="H76" s="24">
        <f>IF(OR('new calc'!H76="",'new calc (advise)'!H76=""),"",'new calc (advise)'!H76-'new calc'!H76)</f>
        <v>0</v>
      </c>
      <c r="I76" s="24" t="str">
        <f>IF(OR('new calc'!I76="",'new calc (advise)'!I76=""),"",'new calc (advise)'!I76-'new calc'!I76)</f>
        <v/>
      </c>
      <c r="J76" s="24" t="str">
        <f>IF(OR('new calc'!J76="",'new calc (advise)'!J76=""),"",'new calc (advise)'!J76-'new calc'!J76)</f>
        <v/>
      </c>
      <c r="L76">
        <v>4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 spans="1:19" x14ac:dyDescent="0.35">
      <c r="A77" s="24">
        <f>IF(OR('new calc'!A77="",'new calc (advise)'!A77=""),"",'new calc (advise)'!A77-'new calc'!A77)</f>
        <v>4</v>
      </c>
      <c r="B77" s="24" t="str">
        <f>IF(OR('new calc'!B77="",'new calc (advise)'!B77=""),"",'new calc (advise)'!B77-'new calc'!B77)</f>
        <v/>
      </c>
      <c r="C77" s="24" t="str">
        <f>IF(OR('new calc'!C77="",'new calc (advise)'!C77=""),"",'new calc (advise)'!C77-'new calc'!C77)</f>
        <v/>
      </c>
      <c r="D77" s="24" t="str">
        <f>IF(OR('new calc'!D77="",'new calc (advise)'!D77=""),"",'new calc (advise)'!D77-'new calc'!D77)</f>
        <v/>
      </c>
      <c r="E77" s="24" t="str">
        <f>IF(OR('new calc'!E77="",'new calc (advise)'!E77=""),"",'new calc (advise)'!E77-'new calc'!E77)</f>
        <v/>
      </c>
      <c r="F77" s="24" t="str">
        <f>IF(OR('new calc'!F77="",'new calc (advise)'!F77=""),"",'new calc (advise)'!F77-'new calc'!F77)</f>
        <v/>
      </c>
      <c r="G77" s="24" t="str">
        <f>IF(OR('new calc'!G77="",'new calc (advise)'!G77=""),"",'new calc (advise)'!G77-'new calc'!G77)</f>
        <v/>
      </c>
      <c r="H77" s="24">
        <f>IF(OR('new calc'!H77="",'new calc (advise)'!H77=""),"",'new calc (advise)'!H77-'new calc'!H77)</f>
        <v>4</v>
      </c>
      <c r="I77" s="24" t="str">
        <f>IF(OR('new calc'!I77="",'new calc (advise)'!I77=""),"",'new calc (advise)'!I77-'new calc'!I77)</f>
        <v/>
      </c>
      <c r="J77" s="24" t="str">
        <f>IF(OR('new calc'!J77="",'new calc (advise)'!J77=""),"",'new calc (advise)'!J77-'new calc'!J77)</f>
        <v/>
      </c>
      <c r="L77">
        <v>4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 spans="1:19" x14ac:dyDescent="0.35">
      <c r="A78" s="24">
        <f>IF(OR('new calc'!A78="",'new calc (advise)'!A78=""),"",'new calc (advise)'!A78-'new calc'!A78)</f>
        <v>0</v>
      </c>
      <c r="B78" s="24" t="str">
        <f>IF(OR('new calc'!B78="",'new calc (advise)'!B78=""),"",'new calc (advise)'!B78-'new calc'!B78)</f>
        <v/>
      </c>
      <c r="C78" s="24" t="str">
        <f>IF(OR('new calc'!C78="",'new calc (advise)'!C78=""),"",'new calc (advise)'!C78-'new calc'!C78)</f>
        <v/>
      </c>
      <c r="D78" s="24" t="str">
        <f>IF(OR('new calc'!D78="",'new calc (advise)'!D78=""),"",'new calc (advise)'!D78-'new calc'!D78)</f>
        <v/>
      </c>
      <c r="E78" s="24" t="str">
        <f>IF(OR('new calc'!E78="",'new calc (advise)'!E78=""),"",'new calc (advise)'!E78-'new calc'!E78)</f>
        <v/>
      </c>
      <c r="F78" s="24" t="str">
        <f>IF(OR('new calc'!F78="",'new calc (advise)'!F78=""),"",'new calc (advise)'!F78-'new calc'!F78)</f>
        <v/>
      </c>
      <c r="G78" s="24" t="str">
        <f>IF(OR('new calc'!G78="",'new calc (advise)'!G78=""),"",'new calc (advise)'!G78-'new calc'!G78)</f>
        <v/>
      </c>
      <c r="H78" s="24">
        <f>IF(OR('new calc'!H78="",'new calc (advise)'!H78=""),"",'new calc (advise)'!H78-'new calc'!H78)</f>
        <v>0</v>
      </c>
      <c r="I78" s="24" t="str">
        <f>IF(OR('new calc'!I78="",'new calc (advise)'!I78=""),"",'new calc (advise)'!I78-'new calc'!I78)</f>
        <v/>
      </c>
      <c r="J78" s="24" t="str">
        <f>IF(OR('new calc'!J78="",'new calc (advise)'!J78=""),"",'new calc (advise)'!J78-'new calc'!J78)</f>
        <v/>
      </c>
      <c r="L78">
        <v>6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 spans="1:19" x14ac:dyDescent="0.35">
      <c r="A79" s="24">
        <f>IF(OR('new calc'!A79="",'new calc (advise)'!A79=""),"",'new calc (advise)'!A79-'new calc'!A79)</f>
        <v>0</v>
      </c>
      <c r="B79" s="24" t="str">
        <f>IF(OR('new calc'!B79="",'new calc (advise)'!B79=""),"",'new calc (advise)'!B79-'new calc'!B79)</f>
        <v/>
      </c>
      <c r="C79" s="24" t="str">
        <f>IF(OR('new calc'!C79="",'new calc (advise)'!C79=""),"",'new calc (advise)'!C79-'new calc'!C79)</f>
        <v/>
      </c>
      <c r="D79" s="24" t="str">
        <f>IF(OR('new calc'!D79="",'new calc (advise)'!D79=""),"",'new calc (advise)'!D79-'new calc'!D79)</f>
        <v/>
      </c>
      <c r="E79" s="24" t="str">
        <f>IF(OR('new calc'!E79="",'new calc (advise)'!E79=""),"",'new calc (advise)'!E79-'new calc'!E79)</f>
        <v/>
      </c>
      <c r="F79" s="24" t="str">
        <f>IF(OR('new calc'!F79="",'new calc (advise)'!F79=""),"",'new calc (advise)'!F79-'new calc'!F79)</f>
        <v/>
      </c>
      <c r="G79" s="24" t="str">
        <f>IF(OR('new calc'!G79="",'new calc (advise)'!G79=""),"",'new calc (advise)'!G79-'new calc'!G79)</f>
        <v/>
      </c>
      <c r="H79" s="24">
        <f>IF(OR('new calc'!H79="",'new calc (advise)'!H79=""),"",'new calc (advise)'!H79-'new calc'!H79)</f>
        <v>0</v>
      </c>
      <c r="I79" s="24" t="str">
        <f>IF(OR('new calc'!I79="",'new calc (advise)'!I79=""),"",'new calc (advise)'!I79-'new calc'!I79)</f>
        <v/>
      </c>
      <c r="J79" s="24" t="str">
        <f>IF(OR('new calc'!J79="",'new calc (advise)'!J79=""),"",'new calc (advise)'!J79-'new calc'!J79)</f>
        <v/>
      </c>
      <c r="L79">
        <v>6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 spans="1:19" x14ac:dyDescent="0.35">
      <c r="A80" s="24">
        <f>IF(OR('new calc'!A80="",'new calc (advise)'!A80=""),"",'new calc (advise)'!A80-'new calc'!A80)</f>
        <v>1</v>
      </c>
      <c r="B80" s="24" t="str">
        <f>IF(OR('new calc'!B80="",'new calc (advise)'!B80=""),"",'new calc (advise)'!B80-'new calc'!B80)</f>
        <v/>
      </c>
      <c r="C80" s="24" t="str">
        <f>IF(OR('new calc'!C80="",'new calc (advise)'!C80=""),"",'new calc (advise)'!C80-'new calc'!C80)</f>
        <v/>
      </c>
      <c r="D80" s="24" t="str">
        <f>IF(OR('new calc'!D80="",'new calc (advise)'!D80=""),"",'new calc (advise)'!D80-'new calc'!D80)</f>
        <v/>
      </c>
      <c r="E80" s="24" t="str">
        <f>IF(OR('new calc'!E80="",'new calc (advise)'!E80=""),"",'new calc (advise)'!E80-'new calc'!E80)</f>
        <v/>
      </c>
      <c r="F80" s="24" t="str">
        <f>IF(OR('new calc'!F80="",'new calc (advise)'!F80=""),"",'new calc (advise)'!F80-'new calc'!F80)</f>
        <v/>
      </c>
      <c r="G80" s="24" t="str">
        <f>IF(OR('new calc'!G80="",'new calc (advise)'!G80=""),"",'new calc (advise)'!G80-'new calc'!G80)</f>
        <v/>
      </c>
      <c r="H80" s="24">
        <f>IF(OR('new calc'!H80="",'new calc (advise)'!H80=""),"",'new calc (advise)'!H80-'new calc'!H80)</f>
        <v>1</v>
      </c>
      <c r="I80" s="24" t="str">
        <f>IF(OR('new calc'!I80="",'new calc (advise)'!I80=""),"",'new calc (advise)'!I80-'new calc'!I80)</f>
        <v/>
      </c>
      <c r="J80" s="24" t="str">
        <f>IF(OR('new calc'!J80="",'new calc (advise)'!J80=""),"",'new calc (advise)'!J80-'new calc'!J80)</f>
        <v/>
      </c>
      <c r="L80">
        <v>6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 spans="1:19" x14ac:dyDescent="0.35">
      <c r="A81" s="24">
        <f>IF(OR('new calc'!A81="",'new calc (advise)'!A81=""),"",'new calc (advise)'!A81-'new calc'!A81)</f>
        <v>1</v>
      </c>
      <c r="B81" s="24" t="str">
        <f>IF(OR('new calc'!B81="",'new calc (advise)'!B81=""),"",'new calc (advise)'!B81-'new calc'!B81)</f>
        <v/>
      </c>
      <c r="C81" s="24" t="str">
        <f>IF(OR('new calc'!C81="",'new calc (advise)'!C81=""),"",'new calc (advise)'!C81-'new calc'!C81)</f>
        <v/>
      </c>
      <c r="D81" s="24" t="str">
        <f>IF(OR('new calc'!D81="",'new calc (advise)'!D81=""),"",'new calc (advise)'!D81-'new calc'!D81)</f>
        <v/>
      </c>
      <c r="E81" s="24" t="str">
        <f>IF(OR('new calc'!E81="",'new calc (advise)'!E81=""),"",'new calc (advise)'!E81-'new calc'!E81)</f>
        <v/>
      </c>
      <c r="F81" s="24" t="str">
        <f>IF(OR('new calc'!F81="",'new calc (advise)'!F81=""),"",'new calc (advise)'!F81-'new calc'!F81)</f>
        <v/>
      </c>
      <c r="G81" s="24" t="str">
        <f>IF(OR('new calc'!G81="",'new calc (advise)'!G81=""),"",'new calc (advise)'!G81-'new calc'!G81)</f>
        <v/>
      </c>
      <c r="H81" s="24">
        <f>IF(OR('new calc'!H81="",'new calc (advise)'!H81=""),"",'new calc (advise)'!H81-'new calc'!H81)</f>
        <v>1</v>
      </c>
      <c r="I81" s="24" t="str">
        <f>IF(OR('new calc'!I81="",'new calc (advise)'!I81=""),"",'new calc (advise)'!I81-'new calc'!I81)</f>
        <v/>
      </c>
      <c r="J81" s="24" t="str">
        <f>IF(OR('new calc'!J81="",'new calc (advise)'!J81=""),"",'new calc (advise)'!J81-'new calc'!J81)</f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 spans="1:19" x14ac:dyDescent="0.35">
      <c r="A82" s="24">
        <f>IF(OR('new calc'!A82="",'new calc (advise)'!A82=""),"",'new calc (advise)'!A82-'new calc'!A82)</f>
        <v>2</v>
      </c>
      <c r="B82" s="24" t="str">
        <f>IF(OR('new calc'!B82="",'new calc (advise)'!B82=""),"",'new calc (advise)'!B82-'new calc'!B82)</f>
        <v/>
      </c>
      <c r="C82" s="24" t="str">
        <f>IF(OR('new calc'!C82="",'new calc (advise)'!C82=""),"",'new calc (advise)'!C82-'new calc'!C82)</f>
        <v/>
      </c>
      <c r="D82" s="24" t="str">
        <f>IF(OR('new calc'!D82="",'new calc (advise)'!D82=""),"",'new calc (advise)'!D82-'new calc'!D82)</f>
        <v/>
      </c>
      <c r="E82" s="24" t="str">
        <f>IF(OR('new calc'!E82="",'new calc (advise)'!E82=""),"",'new calc (advise)'!E82-'new calc'!E82)</f>
        <v/>
      </c>
      <c r="F82" s="24" t="str">
        <f>IF(OR('new calc'!F82="",'new calc (advise)'!F82=""),"",'new calc (advise)'!F82-'new calc'!F82)</f>
        <v/>
      </c>
      <c r="G82" s="24" t="str">
        <f>IF(OR('new calc'!G82="",'new calc (advise)'!G82=""),"",'new calc (advise)'!G82-'new calc'!G82)</f>
        <v/>
      </c>
      <c r="H82" s="24">
        <f>IF(OR('new calc'!H82="",'new calc (advise)'!H82=""),"",'new calc (advise)'!H82-'new calc'!H82)</f>
        <v>2</v>
      </c>
      <c r="I82" s="24" t="str">
        <f>IF(OR('new calc'!I82="",'new calc (advise)'!I82=""),"",'new calc (advise)'!I82-'new calc'!I82)</f>
        <v/>
      </c>
      <c r="J82" s="24" t="str">
        <f>IF(OR('new calc'!J82="",'new calc (advise)'!J82=""),"",'new calc (advise)'!J82-'new calc'!J82)</f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 spans="1:19" x14ac:dyDescent="0.35">
      <c r="A83" s="24">
        <f>IF(OR('new calc'!A83="",'new calc (advise)'!A83=""),"",'new calc (advise)'!A83-'new calc'!A83)</f>
        <v>1</v>
      </c>
      <c r="B83" s="24" t="str">
        <f>IF(OR('new calc'!B83="",'new calc (advise)'!B83=""),"",'new calc (advise)'!B83-'new calc'!B83)</f>
        <v/>
      </c>
      <c r="C83" s="24" t="str">
        <f>IF(OR('new calc'!C83="",'new calc (advise)'!C83=""),"",'new calc (advise)'!C83-'new calc'!C83)</f>
        <v/>
      </c>
      <c r="D83" s="24" t="str">
        <f>IF(OR('new calc'!D83="",'new calc (advise)'!D83=""),"",'new calc (advise)'!D83-'new calc'!D83)</f>
        <v/>
      </c>
      <c r="E83" s="24" t="str">
        <f>IF(OR('new calc'!E83="",'new calc (advise)'!E83=""),"",'new calc (advise)'!E83-'new calc'!E83)</f>
        <v/>
      </c>
      <c r="F83" s="24" t="str">
        <f>IF(OR('new calc'!F83="",'new calc (advise)'!F83=""),"",'new calc (advise)'!F83-'new calc'!F83)</f>
        <v/>
      </c>
      <c r="G83" s="24" t="str">
        <f>IF(OR('new calc'!G83="",'new calc (advise)'!G83=""),"",'new calc (advise)'!G83-'new calc'!G83)</f>
        <v/>
      </c>
      <c r="H83" s="24">
        <f>IF(OR('new calc'!H83="",'new calc (advise)'!H83=""),"",'new calc (advise)'!H83-'new calc'!H83)</f>
        <v>1</v>
      </c>
      <c r="I83" s="24" t="str">
        <f>IF(OR('new calc'!I83="",'new calc (advise)'!I83=""),"",'new calc (advise)'!I83-'new calc'!I83)</f>
        <v/>
      </c>
      <c r="J83" s="24" t="str">
        <f>IF(OR('new calc'!J83="",'new calc (advise)'!J83=""),"",'new calc (advise)'!J83-'new calc'!J83)</f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 spans="1:19" x14ac:dyDescent="0.35">
      <c r="A84" s="24">
        <f>IF(OR('new calc'!A84="",'new calc (advise)'!A84=""),"",'new calc (advise)'!A84-'new calc'!A84)</f>
        <v>1</v>
      </c>
      <c r="B84" s="24" t="str">
        <f>IF(OR('new calc'!B84="",'new calc (advise)'!B84=""),"",'new calc (advise)'!B84-'new calc'!B84)</f>
        <v/>
      </c>
      <c r="C84" s="24" t="str">
        <f>IF(OR('new calc'!C84="",'new calc (advise)'!C84=""),"",'new calc (advise)'!C84-'new calc'!C84)</f>
        <v/>
      </c>
      <c r="D84" s="24" t="str">
        <f>IF(OR('new calc'!D84="",'new calc (advise)'!D84=""),"",'new calc (advise)'!D84-'new calc'!D84)</f>
        <v/>
      </c>
      <c r="E84" s="24" t="str">
        <f>IF(OR('new calc'!E84="",'new calc (advise)'!E84=""),"",'new calc (advise)'!E84-'new calc'!E84)</f>
        <v/>
      </c>
      <c r="F84" s="24" t="str">
        <f>IF(OR('new calc'!F84="",'new calc (advise)'!F84=""),"",'new calc (advise)'!F84-'new calc'!F84)</f>
        <v/>
      </c>
      <c r="G84" s="24" t="str">
        <f>IF(OR('new calc'!G84="",'new calc (advise)'!G84=""),"",'new calc (advise)'!G84-'new calc'!G84)</f>
        <v/>
      </c>
      <c r="H84" s="24" t="str">
        <f>IF(OR('new calc'!H84="",'new calc (advise)'!H84=""),"",'new calc (advise)'!H84-'new calc'!H84)</f>
        <v/>
      </c>
      <c r="I84" s="24">
        <f>IF(OR('new calc'!I84="",'new calc (advise)'!I84=""),"",'new calc (advise)'!I84-'new calc'!I84)</f>
        <v>1</v>
      </c>
      <c r="J84" s="24" t="str">
        <f>IF(OR('new calc'!J84="",'new calc (advise)'!J84=""),"",'new calc (advise)'!J84-'new calc'!J84)</f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 spans="1:19" x14ac:dyDescent="0.35">
      <c r="A85" s="24">
        <f>IF(OR('new calc'!A85="",'new calc (advise)'!A85=""),"",'new calc (advise)'!A85-'new calc'!A85)</f>
        <v>2</v>
      </c>
      <c r="B85" s="24" t="str">
        <f>IF(OR('new calc'!B85="",'new calc (advise)'!B85=""),"",'new calc (advise)'!B85-'new calc'!B85)</f>
        <v/>
      </c>
      <c r="C85" s="24" t="str">
        <f>IF(OR('new calc'!C85="",'new calc (advise)'!C85=""),"",'new calc (advise)'!C85-'new calc'!C85)</f>
        <v/>
      </c>
      <c r="D85" s="24" t="str">
        <f>IF(OR('new calc'!D85="",'new calc (advise)'!D85=""),"",'new calc (advise)'!D85-'new calc'!D85)</f>
        <v/>
      </c>
      <c r="E85" s="24" t="str">
        <f>IF(OR('new calc'!E85="",'new calc (advise)'!E85=""),"",'new calc (advise)'!E85-'new calc'!E85)</f>
        <v/>
      </c>
      <c r="F85" s="24" t="str">
        <f>IF(OR('new calc'!F85="",'new calc (advise)'!F85=""),"",'new calc (advise)'!F85-'new calc'!F85)</f>
        <v/>
      </c>
      <c r="G85" s="24" t="str">
        <f>IF(OR('new calc'!G85="",'new calc (advise)'!G85=""),"",'new calc (advise)'!G85-'new calc'!G85)</f>
        <v/>
      </c>
      <c r="H85" s="24" t="str">
        <f>IF(OR('new calc'!H85="",'new calc (advise)'!H85=""),"",'new calc (advise)'!H85-'new calc'!H85)</f>
        <v/>
      </c>
      <c r="I85" s="24">
        <f>IF(OR('new calc'!I85="",'new calc (advise)'!I85=""),"",'new calc (advise)'!I85-'new calc'!I85)</f>
        <v>2</v>
      </c>
      <c r="J85" s="24" t="str">
        <f>IF(OR('new calc'!J85="",'new calc (advise)'!J85=""),"",'new calc (advise)'!J85-'new calc'!J85)</f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 spans="1:19" x14ac:dyDescent="0.35">
      <c r="A86" s="24">
        <f>IF(OR('new calc'!A86="",'new calc (advise)'!A86=""),"",'new calc (advise)'!A86-'new calc'!A86)</f>
        <v>4</v>
      </c>
      <c r="B86" s="24" t="str">
        <f>IF(OR('new calc'!B86="",'new calc (advise)'!B86=""),"",'new calc (advise)'!B86-'new calc'!B86)</f>
        <v/>
      </c>
      <c r="C86" s="24" t="str">
        <f>IF(OR('new calc'!C86="",'new calc (advise)'!C86=""),"",'new calc (advise)'!C86-'new calc'!C86)</f>
        <v/>
      </c>
      <c r="D86" s="24" t="str">
        <f>IF(OR('new calc'!D86="",'new calc (advise)'!D86=""),"",'new calc (advise)'!D86-'new calc'!D86)</f>
        <v/>
      </c>
      <c r="E86" s="24" t="str">
        <f>IF(OR('new calc'!E86="",'new calc (advise)'!E86=""),"",'new calc (advise)'!E86-'new calc'!E86)</f>
        <v/>
      </c>
      <c r="F86" s="24" t="str">
        <f>IF(OR('new calc'!F86="",'new calc (advise)'!F86=""),"",'new calc (advise)'!F86-'new calc'!F86)</f>
        <v/>
      </c>
      <c r="G86" s="24" t="str">
        <f>IF(OR('new calc'!G86="",'new calc (advise)'!G86=""),"",'new calc (advise)'!G86-'new calc'!G86)</f>
        <v/>
      </c>
      <c r="H86" s="24" t="str">
        <f>IF(OR('new calc'!H86="",'new calc (advise)'!H86=""),"",'new calc (advise)'!H86-'new calc'!H86)</f>
        <v/>
      </c>
      <c r="I86" s="24">
        <f>IF(OR('new calc'!I86="",'new calc (advise)'!I86=""),"",'new calc (advise)'!I86-'new calc'!I86)</f>
        <v>4</v>
      </c>
      <c r="J86" s="24" t="str">
        <f>IF(OR('new calc'!J86="",'new calc (advise)'!J86=""),"",'new calc (advise)'!J86-'new calc'!J86)</f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 spans="1:19" x14ac:dyDescent="0.35">
      <c r="A87" s="24">
        <f>IF(OR('new calc'!A87="",'new calc (advise)'!A87=""),"",'new calc (advise)'!A87-'new calc'!A87)</f>
        <v>2</v>
      </c>
      <c r="B87" s="24" t="str">
        <f>IF(OR('new calc'!B87="",'new calc (advise)'!B87=""),"",'new calc (advise)'!B87-'new calc'!B87)</f>
        <v/>
      </c>
      <c r="C87" s="24" t="str">
        <f>IF(OR('new calc'!C87="",'new calc (advise)'!C87=""),"",'new calc (advise)'!C87-'new calc'!C87)</f>
        <v/>
      </c>
      <c r="D87" s="24" t="str">
        <f>IF(OR('new calc'!D87="",'new calc (advise)'!D87=""),"",'new calc (advise)'!D87-'new calc'!D87)</f>
        <v/>
      </c>
      <c r="E87" s="24" t="str">
        <f>IF(OR('new calc'!E87="",'new calc (advise)'!E87=""),"",'new calc (advise)'!E87-'new calc'!E87)</f>
        <v/>
      </c>
      <c r="F87" s="24" t="str">
        <f>IF(OR('new calc'!F87="",'new calc (advise)'!F87=""),"",'new calc (advise)'!F87-'new calc'!F87)</f>
        <v/>
      </c>
      <c r="G87" s="24" t="str">
        <f>IF(OR('new calc'!G87="",'new calc (advise)'!G87=""),"",'new calc (advise)'!G87-'new calc'!G87)</f>
        <v/>
      </c>
      <c r="H87" s="24" t="str">
        <f>IF(OR('new calc'!H87="",'new calc (advise)'!H87=""),"",'new calc (advise)'!H87-'new calc'!H87)</f>
        <v/>
      </c>
      <c r="I87" s="24">
        <f>IF(OR('new calc'!I87="",'new calc (advise)'!I87=""),"",'new calc (advise)'!I87-'new calc'!I87)</f>
        <v>2</v>
      </c>
      <c r="J87" s="24" t="str">
        <f>IF(OR('new calc'!J87="",'new calc (advise)'!J87=""),"",'new calc (advise)'!J87-'new calc'!J87)</f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 spans="1:19" x14ac:dyDescent="0.35">
      <c r="A88" s="24">
        <f>IF(OR('new calc'!A88="",'new calc (advise)'!A88=""),"",'new calc (advise)'!A88-'new calc'!A88)</f>
        <v>4</v>
      </c>
      <c r="B88" s="24" t="str">
        <f>IF(OR('new calc'!B88="",'new calc (advise)'!B88=""),"",'new calc (advise)'!B88-'new calc'!B88)</f>
        <v/>
      </c>
      <c r="C88" s="24" t="str">
        <f>IF(OR('new calc'!C88="",'new calc (advise)'!C88=""),"",'new calc (advise)'!C88-'new calc'!C88)</f>
        <v/>
      </c>
      <c r="D88" s="24" t="str">
        <f>IF(OR('new calc'!D88="",'new calc (advise)'!D88=""),"",'new calc (advise)'!D88-'new calc'!D88)</f>
        <v/>
      </c>
      <c r="E88" s="24" t="str">
        <f>IF(OR('new calc'!E88="",'new calc (advise)'!E88=""),"",'new calc (advise)'!E88-'new calc'!E88)</f>
        <v/>
      </c>
      <c r="F88" s="24" t="str">
        <f>IF(OR('new calc'!F88="",'new calc (advise)'!F88=""),"",'new calc (advise)'!F88-'new calc'!F88)</f>
        <v/>
      </c>
      <c r="G88" s="24" t="str">
        <f>IF(OR('new calc'!G88="",'new calc (advise)'!G88=""),"",'new calc (advise)'!G88-'new calc'!G88)</f>
        <v/>
      </c>
      <c r="H88" s="24" t="str">
        <f>IF(OR('new calc'!H88="",'new calc (advise)'!H88=""),"",'new calc (advise)'!H88-'new calc'!H88)</f>
        <v/>
      </c>
      <c r="I88" s="24">
        <f>IF(OR('new calc'!I88="",'new calc (advise)'!I88=""),"",'new calc (advise)'!I88-'new calc'!I88)</f>
        <v>4</v>
      </c>
      <c r="J88" s="24" t="str">
        <f>IF(OR('new calc'!J88="",'new calc (advise)'!J88=""),"",'new calc (advise)'!J88-'new calc'!J88)</f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 spans="1:19" x14ac:dyDescent="0.35">
      <c r="A89" s="24">
        <f>IF(OR('new calc'!A89="",'new calc (advise)'!A89=""),"",'new calc (advise)'!A89-'new calc'!A89)</f>
        <v>-1</v>
      </c>
      <c r="B89" s="24" t="str">
        <f>IF(OR('new calc'!B89="",'new calc (advise)'!B89=""),"",'new calc (advise)'!B89-'new calc'!B89)</f>
        <v/>
      </c>
      <c r="C89" s="24" t="str">
        <f>IF(OR('new calc'!C89="",'new calc (advise)'!C89=""),"",'new calc (advise)'!C89-'new calc'!C89)</f>
        <v/>
      </c>
      <c r="D89" s="24" t="str">
        <f>IF(OR('new calc'!D89="",'new calc (advise)'!D89=""),"",'new calc (advise)'!D89-'new calc'!D89)</f>
        <v/>
      </c>
      <c r="E89" s="24" t="str">
        <f>IF(OR('new calc'!E89="",'new calc (advise)'!E89=""),"",'new calc (advise)'!E89-'new calc'!E89)</f>
        <v/>
      </c>
      <c r="F89" s="24" t="str">
        <f>IF(OR('new calc'!F89="",'new calc (advise)'!F89=""),"",'new calc (advise)'!F89-'new calc'!F89)</f>
        <v/>
      </c>
      <c r="G89" s="24" t="str">
        <f>IF(OR('new calc'!G89="",'new calc (advise)'!G89=""),"",'new calc (advise)'!G89-'new calc'!G89)</f>
        <v/>
      </c>
      <c r="H89" s="24" t="str">
        <f>IF(OR('new calc'!H89="",'new calc (advise)'!H89=""),"",'new calc (advise)'!H89-'new calc'!H89)</f>
        <v/>
      </c>
      <c r="I89" s="24">
        <f>IF(OR('new calc'!I89="",'new calc (advise)'!I89=""),"",'new calc (advise)'!I89-'new calc'!I89)</f>
        <v>-1</v>
      </c>
      <c r="J89" s="24" t="str">
        <f>IF(OR('new calc'!J89="",'new calc (advise)'!J89=""),"",'new calc (advise)'!J89-'new calc'!J89)</f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 spans="1:19" x14ac:dyDescent="0.35">
      <c r="A90" s="24">
        <f>IF(OR('new calc'!A90="",'new calc (advise)'!A90=""),"",'new calc (advise)'!A90-'new calc'!A90)</f>
        <v>2</v>
      </c>
      <c r="B90" s="24" t="str">
        <f>IF(OR('new calc'!B90="",'new calc (advise)'!B90=""),"",'new calc (advise)'!B90-'new calc'!B90)</f>
        <v/>
      </c>
      <c r="C90" s="24" t="str">
        <f>IF(OR('new calc'!C90="",'new calc (advise)'!C90=""),"",'new calc (advise)'!C90-'new calc'!C90)</f>
        <v/>
      </c>
      <c r="D90" s="24" t="str">
        <f>IF(OR('new calc'!D90="",'new calc (advise)'!D90=""),"",'new calc (advise)'!D90-'new calc'!D90)</f>
        <v/>
      </c>
      <c r="E90" s="24" t="str">
        <f>IF(OR('new calc'!E90="",'new calc (advise)'!E90=""),"",'new calc (advise)'!E90-'new calc'!E90)</f>
        <v/>
      </c>
      <c r="F90" s="24" t="str">
        <f>IF(OR('new calc'!F90="",'new calc (advise)'!F90=""),"",'new calc (advise)'!F90-'new calc'!F90)</f>
        <v/>
      </c>
      <c r="G90" s="24" t="str">
        <f>IF(OR('new calc'!G90="",'new calc (advise)'!G90=""),"",'new calc (advise)'!G90-'new calc'!G90)</f>
        <v/>
      </c>
      <c r="H90" s="24" t="str">
        <f>IF(OR('new calc'!H90="",'new calc (advise)'!H90=""),"",'new calc (advise)'!H90-'new calc'!H90)</f>
        <v/>
      </c>
      <c r="I90" s="24">
        <f>IF(OR('new calc'!I90="",'new calc (advise)'!I90=""),"",'new calc (advise)'!I90-'new calc'!I90)</f>
        <v>2</v>
      </c>
      <c r="J90" s="24" t="str">
        <f>IF(OR('new calc'!J90="",'new calc (advise)'!J90=""),"",'new calc (advise)'!J90-'new calc'!J90)</f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 spans="1:19" x14ac:dyDescent="0.35">
      <c r="A91" s="24">
        <f>IF(OR('new calc'!A91="",'new calc (advise)'!A91=""),"",'new calc (advise)'!A91-'new calc'!A91)</f>
        <v>3</v>
      </c>
      <c r="B91" s="24" t="str">
        <f>IF(OR('new calc'!B91="",'new calc (advise)'!B91=""),"",'new calc (advise)'!B91-'new calc'!B91)</f>
        <v/>
      </c>
      <c r="C91" s="24" t="str">
        <f>IF(OR('new calc'!C91="",'new calc (advise)'!C91=""),"",'new calc (advise)'!C91-'new calc'!C91)</f>
        <v/>
      </c>
      <c r="D91" s="24" t="str">
        <f>IF(OR('new calc'!D91="",'new calc (advise)'!D91=""),"",'new calc (advise)'!D91-'new calc'!D91)</f>
        <v/>
      </c>
      <c r="E91" s="24" t="str">
        <f>IF(OR('new calc'!E91="",'new calc (advise)'!E91=""),"",'new calc (advise)'!E91-'new calc'!E91)</f>
        <v/>
      </c>
      <c r="F91" s="24" t="str">
        <f>IF(OR('new calc'!F91="",'new calc (advise)'!F91=""),"",'new calc (advise)'!F91-'new calc'!F91)</f>
        <v/>
      </c>
      <c r="G91" s="24" t="str">
        <f>IF(OR('new calc'!G91="",'new calc (advise)'!G91=""),"",'new calc (advise)'!G91-'new calc'!G91)</f>
        <v/>
      </c>
      <c r="H91" s="24" t="str">
        <f>IF(OR('new calc'!H91="",'new calc (advise)'!H91=""),"",'new calc (advise)'!H91-'new calc'!H91)</f>
        <v/>
      </c>
      <c r="I91" s="24">
        <f>IF(OR('new calc'!I91="",'new calc (advise)'!I91=""),"",'new calc (advise)'!I91-'new calc'!I91)</f>
        <v>3</v>
      </c>
      <c r="J91" s="24" t="str">
        <f>IF(OR('new calc'!J91="",'new calc (advise)'!J91=""),"",'new calc (advise)'!J91-'new calc'!J91)</f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 spans="1:19" x14ac:dyDescent="0.35">
      <c r="A92" s="24">
        <f>IF(OR('new calc'!A92="",'new calc (advise)'!A92=""),"",'new calc (advise)'!A92-'new calc'!A92)</f>
        <v>-1</v>
      </c>
      <c r="B92" s="24" t="str">
        <f>IF(OR('new calc'!B92="",'new calc (advise)'!B92=""),"",'new calc (advise)'!B92-'new calc'!B92)</f>
        <v/>
      </c>
      <c r="C92" s="24" t="str">
        <f>IF(OR('new calc'!C92="",'new calc (advise)'!C92=""),"",'new calc (advise)'!C92-'new calc'!C92)</f>
        <v/>
      </c>
      <c r="D92" s="24" t="str">
        <f>IF(OR('new calc'!D92="",'new calc (advise)'!D92=""),"",'new calc (advise)'!D92-'new calc'!D92)</f>
        <v/>
      </c>
      <c r="E92" s="24" t="str">
        <f>IF(OR('new calc'!E92="",'new calc (advise)'!E92=""),"",'new calc (advise)'!E92-'new calc'!E92)</f>
        <v/>
      </c>
      <c r="F92" s="24" t="str">
        <f>IF(OR('new calc'!F92="",'new calc (advise)'!F92=""),"",'new calc (advise)'!F92-'new calc'!F92)</f>
        <v/>
      </c>
      <c r="G92" s="24" t="str">
        <f>IF(OR('new calc'!G92="",'new calc (advise)'!G92=""),"",'new calc (advise)'!G92-'new calc'!G92)</f>
        <v/>
      </c>
      <c r="H92" s="24" t="str">
        <f>IF(OR('new calc'!H92="",'new calc (advise)'!H92=""),"",'new calc (advise)'!H92-'new calc'!H92)</f>
        <v/>
      </c>
      <c r="I92" s="24">
        <f>IF(OR('new calc'!I92="",'new calc (advise)'!I92=""),"",'new calc (advise)'!I92-'new calc'!I92)</f>
        <v>-1</v>
      </c>
      <c r="J92" s="24" t="str">
        <f>IF(OR('new calc'!J92="",'new calc (advise)'!J92=""),"",'new calc (advise)'!J92-'new calc'!J92)</f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 spans="1:19" x14ac:dyDescent="0.35">
      <c r="A93" s="24">
        <f>IF(OR('new calc'!A93="",'new calc (advise)'!A93=""),"",'new calc (advise)'!A93-'new calc'!A93)</f>
        <v>0</v>
      </c>
      <c r="B93" s="24" t="str">
        <f>IF(OR('new calc'!B93="",'new calc (advise)'!B93=""),"",'new calc (advise)'!B93-'new calc'!B93)</f>
        <v/>
      </c>
      <c r="C93" s="24" t="str">
        <f>IF(OR('new calc'!C93="",'new calc (advise)'!C93=""),"",'new calc (advise)'!C93-'new calc'!C93)</f>
        <v/>
      </c>
      <c r="D93" s="24" t="str">
        <f>IF(OR('new calc'!D93="",'new calc (advise)'!D93=""),"",'new calc (advise)'!D93-'new calc'!D93)</f>
        <v/>
      </c>
      <c r="E93" s="24" t="str">
        <f>IF(OR('new calc'!E93="",'new calc (advise)'!E93=""),"",'new calc (advise)'!E93-'new calc'!E93)</f>
        <v/>
      </c>
      <c r="F93" s="24" t="str">
        <f>IF(OR('new calc'!F93="",'new calc (advise)'!F93=""),"",'new calc (advise)'!F93-'new calc'!F93)</f>
        <v/>
      </c>
      <c r="G93" s="24" t="str">
        <f>IF(OR('new calc'!G93="",'new calc (advise)'!G93=""),"",'new calc (advise)'!G93-'new calc'!G93)</f>
        <v/>
      </c>
      <c r="H93" s="24" t="str">
        <f>IF(OR('new calc'!H93="",'new calc (advise)'!H93=""),"",'new calc (advise)'!H93-'new calc'!H93)</f>
        <v/>
      </c>
      <c r="I93" s="24">
        <f>IF(OR('new calc'!I93="",'new calc (advise)'!I93=""),"",'new calc (advise)'!I93-'new calc'!I93)</f>
        <v>0</v>
      </c>
      <c r="J93" s="24" t="str">
        <f>IF(OR('new calc'!J93="",'new calc (advise)'!J93=""),"",'new calc (advise)'!J93-'new calc'!J93)</f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 spans="1:19" x14ac:dyDescent="0.35">
      <c r="A94" s="24">
        <f>IF(OR('new calc'!A94="",'new calc (advise)'!A94=""),"",'new calc (advise)'!A94-'new calc'!A94)</f>
        <v>1</v>
      </c>
      <c r="B94" s="24" t="str">
        <f>IF(OR('new calc'!B94="",'new calc (advise)'!B94=""),"",'new calc (advise)'!B94-'new calc'!B94)</f>
        <v/>
      </c>
      <c r="C94" s="24" t="str">
        <f>IF(OR('new calc'!C94="",'new calc (advise)'!C94=""),"",'new calc (advise)'!C94-'new calc'!C94)</f>
        <v/>
      </c>
      <c r="D94" s="24" t="str">
        <f>IF(OR('new calc'!D94="",'new calc (advise)'!D94=""),"",'new calc (advise)'!D94-'new calc'!D94)</f>
        <v/>
      </c>
      <c r="E94" s="24" t="str">
        <f>IF(OR('new calc'!E94="",'new calc (advise)'!E94=""),"",'new calc (advise)'!E94-'new calc'!E94)</f>
        <v/>
      </c>
      <c r="F94" s="24" t="str">
        <f>IF(OR('new calc'!F94="",'new calc (advise)'!F94=""),"",'new calc (advise)'!F94-'new calc'!F94)</f>
        <v/>
      </c>
      <c r="G94" s="24" t="str">
        <f>IF(OR('new calc'!G94="",'new calc (advise)'!G94=""),"",'new calc (advise)'!G94-'new calc'!G94)</f>
        <v/>
      </c>
      <c r="H94" s="24" t="str">
        <f>IF(OR('new calc'!H94="",'new calc (advise)'!H94=""),"",'new calc (advise)'!H94-'new calc'!H94)</f>
        <v/>
      </c>
      <c r="I94" s="24">
        <f>IF(OR('new calc'!I94="",'new calc (advise)'!I94=""),"",'new calc (advise)'!I94-'new calc'!I94)</f>
        <v>1</v>
      </c>
      <c r="J94" s="24" t="str">
        <f>IF(OR('new calc'!J94="",'new calc (advise)'!J94=""),"",'new calc (advise)'!J94-'new calc'!J94)</f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 spans="1:19" x14ac:dyDescent="0.35">
      <c r="A95" s="24">
        <f>IF(OR('new calc'!A95="",'new calc (advise)'!A95=""),"",'new calc (advise)'!A95-'new calc'!A95)</f>
        <v>3</v>
      </c>
      <c r="B95" s="24" t="str">
        <f>IF(OR('new calc'!B95="",'new calc (advise)'!B95=""),"",'new calc (advise)'!B95-'new calc'!B95)</f>
        <v/>
      </c>
      <c r="C95" s="24" t="str">
        <f>IF(OR('new calc'!C95="",'new calc (advise)'!C95=""),"",'new calc (advise)'!C95-'new calc'!C95)</f>
        <v/>
      </c>
      <c r="D95" s="24" t="str">
        <f>IF(OR('new calc'!D95="",'new calc (advise)'!D95=""),"",'new calc (advise)'!D95-'new calc'!D95)</f>
        <v/>
      </c>
      <c r="E95" s="24" t="str">
        <f>IF(OR('new calc'!E95="",'new calc (advise)'!E95=""),"",'new calc (advise)'!E95-'new calc'!E95)</f>
        <v/>
      </c>
      <c r="F95" s="24" t="str">
        <f>IF(OR('new calc'!F95="",'new calc (advise)'!F95=""),"",'new calc (advise)'!F95-'new calc'!F95)</f>
        <v/>
      </c>
      <c r="G95" s="24" t="str">
        <f>IF(OR('new calc'!G95="",'new calc (advise)'!G95=""),"",'new calc (advise)'!G95-'new calc'!G95)</f>
        <v/>
      </c>
      <c r="H95" s="24" t="str">
        <f>IF(OR('new calc'!H95="",'new calc (advise)'!H95=""),"",'new calc (advise)'!H95-'new calc'!H95)</f>
        <v/>
      </c>
      <c r="I95" s="24">
        <f>IF(OR('new calc'!I95="",'new calc (advise)'!I95=""),"",'new calc (advise)'!I95-'new calc'!I95)</f>
        <v>3</v>
      </c>
      <c r="J95" s="24" t="str">
        <f>IF(OR('new calc'!J95="",'new calc (advise)'!J95=""),"",'new calc (advise)'!J95-'new calc'!J95)</f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 spans="1:19" x14ac:dyDescent="0.35">
      <c r="A96" s="24">
        <f>IF(OR('new calc'!A96="",'new calc (advise)'!A96=""),"",'new calc (advise)'!A96-'new calc'!A96)</f>
        <v>2</v>
      </c>
      <c r="B96" s="24" t="str">
        <f>IF(OR('new calc'!B96="",'new calc (advise)'!B96=""),"",'new calc (advise)'!B96-'new calc'!B96)</f>
        <v/>
      </c>
      <c r="C96" s="24" t="str">
        <f>IF(OR('new calc'!C96="",'new calc (advise)'!C96=""),"",'new calc (advise)'!C96-'new calc'!C96)</f>
        <v/>
      </c>
      <c r="D96" s="24" t="str">
        <f>IF(OR('new calc'!D96="",'new calc (advise)'!D96=""),"",'new calc (advise)'!D96-'new calc'!D96)</f>
        <v/>
      </c>
      <c r="E96" s="24" t="str">
        <f>IF(OR('new calc'!E96="",'new calc (advise)'!E96=""),"",'new calc (advise)'!E96-'new calc'!E96)</f>
        <v/>
      </c>
      <c r="F96" s="24" t="str">
        <f>IF(OR('new calc'!F96="",'new calc (advise)'!F96=""),"",'new calc (advise)'!F96-'new calc'!F96)</f>
        <v/>
      </c>
      <c r="G96" s="24" t="str">
        <f>IF(OR('new calc'!G96="",'new calc (advise)'!G96=""),"",'new calc (advise)'!G96-'new calc'!G96)</f>
        <v/>
      </c>
      <c r="H96" s="24" t="str">
        <f>IF(OR('new calc'!H96="",'new calc (advise)'!H96=""),"",'new calc (advise)'!H96-'new calc'!H96)</f>
        <v/>
      </c>
      <c r="I96" s="24">
        <f>IF(OR('new calc'!I96="",'new calc (advise)'!I96=""),"",'new calc (advise)'!I96-'new calc'!I96)</f>
        <v>2</v>
      </c>
      <c r="J96" s="24" t="str">
        <f>IF(OR('new calc'!J96="",'new calc (advise)'!J96=""),"",'new calc (advise)'!J96-'new calc'!J96)</f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 spans="1:19" x14ac:dyDescent="0.35">
      <c r="A97" s="24">
        <f>IF(OR('new calc'!A97="",'new calc (advise)'!A97=""),"",'new calc (advise)'!A97-'new calc'!A97)</f>
        <v>3</v>
      </c>
      <c r="B97" s="24" t="str">
        <f>IF(OR('new calc'!B97="",'new calc (advise)'!B97=""),"",'new calc (advise)'!B97-'new calc'!B97)</f>
        <v/>
      </c>
      <c r="C97" s="24" t="str">
        <f>IF(OR('new calc'!C97="",'new calc (advise)'!C97=""),"",'new calc (advise)'!C97-'new calc'!C97)</f>
        <v/>
      </c>
      <c r="D97" s="24" t="str">
        <f>IF(OR('new calc'!D97="",'new calc (advise)'!D97=""),"",'new calc (advise)'!D97-'new calc'!D97)</f>
        <v/>
      </c>
      <c r="E97" s="24" t="str">
        <f>IF(OR('new calc'!E97="",'new calc (advise)'!E97=""),"",'new calc (advise)'!E97-'new calc'!E97)</f>
        <v/>
      </c>
      <c r="F97" s="24" t="str">
        <f>IF(OR('new calc'!F97="",'new calc (advise)'!F97=""),"",'new calc (advise)'!F97-'new calc'!F97)</f>
        <v/>
      </c>
      <c r="G97" s="24" t="str">
        <f>IF(OR('new calc'!G97="",'new calc (advise)'!G97=""),"",'new calc (advise)'!G97-'new calc'!G97)</f>
        <v/>
      </c>
      <c r="H97" s="24" t="str">
        <f>IF(OR('new calc'!H97="",'new calc (advise)'!H97=""),"",'new calc (advise)'!H97-'new calc'!H97)</f>
        <v/>
      </c>
      <c r="I97" s="24">
        <f>IF(OR('new calc'!I97="",'new calc (advise)'!I97=""),"",'new calc (advise)'!I97-'new calc'!I97)</f>
        <v>3</v>
      </c>
      <c r="J97" s="24" t="str">
        <f>IF(OR('new calc'!J97="",'new calc (advise)'!J97=""),"",'new calc (advise)'!J97-'new calc'!J97)</f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 spans="1:19" x14ac:dyDescent="0.35">
      <c r="A98" s="24">
        <f>IF(OR('new calc'!A98="",'new calc (advise)'!A98=""),"",'new calc (advise)'!A98-'new calc'!A98)</f>
        <v>-3</v>
      </c>
      <c r="B98" s="24" t="str">
        <f>IF(OR('new calc'!B98="",'new calc (advise)'!B98=""),"",'new calc (advise)'!B98-'new calc'!B98)</f>
        <v/>
      </c>
      <c r="C98" s="24" t="str">
        <f>IF(OR('new calc'!C98="",'new calc (advise)'!C98=""),"",'new calc (advise)'!C98-'new calc'!C98)</f>
        <v/>
      </c>
      <c r="D98" s="24" t="str">
        <f>IF(OR('new calc'!D98="",'new calc (advise)'!D98=""),"",'new calc (advise)'!D98-'new calc'!D98)</f>
        <v/>
      </c>
      <c r="E98" s="24" t="str">
        <f>IF(OR('new calc'!E98="",'new calc (advise)'!E98=""),"",'new calc (advise)'!E98-'new calc'!E98)</f>
        <v/>
      </c>
      <c r="F98" s="24" t="str">
        <f>IF(OR('new calc'!F98="",'new calc (advise)'!F98=""),"",'new calc (advise)'!F98-'new calc'!F98)</f>
        <v/>
      </c>
      <c r="G98" s="24" t="str">
        <f>IF(OR('new calc'!G98="",'new calc (advise)'!G98=""),"",'new calc (advise)'!G98-'new calc'!G98)</f>
        <v/>
      </c>
      <c r="H98" s="24" t="str">
        <f>IF(OR('new calc'!H98="",'new calc (advise)'!H98=""),"",'new calc (advise)'!H98-'new calc'!H98)</f>
        <v/>
      </c>
      <c r="I98" s="24">
        <f>IF(OR('new calc'!I98="",'new calc (advise)'!I98=""),"",'new calc (advise)'!I98-'new calc'!I98)</f>
        <v>-3</v>
      </c>
      <c r="J98" s="24" t="str">
        <f>IF(OR('new calc'!J98="",'new calc (advise)'!J98=""),"",'new calc (advise)'!J98-'new calc'!J98)</f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 spans="1:19" x14ac:dyDescent="0.35">
      <c r="A99" s="24">
        <f>IF(OR('new calc'!A99="",'new calc (advise)'!A99=""),"",'new calc (advise)'!A99-'new calc'!A99)</f>
        <v>1</v>
      </c>
      <c r="B99" s="24" t="str">
        <f>IF(OR('new calc'!B99="",'new calc (advise)'!B99=""),"",'new calc (advise)'!B99-'new calc'!B99)</f>
        <v/>
      </c>
      <c r="C99" s="24" t="str">
        <f>IF(OR('new calc'!C99="",'new calc (advise)'!C99=""),"",'new calc (advise)'!C99-'new calc'!C99)</f>
        <v/>
      </c>
      <c r="D99" s="24" t="str">
        <f>IF(OR('new calc'!D99="",'new calc (advise)'!D99=""),"",'new calc (advise)'!D99-'new calc'!D99)</f>
        <v/>
      </c>
      <c r="E99" s="24" t="str">
        <f>IF(OR('new calc'!E99="",'new calc (advise)'!E99=""),"",'new calc (advise)'!E99-'new calc'!E99)</f>
        <v/>
      </c>
      <c r="F99" s="24" t="str">
        <f>IF(OR('new calc'!F99="",'new calc (advise)'!F99=""),"",'new calc (advise)'!F99-'new calc'!F99)</f>
        <v/>
      </c>
      <c r="G99" s="24" t="str">
        <f>IF(OR('new calc'!G99="",'new calc (advise)'!G99=""),"",'new calc (advise)'!G99-'new calc'!G99)</f>
        <v/>
      </c>
      <c r="H99" s="24" t="str">
        <f>IF(OR('new calc'!H99="",'new calc (advise)'!H99=""),"",'new calc (advise)'!H99-'new calc'!H99)</f>
        <v/>
      </c>
      <c r="I99" s="24">
        <f>IF(OR('new calc'!I99="",'new calc (advise)'!I99=""),"",'new calc (advise)'!I99-'new calc'!I99)</f>
        <v>1</v>
      </c>
      <c r="J99" s="24" t="str">
        <f>IF(OR('new calc'!J99="",'new calc (advise)'!J99=""),"",'new calc (advise)'!J99-'new calc'!J99)</f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 spans="1:19" x14ac:dyDescent="0.35">
      <c r="A100" s="24">
        <f>IF(OR('new calc'!A100="",'new calc (advise)'!A100=""),"",'new calc (advise)'!A100-'new calc'!A100)</f>
        <v>1</v>
      </c>
      <c r="B100" s="24" t="str">
        <f>IF(OR('new calc'!B100="",'new calc (advise)'!B100=""),"",'new calc (advise)'!B100-'new calc'!B100)</f>
        <v/>
      </c>
      <c r="C100" s="24" t="str">
        <f>IF(OR('new calc'!C100="",'new calc (advise)'!C100=""),"",'new calc (advise)'!C100-'new calc'!C100)</f>
        <v/>
      </c>
      <c r="D100" s="24">
        <f>IF(OR('new calc'!D100="",'new calc (advise)'!D100=""),"",'new calc (advise)'!D100-'new calc'!D100)</f>
        <v>1</v>
      </c>
      <c r="E100" s="24" t="str">
        <f>IF(OR('new calc'!E100="",'new calc (advise)'!E100=""),"",'new calc (advise)'!E100-'new calc'!E100)</f>
        <v/>
      </c>
      <c r="F100" s="24" t="str">
        <f>IF(OR('new calc'!F100="",'new calc (advise)'!F100=""),"",'new calc (advise)'!F100-'new calc'!F100)</f>
        <v/>
      </c>
      <c r="G100" s="24" t="str">
        <f>IF(OR('new calc'!G100="",'new calc (advise)'!G100=""),"",'new calc (advise)'!G100-'new calc'!G100)</f>
        <v/>
      </c>
      <c r="H100" s="24" t="str">
        <f>IF(OR('new calc'!H100="",'new calc (advise)'!H100=""),"",'new calc (advise)'!H100-'new calc'!H100)</f>
        <v/>
      </c>
      <c r="I100" s="24" t="str">
        <f>IF(OR('new calc'!I100="",'new calc (advise)'!I100=""),"",'new calc (advise)'!I100-'new calc'!I100)</f>
        <v/>
      </c>
      <c r="J100" s="24" t="str">
        <f>IF(OR('new calc'!J100="",'new calc (advise)'!J100=""),"",'new calc (advise)'!J100-'new calc'!J100)</f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 spans="1:19" x14ac:dyDescent="0.35">
      <c r="A101" s="24">
        <f>IF(OR('new calc'!A101="",'new calc (advise)'!A101=""),"",'new calc (advise)'!A101-'new calc'!A101)</f>
        <v>1</v>
      </c>
      <c r="B101" s="24" t="str">
        <f>IF(OR('new calc'!B101="",'new calc (advise)'!B101=""),"",'new calc (advise)'!B101-'new calc'!B101)</f>
        <v/>
      </c>
      <c r="C101" s="24" t="str">
        <f>IF(OR('new calc'!C101="",'new calc (advise)'!C101=""),"",'new calc (advise)'!C101-'new calc'!C101)</f>
        <v/>
      </c>
      <c r="D101" s="24">
        <f>IF(OR('new calc'!D101="",'new calc (advise)'!D101=""),"",'new calc (advise)'!D101-'new calc'!D101)</f>
        <v>1</v>
      </c>
      <c r="E101" s="24" t="str">
        <f>IF(OR('new calc'!E101="",'new calc (advise)'!E101=""),"",'new calc (advise)'!E101-'new calc'!E101)</f>
        <v/>
      </c>
      <c r="F101" s="24" t="str">
        <f>IF(OR('new calc'!F101="",'new calc (advise)'!F101=""),"",'new calc (advise)'!F101-'new calc'!F101)</f>
        <v/>
      </c>
      <c r="G101" s="24" t="str">
        <f>IF(OR('new calc'!G101="",'new calc (advise)'!G101=""),"",'new calc (advise)'!G101-'new calc'!G101)</f>
        <v/>
      </c>
      <c r="H101" s="24" t="str">
        <f>IF(OR('new calc'!H101="",'new calc (advise)'!H101=""),"",'new calc (advise)'!H101-'new calc'!H101)</f>
        <v/>
      </c>
      <c r="I101" s="24" t="str">
        <f>IF(OR('new calc'!I101="",'new calc (advise)'!I101=""),"",'new calc (advise)'!I101-'new calc'!I101)</f>
        <v/>
      </c>
      <c r="J101" s="24" t="str">
        <f>IF(OR('new calc'!J101="",'new calc (advise)'!J101=""),"",'new calc (advise)'!J101-'new calc'!J101)</f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 spans="1:19" x14ac:dyDescent="0.35">
      <c r="A102" s="24">
        <f>IF(OR('new calc'!A102="",'new calc (advise)'!A102=""),"",'new calc (advise)'!A102-'new calc'!A102)</f>
        <v>-1</v>
      </c>
      <c r="B102" s="24" t="str">
        <f>IF(OR('new calc'!B102="",'new calc (advise)'!B102=""),"",'new calc (advise)'!B102-'new calc'!B102)</f>
        <v/>
      </c>
      <c r="C102" s="24" t="str">
        <f>IF(OR('new calc'!C102="",'new calc (advise)'!C102=""),"",'new calc (advise)'!C102-'new calc'!C102)</f>
        <v/>
      </c>
      <c r="D102" s="24" t="str">
        <f>IF(OR('new calc'!D102="",'new calc (advise)'!D102=""),"",'new calc (advise)'!D102-'new calc'!D102)</f>
        <v/>
      </c>
      <c r="E102" s="24" t="str">
        <f>IF(OR('new calc'!E102="",'new calc (advise)'!E102=""),"",'new calc (advise)'!E102-'new calc'!E102)</f>
        <v/>
      </c>
      <c r="F102" s="24" t="str">
        <f>IF(OR('new calc'!F102="",'new calc (advise)'!F102=""),"",'new calc (advise)'!F102-'new calc'!F102)</f>
        <v/>
      </c>
      <c r="G102" s="24" t="str">
        <f>IF(OR('new calc'!G102="",'new calc (advise)'!G102=""),"",'new calc (advise)'!G102-'new calc'!G102)</f>
        <v/>
      </c>
      <c r="H102" s="24" t="str">
        <f>IF(OR('new calc'!H102="",'new calc (advise)'!H102=""),"",'new calc (advise)'!H102-'new calc'!H102)</f>
        <v/>
      </c>
      <c r="I102" s="24" t="str">
        <f>IF(OR('new calc'!I102="",'new calc (advise)'!I102=""),"",'new calc (advise)'!I102-'new calc'!I102)</f>
        <v/>
      </c>
      <c r="J102" s="24">
        <f>IF(OR('new calc'!J102="",'new calc (advise)'!J102=""),"",'new calc (advise)'!J102-'new calc'!J102)</f>
        <v>-1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 spans="1:19" x14ac:dyDescent="0.35">
      <c r="A103" s="24">
        <f>IF(OR('new calc'!A103="",'new calc (advise)'!A103=""),"",'new calc (advise)'!A103-'new calc'!A103)</f>
        <v>2</v>
      </c>
      <c r="B103" s="24" t="str">
        <f>IF(OR('new calc'!B103="",'new calc (advise)'!B103=""),"",'new calc (advise)'!B103-'new calc'!B103)</f>
        <v/>
      </c>
      <c r="C103" s="24" t="str">
        <f>IF(OR('new calc'!C103="",'new calc (advise)'!C103=""),"",'new calc (advise)'!C103-'new calc'!C103)</f>
        <v/>
      </c>
      <c r="D103" s="24" t="str">
        <f>IF(OR('new calc'!D103="",'new calc (advise)'!D103=""),"",'new calc (advise)'!D103-'new calc'!D103)</f>
        <v/>
      </c>
      <c r="E103" s="24" t="str">
        <f>IF(OR('new calc'!E103="",'new calc (advise)'!E103=""),"",'new calc (advise)'!E103-'new calc'!E103)</f>
        <v/>
      </c>
      <c r="F103" s="24" t="str">
        <f>IF(OR('new calc'!F103="",'new calc (advise)'!F103=""),"",'new calc (advise)'!F103-'new calc'!F103)</f>
        <v/>
      </c>
      <c r="G103" s="24" t="str">
        <f>IF(OR('new calc'!G103="",'new calc (advise)'!G103=""),"",'new calc (advise)'!G103-'new calc'!G103)</f>
        <v/>
      </c>
      <c r="H103" s="24" t="str">
        <f>IF(OR('new calc'!H103="",'new calc (advise)'!H103=""),"",'new calc (advise)'!H103-'new calc'!H103)</f>
        <v/>
      </c>
      <c r="I103" s="24" t="str">
        <f>IF(OR('new calc'!I103="",'new calc (advise)'!I103=""),"",'new calc (advise)'!I103-'new calc'!I103)</f>
        <v/>
      </c>
      <c r="J103" s="24">
        <f>IF(OR('new calc'!J103="",'new calc (advise)'!J103=""),"",'new calc (advise)'!J103-'new calc'!J103)</f>
        <v>2</v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 spans="1:19" x14ac:dyDescent="0.35">
      <c r="A104" s="24">
        <f>IF(OR('new calc'!A104="",'new calc (advise)'!A104=""),"",'new calc (advise)'!A104-'new calc'!A104)</f>
        <v>0</v>
      </c>
      <c r="B104" s="24" t="str">
        <f>IF(OR('new calc'!B104="",'new calc (advise)'!B104=""),"",'new calc (advise)'!B104-'new calc'!B104)</f>
        <v/>
      </c>
      <c r="C104" s="24" t="str">
        <f>IF(OR('new calc'!C104="",'new calc (advise)'!C104=""),"",'new calc (advise)'!C104-'new calc'!C104)</f>
        <v/>
      </c>
      <c r="D104" s="24" t="str">
        <f>IF(OR('new calc'!D104="",'new calc (advise)'!D104=""),"",'new calc (advise)'!D104-'new calc'!D104)</f>
        <v/>
      </c>
      <c r="E104" s="24" t="str">
        <f>IF(OR('new calc'!E104="",'new calc (advise)'!E104=""),"",'new calc (advise)'!E104-'new calc'!E104)</f>
        <v/>
      </c>
      <c r="F104" s="24" t="str">
        <f>IF(OR('new calc'!F104="",'new calc (advise)'!F104=""),"",'new calc (advise)'!F104-'new calc'!F104)</f>
        <v/>
      </c>
      <c r="G104" s="24" t="str">
        <f>IF(OR('new calc'!G104="",'new calc (advise)'!G104=""),"",'new calc (advise)'!G104-'new calc'!G104)</f>
        <v/>
      </c>
      <c r="H104" s="24" t="str">
        <f>IF(OR('new calc'!H104="",'new calc (advise)'!H104=""),"",'new calc (advise)'!H104-'new calc'!H104)</f>
        <v/>
      </c>
      <c r="I104" s="24" t="str">
        <f>IF(OR('new calc'!I104="",'new calc (advise)'!I104=""),"",'new calc (advise)'!I104-'new calc'!I104)</f>
        <v/>
      </c>
      <c r="J104" s="24">
        <f>IF(OR('new calc'!J104="",'new calc (advise)'!J104=""),"",'new calc (advise)'!J104-'new calc'!J104)</f>
        <v>0</v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 spans="1:19" x14ac:dyDescent="0.35">
      <c r="A105" s="24">
        <f>IF(OR('new calc'!A105="",'new calc (advise)'!A105=""),"",'new calc (advise)'!A105-'new calc'!A105)</f>
        <v>0</v>
      </c>
      <c r="B105" s="24" t="str">
        <f>IF(OR('new calc'!B105="",'new calc (advise)'!B105=""),"",'new calc (advise)'!B105-'new calc'!B105)</f>
        <v/>
      </c>
      <c r="C105" s="24" t="str">
        <f>IF(OR('new calc'!C105="",'new calc (advise)'!C105=""),"",'new calc (advise)'!C105-'new calc'!C105)</f>
        <v/>
      </c>
      <c r="D105" s="24" t="str">
        <f>IF(OR('new calc'!D105="",'new calc (advise)'!D105=""),"",'new calc (advise)'!D105-'new calc'!D105)</f>
        <v/>
      </c>
      <c r="E105" s="24" t="str">
        <f>IF(OR('new calc'!E105="",'new calc (advise)'!E105=""),"",'new calc (advise)'!E105-'new calc'!E105)</f>
        <v/>
      </c>
      <c r="F105" s="24" t="str">
        <f>IF(OR('new calc'!F105="",'new calc (advise)'!F105=""),"",'new calc (advise)'!F105-'new calc'!F105)</f>
        <v/>
      </c>
      <c r="G105" s="24" t="str">
        <f>IF(OR('new calc'!G105="",'new calc (advise)'!G105=""),"",'new calc (advise)'!G105-'new calc'!G105)</f>
        <v/>
      </c>
      <c r="H105" s="24" t="str">
        <f>IF(OR('new calc'!H105="",'new calc (advise)'!H105=""),"",'new calc (advise)'!H105-'new calc'!H105)</f>
        <v/>
      </c>
      <c r="I105" s="24" t="str">
        <f>IF(OR('new calc'!I105="",'new calc (advise)'!I105=""),"",'new calc (advise)'!I105-'new calc'!I105)</f>
        <v/>
      </c>
      <c r="J105" s="24">
        <f>IF(OR('new calc'!J105="",'new calc (advise)'!J105=""),"",'new calc (advise)'!J105-'new calc'!J105)</f>
        <v>0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 spans="1:19" x14ac:dyDescent="0.35">
      <c r="A106" s="24">
        <f>IF(OR('new calc'!A106="",'new calc (advise)'!A106=""),"",'new calc (advise)'!A106-'new calc'!A106)</f>
        <v>2</v>
      </c>
      <c r="B106" s="24" t="str">
        <f>IF(OR('new calc'!B106="",'new calc (advise)'!B106=""),"",'new calc (advise)'!B106-'new calc'!B106)</f>
        <v/>
      </c>
      <c r="C106" s="24" t="str">
        <f>IF(OR('new calc'!C106="",'new calc (advise)'!C106=""),"",'new calc (advise)'!C106-'new calc'!C106)</f>
        <v/>
      </c>
      <c r="D106" s="24" t="str">
        <f>IF(OR('new calc'!D106="",'new calc (advise)'!D106=""),"",'new calc (advise)'!D106-'new calc'!D106)</f>
        <v/>
      </c>
      <c r="E106" s="24" t="str">
        <f>IF(OR('new calc'!E106="",'new calc (advise)'!E106=""),"",'new calc (advise)'!E106-'new calc'!E106)</f>
        <v/>
      </c>
      <c r="F106" s="24" t="str">
        <f>IF(OR('new calc'!F106="",'new calc (advise)'!F106=""),"",'new calc (advise)'!F106-'new calc'!F106)</f>
        <v/>
      </c>
      <c r="G106" s="24" t="str">
        <f>IF(OR('new calc'!G106="",'new calc (advise)'!G106=""),"",'new calc (advise)'!G106-'new calc'!G106)</f>
        <v/>
      </c>
      <c r="H106" s="24" t="str">
        <f>IF(OR('new calc'!H106="",'new calc (advise)'!H106=""),"",'new calc (advise)'!H106-'new calc'!H106)</f>
        <v/>
      </c>
      <c r="I106" s="24" t="str">
        <f>IF(OR('new calc'!I106="",'new calc (advise)'!I106=""),"",'new calc (advise)'!I106-'new calc'!I106)</f>
        <v/>
      </c>
      <c r="J106" s="24">
        <f>IF(OR('new calc'!J106="",'new calc (advise)'!J106=""),"",'new calc (advise)'!J106-'new calc'!J106)</f>
        <v>2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 spans="1:19" x14ac:dyDescent="0.35">
      <c r="A107" s="24">
        <f>IF(OR('new calc'!A107="",'new calc (advise)'!A107=""),"",'new calc (advise)'!A107-'new calc'!A107)</f>
        <v>2</v>
      </c>
      <c r="B107" s="24" t="str">
        <f>IF(OR('new calc'!B107="",'new calc (advise)'!B107=""),"",'new calc (advise)'!B107-'new calc'!B107)</f>
        <v/>
      </c>
      <c r="C107" s="24" t="str">
        <f>IF(OR('new calc'!C107="",'new calc (advise)'!C107=""),"",'new calc (advise)'!C107-'new calc'!C107)</f>
        <v/>
      </c>
      <c r="D107" s="24" t="str">
        <f>IF(OR('new calc'!D107="",'new calc (advise)'!D107=""),"",'new calc (advise)'!D107-'new calc'!D107)</f>
        <v/>
      </c>
      <c r="E107" s="24" t="str">
        <f>IF(OR('new calc'!E107="",'new calc (advise)'!E107=""),"",'new calc (advise)'!E107-'new calc'!E107)</f>
        <v/>
      </c>
      <c r="F107" s="24" t="str">
        <f>IF(OR('new calc'!F107="",'new calc (advise)'!F107=""),"",'new calc (advise)'!F107-'new calc'!F107)</f>
        <v/>
      </c>
      <c r="G107" s="24" t="str">
        <f>IF(OR('new calc'!G107="",'new calc (advise)'!G107=""),"",'new calc (advise)'!G107-'new calc'!G107)</f>
        <v/>
      </c>
      <c r="H107" s="24" t="str">
        <f>IF(OR('new calc'!H107="",'new calc (advise)'!H107=""),"",'new calc (advise)'!H107-'new calc'!H107)</f>
        <v/>
      </c>
      <c r="I107" s="24" t="str">
        <f>IF(OR('new calc'!I107="",'new calc (advise)'!I107=""),"",'new calc (advise)'!I107-'new calc'!I107)</f>
        <v/>
      </c>
      <c r="J107" s="24">
        <f>IF(OR('new calc'!J107="",'new calc (advise)'!J107=""),"",'new calc (advise)'!J107-'new calc'!J107)</f>
        <v>2</v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 spans="1:19" x14ac:dyDescent="0.35">
      <c r="A108" s="24">
        <f>IF(OR('new calc'!A108="",'new calc (advise)'!A108=""),"",'new calc (advise)'!A108-'new calc'!A108)</f>
        <v>2</v>
      </c>
      <c r="B108" s="24" t="str">
        <f>IF(OR('new calc'!B108="",'new calc (advise)'!B108=""),"",'new calc (advise)'!B108-'new calc'!B108)</f>
        <v/>
      </c>
      <c r="C108" s="24" t="str">
        <f>IF(OR('new calc'!C108="",'new calc (advise)'!C108=""),"",'new calc (advise)'!C108-'new calc'!C108)</f>
        <v/>
      </c>
      <c r="D108" s="24" t="str">
        <f>IF(OR('new calc'!D108="",'new calc (advise)'!D108=""),"",'new calc (advise)'!D108-'new calc'!D108)</f>
        <v/>
      </c>
      <c r="E108" s="24" t="str">
        <f>IF(OR('new calc'!E108="",'new calc (advise)'!E108=""),"",'new calc (advise)'!E108-'new calc'!E108)</f>
        <v/>
      </c>
      <c r="F108" s="24" t="str">
        <f>IF(OR('new calc'!F108="",'new calc (advise)'!F108=""),"",'new calc (advise)'!F108-'new calc'!F108)</f>
        <v/>
      </c>
      <c r="G108" s="24" t="str">
        <f>IF(OR('new calc'!G108="",'new calc (advise)'!G108=""),"",'new calc (advise)'!G108-'new calc'!G108)</f>
        <v/>
      </c>
      <c r="H108" s="24" t="str">
        <f>IF(OR('new calc'!H108="",'new calc (advise)'!H108=""),"",'new calc (advise)'!H108-'new calc'!H108)</f>
        <v/>
      </c>
      <c r="I108" s="24" t="str">
        <f>IF(OR('new calc'!I108="",'new calc (advise)'!I108=""),"",'new calc (advise)'!I108-'new calc'!I108)</f>
        <v/>
      </c>
      <c r="J108" s="24">
        <f>IF(OR('new calc'!J108="",'new calc (advise)'!J108=""),"",'new calc (advise)'!J108-'new calc'!J108)</f>
        <v>2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 spans="1:19" x14ac:dyDescent="0.35">
      <c r="A109" s="24">
        <f>IF(OR('new calc'!A109="",'new calc (advise)'!A109=""),"",'new calc (advise)'!A109-'new calc'!A109)</f>
        <v>3</v>
      </c>
      <c r="B109" s="24" t="str">
        <f>IF(OR('new calc'!B109="",'new calc (advise)'!B109=""),"",'new calc (advise)'!B109-'new calc'!B109)</f>
        <v/>
      </c>
      <c r="C109" s="24" t="str">
        <f>IF(OR('new calc'!C109="",'new calc (advise)'!C109=""),"",'new calc (advise)'!C109-'new calc'!C109)</f>
        <v/>
      </c>
      <c r="D109" s="24" t="str">
        <f>IF(OR('new calc'!D109="",'new calc (advise)'!D109=""),"",'new calc (advise)'!D109-'new calc'!D109)</f>
        <v/>
      </c>
      <c r="E109" s="24" t="str">
        <f>IF(OR('new calc'!E109="",'new calc (advise)'!E109=""),"",'new calc (advise)'!E109-'new calc'!E109)</f>
        <v/>
      </c>
      <c r="F109" s="24" t="str">
        <f>IF(OR('new calc'!F109="",'new calc (advise)'!F109=""),"",'new calc (advise)'!F109-'new calc'!F109)</f>
        <v/>
      </c>
      <c r="G109" s="24" t="str">
        <f>IF(OR('new calc'!G109="",'new calc (advise)'!G109=""),"",'new calc (advise)'!G109-'new calc'!G109)</f>
        <v/>
      </c>
      <c r="H109" s="24" t="str">
        <f>IF(OR('new calc'!H109="",'new calc (advise)'!H109=""),"",'new calc (advise)'!H109-'new calc'!H109)</f>
        <v/>
      </c>
      <c r="I109" s="24" t="str">
        <f>IF(OR('new calc'!I109="",'new calc (advise)'!I109=""),"",'new calc (advise)'!I109-'new calc'!I109)</f>
        <v/>
      </c>
      <c r="J109" s="24">
        <f>IF(OR('new calc'!J109="",'new calc (advise)'!J109=""),"",'new calc (advise)'!J109-'new calc'!J109)</f>
        <v>3</v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 spans="1:19" x14ac:dyDescent="0.35">
      <c r="A110" s="24">
        <f>IF(OR('new calc'!A110="",'new calc (advise)'!A110=""),"",'new calc (advise)'!A110-'new calc'!A110)</f>
        <v>6</v>
      </c>
      <c r="B110" s="24" t="str">
        <f>IF(OR('new calc'!B110="",'new calc (advise)'!B110=""),"",'new calc (advise)'!B110-'new calc'!B110)</f>
        <v/>
      </c>
      <c r="C110" s="24" t="str">
        <f>IF(OR('new calc'!C110="",'new calc (advise)'!C110=""),"",'new calc (advise)'!C110-'new calc'!C110)</f>
        <v/>
      </c>
      <c r="D110" s="24" t="str">
        <f>IF(OR('new calc'!D110="",'new calc (advise)'!D110=""),"",'new calc (advise)'!D110-'new calc'!D110)</f>
        <v/>
      </c>
      <c r="E110" s="24" t="str">
        <f>IF(OR('new calc'!E110="",'new calc (advise)'!E110=""),"",'new calc (advise)'!E110-'new calc'!E110)</f>
        <v/>
      </c>
      <c r="F110" s="24" t="str">
        <f>IF(OR('new calc'!F110="",'new calc (advise)'!F110=""),"",'new calc (advise)'!F110-'new calc'!F110)</f>
        <v/>
      </c>
      <c r="G110" s="24" t="str">
        <f>IF(OR('new calc'!G110="",'new calc (advise)'!G110=""),"",'new calc (advise)'!G110-'new calc'!G110)</f>
        <v/>
      </c>
      <c r="H110" s="24" t="str">
        <f>IF(OR('new calc'!H110="",'new calc (advise)'!H110=""),"",'new calc (advise)'!H110-'new calc'!H110)</f>
        <v/>
      </c>
      <c r="I110" s="24" t="str">
        <f>IF(OR('new calc'!I110="",'new calc (advise)'!I110=""),"",'new calc (advise)'!I110-'new calc'!I110)</f>
        <v/>
      </c>
      <c r="J110" s="24">
        <f>IF(OR('new calc'!J110="",'new calc (advise)'!J110=""),"",'new calc (advise)'!J110-'new calc'!J110)</f>
        <v>6</v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 spans="1:19" x14ac:dyDescent="0.35">
      <c r="A111" s="24">
        <f>IF(OR('new calc'!A111="",'new calc (advise)'!A111=""),"",'new calc (advise)'!A111-'new calc'!A111)</f>
        <v>2</v>
      </c>
      <c r="B111" s="24" t="str">
        <f>IF(OR('new calc'!B111="",'new calc (advise)'!B111=""),"",'new calc (advise)'!B111-'new calc'!B111)</f>
        <v/>
      </c>
      <c r="C111" s="24" t="str">
        <f>IF(OR('new calc'!C111="",'new calc (advise)'!C111=""),"",'new calc (advise)'!C111-'new calc'!C111)</f>
        <v/>
      </c>
      <c r="D111" s="24">
        <f>IF(OR('new calc'!D111="",'new calc (advise)'!D111=""),"",'new calc (advise)'!D111-'new calc'!D111)</f>
        <v>2</v>
      </c>
      <c r="E111" s="24" t="str">
        <f>IF(OR('new calc'!E111="",'new calc (advise)'!E111=""),"",'new calc (advise)'!E111-'new calc'!E111)</f>
        <v/>
      </c>
      <c r="F111" s="24" t="str">
        <f>IF(OR('new calc'!F111="",'new calc (advise)'!F111=""),"",'new calc (advise)'!F111-'new calc'!F111)</f>
        <v/>
      </c>
      <c r="G111" s="24" t="str">
        <f>IF(OR('new calc'!G111="",'new calc (advise)'!G111=""),"",'new calc (advise)'!G111-'new calc'!G111)</f>
        <v/>
      </c>
      <c r="H111" s="24" t="str">
        <f>IF(OR('new calc'!H111="",'new calc (advise)'!H111=""),"",'new calc (advise)'!H111-'new calc'!H111)</f>
        <v/>
      </c>
      <c r="I111" s="24" t="str">
        <f>IF(OR('new calc'!I111="",'new calc (advise)'!I111=""),"",'new calc (advise)'!I111-'new calc'!I111)</f>
        <v/>
      </c>
      <c r="J111" s="24" t="str">
        <f>IF(OR('new calc'!J111="",'new calc (advise)'!J111=""),"",'new calc (advise)'!J111-'new calc'!J111)</f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 spans="1:19" x14ac:dyDescent="0.35">
      <c r="A112" s="24">
        <f>IF(OR('new calc'!A112="",'new calc (advise)'!A112=""),"",'new calc (advise)'!A112-'new calc'!A112)</f>
        <v>1</v>
      </c>
      <c r="B112" s="24" t="str">
        <f>IF(OR('new calc'!B112="",'new calc (advise)'!B112=""),"",'new calc (advise)'!B112-'new calc'!B112)</f>
        <v/>
      </c>
      <c r="C112" s="24" t="str">
        <f>IF(OR('new calc'!C112="",'new calc (advise)'!C112=""),"",'new calc (advise)'!C112-'new calc'!C112)</f>
        <v/>
      </c>
      <c r="D112" s="24">
        <f>IF(OR('new calc'!D112="",'new calc (advise)'!D112=""),"",'new calc (advise)'!D112-'new calc'!D112)</f>
        <v>1</v>
      </c>
      <c r="E112" s="24" t="str">
        <f>IF(OR('new calc'!E112="",'new calc (advise)'!E112=""),"",'new calc (advise)'!E112-'new calc'!E112)</f>
        <v/>
      </c>
      <c r="F112" s="24" t="str">
        <f>IF(OR('new calc'!F112="",'new calc (advise)'!F112=""),"",'new calc (advise)'!F112-'new calc'!F112)</f>
        <v/>
      </c>
      <c r="G112" s="24" t="str">
        <f>IF(OR('new calc'!G112="",'new calc (advise)'!G112=""),"",'new calc (advise)'!G112-'new calc'!G112)</f>
        <v/>
      </c>
      <c r="H112" s="24" t="str">
        <f>IF(OR('new calc'!H112="",'new calc (advise)'!H112=""),"",'new calc (advise)'!H112-'new calc'!H112)</f>
        <v/>
      </c>
      <c r="I112" s="24" t="str">
        <f>IF(OR('new calc'!I112="",'new calc (advise)'!I112=""),"",'new calc (advise)'!I112-'new calc'!I112)</f>
        <v/>
      </c>
      <c r="J112" s="24" t="str">
        <f>IF(OR('new calc'!J112="",'new calc (advise)'!J112=""),"",'new calc (advise)'!J112-'new calc'!J112)</f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 spans="1:10" x14ac:dyDescent="0.35">
      <c r="A113" s="24" t="str">
        <f>IF(OR('new calc'!A113="",'new calc (advise)'!A113=""),"",'new calc (advise)'!A113-'new calc'!A113)</f>
        <v/>
      </c>
      <c r="B113" s="24" t="str">
        <f>IF(OR('new calc'!B113="",'new calc (advise)'!B113=""),"",'new calc (advise)'!B113-'new calc'!B113)</f>
        <v/>
      </c>
      <c r="C113" s="24" t="str">
        <f>IF(OR('new calc'!C113="",'new calc (advise)'!C113=""),"",'new calc (advise)'!C113-'new calc'!C113)</f>
        <v/>
      </c>
      <c r="D113" s="24" t="str">
        <f>IF(OR('new calc'!D113="",'new calc (advise)'!D113=""),"",'new calc (advise)'!D113-'new calc'!D113)</f>
        <v/>
      </c>
      <c r="E113" s="24" t="str">
        <f>IF(OR('new calc'!E113="",'new calc (advise)'!E113=""),"",'new calc (advise)'!E113-'new calc'!E113)</f>
        <v/>
      </c>
      <c r="F113" s="24" t="str">
        <f>IF(OR('new calc'!F113="",'new calc (advise)'!F113=""),"",'new calc (advise)'!F113-'new calc'!F113)</f>
        <v/>
      </c>
      <c r="G113" s="24" t="str">
        <f>IF(OR('new calc'!G113="",'new calc (advise)'!G113=""),"",'new calc (advise)'!G113-'new calc'!G113)</f>
        <v/>
      </c>
      <c r="H113" s="24" t="str">
        <f>IF(OR('new calc'!H113="",'new calc (advise)'!H113=""),"",'new calc (advise)'!H113-'new calc'!H113)</f>
        <v/>
      </c>
      <c r="I113" s="24" t="str">
        <f>IF(OR('new calc'!I113="",'new calc (advise)'!I113=""),"",'new calc (advise)'!I113-'new calc'!I113)</f>
        <v/>
      </c>
      <c r="J113" s="24" t="str">
        <f>IF(OR('new calc'!J113="",'new calc (advise)'!J113=""),"",'new calc (advise)'!J113-'new calc'!J113)</f>
        <v/>
      </c>
    </row>
    <row r="114" spans="1:10" x14ac:dyDescent="0.35">
      <c r="A114" s="24" t="str">
        <f>IF(OR('new calc'!A114="",'new calc (advise)'!A114=""),"",'new calc (advise)'!A114-'new calc'!A114)</f>
        <v/>
      </c>
      <c r="B114" s="24" t="str">
        <f>IF(OR('new calc'!B114="",'new calc (advise)'!B114=""),"",'new calc (advise)'!B114-'new calc'!B114)</f>
        <v/>
      </c>
      <c r="C114" s="24" t="str">
        <f>IF(OR('new calc'!C114="",'new calc (advise)'!C114=""),"",'new calc (advise)'!C114-'new calc'!C114)</f>
        <v/>
      </c>
      <c r="D114" s="24" t="str">
        <f>IF(OR('new calc'!D114="",'new calc (advise)'!D114=""),"",'new calc (advise)'!D114-'new calc'!D114)</f>
        <v/>
      </c>
      <c r="E114" s="24" t="str">
        <f>IF(OR('new calc'!E114="",'new calc (advise)'!E114=""),"",'new calc (advise)'!E114-'new calc'!E114)</f>
        <v/>
      </c>
      <c r="F114" s="24" t="str">
        <f>IF(OR('new calc'!F114="",'new calc (advise)'!F114=""),"",'new calc (advise)'!F114-'new calc'!F114)</f>
        <v/>
      </c>
      <c r="G114" s="24" t="str">
        <f>IF(OR('new calc'!G114="",'new calc (advise)'!G114=""),"",'new calc (advise)'!G114-'new calc'!G114)</f>
        <v/>
      </c>
      <c r="H114" s="24" t="str">
        <f>IF(OR('new calc'!H114="",'new calc (advise)'!H114=""),"",'new calc (advise)'!H114-'new calc'!H114)</f>
        <v/>
      </c>
      <c r="I114" s="24" t="str">
        <f>IF(OR('new calc'!I114="",'new calc (advise)'!I114=""),"",'new calc (advise)'!I114-'new calc'!I114)</f>
        <v/>
      </c>
      <c r="J114" s="24" t="str">
        <f>IF(OR('new calc'!J114="",'new calc (advise)'!J114=""),"",'new calc (advise)'!J114-'new calc'!J114)</f>
        <v/>
      </c>
    </row>
    <row r="115" spans="1:10" x14ac:dyDescent="0.35">
      <c r="A115" s="24" t="str">
        <f>IF(OR('new calc'!A115="",'new calc (advise)'!A115=""),"",'new calc (advise)'!A115-'new calc'!A115)</f>
        <v/>
      </c>
      <c r="B115" s="24" t="str">
        <f>IF(OR('new calc'!B115="",'new calc (advise)'!B115=""),"",'new calc (advise)'!B115-'new calc'!B115)</f>
        <v/>
      </c>
      <c r="C115" s="24" t="str">
        <f>IF(OR('new calc'!C115="",'new calc (advise)'!C115=""),"",'new calc (advise)'!C115-'new calc'!C115)</f>
        <v/>
      </c>
      <c r="D115" s="24" t="str">
        <f>IF(OR('new calc'!D115="",'new calc (advise)'!D115=""),"",'new calc (advise)'!D115-'new calc'!D115)</f>
        <v/>
      </c>
      <c r="E115" s="24" t="str">
        <f>IF(OR('new calc'!E115="",'new calc (advise)'!E115=""),"",'new calc (advise)'!E115-'new calc'!E115)</f>
        <v/>
      </c>
      <c r="F115" s="24" t="str">
        <f>IF(OR('new calc'!F115="",'new calc (advise)'!F115=""),"",'new calc (advise)'!F115-'new calc'!F115)</f>
        <v/>
      </c>
      <c r="G115" s="24" t="str">
        <f>IF(OR('new calc'!G115="",'new calc (advise)'!G115=""),"",'new calc (advise)'!G115-'new calc'!G115)</f>
        <v/>
      </c>
      <c r="H115" s="24" t="str">
        <f>IF(OR('new calc'!H115="",'new calc (advise)'!H115=""),"",'new calc (advise)'!H115-'new calc'!H115)</f>
        <v/>
      </c>
      <c r="I115" s="24" t="str">
        <f>IF(OR('new calc'!I115="",'new calc (advise)'!I115=""),"",'new calc (advise)'!I115-'new calc'!I115)</f>
        <v/>
      </c>
      <c r="J115" s="24" t="str">
        <f>IF(OR('new calc'!J115="",'new calc (advise)'!J115=""),"",'new calc (advise)'!J115-'new calc'!J115)</f>
        <v/>
      </c>
    </row>
    <row r="116" spans="1:10" x14ac:dyDescent="0.35">
      <c r="A116" s="24" t="str">
        <f>IF(OR('new calc'!A116="",'new calc (advise)'!A116=""),"",'new calc (advise)'!A116-'new calc'!A116)</f>
        <v/>
      </c>
      <c r="B116" s="24" t="str">
        <f>IF(OR('new calc'!B116="",'new calc (advise)'!B116=""),"",'new calc (advise)'!B116-'new calc'!B116)</f>
        <v/>
      </c>
      <c r="C116" s="24" t="str">
        <f>IF(OR('new calc'!C116="",'new calc (advise)'!C116=""),"",'new calc (advise)'!C116-'new calc'!C116)</f>
        <v/>
      </c>
      <c r="D116" s="24" t="str">
        <f>IF(OR('new calc'!D116="",'new calc (advise)'!D116=""),"",'new calc (advise)'!D116-'new calc'!D116)</f>
        <v/>
      </c>
      <c r="E116" s="24" t="str">
        <f>IF(OR('new calc'!E116="",'new calc (advise)'!E116=""),"",'new calc (advise)'!E116-'new calc'!E116)</f>
        <v/>
      </c>
      <c r="F116" s="24" t="str">
        <f>IF(OR('new calc'!F116="",'new calc (advise)'!F116=""),"",'new calc (advise)'!F116-'new calc'!F116)</f>
        <v/>
      </c>
      <c r="G116" s="24" t="str">
        <f>IF(OR('new calc'!G116="",'new calc (advise)'!G116=""),"",'new calc (advise)'!G116-'new calc'!G116)</f>
        <v/>
      </c>
      <c r="H116" s="24" t="str">
        <f>IF(OR('new calc'!H116="",'new calc (advise)'!H116=""),"",'new calc (advise)'!H116-'new calc'!H116)</f>
        <v/>
      </c>
      <c r="I116" s="24" t="str">
        <f>IF(OR('new calc'!I116="",'new calc (advise)'!I116=""),"",'new calc (advise)'!I116-'new calc'!I116)</f>
        <v/>
      </c>
      <c r="J116" s="24" t="str">
        <f>IF(OR('new calc'!J116="",'new calc (advise)'!J116=""),"",'new calc (advise)'!J116-'new calc'!J116)</f>
        <v/>
      </c>
    </row>
    <row r="117" spans="1:10" x14ac:dyDescent="0.35">
      <c r="A117" s="24" t="str">
        <f>IF(OR('new calc'!A117="",'new calc (advise)'!A117=""),"",'new calc (advise)'!A117-'new calc'!A117)</f>
        <v/>
      </c>
      <c r="B117" s="24" t="str">
        <f>IF(OR('new calc'!B117="",'new calc (advise)'!B117=""),"",'new calc (advise)'!B117-'new calc'!B117)</f>
        <v/>
      </c>
      <c r="C117" s="24" t="str">
        <f>IF(OR('new calc'!C117="",'new calc (advise)'!C117=""),"",'new calc (advise)'!C117-'new calc'!C117)</f>
        <v/>
      </c>
      <c r="D117" s="24" t="str">
        <f>IF(OR('new calc'!D117="",'new calc (advise)'!D117=""),"",'new calc (advise)'!D117-'new calc'!D117)</f>
        <v/>
      </c>
      <c r="E117" s="24" t="str">
        <f>IF(OR('new calc'!E117="",'new calc (advise)'!E117=""),"",'new calc (advise)'!E117-'new calc'!E117)</f>
        <v/>
      </c>
      <c r="F117" s="24" t="str">
        <f>IF(OR('new calc'!F117="",'new calc (advise)'!F117=""),"",'new calc (advise)'!F117-'new calc'!F117)</f>
        <v/>
      </c>
      <c r="G117" s="24" t="str">
        <f>IF(OR('new calc'!G117="",'new calc (advise)'!G117=""),"",'new calc (advise)'!G117-'new calc'!G117)</f>
        <v/>
      </c>
      <c r="H117" s="24" t="str">
        <f>IF(OR('new calc'!H117="",'new calc (advise)'!H117=""),"",'new calc (advise)'!H117-'new calc'!H117)</f>
        <v/>
      </c>
      <c r="I117" s="24" t="str">
        <f>IF(OR('new calc'!I117="",'new calc (advise)'!I117=""),"",'new calc (advise)'!I117-'new calc'!I117)</f>
        <v/>
      </c>
      <c r="J117" s="24" t="str">
        <f>IF(OR('new calc'!J117="",'new calc (advise)'!J117=""),"",'new calc (advise)'!J117-'new calc'!J117)</f>
        <v/>
      </c>
    </row>
    <row r="118" spans="1:10" x14ac:dyDescent="0.35">
      <c r="A118" s="24" t="str">
        <f>IF(OR('new calc'!A118="",'new calc (advise)'!A118=""),"",'new calc (advise)'!A118-'new calc'!A118)</f>
        <v/>
      </c>
      <c r="B118" s="24" t="str">
        <f>IF(OR('new calc'!B118="",'new calc (advise)'!B118=""),"",'new calc (advise)'!B118-'new calc'!B118)</f>
        <v/>
      </c>
      <c r="C118" s="24" t="str">
        <f>IF(OR('new calc'!C118="",'new calc (advise)'!C118=""),"",'new calc (advise)'!C118-'new calc'!C118)</f>
        <v/>
      </c>
      <c r="D118" s="24" t="str">
        <f>IF(OR('new calc'!D118="",'new calc (advise)'!D118=""),"",'new calc (advise)'!D118-'new calc'!D118)</f>
        <v/>
      </c>
      <c r="E118" s="24" t="str">
        <f>IF(OR('new calc'!E118="",'new calc (advise)'!E118=""),"",'new calc (advise)'!E118-'new calc'!E118)</f>
        <v/>
      </c>
      <c r="F118" s="24" t="str">
        <f>IF(OR('new calc'!F118="",'new calc (advise)'!F118=""),"",'new calc (advise)'!F118-'new calc'!F118)</f>
        <v/>
      </c>
      <c r="G118" s="24" t="str">
        <f>IF(OR('new calc'!G118="",'new calc (advise)'!G118=""),"",'new calc (advise)'!G118-'new calc'!G118)</f>
        <v/>
      </c>
      <c r="H118" s="24" t="str">
        <f>IF(OR('new calc'!H118="",'new calc (advise)'!H118=""),"",'new calc (advise)'!H118-'new calc'!H118)</f>
        <v/>
      </c>
      <c r="I118" s="24" t="str">
        <f>IF(OR('new calc'!I118="",'new calc (advise)'!I118=""),"",'new calc (advise)'!I118-'new calc'!I118)</f>
        <v/>
      </c>
      <c r="J118" s="24" t="str">
        <f>IF(OR('new calc'!J118="",'new calc (advise)'!J118=""),"",'new calc (advise)'!J118-'new calc'!J118)</f>
        <v/>
      </c>
    </row>
    <row r="119" spans="1:10" x14ac:dyDescent="0.35">
      <c r="A119" s="24" t="str">
        <f>IF(OR('new calc'!A119="",'new calc (advise)'!A119=""),"",'new calc (advise)'!A119-'new calc'!A119)</f>
        <v/>
      </c>
      <c r="B119" s="24" t="str">
        <f>IF(OR('new calc'!B119="",'new calc (advise)'!B119=""),"",'new calc (advise)'!B119-'new calc'!B119)</f>
        <v/>
      </c>
      <c r="C119" s="24" t="str">
        <f>IF(OR('new calc'!C119="",'new calc (advise)'!C119=""),"",'new calc (advise)'!C119-'new calc'!C119)</f>
        <v/>
      </c>
      <c r="D119" s="24" t="str">
        <f>IF(OR('new calc'!D119="",'new calc (advise)'!D119=""),"",'new calc (advise)'!D119-'new calc'!D119)</f>
        <v/>
      </c>
      <c r="E119" s="24" t="str">
        <f>IF(OR('new calc'!E119="",'new calc (advise)'!E119=""),"",'new calc (advise)'!E119-'new calc'!E119)</f>
        <v/>
      </c>
      <c r="F119" s="24" t="str">
        <f>IF(OR('new calc'!F119="",'new calc (advise)'!F119=""),"",'new calc (advise)'!F119-'new calc'!F119)</f>
        <v/>
      </c>
      <c r="G119" s="24" t="str">
        <f>IF(OR('new calc'!G119="",'new calc (advise)'!G119=""),"",'new calc (advise)'!G119-'new calc'!G119)</f>
        <v/>
      </c>
      <c r="H119" s="24" t="str">
        <f>IF(OR('new calc'!H119="",'new calc (advise)'!H119=""),"",'new calc (advise)'!H119-'new calc'!H119)</f>
        <v/>
      </c>
      <c r="I119" s="24" t="str">
        <f>IF(OR('new calc'!I119="",'new calc (advise)'!I119=""),"",'new calc (advise)'!I119-'new calc'!I119)</f>
        <v/>
      </c>
      <c r="J119" s="24" t="str">
        <f>IF(OR('new calc'!J119="",'new calc (advise)'!J119=""),"",'new calc (advise)'!J119-'new calc'!J119)</f>
        <v/>
      </c>
    </row>
    <row r="120" spans="1:10" x14ac:dyDescent="0.35">
      <c r="A120" s="24" t="str">
        <f>IF(OR('new calc'!A120="",'new calc (advise)'!A120=""),"",'new calc (advise)'!A120-'new calc'!A120)</f>
        <v/>
      </c>
      <c r="B120" s="24" t="str">
        <f>IF(OR('new calc'!B120="",'new calc (advise)'!B120=""),"",'new calc (advise)'!B120-'new calc'!B120)</f>
        <v/>
      </c>
      <c r="C120" s="24" t="str">
        <f>IF(OR('new calc'!C120="",'new calc (advise)'!C120=""),"",'new calc (advise)'!C120-'new calc'!C120)</f>
        <v/>
      </c>
      <c r="D120" s="24" t="str">
        <f>IF(OR('new calc'!D120="",'new calc (advise)'!D120=""),"",'new calc (advise)'!D120-'new calc'!D120)</f>
        <v/>
      </c>
      <c r="E120" s="24" t="str">
        <f>IF(OR('new calc'!E120="",'new calc (advise)'!E120=""),"",'new calc (advise)'!E120-'new calc'!E120)</f>
        <v/>
      </c>
      <c r="F120" s="24" t="str">
        <f>IF(OR('new calc'!F120="",'new calc (advise)'!F120=""),"",'new calc (advise)'!F120-'new calc'!F120)</f>
        <v/>
      </c>
      <c r="G120" s="24" t="str">
        <f>IF(OR('new calc'!G120="",'new calc (advise)'!G120=""),"",'new calc (advise)'!G120-'new calc'!G120)</f>
        <v/>
      </c>
      <c r="H120" s="24" t="str">
        <f>IF(OR('new calc'!H120="",'new calc (advise)'!H120=""),"",'new calc (advise)'!H120-'new calc'!H120)</f>
        <v/>
      </c>
      <c r="I120" s="24" t="str">
        <f>IF(OR('new calc'!I120="",'new calc (advise)'!I120=""),"",'new calc (advise)'!I120-'new calc'!I120)</f>
        <v/>
      </c>
      <c r="J120" s="24" t="str">
        <f>IF(OR('new calc'!J120="",'new calc (advise)'!J120=""),"",'new calc (advise)'!J120-'new calc'!J120)</f>
        <v/>
      </c>
    </row>
    <row r="121" spans="1:10" x14ac:dyDescent="0.35">
      <c r="A121" s="24" t="str">
        <f>IF(OR('new calc'!A121="",'new calc (advise)'!A121=""),"",'new calc (advise)'!A121-'new calc'!A121)</f>
        <v/>
      </c>
      <c r="B121" s="24" t="str">
        <f>IF(OR('new calc'!B121="",'new calc (advise)'!B121=""),"",'new calc (advise)'!B121-'new calc'!B121)</f>
        <v/>
      </c>
      <c r="C121" s="24" t="str">
        <f>IF(OR('new calc'!C121="",'new calc (advise)'!C121=""),"",'new calc (advise)'!C121-'new calc'!C121)</f>
        <v/>
      </c>
      <c r="D121" s="24" t="str">
        <f>IF(OR('new calc'!D121="",'new calc (advise)'!D121=""),"",'new calc (advise)'!D121-'new calc'!D121)</f>
        <v/>
      </c>
      <c r="E121" s="24" t="str">
        <f>IF(OR('new calc'!E121="",'new calc (advise)'!E121=""),"",'new calc (advise)'!E121-'new calc'!E121)</f>
        <v/>
      </c>
      <c r="F121" s="24" t="str">
        <f>IF(OR('new calc'!F121="",'new calc (advise)'!F121=""),"",'new calc (advise)'!F121-'new calc'!F121)</f>
        <v/>
      </c>
      <c r="G121" s="24" t="str">
        <f>IF(OR('new calc'!G121="",'new calc (advise)'!G121=""),"",'new calc (advise)'!G121-'new calc'!G121)</f>
        <v/>
      </c>
      <c r="H121" s="24" t="str">
        <f>IF(OR('new calc'!H121="",'new calc (advise)'!H121=""),"",'new calc (advise)'!H121-'new calc'!H121)</f>
        <v/>
      </c>
      <c r="I121" s="24" t="str">
        <f>IF(OR('new calc'!I121="",'new calc (advise)'!I121=""),"",'new calc (advise)'!I121-'new calc'!I121)</f>
        <v/>
      </c>
      <c r="J121" s="24" t="str">
        <f>IF(OR('new calc'!J121="",'new calc (advise)'!J121=""),"",'new calc (advise)'!J121-'new calc'!J121)</f>
        <v/>
      </c>
    </row>
    <row r="122" spans="1:10" x14ac:dyDescent="0.35">
      <c r="A122" s="24" t="str">
        <f>IF(OR('new calc'!A122="",'new calc (advise)'!A122=""),"",'new calc (advise)'!A122-'new calc'!A122)</f>
        <v/>
      </c>
      <c r="B122" s="24" t="str">
        <f>IF(OR('new calc'!B122="",'new calc (advise)'!B122=""),"",'new calc (advise)'!B122-'new calc'!B122)</f>
        <v/>
      </c>
      <c r="C122" s="24" t="str">
        <f>IF(OR('new calc'!C122="",'new calc (advise)'!C122=""),"",'new calc (advise)'!C122-'new calc'!C122)</f>
        <v/>
      </c>
      <c r="D122" s="24" t="str">
        <f>IF(OR('new calc'!D122="",'new calc (advise)'!D122=""),"",'new calc (advise)'!D122-'new calc'!D122)</f>
        <v/>
      </c>
      <c r="E122" s="24" t="str">
        <f>IF(OR('new calc'!E122="",'new calc (advise)'!E122=""),"",'new calc (advise)'!E122-'new calc'!E122)</f>
        <v/>
      </c>
      <c r="F122" s="24" t="str">
        <f>IF(OR('new calc'!F122="",'new calc (advise)'!F122=""),"",'new calc (advise)'!F122-'new calc'!F122)</f>
        <v/>
      </c>
      <c r="G122" s="24" t="str">
        <f>IF(OR('new calc'!G122="",'new calc (advise)'!G122=""),"",'new calc (advise)'!G122-'new calc'!G122)</f>
        <v/>
      </c>
      <c r="H122" s="24" t="str">
        <f>IF(OR('new calc'!H122="",'new calc (advise)'!H122=""),"",'new calc (advise)'!H122-'new calc'!H122)</f>
        <v/>
      </c>
      <c r="I122" s="24" t="str">
        <f>IF(OR('new calc'!I122="",'new calc (advise)'!I122=""),"",'new calc (advise)'!I122-'new calc'!I122)</f>
        <v/>
      </c>
      <c r="J122" s="24" t="str">
        <f>IF(OR('new calc'!J122="",'new calc (advise)'!J122=""),"",'new calc (advise)'!J122-'new calc'!J122)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6DB-6C72-4965-8E85-9412C7A9EFC7}">
  <dimension ref="A1:AA153"/>
  <sheetViews>
    <sheetView zoomScale="60" zoomScaleNormal="60" workbookViewId="0">
      <selection activeCell="E2" sqref="E2"/>
    </sheetView>
  </sheetViews>
  <sheetFormatPr defaultRowHeight="14.5" x14ac:dyDescent="0.35"/>
  <cols>
    <col min="10" max="10" width="13.453125" bestFit="1" customWidth="1"/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">
        <v>210</v>
      </c>
      <c r="T1" s="25" t="s">
        <v>194</v>
      </c>
      <c r="U1" s="25" t="str">
        <f t="shared" ref="U1" si="0">M1</f>
        <v>1204neshalby</v>
      </c>
      <c r="V1" s="25" t="str">
        <f>N1</f>
        <v>1807hart</v>
      </c>
      <c r="W1" s="25" t="str">
        <f>O1</f>
        <v>1907fr</v>
      </c>
      <c r="X1" s="25" t="str">
        <f>P1</f>
        <v>2607nss</v>
      </c>
      <c r="Y1" s="25" t="str">
        <f>Q1</f>
        <v>2807mnhrz</v>
      </c>
      <c r="Z1" s="25" t="str">
        <f>R1</f>
        <v>0408birchip</v>
      </c>
      <c r="AA1" s="25" t="str">
        <f>S1</f>
        <v>1408dalwallinu</v>
      </c>
    </row>
    <row r="2" spans="1:27" x14ac:dyDescent="0.35">
      <c r="A2" s="24">
        <f>IF(Data!$AK2="","",Data!$AK2)</f>
        <v>4</v>
      </c>
      <c r="B2" s="23">
        <f>IF(Data!$A2=B$1,IF(Data!$AK2="","",Data!$AK2),"")</f>
        <v>4</v>
      </c>
      <c r="C2" s="23" t="str">
        <f>IF(Data!$A2=C$1,IF(Data!$AK2="","",Data!$AK2),"")</f>
        <v/>
      </c>
      <c r="D2" s="23" t="str">
        <f>IF(Data!$A2=D$1,IF(Data!$AK2="","",Data!$AK2),"")</f>
        <v/>
      </c>
      <c r="E2" s="23" t="str">
        <f>IF(Data!$A2=E$1,IF(Data!$AK2="","",Data!$AK2),"")</f>
        <v/>
      </c>
      <c r="F2" s="23" t="str">
        <f>IF(Data!$A2=F$1,IF(Data!$AK2="","",Data!$AK2),"")</f>
        <v/>
      </c>
      <c r="G2" s="23" t="str">
        <f>IF(Data!$A2=G$1,IF(Data!$AK2="","",Data!$AK2),"")</f>
        <v/>
      </c>
      <c r="H2" s="23" t="str">
        <f>IF(Data!$A2=H$1,IF(Data!$AK2="","",Data!$AK2),"")</f>
        <v/>
      </c>
      <c r="I2" s="23" t="str">
        <f>IF(Data!$A2=I$1,IF(Data!$AK2="","",Data!$AK2),"")</f>
        <v/>
      </c>
      <c r="J2" s="23" t="str">
        <f>IF(Data!$A2=J$1,IF(Data!$AK2="","",Data!$AK2),"")</f>
        <v/>
      </c>
      <c r="L2" cm="1">
        <f t="array" ref="L2:L112">_xlfn._xlws.SORT(_xlfn._xlws.FILTER(A2:A220,A2:A220&lt;&gt;""))</f>
        <v>2</v>
      </c>
      <c r="M2" cm="1">
        <f t="array" ref="M2:M9">_xlfn._xlws.SORT(_xlfn._xlws.FILTER(B2:B220,B2:B220&lt;&gt;""))</f>
        <v>4</v>
      </c>
      <c r="N2" cm="1">
        <f t="array" ref="N2:N26">_xlfn._xlws.SORT(_xlfn._xlws.FILTER(D2:D220,D2:D220&lt;&gt;""))</f>
        <v>2</v>
      </c>
      <c r="O2" cm="1">
        <f t="array" ref="O2:O7">_xlfn._xlws.SORT(_xlfn._xlws.FILTER(E2:E220,E2:E220&lt;&gt;""))</f>
        <v>5</v>
      </c>
      <c r="P2" cm="1">
        <f t="array" ref="P2:P20">_xlfn._xlws.SORT(_xlfn._xlws.FILTER(G2:G220,G2:G220&lt;&gt;""))</f>
        <v>2</v>
      </c>
      <c r="Q2" cm="1">
        <f t="array" ref="Q2:Q24">_xlfn._xlws.SORT(_xlfn._xlws.FILTER(H2:H220,H2:H220&lt;&gt;""))</f>
        <v>2</v>
      </c>
      <c r="R2" cm="1">
        <f t="array" ref="R2:R17">_xlfn._xlws.SORT(_xlfn._xlws.FILTER(I2:I220,I2:I220&lt;&gt;""))</f>
        <v>2</v>
      </c>
      <c r="S2" cm="1">
        <f t="array" ref="S2:S10">_xlfn._xlws.SORT(_xlfn._xlws.FILTER(J2:J220,J2:J220&lt;&gt;""))</f>
        <v>3</v>
      </c>
    </row>
    <row r="3" spans="1:27" x14ac:dyDescent="0.35">
      <c r="A3" s="24">
        <f>IF(Data!$AK3="","",Data!$AK3)</f>
        <v>8</v>
      </c>
      <c r="B3" s="23">
        <f>IF(Data!$A3=B$1,IF(Data!$AK3="","",Data!$AK3),"")</f>
        <v>8</v>
      </c>
      <c r="C3" s="23" t="str">
        <f>IF(Data!$A3=C$1,IF(Data!$AK3="","",Data!$AK3),"")</f>
        <v/>
      </c>
      <c r="D3" s="23" t="str">
        <f>IF(Data!$A3=D$1,IF(Data!$AK3="","",Data!$AK3),"")</f>
        <v/>
      </c>
      <c r="E3" s="23" t="str">
        <f>IF(Data!$A3=E$1,IF(Data!$AK3="","",Data!$AK3),"")</f>
        <v/>
      </c>
      <c r="F3" s="23" t="str">
        <f>IF(Data!$A3=F$1,IF(Data!$AK3="","",Data!$AK3),"")</f>
        <v/>
      </c>
      <c r="G3" s="23" t="str">
        <f>IF(Data!$A3=G$1,IF(Data!$AK3="","",Data!$AK3),"")</f>
        <v/>
      </c>
      <c r="H3" s="23" t="str">
        <f>IF(Data!$A3=H$1,IF(Data!$AK3="","",Data!$AK3),"")</f>
        <v/>
      </c>
      <c r="I3" s="23" t="str">
        <f>IF(Data!$A3=I$1,IF(Data!$AK3="","",Data!$AK3),"")</f>
        <v/>
      </c>
      <c r="J3" s="23" t="str">
        <f>IF(Data!$A3=J$1,IF(Data!$AK3="","",Data!$AK3),"")</f>
        <v/>
      </c>
      <c r="L3">
        <v>2</v>
      </c>
      <c r="M3">
        <v>4</v>
      </c>
      <c r="N3">
        <v>2</v>
      </c>
      <c r="O3">
        <v>5</v>
      </c>
      <c r="P3">
        <v>3</v>
      </c>
      <c r="Q3">
        <v>3</v>
      </c>
      <c r="R3">
        <v>2</v>
      </c>
      <c r="S3">
        <v>4</v>
      </c>
    </row>
    <row r="4" spans="1:27" x14ac:dyDescent="0.35">
      <c r="A4" s="24">
        <f>IF(Data!$AK4="","",Data!$AK4)</f>
        <v>5</v>
      </c>
      <c r="B4" s="23">
        <f>IF(Data!$A4=B$1,IF(Data!$AK4="","",Data!$AK4),"")</f>
        <v>5</v>
      </c>
      <c r="C4" s="23" t="str">
        <f>IF(Data!$A4=C$1,IF(Data!$AK4="","",Data!$AK4),"")</f>
        <v/>
      </c>
      <c r="D4" s="23" t="str">
        <f>IF(Data!$A4=D$1,IF(Data!$AK4="","",Data!$AK4),"")</f>
        <v/>
      </c>
      <c r="E4" s="23" t="str">
        <f>IF(Data!$A4=E$1,IF(Data!$AK4="","",Data!$AK4),"")</f>
        <v/>
      </c>
      <c r="F4" s="23" t="str">
        <f>IF(Data!$A4=F$1,IF(Data!$AK4="","",Data!$AK4),"")</f>
        <v/>
      </c>
      <c r="G4" s="23" t="str">
        <f>IF(Data!$A4=G$1,IF(Data!$AK4="","",Data!$AK4),"")</f>
        <v/>
      </c>
      <c r="H4" s="23" t="str">
        <f>IF(Data!$A4=H$1,IF(Data!$AK4="","",Data!$AK4),"")</f>
        <v/>
      </c>
      <c r="I4" s="23" t="str">
        <f>IF(Data!$A4=I$1,IF(Data!$AK4="","",Data!$AK4),"")</f>
        <v/>
      </c>
      <c r="J4" s="23" t="str">
        <f>IF(Data!$A4=J$1,IF(Data!$AK4="","",Data!$AK4),"")</f>
        <v/>
      </c>
      <c r="L4">
        <v>2</v>
      </c>
      <c r="M4">
        <v>5</v>
      </c>
      <c r="N4">
        <v>3</v>
      </c>
      <c r="O4">
        <v>6</v>
      </c>
      <c r="P4">
        <v>3</v>
      </c>
      <c r="Q4">
        <v>4</v>
      </c>
      <c r="R4">
        <v>3</v>
      </c>
      <c r="S4">
        <v>6</v>
      </c>
    </row>
    <row r="5" spans="1:27" x14ac:dyDescent="0.35">
      <c r="A5" s="24">
        <f>IF(Data!$AK5="","",Data!$AK5)</f>
        <v>9</v>
      </c>
      <c r="B5" s="23">
        <f>IF(Data!$A5=B$1,IF(Data!$AK5="","",Data!$AK5),"")</f>
        <v>9</v>
      </c>
      <c r="C5" s="23" t="str">
        <f>IF(Data!$A5=C$1,IF(Data!$AK5="","",Data!$AK5),"")</f>
        <v/>
      </c>
      <c r="D5" s="23" t="str">
        <f>IF(Data!$A5=D$1,IF(Data!$AK5="","",Data!$AK5),"")</f>
        <v/>
      </c>
      <c r="E5" s="23" t="str">
        <f>IF(Data!$A5=E$1,IF(Data!$AK5="","",Data!$AK5),"")</f>
        <v/>
      </c>
      <c r="F5" s="23" t="str">
        <f>IF(Data!$A5=F$1,IF(Data!$AK5="","",Data!$AK5),"")</f>
        <v/>
      </c>
      <c r="G5" s="23" t="str">
        <f>IF(Data!$A5=G$1,IF(Data!$AK5="","",Data!$AK5),"")</f>
        <v/>
      </c>
      <c r="H5" s="23" t="str">
        <f>IF(Data!$A5=H$1,IF(Data!$AK5="","",Data!$AK5),"")</f>
        <v/>
      </c>
      <c r="I5" s="23" t="str">
        <f>IF(Data!$A5=I$1,IF(Data!$AK5="","",Data!$AK5),"")</f>
        <v/>
      </c>
      <c r="J5" s="23" t="str">
        <f>IF(Data!$A5=J$1,IF(Data!$AK5="","",Data!$AK5),"")</f>
        <v/>
      </c>
      <c r="L5">
        <v>2</v>
      </c>
      <c r="M5">
        <v>6</v>
      </c>
      <c r="N5">
        <v>3</v>
      </c>
      <c r="O5">
        <v>6</v>
      </c>
      <c r="P5">
        <v>4</v>
      </c>
      <c r="Q5">
        <v>5</v>
      </c>
      <c r="R5">
        <v>3</v>
      </c>
      <c r="S5">
        <v>7</v>
      </c>
    </row>
    <row r="6" spans="1:27" x14ac:dyDescent="0.35">
      <c r="A6" s="24">
        <f>IF(Data!$AK6="","",Data!$AK6)</f>
        <v>6</v>
      </c>
      <c r="B6" s="23">
        <f>IF(Data!$A6=B$1,IF(Data!$AK6="","",Data!$AK6),"")</f>
        <v>6</v>
      </c>
      <c r="C6" s="23" t="str">
        <f>IF(Data!$A6=C$1,IF(Data!$AK6="","",Data!$AK6),"")</f>
        <v/>
      </c>
      <c r="D6" s="23" t="str">
        <f>IF(Data!$A6=D$1,IF(Data!$AK6="","",Data!$AK6),"")</f>
        <v/>
      </c>
      <c r="E6" s="23" t="str">
        <f>IF(Data!$A6=E$1,IF(Data!$AK6="","",Data!$AK6),"")</f>
        <v/>
      </c>
      <c r="F6" s="23" t="str">
        <f>IF(Data!$A6=F$1,IF(Data!$AK6="","",Data!$AK6),"")</f>
        <v/>
      </c>
      <c r="G6" s="23" t="str">
        <f>IF(Data!$A6=G$1,IF(Data!$AK6="","",Data!$AK6),"")</f>
        <v/>
      </c>
      <c r="H6" s="23" t="str">
        <f>IF(Data!$A6=H$1,IF(Data!$AK6="","",Data!$AK6),"")</f>
        <v/>
      </c>
      <c r="I6" s="23" t="str">
        <f>IF(Data!$A6=I$1,IF(Data!$AK6="","",Data!$AK6),"")</f>
        <v/>
      </c>
      <c r="J6" s="23" t="str">
        <f>IF(Data!$A6=J$1,IF(Data!$AK6="","",Data!$AK6),"")</f>
        <v/>
      </c>
      <c r="L6">
        <v>2</v>
      </c>
      <c r="M6">
        <v>7</v>
      </c>
      <c r="N6">
        <v>3</v>
      </c>
      <c r="O6">
        <v>7</v>
      </c>
      <c r="P6">
        <v>4</v>
      </c>
      <c r="Q6">
        <v>5</v>
      </c>
      <c r="R6">
        <v>3</v>
      </c>
      <c r="S6">
        <v>7</v>
      </c>
    </row>
    <row r="7" spans="1:27" x14ac:dyDescent="0.35">
      <c r="A7" s="24">
        <f>IF(Data!$AK7="","",Data!$AK7)</f>
        <v>9</v>
      </c>
      <c r="B7" s="23">
        <f>IF(Data!$A7=B$1,IF(Data!$AK7="","",Data!$AK7),"")</f>
        <v>9</v>
      </c>
      <c r="C7" s="23" t="str">
        <f>IF(Data!$A7=C$1,IF(Data!$AK7="","",Data!$AK7),"")</f>
        <v/>
      </c>
      <c r="D7" s="23" t="str">
        <f>IF(Data!$A7=D$1,IF(Data!$AK7="","",Data!$AK7),"")</f>
        <v/>
      </c>
      <c r="E7" s="23" t="str">
        <f>IF(Data!$A7=E$1,IF(Data!$AK7="","",Data!$AK7),"")</f>
        <v/>
      </c>
      <c r="F7" s="23" t="str">
        <f>IF(Data!$A7=F$1,IF(Data!$AK7="","",Data!$AK7),"")</f>
        <v/>
      </c>
      <c r="G7" s="23" t="str">
        <f>IF(Data!$A7=G$1,IF(Data!$AK7="","",Data!$AK7),"")</f>
        <v/>
      </c>
      <c r="H7" s="23" t="str">
        <f>IF(Data!$A7=H$1,IF(Data!$AK7="","",Data!$AK7),"")</f>
        <v/>
      </c>
      <c r="I7" s="23" t="str">
        <f>IF(Data!$A7=I$1,IF(Data!$AK7="","",Data!$AK7),"")</f>
        <v/>
      </c>
      <c r="J7" s="23" t="str">
        <f>IF(Data!$A7=J$1,IF(Data!$AK7="","",Data!$AK7),"")</f>
        <v/>
      </c>
      <c r="L7">
        <v>2</v>
      </c>
      <c r="M7">
        <v>8</v>
      </c>
      <c r="N7">
        <v>4</v>
      </c>
      <c r="O7">
        <v>8</v>
      </c>
      <c r="P7">
        <v>5</v>
      </c>
      <c r="Q7">
        <v>5</v>
      </c>
      <c r="R7">
        <v>4</v>
      </c>
      <c r="S7">
        <v>7</v>
      </c>
    </row>
    <row r="8" spans="1:27" x14ac:dyDescent="0.35">
      <c r="A8" s="24">
        <f>IF(Data!$AK8="","",Data!$AK8)</f>
        <v>4</v>
      </c>
      <c r="B8" s="23">
        <f>IF(Data!$A8=B$1,IF(Data!$AK8="","",Data!$AK8),"")</f>
        <v>4</v>
      </c>
      <c r="C8" s="23" t="str">
        <f>IF(Data!$A8=C$1,IF(Data!$AK8="","",Data!$AK8),"")</f>
        <v/>
      </c>
      <c r="D8" s="23" t="str">
        <f>IF(Data!$A8=D$1,IF(Data!$AK8="","",Data!$AK8),"")</f>
        <v/>
      </c>
      <c r="E8" s="23" t="str">
        <f>IF(Data!$A8=E$1,IF(Data!$AK8="","",Data!$AK8),"")</f>
        <v/>
      </c>
      <c r="F8" s="23" t="str">
        <f>IF(Data!$A8=F$1,IF(Data!$AK8="","",Data!$AK8),"")</f>
        <v/>
      </c>
      <c r="G8" s="23" t="str">
        <f>IF(Data!$A8=G$1,IF(Data!$AK8="","",Data!$AK8),"")</f>
        <v/>
      </c>
      <c r="H8" s="23" t="str">
        <f>IF(Data!$A8=H$1,IF(Data!$AK8="","",Data!$AK8),"")</f>
        <v/>
      </c>
      <c r="I8" s="23" t="str">
        <f>IF(Data!$A8=I$1,IF(Data!$AK8="","",Data!$AK8),"")</f>
        <v/>
      </c>
      <c r="J8" s="23" t="str">
        <f>IF(Data!$A8=J$1,IF(Data!$AK8="","",Data!$AK8),"")</f>
        <v/>
      </c>
      <c r="L8">
        <v>3</v>
      </c>
      <c r="M8">
        <v>9</v>
      </c>
      <c r="N8">
        <v>5</v>
      </c>
      <c r="P8">
        <v>5</v>
      </c>
      <c r="Q8">
        <v>5</v>
      </c>
      <c r="R8">
        <v>4</v>
      </c>
      <c r="S8">
        <v>7</v>
      </c>
    </row>
    <row r="9" spans="1:27" x14ac:dyDescent="0.35">
      <c r="A9" s="24">
        <f>IF(Data!$AK9="","",Data!$AK9)</f>
        <v>7</v>
      </c>
      <c r="B9" s="23">
        <f>IF(Data!$A9=B$1,IF(Data!$AK9="","",Data!$AK9),"")</f>
        <v>7</v>
      </c>
      <c r="C9" s="23" t="str">
        <f>IF(Data!$A9=C$1,IF(Data!$AK9="","",Data!$AK9),"")</f>
        <v/>
      </c>
      <c r="D9" s="23" t="str">
        <f>IF(Data!$A9=D$1,IF(Data!$AK9="","",Data!$AK9),"")</f>
        <v/>
      </c>
      <c r="E9" s="23" t="str">
        <f>IF(Data!$A9=E$1,IF(Data!$AK9="","",Data!$AK9),"")</f>
        <v/>
      </c>
      <c r="F9" s="23" t="str">
        <f>IF(Data!$A9=F$1,IF(Data!$AK9="","",Data!$AK9),"")</f>
        <v/>
      </c>
      <c r="G9" s="23" t="str">
        <f>IF(Data!$A9=G$1,IF(Data!$AK9="","",Data!$AK9),"")</f>
        <v/>
      </c>
      <c r="H9" s="23" t="str">
        <f>IF(Data!$A9=H$1,IF(Data!$AK9="","",Data!$AK9),"")</f>
        <v/>
      </c>
      <c r="I9" s="23" t="str">
        <f>IF(Data!$A9=I$1,IF(Data!$AK9="","",Data!$AK9),"")</f>
        <v/>
      </c>
      <c r="J9" s="23" t="str">
        <f>IF(Data!$A9=J$1,IF(Data!$AK9="","",Data!$AK9),"")</f>
        <v/>
      </c>
      <c r="L9">
        <v>3</v>
      </c>
      <c r="M9">
        <v>9</v>
      </c>
      <c r="N9">
        <v>5</v>
      </c>
      <c r="P9">
        <v>5</v>
      </c>
      <c r="Q9">
        <v>5</v>
      </c>
      <c r="R9">
        <v>5</v>
      </c>
      <c r="S9">
        <v>8</v>
      </c>
    </row>
    <row r="10" spans="1:27" x14ac:dyDescent="0.35">
      <c r="A10" s="24">
        <f>IF(Data!$AK10="","",Data!$AK10)</f>
        <v>9</v>
      </c>
      <c r="B10" s="23" t="str">
        <f>IF(Data!$A10=B$1,IF(Data!$AK10="","",Data!$AK10),"")</f>
        <v/>
      </c>
      <c r="C10" s="23">
        <f>IF(Data!$A10=C$1,IF(Data!$AK10="","",Data!$AK10),"")</f>
        <v>9</v>
      </c>
      <c r="D10" s="23" t="str">
        <f>IF(Data!$A10=D$1,IF(Data!$AK10="","",Data!$AK10),"")</f>
        <v/>
      </c>
      <c r="E10" s="23" t="str">
        <f>IF(Data!$A10=E$1,IF(Data!$AK10="","",Data!$AK10),"")</f>
        <v/>
      </c>
      <c r="F10" s="23" t="str">
        <f>IF(Data!$A10=F$1,IF(Data!$AK10="","",Data!$AK10),"")</f>
        <v/>
      </c>
      <c r="G10" s="23" t="str">
        <f>IF(Data!$A10=G$1,IF(Data!$AK10="","",Data!$AK10),"")</f>
        <v/>
      </c>
      <c r="H10" s="23" t="str">
        <f>IF(Data!$A10=H$1,IF(Data!$AK10="","",Data!$AK10),"")</f>
        <v/>
      </c>
      <c r="I10" s="23" t="str">
        <f>IF(Data!$A10=I$1,IF(Data!$AK10="","",Data!$AK10),"")</f>
        <v/>
      </c>
      <c r="J10" s="23" t="str">
        <f>IF(Data!$A10=J$1,IF(Data!$AK10="","",Data!$AK10),"")</f>
        <v/>
      </c>
      <c r="L10">
        <v>3</v>
      </c>
      <c r="N10">
        <v>5</v>
      </c>
      <c r="P10">
        <v>5</v>
      </c>
      <c r="Q10">
        <v>5</v>
      </c>
      <c r="R10">
        <v>5</v>
      </c>
      <c r="S10">
        <v>10</v>
      </c>
    </row>
    <row r="11" spans="1:27" x14ac:dyDescent="0.35">
      <c r="A11" s="24">
        <f>IF(Data!$AK11="","",Data!$AK11)</f>
        <v>7</v>
      </c>
      <c r="B11" s="23" t="str">
        <f>IF(Data!$A11=B$1,IF(Data!$AK11="","",Data!$AK11),"")</f>
        <v/>
      </c>
      <c r="C11" s="23">
        <f>IF(Data!$A11=C$1,IF(Data!$AK11="","",Data!$AK11),"")</f>
        <v>7</v>
      </c>
      <c r="D11" s="23" t="str">
        <f>IF(Data!$A11=D$1,IF(Data!$AK11="","",Data!$AK11),"")</f>
        <v/>
      </c>
      <c r="E11" s="23" t="str">
        <f>IF(Data!$A11=E$1,IF(Data!$AK11="","",Data!$AK11),"")</f>
        <v/>
      </c>
      <c r="F11" s="23" t="str">
        <f>IF(Data!$A11=F$1,IF(Data!$AK11="","",Data!$AK11),"")</f>
        <v/>
      </c>
      <c r="G11" s="23" t="str">
        <f>IF(Data!$A11=G$1,IF(Data!$AK11="","",Data!$AK11),"")</f>
        <v/>
      </c>
      <c r="H11" s="23" t="str">
        <f>IF(Data!$A11=H$1,IF(Data!$AK11="","",Data!$AK11),"")</f>
        <v/>
      </c>
      <c r="I11" s="23" t="str">
        <f>IF(Data!$A11=I$1,IF(Data!$AK11="","",Data!$AK11),"")</f>
        <v/>
      </c>
      <c r="J11" s="23" t="str">
        <f>IF(Data!$A11=J$1,IF(Data!$AK11="","",Data!$AK11),"")</f>
        <v/>
      </c>
      <c r="L11">
        <v>3</v>
      </c>
      <c r="N11">
        <v>5</v>
      </c>
      <c r="P11">
        <v>5</v>
      </c>
      <c r="Q11">
        <v>5</v>
      </c>
      <c r="R11">
        <v>5</v>
      </c>
    </row>
    <row r="12" spans="1:27" x14ac:dyDescent="0.35">
      <c r="A12" s="24">
        <f>IF(Data!$AK12="","",Data!$AK12)</f>
        <v>7</v>
      </c>
      <c r="B12" s="23" t="str">
        <f>IF(Data!$A12=B$1,IF(Data!$AK12="","",Data!$AK12),"")</f>
        <v/>
      </c>
      <c r="C12" s="23">
        <f>IF(Data!$A12=C$1,IF(Data!$AK12="","",Data!$AK12),"")</f>
        <v>7</v>
      </c>
      <c r="D12" s="23" t="str">
        <f>IF(Data!$A12=D$1,IF(Data!$AK12="","",Data!$AK12),"")</f>
        <v/>
      </c>
      <c r="E12" s="23" t="str">
        <f>IF(Data!$A12=E$1,IF(Data!$AK12="","",Data!$AK12),"")</f>
        <v/>
      </c>
      <c r="F12" s="23" t="str">
        <f>IF(Data!$A12=F$1,IF(Data!$AK12="","",Data!$AK12),"")</f>
        <v/>
      </c>
      <c r="G12" s="23" t="str">
        <f>IF(Data!$A12=G$1,IF(Data!$AK12="","",Data!$AK12),"")</f>
        <v/>
      </c>
      <c r="H12" s="23" t="str">
        <f>IF(Data!$A12=H$1,IF(Data!$AK12="","",Data!$AK12),"")</f>
        <v/>
      </c>
      <c r="I12" s="23" t="str">
        <f>IF(Data!$A12=I$1,IF(Data!$AK12="","",Data!$AK12),"")</f>
        <v/>
      </c>
      <c r="J12" s="23" t="str">
        <f>IF(Data!$A12=J$1,IF(Data!$AK12="","",Data!$AK12),"")</f>
        <v/>
      </c>
      <c r="L12">
        <v>3</v>
      </c>
      <c r="N12">
        <v>5</v>
      </c>
      <c r="P12">
        <v>6</v>
      </c>
      <c r="Q12">
        <v>5</v>
      </c>
      <c r="R12">
        <v>6</v>
      </c>
    </row>
    <row r="13" spans="1:27" x14ac:dyDescent="0.35">
      <c r="A13" s="24">
        <f>IF(Data!$AK13="","",Data!$AK13)</f>
        <v>5</v>
      </c>
      <c r="B13" s="23" t="str">
        <f>IF(Data!$A13=B$1,IF(Data!$AK13="","",Data!$AK13),"")</f>
        <v/>
      </c>
      <c r="C13" s="23" t="str">
        <f>IF(Data!$A13=C$1,IF(Data!$AK13="","",Data!$AK13),"")</f>
        <v/>
      </c>
      <c r="D13" s="23">
        <f>IF(Data!$A13=D$1,IF(Data!$AK13="","",Data!$AK13),"")</f>
        <v>5</v>
      </c>
      <c r="E13" s="23" t="str">
        <f>IF(Data!$A13=E$1,IF(Data!$AK13="","",Data!$AK13),"")</f>
        <v/>
      </c>
      <c r="F13" s="23" t="str">
        <f>IF(Data!$A13=F$1,IF(Data!$AK13="","",Data!$AK13),"")</f>
        <v/>
      </c>
      <c r="G13" s="23" t="str">
        <f>IF(Data!$A13=G$1,IF(Data!$AK13="","",Data!$AK13),"")</f>
        <v/>
      </c>
      <c r="H13" s="23" t="str">
        <f>IF(Data!$A13=H$1,IF(Data!$AK13="","",Data!$AK13),"")</f>
        <v/>
      </c>
      <c r="I13" s="23" t="str">
        <f>IF(Data!$A13=I$1,IF(Data!$AK13="","",Data!$AK13),"")</f>
        <v/>
      </c>
      <c r="J13" s="23" t="str">
        <f>IF(Data!$A13=J$1,IF(Data!$AK13="","",Data!$AK13),"")</f>
        <v/>
      </c>
      <c r="L13">
        <v>3</v>
      </c>
      <c r="N13">
        <v>5</v>
      </c>
      <c r="P13">
        <v>6</v>
      </c>
      <c r="Q13">
        <v>5</v>
      </c>
      <c r="R13">
        <v>6</v>
      </c>
    </row>
    <row r="14" spans="1:27" x14ac:dyDescent="0.35">
      <c r="A14" s="24">
        <f>IF(Data!$AK14="","",Data!$AK14)</f>
        <v>5</v>
      </c>
      <c r="B14" s="23" t="str">
        <f>IF(Data!$A14=B$1,IF(Data!$AK14="","",Data!$AK14),"")</f>
        <v/>
      </c>
      <c r="C14" s="23" t="str">
        <f>IF(Data!$A14=C$1,IF(Data!$AK14="","",Data!$AK14),"")</f>
        <v/>
      </c>
      <c r="D14" s="23">
        <f>IF(Data!$A14=D$1,IF(Data!$AK14="","",Data!$AK14),"")</f>
        <v>5</v>
      </c>
      <c r="E14" s="23" t="str">
        <f>IF(Data!$A14=E$1,IF(Data!$AK14="","",Data!$AK14),"")</f>
        <v/>
      </c>
      <c r="F14" s="23" t="str">
        <f>IF(Data!$A14=F$1,IF(Data!$AK14="","",Data!$AK14),"")</f>
        <v/>
      </c>
      <c r="G14" s="23" t="str">
        <f>IF(Data!$A14=G$1,IF(Data!$AK14="","",Data!$AK14),"")</f>
        <v/>
      </c>
      <c r="H14" s="23" t="str">
        <f>IF(Data!$A14=H$1,IF(Data!$AK14="","",Data!$AK14),"")</f>
        <v/>
      </c>
      <c r="I14" s="23" t="str">
        <f>IF(Data!$A14=I$1,IF(Data!$AK14="","",Data!$AK14),"")</f>
        <v/>
      </c>
      <c r="J14" s="23" t="str">
        <f>IF(Data!$A14=J$1,IF(Data!$AK14="","",Data!$AK14),"")</f>
        <v/>
      </c>
      <c r="L14">
        <v>3</v>
      </c>
      <c r="N14">
        <v>6</v>
      </c>
      <c r="P14">
        <v>6</v>
      </c>
      <c r="Q14">
        <v>5</v>
      </c>
      <c r="R14">
        <v>6</v>
      </c>
    </row>
    <row r="15" spans="1:27" x14ac:dyDescent="0.35">
      <c r="A15" s="24">
        <f>IF(Data!$AK15="","",Data!$AK15)</f>
        <v>7</v>
      </c>
      <c r="B15" s="23" t="str">
        <f>IF(Data!$A15=B$1,IF(Data!$AK15="","",Data!$AK15),"")</f>
        <v/>
      </c>
      <c r="C15" s="23" t="str">
        <f>IF(Data!$A15=C$1,IF(Data!$AK15="","",Data!$AK15),"")</f>
        <v/>
      </c>
      <c r="D15" s="23">
        <f>IF(Data!$A15=D$1,IF(Data!$AK15="","",Data!$AK15),"")</f>
        <v>7</v>
      </c>
      <c r="E15" s="23" t="str">
        <f>IF(Data!$A15=E$1,IF(Data!$AK15="","",Data!$AK15),"")</f>
        <v/>
      </c>
      <c r="F15" s="23" t="str">
        <f>IF(Data!$A15=F$1,IF(Data!$AK15="","",Data!$AK15),"")</f>
        <v/>
      </c>
      <c r="G15" s="23" t="str">
        <f>IF(Data!$A15=G$1,IF(Data!$AK15="","",Data!$AK15),"")</f>
        <v/>
      </c>
      <c r="H15" s="23" t="str">
        <f>IF(Data!$A15=H$1,IF(Data!$AK15="","",Data!$AK15),"")</f>
        <v/>
      </c>
      <c r="I15" s="23" t="str">
        <f>IF(Data!$A15=I$1,IF(Data!$AK15="","",Data!$AK15),"")</f>
        <v/>
      </c>
      <c r="J15" s="23" t="str">
        <f>IF(Data!$A15=J$1,IF(Data!$AK15="","",Data!$AK15),"")</f>
        <v/>
      </c>
      <c r="L15">
        <v>3</v>
      </c>
      <c r="N15">
        <v>6</v>
      </c>
      <c r="P15">
        <v>7</v>
      </c>
      <c r="Q15">
        <v>6</v>
      </c>
      <c r="R15">
        <v>7</v>
      </c>
    </row>
    <row r="16" spans="1:27" x14ac:dyDescent="0.35">
      <c r="A16" s="24">
        <f>IF(Data!$AK16="","",Data!$AK16)</f>
        <v>3</v>
      </c>
      <c r="B16" s="23" t="str">
        <f>IF(Data!$A16=B$1,IF(Data!$AK16="","",Data!$AK16),"")</f>
        <v/>
      </c>
      <c r="C16" s="23" t="str">
        <f>IF(Data!$A16=C$1,IF(Data!$AK16="","",Data!$AK16),"")</f>
        <v/>
      </c>
      <c r="D16" s="23">
        <f>IF(Data!$A16=D$1,IF(Data!$AK16="","",Data!$AK16),"")</f>
        <v>3</v>
      </c>
      <c r="E16" s="23" t="str">
        <f>IF(Data!$A16=E$1,IF(Data!$AK16="","",Data!$AK16),"")</f>
        <v/>
      </c>
      <c r="F16" s="23" t="str">
        <f>IF(Data!$A16=F$1,IF(Data!$AK16="","",Data!$AK16),"")</f>
        <v/>
      </c>
      <c r="G16" s="23" t="str">
        <f>IF(Data!$A16=G$1,IF(Data!$AK16="","",Data!$AK16),"")</f>
        <v/>
      </c>
      <c r="H16" s="23" t="str">
        <f>IF(Data!$A16=H$1,IF(Data!$AK16="","",Data!$AK16),"")</f>
        <v/>
      </c>
      <c r="I16" s="23" t="str">
        <f>IF(Data!$A16=I$1,IF(Data!$AK16="","",Data!$AK16),"")</f>
        <v/>
      </c>
      <c r="J16" s="23" t="str">
        <f>IF(Data!$A16=J$1,IF(Data!$AK16="","",Data!$AK16),"")</f>
        <v/>
      </c>
      <c r="L16">
        <v>3</v>
      </c>
      <c r="N16">
        <v>6</v>
      </c>
      <c r="P16">
        <v>7</v>
      </c>
      <c r="Q16">
        <v>6</v>
      </c>
      <c r="R16">
        <v>7</v>
      </c>
    </row>
    <row r="17" spans="1:18" x14ac:dyDescent="0.35">
      <c r="A17" s="24">
        <f>IF(Data!$AK17="","",Data!$AK17)</f>
        <v>10</v>
      </c>
      <c r="B17" s="23" t="str">
        <f>IF(Data!$A17=B$1,IF(Data!$AK17="","",Data!$AK17),"")</f>
        <v/>
      </c>
      <c r="C17" s="23" t="str">
        <f>IF(Data!$A17=C$1,IF(Data!$AK17="","",Data!$AK17),"")</f>
        <v/>
      </c>
      <c r="D17" s="23">
        <f>IF(Data!$A17=D$1,IF(Data!$AK17="","",Data!$AK17),"")</f>
        <v>10</v>
      </c>
      <c r="E17" s="23" t="str">
        <f>IF(Data!$A17=E$1,IF(Data!$AK17="","",Data!$AK17),"")</f>
        <v/>
      </c>
      <c r="F17" s="23" t="str">
        <f>IF(Data!$A17=F$1,IF(Data!$AK17="","",Data!$AK17),"")</f>
        <v/>
      </c>
      <c r="G17" s="23" t="str">
        <f>IF(Data!$A17=G$1,IF(Data!$AK17="","",Data!$AK17),"")</f>
        <v/>
      </c>
      <c r="H17" s="23" t="str">
        <f>IF(Data!$A17=H$1,IF(Data!$AK17="","",Data!$AK17),"")</f>
        <v/>
      </c>
      <c r="I17" s="23" t="str">
        <f>IF(Data!$A17=I$1,IF(Data!$AK17="","",Data!$AK17),"")</f>
        <v/>
      </c>
      <c r="J17" s="23" t="str">
        <f>IF(Data!$A17=J$1,IF(Data!$AK17="","",Data!$AK17),"")</f>
        <v/>
      </c>
      <c r="L17">
        <v>3</v>
      </c>
      <c r="N17">
        <v>7</v>
      </c>
      <c r="P17">
        <v>8</v>
      </c>
      <c r="Q17">
        <v>6</v>
      </c>
      <c r="R17">
        <v>8</v>
      </c>
    </row>
    <row r="18" spans="1:18" x14ac:dyDescent="0.35">
      <c r="A18" s="24">
        <f>IF(Data!$AK18="","",Data!$AK18)</f>
        <v>6</v>
      </c>
      <c r="B18" s="23" t="str">
        <f>IF(Data!$A18=B$1,IF(Data!$AK18="","",Data!$AK18),"")</f>
        <v/>
      </c>
      <c r="C18" s="23" t="str">
        <f>IF(Data!$A18=C$1,IF(Data!$AK18="","",Data!$AK18),"")</f>
        <v/>
      </c>
      <c r="D18" s="23">
        <f>IF(Data!$A18=D$1,IF(Data!$AK18="","",Data!$AK18),"")</f>
        <v>6</v>
      </c>
      <c r="E18" s="23" t="str">
        <f>IF(Data!$A18=E$1,IF(Data!$AK18="","",Data!$AK18),"")</f>
        <v/>
      </c>
      <c r="F18" s="23" t="str">
        <f>IF(Data!$A18=F$1,IF(Data!$AK18="","",Data!$AK18),"")</f>
        <v/>
      </c>
      <c r="G18" s="23" t="str">
        <f>IF(Data!$A18=G$1,IF(Data!$AK18="","",Data!$AK18),"")</f>
        <v/>
      </c>
      <c r="H18" s="23" t="str">
        <f>IF(Data!$A18=H$1,IF(Data!$AK18="","",Data!$AK18),"")</f>
        <v/>
      </c>
      <c r="I18" s="23" t="str">
        <f>IF(Data!$A18=I$1,IF(Data!$AK18="","",Data!$AK18),"")</f>
        <v/>
      </c>
      <c r="J18" s="23" t="str">
        <f>IF(Data!$A18=J$1,IF(Data!$AK18="","",Data!$AK18),"")</f>
        <v/>
      </c>
      <c r="L18">
        <v>4</v>
      </c>
      <c r="N18">
        <v>7</v>
      </c>
      <c r="P18">
        <v>8</v>
      </c>
      <c r="Q18">
        <v>6</v>
      </c>
    </row>
    <row r="19" spans="1:18" x14ac:dyDescent="0.35">
      <c r="A19" s="24">
        <f>IF(Data!$AK19="","",Data!$AK19)</f>
        <v>5</v>
      </c>
      <c r="B19" s="23" t="str">
        <f>IF(Data!$A19=B$1,IF(Data!$AK19="","",Data!$AK19),"")</f>
        <v/>
      </c>
      <c r="C19" s="23" t="str">
        <f>IF(Data!$A19=C$1,IF(Data!$AK19="","",Data!$AK19),"")</f>
        <v/>
      </c>
      <c r="D19" s="23">
        <f>IF(Data!$A19=D$1,IF(Data!$AK19="","",Data!$AK19),"")</f>
        <v>5</v>
      </c>
      <c r="E19" s="23" t="str">
        <f>IF(Data!$A19=E$1,IF(Data!$AK19="","",Data!$AK19),"")</f>
        <v/>
      </c>
      <c r="F19" s="23" t="str">
        <f>IF(Data!$A19=F$1,IF(Data!$AK19="","",Data!$AK19),"")</f>
        <v/>
      </c>
      <c r="G19" s="23" t="str">
        <f>IF(Data!$A19=G$1,IF(Data!$AK19="","",Data!$AK19),"")</f>
        <v/>
      </c>
      <c r="H19" s="23" t="str">
        <f>IF(Data!$A19=H$1,IF(Data!$AK19="","",Data!$AK19),"")</f>
        <v/>
      </c>
      <c r="I19" s="23" t="str">
        <f>IF(Data!$A19=I$1,IF(Data!$AK19="","",Data!$AK19),"")</f>
        <v/>
      </c>
      <c r="J19" s="23" t="str">
        <f>IF(Data!$A19=J$1,IF(Data!$AK19="","",Data!$AK19),"")</f>
        <v/>
      </c>
      <c r="L19">
        <v>4</v>
      </c>
      <c r="N19">
        <v>7</v>
      </c>
      <c r="P19">
        <v>9</v>
      </c>
      <c r="Q19">
        <v>6</v>
      </c>
    </row>
    <row r="20" spans="1:18" x14ac:dyDescent="0.35">
      <c r="A20" s="24">
        <f>IF(Data!$AK20="","",Data!$AK20)</f>
        <v>3</v>
      </c>
      <c r="B20" s="23" t="str">
        <f>IF(Data!$A20=B$1,IF(Data!$AK20="","",Data!$AK20),"")</f>
        <v/>
      </c>
      <c r="C20" s="23" t="str">
        <f>IF(Data!$A20=C$1,IF(Data!$AK20="","",Data!$AK20),"")</f>
        <v/>
      </c>
      <c r="D20" s="23">
        <f>IF(Data!$A20=D$1,IF(Data!$AK20="","",Data!$AK20),"")</f>
        <v>3</v>
      </c>
      <c r="E20" s="23" t="str">
        <f>IF(Data!$A20=E$1,IF(Data!$AK20="","",Data!$AK20),"")</f>
        <v/>
      </c>
      <c r="F20" s="23" t="str">
        <f>IF(Data!$A20=F$1,IF(Data!$AK20="","",Data!$AK20),"")</f>
        <v/>
      </c>
      <c r="G20" s="23" t="str">
        <f>IF(Data!$A20=G$1,IF(Data!$AK20="","",Data!$AK20),"")</f>
        <v/>
      </c>
      <c r="H20" s="23" t="str">
        <f>IF(Data!$A20=H$1,IF(Data!$AK20="","",Data!$AK20),"")</f>
        <v/>
      </c>
      <c r="I20" s="23" t="str">
        <f>IF(Data!$A20=I$1,IF(Data!$AK20="","",Data!$AK20),"")</f>
        <v/>
      </c>
      <c r="J20" s="23" t="str">
        <f>IF(Data!$A20=J$1,IF(Data!$AK20="","",Data!$AK20),"")</f>
        <v/>
      </c>
      <c r="L20">
        <v>4</v>
      </c>
      <c r="N20">
        <v>7</v>
      </c>
      <c r="P20">
        <v>10</v>
      </c>
      <c r="Q20">
        <v>7</v>
      </c>
    </row>
    <row r="21" spans="1:18" x14ac:dyDescent="0.35">
      <c r="A21" s="24">
        <f>IF(Data!$AK21="","",Data!$AK21)</f>
        <v>5</v>
      </c>
      <c r="B21" s="23" t="str">
        <f>IF(Data!$A21=B$1,IF(Data!$AK21="","",Data!$AK21),"")</f>
        <v/>
      </c>
      <c r="C21" s="23" t="str">
        <f>IF(Data!$A21=C$1,IF(Data!$AK21="","",Data!$AK21),"")</f>
        <v/>
      </c>
      <c r="D21" s="23">
        <f>IF(Data!$A21=D$1,IF(Data!$AK21="","",Data!$AK21),"")</f>
        <v>5</v>
      </c>
      <c r="E21" s="23" t="str">
        <f>IF(Data!$A21=E$1,IF(Data!$AK21="","",Data!$AK21),"")</f>
        <v/>
      </c>
      <c r="F21" s="23" t="str">
        <f>IF(Data!$A21=F$1,IF(Data!$AK21="","",Data!$AK21),"")</f>
        <v/>
      </c>
      <c r="G21" s="23" t="str">
        <f>IF(Data!$A21=G$1,IF(Data!$AK21="","",Data!$AK21),"")</f>
        <v/>
      </c>
      <c r="H21" s="23" t="str">
        <f>IF(Data!$A21=H$1,IF(Data!$AK21="","",Data!$AK21),"")</f>
        <v/>
      </c>
      <c r="I21" s="23" t="str">
        <f>IF(Data!$A21=I$1,IF(Data!$AK21="","",Data!$AK21),"")</f>
        <v/>
      </c>
      <c r="J21" s="23" t="str">
        <f>IF(Data!$A21=J$1,IF(Data!$AK21="","",Data!$AK21),"")</f>
        <v/>
      </c>
      <c r="L21">
        <v>4</v>
      </c>
      <c r="N21">
        <v>8</v>
      </c>
      <c r="Q21">
        <v>7</v>
      </c>
    </row>
    <row r="22" spans="1:18" x14ac:dyDescent="0.35">
      <c r="A22" s="24">
        <f>IF(Data!$AK22="","",Data!$AK22)</f>
        <v>7</v>
      </c>
      <c r="B22" s="23" t="str">
        <f>IF(Data!$A22=B$1,IF(Data!$AK22="","",Data!$AK22),"")</f>
        <v/>
      </c>
      <c r="C22" s="23" t="str">
        <f>IF(Data!$A22=C$1,IF(Data!$AK22="","",Data!$AK22),"")</f>
        <v/>
      </c>
      <c r="D22" s="23">
        <f>IF(Data!$A22=D$1,IF(Data!$AK22="","",Data!$AK22),"")</f>
        <v>7</v>
      </c>
      <c r="E22" s="23" t="str">
        <f>IF(Data!$A22=E$1,IF(Data!$AK22="","",Data!$AK22),"")</f>
        <v/>
      </c>
      <c r="F22" s="23" t="str">
        <f>IF(Data!$A22=F$1,IF(Data!$AK22="","",Data!$AK22),"")</f>
        <v/>
      </c>
      <c r="G22" s="23" t="str">
        <f>IF(Data!$A22=G$1,IF(Data!$AK22="","",Data!$AK22),"")</f>
        <v/>
      </c>
      <c r="H22" s="23" t="str">
        <f>IF(Data!$A22=H$1,IF(Data!$AK22="","",Data!$AK22),"")</f>
        <v/>
      </c>
      <c r="I22" s="23" t="str">
        <f>IF(Data!$A22=I$1,IF(Data!$AK22="","",Data!$AK22),"")</f>
        <v/>
      </c>
      <c r="J22" s="23" t="str">
        <f>IF(Data!$A22=J$1,IF(Data!$AK22="","",Data!$AK22),"")</f>
        <v/>
      </c>
      <c r="L22">
        <v>4</v>
      </c>
      <c r="N22">
        <v>8</v>
      </c>
      <c r="Q22">
        <v>7</v>
      </c>
    </row>
    <row r="23" spans="1:18" x14ac:dyDescent="0.35">
      <c r="A23" s="24">
        <f>IF(Data!$AK23="","",Data!$AK23)</f>
        <v>5</v>
      </c>
      <c r="B23" s="23" t="str">
        <f>IF(Data!$A23=B$1,IF(Data!$AK23="","",Data!$AK23),"")</f>
        <v/>
      </c>
      <c r="C23" s="23" t="str">
        <f>IF(Data!$A23=C$1,IF(Data!$AK23="","",Data!$AK23),"")</f>
        <v/>
      </c>
      <c r="D23" s="23">
        <f>IF(Data!$A23=D$1,IF(Data!$AK23="","",Data!$AK23),"")</f>
        <v>5</v>
      </c>
      <c r="E23" s="23" t="str">
        <f>IF(Data!$A23=E$1,IF(Data!$AK23="","",Data!$AK23),"")</f>
        <v/>
      </c>
      <c r="F23" s="23" t="str">
        <f>IF(Data!$A23=F$1,IF(Data!$AK23="","",Data!$AK23),"")</f>
        <v/>
      </c>
      <c r="G23" s="23" t="str">
        <f>IF(Data!$A23=G$1,IF(Data!$AK23="","",Data!$AK23),"")</f>
        <v/>
      </c>
      <c r="H23" s="23" t="str">
        <f>IF(Data!$A23=H$1,IF(Data!$AK23="","",Data!$AK23),"")</f>
        <v/>
      </c>
      <c r="I23" s="23" t="str">
        <f>IF(Data!$A23=I$1,IF(Data!$AK23="","",Data!$AK23),"")</f>
        <v/>
      </c>
      <c r="J23" s="23" t="str">
        <f>IF(Data!$A23=J$1,IF(Data!$AK23="","",Data!$AK23),"")</f>
        <v/>
      </c>
      <c r="L23">
        <v>4</v>
      </c>
      <c r="N23">
        <v>8</v>
      </c>
      <c r="Q23">
        <v>8</v>
      </c>
    </row>
    <row r="24" spans="1:18" x14ac:dyDescent="0.35">
      <c r="A24" s="24">
        <f>IF(Data!$AK24="","",Data!$AK24)</f>
        <v>3</v>
      </c>
      <c r="B24" s="23" t="str">
        <f>IF(Data!$A24=B$1,IF(Data!$AK24="","",Data!$AK24),"")</f>
        <v/>
      </c>
      <c r="C24" s="23" t="str">
        <f>IF(Data!$A24=C$1,IF(Data!$AK24="","",Data!$AK24),"")</f>
        <v/>
      </c>
      <c r="D24" s="23">
        <f>IF(Data!$A24=D$1,IF(Data!$AK24="","",Data!$AK24),"")</f>
        <v>3</v>
      </c>
      <c r="E24" s="23" t="str">
        <f>IF(Data!$A24=E$1,IF(Data!$AK24="","",Data!$AK24),"")</f>
        <v/>
      </c>
      <c r="F24" s="23" t="str">
        <f>IF(Data!$A24=F$1,IF(Data!$AK24="","",Data!$AK24),"")</f>
        <v/>
      </c>
      <c r="G24" s="23" t="str">
        <f>IF(Data!$A24=G$1,IF(Data!$AK24="","",Data!$AK24),"")</f>
        <v/>
      </c>
      <c r="H24" s="23" t="str">
        <f>IF(Data!$A24=H$1,IF(Data!$AK24="","",Data!$AK24),"")</f>
        <v/>
      </c>
      <c r="I24" s="23" t="str">
        <f>IF(Data!$A24=I$1,IF(Data!$AK24="","",Data!$AK24),"")</f>
        <v/>
      </c>
      <c r="J24" s="23" t="str">
        <f>IF(Data!$A24=J$1,IF(Data!$AK24="","",Data!$AK24),"")</f>
        <v/>
      </c>
      <c r="L24">
        <v>4</v>
      </c>
      <c r="N24">
        <v>8</v>
      </c>
      <c r="Q24">
        <v>9</v>
      </c>
    </row>
    <row r="25" spans="1:18" x14ac:dyDescent="0.35">
      <c r="A25" s="24">
        <f>IF(Data!$AK25="","",Data!$AK25)</f>
        <v>5</v>
      </c>
      <c r="B25" s="23" t="str">
        <f>IF(Data!$A25=B$1,IF(Data!$AK25="","",Data!$AK25),"")</f>
        <v/>
      </c>
      <c r="C25" s="23" t="str">
        <f>IF(Data!$A25=C$1,IF(Data!$AK25="","",Data!$AK25),"")</f>
        <v/>
      </c>
      <c r="D25" s="23">
        <f>IF(Data!$A25=D$1,IF(Data!$AK25="","",Data!$AK25),"")</f>
        <v>5</v>
      </c>
      <c r="E25" s="23" t="str">
        <f>IF(Data!$A25=E$1,IF(Data!$AK25="","",Data!$AK25),"")</f>
        <v/>
      </c>
      <c r="F25" s="23" t="str">
        <f>IF(Data!$A25=F$1,IF(Data!$AK25="","",Data!$AK25),"")</f>
        <v/>
      </c>
      <c r="G25" s="23" t="str">
        <f>IF(Data!$A25=G$1,IF(Data!$AK25="","",Data!$AK25),"")</f>
        <v/>
      </c>
      <c r="H25" s="23" t="str">
        <f>IF(Data!$A25=H$1,IF(Data!$AK25="","",Data!$AK25),"")</f>
        <v/>
      </c>
      <c r="I25" s="23" t="str">
        <f>IF(Data!$A25=I$1,IF(Data!$AK25="","",Data!$AK25),"")</f>
        <v/>
      </c>
      <c r="J25" s="23" t="str">
        <f>IF(Data!$A25=J$1,IF(Data!$AK25="","",Data!$AK25),"")</f>
        <v/>
      </c>
      <c r="L25">
        <v>4</v>
      </c>
      <c r="N25">
        <v>10</v>
      </c>
    </row>
    <row r="26" spans="1:18" x14ac:dyDescent="0.35">
      <c r="A26" s="24">
        <f>IF(Data!$AK26="","",Data!$AK26)</f>
        <v>2</v>
      </c>
      <c r="B26" s="23" t="str">
        <f>IF(Data!$A26=B$1,IF(Data!$AK26="","",Data!$AK26),"")</f>
        <v/>
      </c>
      <c r="C26" s="23" t="str">
        <f>IF(Data!$A26=C$1,IF(Data!$AK26="","",Data!$AK26),"")</f>
        <v/>
      </c>
      <c r="D26" s="23">
        <f>IF(Data!$A26=D$1,IF(Data!$AK26="","",Data!$AK26),"")</f>
        <v>2</v>
      </c>
      <c r="E26" s="23" t="str">
        <f>IF(Data!$A26=E$1,IF(Data!$AK26="","",Data!$AK26),"")</f>
        <v/>
      </c>
      <c r="F26" s="23" t="str">
        <f>IF(Data!$A26=F$1,IF(Data!$AK26="","",Data!$AK26),"")</f>
        <v/>
      </c>
      <c r="G26" s="23" t="str">
        <f>IF(Data!$A26=G$1,IF(Data!$AK26="","",Data!$AK26),"")</f>
        <v/>
      </c>
      <c r="H26" s="23" t="str">
        <f>IF(Data!$A26=H$1,IF(Data!$AK26="","",Data!$AK26),"")</f>
        <v/>
      </c>
      <c r="I26" s="23" t="str">
        <f>IF(Data!$A26=I$1,IF(Data!$AK26="","",Data!$AK26),"")</f>
        <v/>
      </c>
      <c r="J26" s="23" t="str">
        <f>IF(Data!$A26=J$1,IF(Data!$AK26="","",Data!$AK26),"")</f>
        <v/>
      </c>
      <c r="L26">
        <v>4</v>
      </c>
      <c r="N26">
        <v>10</v>
      </c>
    </row>
    <row r="27" spans="1:18" x14ac:dyDescent="0.35">
      <c r="A27" s="24">
        <f>IF(Data!$AK27="","",Data!$AK27)</f>
        <v>8</v>
      </c>
      <c r="B27" s="23" t="str">
        <f>IF(Data!$A27=B$1,IF(Data!$AK27="","",Data!$AK27),"")</f>
        <v/>
      </c>
      <c r="C27" s="23" t="str">
        <f>IF(Data!$A27=C$1,IF(Data!$AK27="","",Data!$AK27),"")</f>
        <v/>
      </c>
      <c r="D27" s="23">
        <f>IF(Data!$A27=D$1,IF(Data!$AK27="","",Data!$AK27),"")</f>
        <v>8</v>
      </c>
      <c r="E27" s="23" t="str">
        <f>IF(Data!$A27=E$1,IF(Data!$AK27="","",Data!$AK27),"")</f>
        <v/>
      </c>
      <c r="F27" s="23" t="str">
        <f>IF(Data!$A27=F$1,IF(Data!$AK27="","",Data!$AK27),"")</f>
        <v/>
      </c>
      <c r="G27" s="23" t="str">
        <f>IF(Data!$A27=G$1,IF(Data!$AK27="","",Data!$AK27),"")</f>
        <v/>
      </c>
      <c r="H27" s="23" t="str">
        <f>IF(Data!$A27=H$1,IF(Data!$AK27="","",Data!$AK27),"")</f>
        <v/>
      </c>
      <c r="I27" s="23" t="str">
        <f>IF(Data!$A27=I$1,IF(Data!$AK27="","",Data!$AK27),"")</f>
        <v/>
      </c>
      <c r="J27" s="23" t="str">
        <f>IF(Data!$A27=J$1,IF(Data!$AK27="","",Data!$AK27),"")</f>
        <v/>
      </c>
      <c r="L27">
        <v>4</v>
      </c>
    </row>
    <row r="28" spans="1:18" x14ac:dyDescent="0.35">
      <c r="A28" s="24">
        <f>IF(Data!$AK28="","",Data!$AK28)</f>
        <v>10</v>
      </c>
      <c r="B28" s="23" t="str">
        <f>IF(Data!$A28=B$1,IF(Data!$AK28="","",Data!$AK28),"")</f>
        <v/>
      </c>
      <c r="C28" s="23" t="str">
        <f>IF(Data!$A28=C$1,IF(Data!$AK28="","",Data!$AK28),"")</f>
        <v/>
      </c>
      <c r="D28" s="23">
        <f>IF(Data!$A28=D$1,IF(Data!$AK28="","",Data!$AK28),"")</f>
        <v>10</v>
      </c>
      <c r="E28" s="23" t="str">
        <f>IF(Data!$A28=E$1,IF(Data!$AK28="","",Data!$AK28),"")</f>
        <v/>
      </c>
      <c r="F28" s="23" t="str">
        <f>IF(Data!$A28=F$1,IF(Data!$AK28="","",Data!$AK28),"")</f>
        <v/>
      </c>
      <c r="G28" s="23" t="str">
        <f>IF(Data!$A28=G$1,IF(Data!$AK28="","",Data!$AK28),"")</f>
        <v/>
      </c>
      <c r="H28" s="23" t="str">
        <f>IF(Data!$A28=H$1,IF(Data!$AK28="","",Data!$AK28),"")</f>
        <v/>
      </c>
      <c r="I28" s="23" t="str">
        <f>IF(Data!$A28=I$1,IF(Data!$AK28="","",Data!$AK28),"")</f>
        <v/>
      </c>
      <c r="J28" s="23" t="str">
        <f>IF(Data!$A28=J$1,IF(Data!$AK28="","",Data!$AK28),"")</f>
        <v/>
      </c>
      <c r="L28">
        <v>5</v>
      </c>
    </row>
    <row r="29" spans="1:18" x14ac:dyDescent="0.35">
      <c r="A29" s="24">
        <f>IF(Data!$AK29="","",Data!$AK29)</f>
        <v>6</v>
      </c>
      <c r="B29" s="23" t="str">
        <f>IF(Data!$A29=B$1,IF(Data!$AK29="","",Data!$AK29),"")</f>
        <v/>
      </c>
      <c r="C29" s="23" t="str">
        <f>IF(Data!$A29=C$1,IF(Data!$AK29="","",Data!$AK29),"")</f>
        <v/>
      </c>
      <c r="D29" s="23">
        <f>IF(Data!$A29=D$1,IF(Data!$AK29="","",Data!$AK29),"")</f>
        <v>6</v>
      </c>
      <c r="E29" s="23" t="str">
        <f>IF(Data!$A29=E$1,IF(Data!$AK29="","",Data!$AK29),"")</f>
        <v/>
      </c>
      <c r="F29" s="23" t="str">
        <f>IF(Data!$A29=F$1,IF(Data!$AK29="","",Data!$AK29),"")</f>
        <v/>
      </c>
      <c r="G29" s="23" t="str">
        <f>IF(Data!$A29=G$1,IF(Data!$AK29="","",Data!$AK29),"")</f>
        <v/>
      </c>
      <c r="H29" s="23" t="str">
        <f>IF(Data!$A29=H$1,IF(Data!$AK29="","",Data!$AK29),"")</f>
        <v/>
      </c>
      <c r="I29" s="23" t="str">
        <f>IF(Data!$A29=I$1,IF(Data!$AK29="","",Data!$AK29),"")</f>
        <v/>
      </c>
      <c r="J29" s="23" t="str">
        <f>IF(Data!$A29=J$1,IF(Data!$AK29="","",Data!$AK29),"")</f>
        <v/>
      </c>
      <c r="L29">
        <v>5</v>
      </c>
    </row>
    <row r="30" spans="1:18" x14ac:dyDescent="0.35">
      <c r="A30" s="24">
        <f>IF(Data!$AK30="","",Data!$AK30)</f>
        <v>2</v>
      </c>
      <c r="B30" s="23" t="str">
        <f>IF(Data!$A30=B$1,IF(Data!$AK30="","",Data!$AK30),"")</f>
        <v/>
      </c>
      <c r="C30" s="23" t="str">
        <f>IF(Data!$A30=C$1,IF(Data!$AK30="","",Data!$AK30),"")</f>
        <v/>
      </c>
      <c r="D30" s="23">
        <f>IF(Data!$A30=D$1,IF(Data!$AK30="","",Data!$AK30),"")</f>
        <v>2</v>
      </c>
      <c r="E30" s="23" t="str">
        <f>IF(Data!$A30=E$1,IF(Data!$AK30="","",Data!$AK30),"")</f>
        <v/>
      </c>
      <c r="F30" s="23" t="str">
        <f>IF(Data!$A30=F$1,IF(Data!$AK30="","",Data!$AK30),"")</f>
        <v/>
      </c>
      <c r="G30" s="23" t="str">
        <f>IF(Data!$A30=G$1,IF(Data!$AK30="","",Data!$AK30),"")</f>
        <v/>
      </c>
      <c r="H30" s="23" t="str">
        <f>IF(Data!$A30=H$1,IF(Data!$AK30="","",Data!$AK30),"")</f>
        <v/>
      </c>
      <c r="I30" s="23" t="str">
        <f>IF(Data!$A30=I$1,IF(Data!$AK30="","",Data!$AK30),"")</f>
        <v/>
      </c>
      <c r="J30" s="23" t="str">
        <f>IF(Data!$A30=J$1,IF(Data!$AK30="","",Data!$AK30),"")</f>
        <v/>
      </c>
      <c r="L30">
        <v>5</v>
      </c>
    </row>
    <row r="31" spans="1:18" x14ac:dyDescent="0.35">
      <c r="A31" s="24">
        <f>IF(Data!$AK31="","",Data!$AK31)</f>
        <v>7</v>
      </c>
      <c r="B31" s="23" t="str">
        <f>IF(Data!$A31=B$1,IF(Data!$AK31="","",Data!$AK31),"")</f>
        <v/>
      </c>
      <c r="C31" s="23" t="str">
        <f>IF(Data!$A31=C$1,IF(Data!$AK31="","",Data!$AK31),"")</f>
        <v/>
      </c>
      <c r="D31" s="23">
        <f>IF(Data!$A31=D$1,IF(Data!$AK31="","",Data!$AK31),"")</f>
        <v>7</v>
      </c>
      <c r="E31" s="23" t="str">
        <f>IF(Data!$A31=E$1,IF(Data!$AK31="","",Data!$AK31),"")</f>
        <v/>
      </c>
      <c r="F31" s="23" t="str">
        <f>IF(Data!$A31=F$1,IF(Data!$AK31="","",Data!$AK31),"")</f>
        <v/>
      </c>
      <c r="G31" s="23" t="str">
        <f>IF(Data!$A31=G$1,IF(Data!$AK31="","",Data!$AK31),"")</f>
        <v/>
      </c>
      <c r="H31" s="23" t="str">
        <f>IF(Data!$A31=H$1,IF(Data!$AK31="","",Data!$AK31),"")</f>
        <v/>
      </c>
      <c r="I31" s="23" t="str">
        <f>IF(Data!$A31=I$1,IF(Data!$AK31="","",Data!$AK31),"")</f>
        <v/>
      </c>
      <c r="J31" s="23" t="str">
        <f>IF(Data!$A31=J$1,IF(Data!$AK31="","",Data!$AK31),"")</f>
        <v/>
      </c>
      <c r="L31">
        <v>5</v>
      </c>
    </row>
    <row r="32" spans="1:18" x14ac:dyDescent="0.35">
      <c r="A32" s="24">
        <f>IF(Data!$AK32="","",Data!$AK32)</f>
        <v>4</v>
      </c>
      <c r="B32" s="23" t="str">
        <f>IF(Data!$A32=B$1,IF(Data!$AK32="","",Data!$AK32),"")</f>
        <v/>
      </c>
      <c r="C32" s="23" t="str">
        <f>IF(Data!$A32=C$1,IF(Data!$AK32="","",Data!$AK32),"")</f>
        <v/>
      </c>
      <c r="D32" s="23">
        <f>IF(Data!$A32=D$1,IF(Data!$AK32="","",Data!$AK32),"")</f>
        <v>4</v>
      </c>
      <c r="E32" s="23" t="str">
        <f>IF(Data!$A32=E$1,IF(Data!$AK32="","",Data!$AK32),"")</f>
        <v/>
      </c>
      <c r="F32" s="23" t="str">
        <f>IF(Data!$A32=F$1,IF(Data!$AK32="","",Data!$AK32),"")</f>
        <v/>
      </c>
      <c r="G32" s="23" t="str">
        <f>IF(Data!$A32=G$1,IF(Data!$AK32="","",Data!$AK32),"")</f>
        <v/>
      </c>
      <c r="H32" s="23" t="str">
        <f>IF(Data!$A32=H$1,IF(Data!$AK32="","",Data!$AK32),"")</f>
        <v/>
      </c>
      <c r="I32" s="23" t="str">
        <f>IF(Data!$A32=I$1,IF(Data!$AK32="","",Data!$AK32),"")</f>
        <v/>
      </c>
      <c r="J32" s="23" t="str">
        <f>IF(Data!$A32=J$1,IF(Data!$AK32="","",Data!$AK32),"")</f>
        <v/>
      </c>
      <c r="L32">
        <v>5</v>
      </c>
    </row>
    <row r="33" spans="1:12" x14ac:dyDescent="0.35">
      <c r="A33" s="24">
        <f>IF(Data!$AK33="","",Data!$AK33)</f>
        <v>8</v>
      </c>
      <c r="B33" s="23" t="str">
        <f>IF(Data!$A33=B$1,IF(Data!$AK33="","",Data!$AK33),"")</f>
        <v/>
      </c>
      <c r="C33" s="23" t="str">
        <f>IF(Data!$A33=C$1,IF(Data!$AK33="","",Data!$AK33),"")</f>
        <v/>
      </c>
      <c r="D33" s="23">
        <f>IF(Data!$A33=D$1,IF(Data!$AK33="","",Data!$AK33),"")</f>
        <v>8</v>
      </c>
      <c r="E33" s="23" t="str">
        <f>IF(Data!$A33=E$1,IF(Data!$AK33="","",Data!$AK33),"")</f>
        <v/>
      </c>
      <c r="F33" s="23" t="str">
        <f>IF(Data!$A33=F$1,IF(Data!$AK33="","",Data!$AK33),"")</f>
        <v/>
      </c>
      <c r="G33" s="23" t="str">
        <f>IF(Data!$A33=G$1,IF(Data!$AK33="","",Data!$AK33),"")</f>
        <v/>
      </c>
      <c r="H33" s="23" t="str">
        <f>IF(Data!$A33=H$1,IF(Data!$AK33="","",Data!$AK33),"")</f>
        <v/>
      </c>
      <c r="I33" s="23" t="str">
        <f>IF(Data!$A33=I$1,IF(Data!$AK33="","",Data!$AK33),"")</f>
        <v/>
      </c>
      <c r="J33" s="23" t="str">
        <f>IF(Data!$A33=J$1,IF(Data!$AK33="","",Data!$AK33),"")</f>
        <v/>
      </c>
      <c r="L33">
        <v>5</v>
      </c>
    </row>
    <row r="34" spans="1:12" x14ac:dyDescent="0.35">
      <c r="A34" s="24">
        <f>IF(Data!$AK34="","",Data!$AK34)</f>
        <v>5</v>
      </c>
      <c r="B34" s="23" t="str">
        <f>IF(Data!$A34=B$1,IF(Data!$AK34="","",Data!$AK34),"")</f>
        <v/>
      </c>
      <c r="C34" s="23" t="str">
        <f>IF(Data!$A34=C$1,IF(Data!$AK34="","",Data!$AK34),"")</f>
        <v/>
      </c>
      <c r="D34" s="23" t="str">
        <f>IF(Data!$A34=D$1,IF(Data!$AK34="","",Data!$AK34),"")</f>
        <v/>
      </c>
      <c r="E34" s="23">
        <f>IF(Data!$A34=E$1,IF(Data!$AK34="","",Data!$AK34),"")</f>
        <v>5</v>
      </c>
      <c r="F34" s="23" t="str">
        <f>IF(Data!$A34=F$1,IF(Data!$AK34="","",Data!$AK34),"")</f>
        <v/>
      </c>
      <c r="G34" s="23" t="str">
        <f>IF(Data!$A34=G$1,IF(Data!$AK34="","",Data!$AK34),"")</f>
        <v/>
      </c>
      <c r="H34" s="23" t="str">
        <f>IF(Data!$A34=H$1,IF(Data!$AK34="","",Data!$AK34),"")</f>
        <v/>
      </c>
      <c r="I34" s="23" t="str">
        <f>IF(Data!$A34=I$1,IF(Data!$AK34="","",Data!$AK34),"")</f>
        <v/>
      </c>
      <c r="J34" s="23" t="str">
        <f>IF(Data!$A34=J$1,IF(Data!$AK34="","",Data!$AK34),"")</f>
        <v/>
      </c>
      <c r="L34">
        <v>5</v>
      </c>
    </row>
    <row r="35" spans="1:12" x14ac:dyDescent="0.35">
      <c r="A35" s="24">
        <f>IF(Data!$AK35="","",Data!$AK35)</f>
        <v>6</v>
      </c>
      <c r="B35" s="23" t="str">
        <f>IF(Data!$A35=B$1,IF(Data!$AK35="","",Data!$AK35),"")</f>
        <v/>
      </c>
      <c r="C35" s="23" t="str">
        <f>IF(Data!$A35=C$1,IF(Data!$AK35="","",Data!$AK35),"")</f>
        <v/>
      </c>
      <c r="D35" s="23" t="str">
        <f>IF(Data!$A35=D$1,IF(Data!$AK35="","",Data!$AK35),"")</f>
        <v/>
      </c>
      <c r="E35" s="23">
        <f>IF(Data!$A35=E$1,IF(Data!$AK35="","",Data!$AK35),"")</f>
        <v>6</v>
      </c>
      <c r="F35" s="23" t="str">
        <f>IF(Data!$A35=F$1,IF(Data!$AK35="","",Data!$AK35),"")</f>
        <v/>
      </c>
      <c r="G35" s="23" t="str">
        <f>IF(Data!$A35=G$1,IF(Data!$AK35="","",Data!$AK35),"")</f>
        <v/>
      </c>
      <c r="H35" s="23" t="str">
        <f>IF(Data!$A35=H$1,IF(Data!$AK35="","",Data!$AK35),"")</f>
        <v/>
      </c>
      <c r="I35" s="23" t="str">
        <f>IF(Data!$A35=I$1,IF(Data!$AK35="","",Data!$AK35),"")</f>
        <v/>
      </c>
      <c r="J35" s="23" t="str">
        <f>IF(Data!$A35=J$1,IF(Data!$AK35="","",Data!$AK35),"")</f>
        <v/>
      </c>
      <c r="L35">
        <v>5</v>
      </c>
    </row>
    <row r="36" spans="1:12" x14ac:dyDescent="0.35">
      <c r="A36" s="24">
        <f>IF(Data!$AK36="","",Data!$AK36)</f>
        <v>5</v>
      </c>
      <c r="B36" s="23" t="str">
        <f>IF(Data!$A36=B$1,IF(Data!$AK36="","",Data!$AK36),"")</f>
        <v/>
      </c>
      <c r="C36" s="23" t="str">
        <f>IF(Data!$A36=C$1,IF(Data!$AK36="","",Data!$AK36),"")</f>
        <v/>
      </c>
      <c r="D36" s="23" t="str">
        <f>IF(Data!$A36=D$1,IF(Data!$AK36="","",Data!$AK36),"")</f>
        <v/>
      </c>
      <c r="E36" s="23">
        <f>IF(Data!$A36=E$1,IF(Data!$AK36="","",Data!$AK36),"")</f>
        <v>5</v>
      </c>
      <c r="F36" s="23" t="str">
        <f>IF(Data!$A36=F$1,IF(Data!$AK36="","",Data!$AK36),"")</f>
        <v/>
      </c>
      <c r="G36" s="23" t="str">
        <f>IF(Data!$A36=G$1,IF(Data!$AK36="","",Data!$AK36),"")</f>
        <v/>
      </c>
      <c r="H36" s="23" t="str">
        <f>IF(Data!$A36=H$1,IF(Data!$AK36="","",Data!$AK36),"")</f>
        <v/>
      </c>
      <c r="I36" s="23" t="str">
        <f>IF(Data!$A36=I$1,IF(Data!$AK36="","",Data!$AK36),"")</f>
        <v/>
      </c>
      <c r="J36" s="23" t="str">
        <f>IF(Data!$A36=J$1,IF(Data!$AK36="","",Data!$AK36),"")</f>
        <v/>
      </c>
      <c r="L36">
        <v>5</v>
      </c>
    </row>
    <row r="37" spans="1:12" x14ac:dyDescent="0.35">
      <c r="A37" s="24">
        <f>IF(Data!$AK37="","",Data!$AK37)</f>
        <v>8</v>
      </c>
      <c r="B37" s="23" t="str">
        <f>IF(Data!$A37=B$1,IF(Data!$AK37="","",Data!$AK37),"")</f>
        <v/>
      </c>
      <c r="C37" s="23" t="str">
        <f>IF(Data!$A37=C$1,IF(Data!$AK37="","",Data!$AK37),"")</f>
        <v/>
      </c>
      <c r="D37" s="23" t="str">
        <f>IF(Data!$A37=D$1,IF(Data!$AK37="","",Data!$AK37),"")</f>
        <v/>
      </c>
      <c r="E37" s="23">
        <f>IF(Data!$A37=E$1,IF(Data!$AK37="","",Data!$AK37),"")</f>
        <v>8</v>
      </c>
      <c r="F37" s="23" t="str">
        <f>IF(Data!$A37=F$1,IF(Data!$AK37="","",Data!$AK37),"")</f>
        <v/>
      </c>
      <c r="G37" s="23" t="str">
        <f>IF(Data!$A37=G$1,IF(Data!$AK37="","",Data!$AK37),"")</f>
        <v/>
      </c>
      <c r="H37" s="23" t="str">
        <f>IF(Data!$A37=H$1,IF(Data!$AK37="","",Data!$AK37),"")</f>
        <v/>
      </c>
      <c r="I37" s="23" t="str">
        <f>IF(Data!$A37=I$1,IF(Data!$AK37="","",Data!$AK37),"")</f>
        <v/>
      </c>
      <c r="J37" s="23" t="str">
        <f>IF(Data!$A37=J$1,IF(Data!$AK37="","",Data!$AK37),"")</f>
        <v/>
      </c>
      <c r="L37">
        <v>5</v>
      </c>
    </row>
    <row r="38" spans="1:12" x14ac:dyDescent="0.35">
      <c r="A38" s="24">
        <f>IF(Data!$AK38="","",Data!$AK38)</f>
        <v>6</v>
      </c>
      <c r="B38" s="23" t="str">
        <f>IF(Data!$A38=B$1,IF(Data!$AK38="","",Data!$AK38),"")</f>
        <v/>
      </c>
      <c r="C38" s="23" t="str">
        <f>IF(Data!$A38=C$1,IF(Data!$AK38="","",Data!$AK38),"")</f>
        <v/>
      </c>
      <c r="D38" s="23" t="str">
        <f>IF(Data!$A38=D$1,IF(Data!$AK38="","",Data!$AK38),"")</f>
        <v/>
      </c>
      <c r="E38" s="23">
        <f>IF(Data!$A38=E$1,IF(Data!$AK38="","",Data!$AK38),"")</f>
        <v>6</v>
      </c>
      <c r="F38" s="23" t="str">
        <f>IF(Data!$A38=F$1,IF(Data!$AK38="","",Data!$AK38),"")</f>
        <v/>
      </c>
      <c r="G38" s="23" t="str">
        <f>IF(Data!$A38=G$1,IF(Data!$AK38="","",Data!$AK38),"")</f>
        <v/>
      </c>
      <c r="H38" s="23" t="str">
        <f>IF(Data!$A38=H$1,IF(Data!$AK38="","",Data!$AK38),"")</f>
        <v/>
      </c>
      <c r="I38" s="23" t="str">
        <f>IF(Data!$A38=I$1,IF(Data!$AK38="","",Data!$AK38),"")</f>
        <v/>
      </c>
      <c r="J38" s="23" t="str">
        <f>IF(Data!$A38=J$1,IF(Data!$AK38="","",Data!$AK38),"")</f>
        <v/>
      </c>
      <c r="L38">
        <v>5</v>
      </c>
    </row>
    <row r="39" spans="1:12" x14ac:dyDescent="0.35">
      <c r="A39" s="24">
        <f>IF(Data!$AK39="","",Data!$AK39)</f>
        <v>7</v>
      </c>
      <c r="B39" s="23" t="str">
        <f>IF(Data!$A39=B$1,IF(Data!$AK39="","",Data!$AK39),"")</f>
        <v/>
      </c>
      <c r="C39" s="23" t="str">
        <f>IF(Data!$A39=C$1,IF(Data!$AK39="","",Data!$AK39),"")</f>
        <v/>
      </c>
      <c r="D39" s="23" t="str">
        <f>IF(Data!$A39=D$1,IF(Data!$AK39="","",Data!$AK39),"")</f>
        <v/>
      </c>
      <c r="E39" s="23">
        <f>IF(Data!$A39=E$1,IF(Data!$AK39="","",Data!$AK39),"")</f>
        <v>7</v>
      </c>
      <c r="F39" s="23" t="str">
        <f>IF(Data!$A39=F$1,IF(Data!$AK39="","",Data!$AK39),"")</f>
        <v/>
      </c>
      <c r="G39" s="23" t="str">
        <f>IF(Data!$A39=G$1,IF(Data!$AK39="","",Data!$AK39),"")</f>
        <v/>
      </c>
      <c r="H39" s="23" t="str">
        <f>IF(Data!$A39=H$1,IF(Data!$AK39="","",Data!$AK39),"")</f>
        <v/>
      </c>
      <c r="I39" s="23" t="str">
        <f>IF(Data!$A39=I$1,IF(Data!$AK39="","",Data!$AK39),"")</f>
        <v/>
      </c>
      <c r="J39" s="23" t="str">
        <f>IF(Data!$A39=J$1,IF(Data!$AK39="","",Data!$AK39),"")</f>
        <v/>
      </c>
      <c r="L39">
        <v>5</v>
      </c>
    </row>
    <row r="40" spans="1:12" x14ac:dyDescent="0.35">
      <c r="A40" s="24">
        <f>IF(Data!$AK40="","",Data!$AK40)</f>
        <v>10</v>
      </c>
      <c r="B40" s="23" t="str">
        <f>IF(Data!$A40=B$1,IF(Data!$AK40="","",Data!$AK40),"")</f>
        <v/>
      </c>
      <c r="C40" s="23" t="str">
        <f>IF(Data!$A40=C$1,IF(Data!$AK40="","",Data!$AK40),"")</f>
        <v/>
      </c>
      <c r="D40" s="23" t="str">
        <f>IF(Data!$A40=D$1,IF(Data!$AK40="","",Data!$AK40),"")</f>
        <v/>
      </c>
      <c r="E40" s="23" t="str">
        <f>IF(Data!$A40=E$1,IF(Data!$AK40="","",Data!$AK40),"")</f>
        <v/>
      </c>
      <c r="F40" s="23">
        <f>IF(Data!$A40=F$1,IF(Data!$AK40="","",Data!$AK40),"")</f>
        <v>10</v>
      </c>
      <c r="G40" s="23" t="str">
        <f>IF(Data!$A40=G$1,IF(Data!$AK40="","",Data!$AK40),"")</f>
        <v/>
      </c>
      <c r="H40" s="23" t="str">
        <f>IF(Data!$A40=H$1,IF(Data!$AK40="","",Data!$AK40),"")</f>
        <v/>
      </c>
      <c r="I40" s="23" t="str">
        <f>IF(Data!$A40=I$1,IF(Data!$AK40="","",Data!$AK40),"")</f>
        <v/>
      </c>
      <c r="J40" s="23" t="str">
        <f>IF(Data!$A40=J$1,IF(Data!$AK40="","",Data!$AK40),"")</f>
        <v/>
      </c>
      <c r="L40">
        <v>5</v>
      </c>
    </row>
    <row r="41" spans="1:12" x14ac:dyDescent="0.35">
      <c r="A41" s="24">
        <f>IF(Data!$AK41="","",Data!$AK41)</f>
        <v>4</v>
      </c>
      <c r="B41" s="23" t="str">
        <f>IF(Data!$A41=B$1,IF(Data!$AK41="","",Data!$AK41),"")</f>
        <v/>
      </c>
      <c r="C41" s="23" t="str">
        <f>IF(Data!$A41=C$1,IF(Data!$AK41="","",Data!$AK41),"")</f>
        <v/>
      </c>
      <c r="D41" s="23" t="str">
        <f>IF(Data!$A41=D$1,IF(Data!$AK41="","",Data!$AK41),"")</f>
        <v/>
      </c>
      <c r="E41" s="23" t="str">
        <f>IF(Data!$A41=E$1,IF(Data!$AK41="","",Data!$AK41),"")</f>
        <v/>
      </c>
      <c r="F41" s="23">
        <f>IF(Data!$A41=F$1,IF(Data!$AK41="","",Data!$AK41),"")</f>
        <v>4</v>
      </c>
      <c r="G41" s="23" t="str">
        <f>IF(Data!$A41=G$1,IF(Data!$AK41="","",Data!$AK41),"")</f>
        <v/>
      </c>
      <c r="H41" s="23" t="str">
        <f>IF(Data!$A41=H$1,IF(Data!$AK41="","",Data!$AK41),"")</f>
        <v/>
      </c>
      <c r="I41" s="23" t="str">
        <f>IF(Data!$A41=I$1,IF(Data!$AK41="","",Data!$AK41),"")</f>
        <v/>
      </c>
      <c r="J41" s="23" t="str">
        <f>IF(Data!$A41=J$1,IF(Data!$AK41="","",Data!$AK41),"")</f>
        <v/>
      </c>
      <c r="L41">
        <v>5</v>
      </c>
    </row>
    <row r="42" spans="1:12" x14ac:dyDescent="0.35">
      <c r="A42" s="24">
        <f>IF(Data!$AK42="","",Data!$AK42)</f>
        <v>5</v>
      </c>
      <c r="B42" s="23" t="str">
        <f>IF(Data!$A42=B$1,IF(Data!$AK42="","",Data!$AK42),"")</f>
        <v/>
      </c>
      <c r="C42" s="23" t="str">
        <f>IF(Data!$A42=C$1,IF(Data!$AK42="","",Data!$AK42),"")</f>
        <v/>
      </c>
      <c r="D42" s="23" t="str">
        <f>IF(Data!$A42=D$1,IF(Data!$AK42="","",Data!$AK42),"")</f>
        <v/>
      </c>
      <c r="E42" s="23" t="str">
        <f>IF(Data!$A42=E$1,IF(Data!$AK42="","",Data!$AK42),"")</f>
        <v/>
      </c>
      <c r="F42" s="23" t="str">
        <f>IF(Data!$A42=F$1,IF(Data!$AK42="","",Data!$AK42),"")</f>
        <v/>
      </c>
      <c r="G42" s="23">
        <f>IF(Data!$A42=G$1,IF(Data!$AK42="","",Data!$AK42),"")</f>
        <v>5</v>
      </c>
      <c r="H42" s="23" t="str">
        <f>IF(Data!$A42=H$1,IF(Data!$AK42="","",Data!$AK42),"")</f>
        <v/>
      </c>
      <c r="I42" s="23" t="str">
        <f>IF(Data!$A42=I$1,IF(Data!$AK42="","",Data!$AK42),"")</f>
        <v/>
      </c>
      <c r="J42" s="23" t="str">
        <f>IF(Data!$A42=J$1,IF(Data!$AK42="","",Data!$AK42),"")</f>
        <v/>
      </c>
      <c r="L42">
        <v>5</v>
      </c>
    </row>
    <row r="43" spans="1:12" x14ac:dyDescent="0.35">
      <c r="A43" s="24">
        <f>IF(Data!$AK43="","",Data!$AK43)</f>
        <v>5</v>
      </c>
      <c r="B43" s="23" t="str">
        <f>IF(Data!$A43=B$1,IF(Data!$AK43="","",Data!$AK43),"")</f>
        <v/>
      </c>
      <c r="C43" s="23" t="str">
        <f>IF(Data!$A43=C$1,IF(Data!$AK43="","",Data!$AK43),"")</f>
        <v/>
      </c>
      <c r="D43" s="23" t="str">
        <f>IF(Data!$A43=D$1,IF(Data!$AK43="","",Data!$AK43),"")</f>
        <v/>
      </c>
      <c r="E43" s="23" t="str">
        <f>IF(Data!$A43=E$1,IF(Data!$AK43="","",Data!$AK43),"")</f>
        <v/>
      </c>
      <c r="F43" s="23" t="str">
        <f>IF(Data!$A43=F$1,IF(Data!$AK43="","",Data!$AK43),"")</f>
        <v/>
      </c>
      <c r="G43" s="23">
        <f>IF(Data!$A43=G$1,IF(Data!$AK43="","",Data!$AK43),"")</f>
        <v>5</v>
      </c>
      <c r="H43" s="23" t="str">
        <f>IF(Data!$A43=H$1,IF(Data!$AK43="","",Data!$AK43),"")</f>
        <v/>
      </c>
      <c r="I43" s="23" t="str">
        <f>IF(Data!$A43=I$1,IF(Data!$AK43="","",Data!$AK43),"")</f>
        <v/>
      </c>
      <c r="J43" s="23" t="str">
        <f>IF(Data!$A43=J$1,IF(Data!$AK43="","",Data!$AK43),"")</f>
        <v/>
      </c>
      <c r="L43">
        <v>5</v>
      </c>
    </row>
    <row r="44" spans="1:12" x14ac:dyDescent="0.35">
      <c r="A44" s="24">
        <f>IF(Data!$AK44="","",Data!$AK44)</f>
        <v>6</v>
      </c>
      <c r="B44" s="23" t="str">
        <f>IF(Data!$A44=B$1,IF(Data!$AK44="","",Data!$AK44),"")</f>
        <v/>
      </c>
      <c r="C44" s="23" t="str">
        <f>IF(Data!$A44=C$1,IF(Data!$AK44="","",Data!$AK44),"")</f>
        <v/>
      </c>
      <c r="D44" s="23" t="str">
        <f>IF(Data!$A44=D$1,IF(Data!$AK44="","",Data!$AK44),"")</f>
        <v/>
      </c>
      <c r="E44" s="23" t="str">
        <f>IF(Data!$A44=E$1,IF(Data!$AK44="","",Data!$AK44),"")</f>
        <v/>
      </c>
      <c r="F44" s="23" t="str">
        <f>IF(Data!$A44=F$1,IF(Data!$AK44="","",Data!$AK44),"")</f>
        <v/>
      </c>
      <c r="G44" s="23">
        <f>IF(Data!$A44=G$1,IF(Data!$AK44="","",Data!$AK44),"")</f>
        <v>6</v>
      </c>
      <c r="H44" s="23" t="str">
        <f>IF(Data!$A44=H$1,IF(Data!$AK44="","",Data!$AK44),"")</f>
        <v/>
      </c>
      <c r="I44" s="23" t="str">
        <f>IF(Data!$A44=I$1,IF(Data!$AK44="","",Data!$AK44),"")</f>
        <v/>
      </c>
      <c r="J44" s="23" t="str">
        <f>IF(Data!$A44=J$1,IF(Data!$AK44="","",Data!$AK44),"")</f>
        <v/>
      </c>
      <c r="L44">
        <v>5</v>
      </c>
    </row>
    <row r="45" spans="1:12" x14ac:dyDescent="0.35">
      <c r="A45" s="24">
        <f>IF(Data!$AK45="","",Data!$AK45)</f>
        <v>4</v>
      </c>
      <c r="B45" s="23" t="str">
        <f>IF(Data!$A45=B$1,IF(Data!$AK45="","",Data!$AK45),"")</f>
        <v/>
      </c>
      <c r="C45" s="23" t="str">
        <f>IF(Data!$A45=C$1,IF(Data!$AK45="","",Data!$AK45),"")</f>
        <v/>
      </c>
      <c r="D45" s="23" t="str">
        <f>IF(Data!$A45=D$1,IF(Data!$AK45="","",Data!$AK45),"")</f>
        <v/>
      </c>
      <c r="E45" s="23" t="str">
        <f>IF(Data!$A45=E$1,IF(Data!$AK45="","",Data!$AK45),"")</f>
        <v/>
      </c>
      <c r="F45" s="23" t="str">
        <f>IF(Data!$A45=F$1,IF(Data!$AK45="","",Data!$AK45),"")</f>
        <v/>
      </c>
      <c r="G45" s="23">
        <f>IF(Data!$A45=G$1,IF(Data!$AK45="","",Data!$AK45),"")</f>
        <v>4</v>
      </c>
      <c r="H45" s="23" t="str">
        <f>IF(Data!$A45=H$1,IF(Data!$AK45="","",Data!$AK45),"")</f>
        <v/>
      </c>
      <c r="I45" s="23" t="str">
        <f>IF(Data!$A45=I$1,IF(Data!$AK45="","",Data!$AK45),"")</f>
        <v/>
      </c>
      <c r="J45" s="23" t="str">
        <f>IF(Data!$A45=J$1,IF(Data!$AK45="","",Data!$AK45),"")</f>
        <v/>
      </c>
      <c r="L45">
        <v>5</v>
      </c>
    </row>
    <row r="46" spans="1:12" x14ac:dyDescent="0.35">
      <c r="A46" s="24">
        <f>IF(Data!$AK46="","",Data!$AK46)</f>
        <v>2</v>
      </c>
      <c r="B46" s="23" t="str">
        <f>IF(Data!$A46=B$1,IF(Data!$AK46="","",Data!$AK46),"")</f>
        <v/>
      </c>
      <c r="C46" s="23" t="str">
        <f>IF(Data!$A46=C$1,IF(Data!$AK46="","",Data!$AK46),"")</f>
        <v/>
      </c>
      <c r="D46" s="23" t="str">
        <f>IF(Data!$A46=D$1,IF(Data!$AK46="","",Data!$AK46),"")</f>
        <v/>
      </c>
      <c r="E46" s="23" t="str">
        <f>IF(Data!$A46=E$1,IF(Data!$AK46="","",Data!$AK46),"")</f>
        <v/>
      </c>
      <c r="F46" s="23" t="str">
        <f>IF(Data!$A46=F$1,IF(Data!$AK46="","",Data!$AK46),"")</f>
        <v/>
      </c>
      <c r="G46" s="23">
        <f>IF(Data!$A46=G$1,IF(Data!$AK46="","",Data!$AK46),"")</f>
        <v>2</v>
      </c>
      <c r="H46" s="23" t="str">
        <f>IF(Data!$A46=H$1,IF(Data!$AK46="","",Data!$AK46),"")</f>
        <v/>
      </c>
      <c r="I46" s="23" t="str">
        <f>IF(Data!$A46=I$1,IF(Data!$AK46="","",Data!$AK46),"")</f>
        <v/>
      </c>
      <c r="J46" s="23" t="str">
        <f>IF(Data!$A46=J$1,IF(Data!$AK46="","",Data!$AK46),"")</f>
        <v/>
      </c>
      <c r="L46">
        <v>5</v>
      </c>
    </row>
    <row r="47" spans="1:12" x14ac:dyDescent="0.35">
      <c r="A47" s="24">
        <f>IF(Data!$AK47="","",Data!$AK47)</f>
        <v>3</v>
      </c>
      <c r="B47" s="23" t="str">
        <f>IF(Data!$A47=B$1,IF(Data!$AK47="","",Data!$AK47),"")</f>
        <v/>
      </c>
      <c r="C47" s="23" t="str">
        <f>IF(Data!$A47=C$1,IF(Data!$AK47="","",Data!$AK47),"")</f>
        <v/>
      </c>
      <c r="D47" s="23" t="str">
        <f>IF(Data!$A47=D$1,IF(Data!$AK47="","",Data!$AK47),"")</f>
        <v/>
      </c>
      <c r="E47" s="23" t="str">
        <f>IF(Data!$A47=E$1,IF(Data!$AK47="","",Data!$AK47),"")</f>
        <v/>
      </c>
      <c r="F47" s="23" t="str">
        <f>IF(Data!$A47=F$1,IF(Data!$AK47="","",Data!$AK47),"")</f>
        <v/>
      </c>
      <c r="G47" s="23">
        <f>IF(Data!$A47=G$1,IF(Data!$AK47="","",Data!$AK47),"")</f>
        <v>3</v>
      </c>
      <c r="H47" s="23" t="str">
        <f>IF(Data!$A47=H$1,IF(Data!$AK47="","",Data!$AK47),"")</f>
        <v/>
      </c>
      <c r="I47" s="23" t="str">
        <f>IF(Data!$A47=I$1,IF(Data!$AK47="","",Data!$AK47),"")</f>
        <v/>
      </c>
      <c r="J47" s="23" t="str">
        <f>IF(Data!$A47=J$1,IF(Data!$AK47="","",Data!$AK47),"")</f>
        <v/>
      </c>
      <c r="L47">
        <v>5</v>
      </c>
    </row>
    <row r="48" spans="1:12" x14ac:dyDescent="0.35">
      <c r="A48" s="24">
        <f>IF(Data!$AK48="","",Data!$AK48)</f>
        <v>5</v>
      </c>
      <c r="B48" s="23" t="str">
        <f>IF(Data!$A48=B$1,IF(Data!$AK48="","",Data!$AK48),"")</f>
        <v/>
      </c>
      <c r="C48" s="23" t="str">
        <f>IF(Data!$A48=C$1,IF(Data!$AK48="","",Data!$AK48),"")</f>
        <v/>
      </c>
      <c r="D48" s="23" t="str">
        <f>IF(Data!$A48=D$1,IF(Data!$AK48="","",Data!$AK48),"")</f>
        <v/>
      </c>
      <c r="E48" s="23" t="str">
        <f>IF(Data!$A48=E$1,IF(Data!$AK48="","",Data!$AK48),"")</f>
        <v/>
      </c>
      <c r="F48" s="23" t="str">
        <f>IF(Data!$A48=F$1,IF(Data!$AK48="","",Data!$AK48),"")</f>
        <v/>
      </c>
      <c r="G48" s="23">
        <f>IF(Data!$A48=G$1,IF(Data!$AK48="","",Data!$AK48),"")</f>
        <v>5</v>
      </c>
      <c r="H48" s="23" t="str">
        <f>IF(Data!$A48=H$1,IF(Data!$AK48="","",Data!$AK48),"")</f>
        <v/>
      </c>
      <c r="I48" s="23" t="str">
        <f>IF(Data!$A48=I$1,IF(Data!$AK48="","",Data!$AK48),"")</f>
        <v/>
      </c>
      <c r="J48" s="23" t="str">
        <f>IF(Data!$A48=J$1,IF(Data!$AK48="","",Data!$AK48),"")</f>
        <v/>
      </c>
      <c r="L48">
        <v>5</v>
      </c>
    </row>
    <row r="49" spans="1:12" x14ac:dyDescent="0.35">
      <c r="A49" s="24">
        <f>IF(Data!$AK49="","",Data!$AK49)</f>
        <v>5</v>
      </c>
      <c r="B49" s="23" t="str">
        <f>IF(Data!$A49=B$1,IF(Data!$AK49="","",Data!$AK49),"")</f>
        <v/>
      </c>
      <c r="C49" s="23" t="str">
        <f>IF(Data!$A49=C$1,IF(Data!$AK49="","",Data!$AK49),"")</f>
        <v/>
      </c>
      <c r="D49" s="23" t="str">
        <f>IF(Data!$A49=D$1,IF(Data!$AK49="","",Data!$AK49),"")</f>
        <v/>
      </c>
      <c r="E49" s="23" t="str">
        <f>IF(Data!$A49=E$1,IF(Data!$AK49="","",Data!$AK49),"")</f>
        <v/>
      </c>
      <c r="F49" s="23" t="str">
        <f>IF(Data!$A49=F$1,IF(Data!$AK49="","",Data!$AK49),"")</f>
        <v/>
      </c>
      <c r="G49" s="23">
        <f>IF(Data!$A49=G$1,IF(Data!$AK49="","",Data!$AK49),"")</f>
        <v>5</v>
      </c>
      <c r="H49" s="23" t="str">
        <f>IF(Data!$A49=H$1,IF(Data!$AK49="","",Data!$AK49),"")</f>
        <v/>
      </c>
      <c r="I49" s="23" t="str">
        <f>IF(Data!$A49=I$1,IF(Data!$AK49="","",Data!$AK49),"")</f>
        <v/>
      </c>
      <c r="J49" s="23" t="str">
        <f>IF(Data!$A49=J$1,IF(Data!$AK49="","",Data!$AK49),"")</f>
        <v/>
      </c>
      <c r="L49">
        <v>5</v>
      </c>
    </row>
    <row r="50" spans="1:12" x14ac:dyDescent="0.35">
      <c r="A50" s="24">
        <f>IF(Data!$AK50="","",Data!$AK50)</f>
        <v>8</v>
      </c>
      <c r="B50" s="23" t="str">
        <f>IF(Data!$A50=B$1,IF(Data!$AK50="","",Data!$AK50),"")</f>
        <v/>
      </c>
      <c r="C50" s="23" t="str">
        <f>IF(Data!$A50=C$1,IF(Data!$AK50="","",Data!$AK50),"")</f>
        <v/>
      </c>
      <c r="D50" s="23" t="str">
        <f>IF(Data!$A50=D$1,IF(Data!$AK50="","",Data!$AK50),"")</f>
        <v/>
      </c>
      <c r="E50" s="23" t="str">
        <f>IF(Data!$A50=E$1,IF(Data!$AK50="","",Data!$AK50),"")</f>
        <v/>
      </c>
      <c r="F50" s="23" t="str">
        <f>IF(Data!$A50=F$1,IF(Data!$AK50="","",Data!$AK50),"")</f>
        <v/>
      </c>
      <c r="G50" s="23">
        <f>IF(Data!$A50=G$1,IF(Data!$AK50="","",Data!$AK50),"")</f>
        <v>8</v>
      </c>
      <c r="H50" s="23" t="str">
        <f>IF(Data!$A50=H$1,IF(Data!$AK50="","",Data!$AK50),"")</f>
        <v/>
      </c>
      <c r="I50" s="23" t="str">
        <f>IF(Data!$A50=I$1,IF(Data!$AK50="","",Data!$AK50),"")</f>
        <v/>
      </c>
      <c r="J50" s="23" t="str">
        <f>IF(Data!$A50=J$1,IF(Data!$AK50="","",Data!$AK50),"")</f>
        <v/>
      </c>
      <c r="L50">
        <v>5</v>
      </c>
    </row>
    <row r="51" spans="1:12" x14ac:dyDescent="0.35">
      <c r="A51" s="24">
        <f>IF(Data!$AK51="","",Data!$AK51)</f>
        <v>7</v>
      </c>
      <c r="B51" s="23" t="str">
        <f>IF(Data!$A51=B$1,IF(Data!$AK51="","",Data!$AK51),"")</f>
        <v/>
      </c>
      <c r="C51" s="23" t="str">
        <f>IF(Data!$A51=C$1,IF(Data!$AK51="","",Data!$AK51),"")</f>
        <v/>
      </c>
      <c r="D51" s="23" t="str">
        <f>IF(Data!$A51=D$1,IF(Data!$AK51="","",Data!$AK51),"")</f>
        <v/>
      </c>
      <c r="E51" s="23" t="str">
        <f>IF(Data!$A51=E$1,IF(Data!$AK51="","",Data!$AK51),"")</f>
        <v/>
      </c>
      <c r="F51" s="23" t="str">
        <f>IF(Data!$A51=F$1,IF(Data!$AK51="","",Data!$AK51),"")</f>
        <v/>
      </c>
      <c r="G51" s="23">
        <f>IF(Data!$A51=G$1,IF(Data!$AK51="","",Data!$AK51),"")</f>
        <v>7</v>
      </c>
      <c r="H51" s="23" t="str">
        <f>IF(Data!$A51=H$1,IF(Data!$AK51="","",Data!$AK51),"")</f>
        <v/>
      </c>
      <c r="I51" s="23" t="str">
        <f>IF(Data!$A51=I$1,IF(Data!$AK51="","",Data!$AK51),"")</f>
        <v/>
      </c>
      <c r="J51" s="23" t="str">
        <f>IF(Data!$A51=J$1,IF(Data!$AK51="","",Data!$AK51),"")</f>
        <v/>
      </c>
      <c r="L51">
        <v>5</v>
      </c>
    </row>
    <row r="52" spans="1:12" x14ac:dyDescent="0.35">
      <c r="A52" s="24">
        <f>IF(Data!$AK52="","",Data!$AK52)</f>
        <v>10</v>
      </c>
      <c r="B52" s="23" t="str">
        <f>IF(Data!$A52=B$1,IF(Data!$AK52="","",Data!$AK52),"")</f>
        <v/>
      </c>
      <c r="C52" s="23" t="str">
        <f>IF(Data!$A52=C$1,IF(Data!$AK52="","",Data!$AK52),"")</f>
        <v/>
      </c>
      <c r="D52" s="23" t="str">
        <f>IF(Data!$A52=D$1,IF(Data!$AK52="","",Data!$AK52),"")</f>
        <v/>
      </c>
      <c r="E52" s="23" t="str">
        <f>IF(Data!$A52=E$1,IF(Data!$AK52="","",Data!$AK52),"")</f>
        <v/>
      </c>
      <c r="F52" s="23" t="str">
        <f>IF(Data!$A52=F$1,IF(Data!$AK52="","",Data!$AK52),"")</f>
        <v/>
      </c>
      <c r="G52" s="23">
        <f>IF(Data!$A52=G$1,IF(Data!$AK52="","",Data!$AK52),"")</f>
        <v>10</v>
      </c>
      <c r="H52" s="23" t="str">
        <f>IF(Data!$A52=H$1,IF(Data!$AK52="","",Data!$AK52),"")</f>
        <v/>
      </c>
      <c r="I52" s="23" t="str">
        <f>IF(Data!$A52=I$1,IF(Data!$AK52="","",Data!$AK52),"")</f>
        <v/>
      </c>
      <c r="J52" s="23" t="str">
        <f>IF(Data!$A52=J$1,IF(Data!$AK52="","",Data!$AK52),"")</f>
        <v/>
      </c>
      <c r="L52">
        <v>5</v>
      </c>
    </row>
    <row r="53" spans="1:12" x14ac:dyDescent="0.35">
      <c r="A53" s="24">
        <f>IF(Data!$AK53="","",Data!$AK53)</f>
        <v>5</v>
      </c>
      <c r="B53" s="23" t="str">
        <f>IF(Data!$A53=B$1,IF(Data!$AK53="","",Data!$AK53),"")</f>
        <v/>
      </c>
      <c r="C53" s="23" t="str">
        <f>IF(Data!$A53=C$1,IF(Data!$AK53="","",Data!$AK53),"")</f>
        <v/>
      </c>
      <c r="D53" s="23" t="str">
        <f>IF(Data!$A53=D$1,IF(Data!$AK53="","",Data!$AK53),"")</f>
        <v/>
      </c>
      <c r="E53" s="23" t="str">
        <f>IF(Data!$A53=E$1,IF(Data!$AK53="","",Data!$AK53),"")</f>
        <v/>
      </c>
      <c r="F53" s="23" t="str">
        <f>IF(Data!$A53=F$1,IF(Data!$AK53="","",Data!$AK53),"")</f>
        <v/>
      </c>
      <c r="G53" s="23">
        <f>IF(Data!$A53=G$1,IF(Data!$AK53="","",Data!$AK53),"")</f>
        <v>5</v>
      </c>
      <c r="H53" s="23" t="str">
        <f>IF(Data!$A53=H$1,IF(Data!$AK53="","",Data!$AK53),"")</f>
        <v/>
      </c>
      <c r="I53" s="23" t="str">
        <f>IF(Data!$A53=I$1,IF(Data!$AK53="","",Data!$AK53),"")</f>
        <v/>
      </c>
      <c r="J53" s="23" t="str">
        <f>IF(Data!$A53=J$1,IF(Data!$AK53="","",Data!$AK53),"")</f>
        <v/>
      </c>
      <c r="L53">
        <v>5</v>
      </c>
    </row>
    <row r="54" spans="1:12" x14ac:dyDescent="0.35">
      <c r="A54" s="24">
        <f>IF(Data!$AK54="","",Data!$AK54)</f>
        <v>6</v>
      </c>
      <c r="B54" s="23" t="str">
        <f>IF(Data!$A54=B$1,IF(Data!$AK54="","",Data!$AK54),"")</f>
        <v/>
      </c>
      <c r="C54" s="23" t="str">
        <f>IF(Data!$A54=C$1,IF(Data!$AK54="","",Data!$AK54),"")</f>
        <v/>
      </c>
      <c r="D54" s="23" t="str">
        <f>IF(Data!$A54=D$1,IF(Data!$AK54="","",Data!$AK54),"")</f>
        <v/>
      </c>
      <c r="E54" s="23" t="str">
        <f>IF(Data!$A54=E$1,IF(Data!$AK54="","",Data!$AK54),"")</f>
        <v/>
      </c>
      <c r="F54" s="23" t="str">
        <f>IF(Data!$A54=F$1,IF(Data!$AK54="","",Data!$AK54),"")</f>
        <v/>
      </c>
      <c r="G54" s="23">
        <f>IF(Data!$A54=G$1,IF(Data!$AK54="","",Data!$AK54),"")</f>
        <v>6</v>
      </c>
      <c r="H54" s="23" t="str">
        <f>IF(Data!$A54=H$1,IF(Data!$AK54="","",Data!$AK54),"")</f>
        <v/>
      </c>
      <c r="I54" s="23" t="str">
        <f>IF(Data!$A54=I$1,IF(Data!$AK54="","",Data!$AK54),"")</f>
        <v/>
      </c>
      <c r="J54" s="23" t="str">
        <f>IF(Data!$A54=J$1,IF(Data!$AK54="","",Data!$AK54),"")</f>
        <v/>
      </c>
      <c r="L54">
        <v>5</v>
      </c>
    </row>
    <row r="55" spans="1:12" x14ac:dyDescent="0.35">
      <c r="A55" s="24">
        <f>IF(Data!$AK55="","",Data!$AK55)</f>
        <v>9</v>
      </c>
      <c r="B55" s="23" t="str">
        <f>IF(Data!$A55=B$1,IF(Data!$AK55="","",Data!$AK55),"")</f>
        <v/>
      </c>
      <c r="C55" s="23" t="str">
        <f>IF(Data!$A55=C$1,IF(Data!$AK55="","",Data!$AK55),"")</f>
        <v/>
      </c>
      <c r="D55" s="23" t="str">
        <f>IF(Data!$A55=D$1,IF(Data!$AK55="","",Data!$AK55),"")</f>
        <v/>
      </c>
      <c r="E55" s="23" t="str">
        <f>IF(Data!$A55=E$1,IF(Data!$AK55="","",Data!$AK55),"")</f>
        <v/>
      </c>
      <c r="F55" s="23" t="str">
        <f>IF(Data!$A55=F$1,IF(Data!$AK55="","",Data!$AK55),"")</f>
        <v/>
      </c>
      <c r="G55" s="23">
        <f>IF(Data!$A55=G$1,IF(Data!$AK55="","",Data!$AK55),"")</f>
        <v>9</v>
      </c>
      <c r="H55" s="23" t="str">
        <f>IF(Data!$A55=H$1,IF(Data!$AK55="","",Data!$AK55),"")</f>
        <v/>
      </c>
      <c r="I55" s="23" t="str">
        <f>IF(Data!$A55=I$1,IF(Data!$AK55="","",Data!$AK55),"")</f>
        <v/>
      </c>
      <c r="J55" s="23" t="str">
        <f>IF(Data!$A55=J$1,IF(Data!$AK55="","",Data!$AK55),"")</f>
        <v/>
      </c>
      <c r="L55">
        <v>6</v>
      </c>
    </row>
    <row r="56" spans="1:12" x14ac:dyDescent="0.35">
      <c r="A56" s="24">
        <f>IF(Data!$AK56="","",Data!$AK56)</f>
        <v>8</v>
      </c>
      <c r="B56" s="23" t="str">
        <f>IF(Data!$A56=B$1,IF(Data!$AK56="","",Data!$AK56),"")</f>
        <v/>
      </c>
      <c r="C56" s="23" t="str">
        <f>IF(Data!$A56=C$1,IF(Data!$AK56="","",Data!$AK56),"")</f>
        <v/>
      </c>
      <c r="D56" s="23" t="str">
        <f>IF(Data!$A56=D$1,IF(Data!$AK56="","",Data!$AK56),"")</f>
        <v/>
      </c>
      <c r="E56" s="23" t="str">
        <f>IF(Data!$A56=E$1,IF(Data!$AK56="","",Data!$AK56),"")</f>
        <v/>
      </c>
      <c r="F56" s="23" t="str">
        <f>IF(Data!$A56=F$1,IF(Data!$AK56="","",Data!$AK56),"")</f>
        <v/>
      </c>
      <c r="G56" s="23">
        <f>IF(Data!$A56=G$1,IF(Data!$AK56="","",Data!$AK56),"")</f>
        <v>8</v>
      </c>
      <c r="H56" s="23" t="str">
        <f>IF(Data!$A56=H$1,IF(Data!$AK56="","",Data!$AK56),"")</f>
        <v/>
      </c>
      <c r="I56" s="23" t="str">
        <f>IF(Data!$A56=I$1,IF(Data!$AK56="","",Data!$AK56),"")</f>
        <v/>
      </c>
      <c r="J56" s="23" t="str">
        <f>IF(Data!$A56=J$1,IF(Data!$AK56="","",Data!$AK56),"")</f>
        <v/>
      </c>
      <c r="L56">
        <v>6</v>
      </c>
    </row>
    <row r="57" spans="1:12" x14ac:dyDescent="0.35">
      <c r="A57" s="24">
        <f>IF(Data!$AK57="","",Data!$AK57)</f>
        <v>4</v>
      </c>
      <c r="B57" s="23" t="str">
        <f>IF(Data!$A57=B$1,IF(Data!$AK57="","",Data!$AK57),"")</f>
        <v/>
      </c>
      <c r="C57" s="23" t="str">
        <f>IF(Data!$A57=C$1,IF(Data!$AK57="","",Data!$AK57),"")</f>
        <v/>
      </c>
      <c r="D57" s="23" t="str">
        <f>IF(Data!$A57=D$1,IF(Data!$AK57="","",Data!$AK57),"")</f>
        <v/>
      </c>
      <c r="E57" s="23" t="str">
        <f>IF(Data!$A57=E$1,IF(Data!$AK57="","",Data!$AK57),"")</f>
        <v/>
      </c>
      <c r="F57" s="23" t="str">
        <f>IF(Data!$A57=F$1,IF(Data!$AK57="","",Data!$AK57),"")</f>
        <v/>
      </c>
      <c r="G57" s="23">
        <f>IF(Data!$A57=G$1,IF(Data!$AK57="","",Data!$AK57),"")</f>
        <v>4</v>
      </c>
      <c r="H57" s="23" t="str">
        <f>IF(Data!$A57=H$1,IF(Data!$AK57="","",Data!$AK57),"")</f>
        <v/>
      </c>
      <c r="I57" s="23" t="str">
        <f>IF(Data!$A57=I$1,IF(Data!$AK57="","",Data!$AK57),"")</f>
        <v/>
      </c>
      <c r="J57" s="23" t="str">
        <f>IF(Data!$A57=J$1,IF(Data!$AK57="","",Data!$AK57),"")</f>
        <v/>
      </c>
      <c r="L57">
        <v>6</v>
      </c>
    </row>
    <row r="58" spans="1:12" x14ac:dyDescent="0.35">
      <c r="A58" s="24">
        <f>IF(Data!$AK58="","",Data!$AK58)</f>
        <v>7</v>
      </c>
      <c r="B58" s="23" t="str">
        <f>IF(Data!$A58=B$1,IF(Data!$AK58="","",Data!$AK58),"")</f>
        <v/>
      </c>
      <c r="C58" s="23" t="str">
        <f>IF(Data!$A58=C$1,IF(Data!$AK58="","",Data!$AK58),"")</f>
        <v/>
      </c>
      <c r="D58" s="23" t="str">
        <f>IF(Data!$A58=D$1,IF(Data!$AK58="","",Data!$AK58),"")</f>
        <v/>
      </c>
      <c r="E58" s="23" t="str">
        <f>IF(Data!$A58=E$1,IF(Data!$AK58="","",Data!$AK58),"")</f>
        <v/>
      </c>
      <c r="F58" s="23" t="str">
        <f>IF(Data!$A58=F$1,IF(Data!$AK58="","",Data!$AK58),"")</f>
        <v/>
      </c>
      <c r="G58" s="23">
        <f>IF(Data!$A58=G$1,IF(Data!$AK58="","",Data!$AK58),"")</f>
        <v>7</v>
      </c>
      <c r="H58" s="23" t="str">
        <f>IF(Data!$A58=H$1,IF(Data!$AK58="","",Data!$AK58),"")</f>
        <v/>
      </c>
      <c r="I58" s="23" t="str">
        <f>IF(Data!$A58=I$1,IF(Data!$AK58="","",Data!$AK58),"")</f>
        <v/>
      </c>
      <c r="J58" s="23" t="str">
        <f>IF(Data!$A58=J$1,IF(Data!$AK58="","",Data!$AK58),"")</f>
        <v/>
      </c>
      <c r="L58">
        <v>6</v>
      </c>
    </row>
    <row r="59" spans="1:12" x14ac:dyDescent="0.35">
      <c r="A59" s="24">
        <f>IF(Data!$AK59="","",Data!$AK59)</f>
        <v>3</v>
      </c>
      <c r="B59" s="23" t="str">
        <f>IF(Data!$A59=B$1,IF(Data!$AK59="","",Data!$AK59),"")</f>
        <v/>
      </c>
      <c r="C59" s="23" t="str">
        <f>IF(Data!$A59=C$1,IF(Data!$AK59="","",Data!$AK59),"")</f>
        <v/>
      </c>
      <c r="D59" s="23" t="str">
        <f>IF(Data!$A59=D$1,IF(Data!$AK59="","",Data!$AK59),"")</f>
        <v/>
      </c>
      <c r="E59" s="23" t="str">
        <f>IF(Data!$A59=E$1,IF(Data!$AK59="","",Data!$AK59),"")</f>
        <v/>
      </c>
      <c r="F59" s="23" t="str">
        <f>IF(Data!$A59=F$1,IF(Data!$AK59="","",Data!$AK59),"")</f>
        <v/>
      </c>
      <c r="G59" s="23">
        <f>IF(Data!$A59=G$1,IF(Data!$AK59="","",Data!$AK59),"")</f>
        <v>3</v>
      </c>
      <c r="H59" s="23" t="str">
        <f>IF(Data!$A59=H$1,IF(Data!$AK59="","",Data!$AK59),"")</f>
        <v/>
      </c>
      <c r="I59" s="23" t="str">
        <f>IF(Data!$A59=I$1,IF(Data!$AK59="","",Data!$AK59),"")</f>
        <v/>
      </c>
      <c r="J59" s="23" t="str">
        <f>IF(Data!$A59=J$1,IF(Data!$AK59="","",Data!$AK59),"")</f>
        <v/>
      </c>
      <c r="L59">
        <v>6</v>
      </c>
    </row>
    <row r="60" spans="1:12" x14ac:dyDescent="0.35">
      <c r="A60" s="24">
        <f>IF(Data!$AK60="","",Data!$AK60)</f>
        <v>6</v>
      </c>
      <c r="B60" s="23" t="str">
        <f>IF(Data!$A60=B$1,IF(Data!$AK60="","",Data!$AK60),"")</f>
        <v/>
      </c>
      <c r="C60" s="23" t="str">
        <f>IF(Data!$A60=C$1,IF(Data!$AK60="","",Data!$AK60),"")</f>
        <v/>
      </c>
      <c r="D60" s="23" t="str">
        <f>IF(Data!$A60=D$1,IF(Data!$AK60="","",Data!$AK60),"")</f>
        <v/>
      </c>
      <c r="E60" s="23" t="str">
        <f>IF(Data!$A60=E$1,IF(Data!$AK60="","",Data!$AK60),"")</f>
        <v/>
      </c>
      <c r="F60" s="23" t="str">
        <f>IF(Data!$A60=F$1,IF(Data!$AK60="","",Data!$AK60),"")</f>
        <v/>
      </c>
      <c r="G60" s="23">
        <f>IF(Data!$A60=G$1,IF(Data!$AK60="","",Data!$AK60),"")</f>
        <v>6</v>
      </c>
      <c r="H60" s="23" t="str">
        <f>IF(Data!$A60=H$1,IF(Data!$AK60="","",Data!$AK60),"")</f>
        <v/>
      </c>
      <c r="I60" s="23" t="str">
        <f>IF(Data!$A60=I$1,IF(Data!$AK60="","",Data!$AK60),"")</f>
        <v/>
      </c>
      <c r="J60" s="23" t="str">
        <f>IF(Data!$A60=J$1,IF(Data!$AK60="","",Data!$AK60),"")</f>
        <v/>
      </c>
      <c r="L60">
        <v>6</v>
      </c>
    </row>
    <row r="61" spans="1:12" x14ac:dyDescent="0.35">
      <c r="A61" s="24">
        <f>IF(Data!$AK61="","",Data!$AK61)</f>
        <v>5</v>
      </c>
      <c r="B61" s="23" t="str">
        <f>IF(Data!$A61=B$1,IF(Data!$AK61="","",Data!$AK61),"")</f>
        <v/>
      </c>
      <c r="C61" s="23" t="str">
        <f>IF(Data!$A61=C$1,IF(Data!$AK61="","",Data!$AK61),"")</f>
        <v/>
      </c>
      <c r="D61" s="23" t="str">
        <f>IF(Data!$A61=D$1,IF(Data!$AK61="","",Data!$AK61),"")</f>
        <v/>
      </c>
      <c r="E61" s="23" t="str">
        <f>IF(Data!$A61=E$1,IF(Data!$AK61="","",Data!$AK61),"")</f>
        <v/>
      </c>
      <c r="F61" s="23" t="str">
        <f>IF(Data!$A61=F$1,IF(Data!$AK61="","",Data!$AK61),"")</f>
        <v/>
      </c>
      <c r="G61" s="23" t="str">
        <f>IF(Data!$A61=G$1,IF(Data!$AK61="","",Data!$AK61),"")</f>
        <v/>
      </c>
      <c r="H61" s="23">
        <f>IF(Data!$A61=H$1,IF(Data!$AK61="","",Data!$AK61),"")</f>
        <v>5</v>
      </c>
      <c r="I61" s="23" t="str">
        <f>IF(Data!$A61=I$1,IF(Data!$AK61="","",Data!$AK61),"")</f>
        <v/>
      </c>
      <c r="J61" s="23" t="str">
        <f>IF(Data!$A61=J$1,IF(Data!$AK61="","",Data!$AK61),"")</f>
        <v/>
      </c>
      <c r="L61">
        <v>6</v>
      </c>
    </row>
    <row r="62" spans="1:12" x14ac:dyDescent="0.35">
      <c r="A62" s="24">
        <f>IF(Data!$AK62="","",Data!$AK62)</f>
        <v>9</v>
      </c>
      <c r="B62" s="23" t="str">
        <f>IF(Data!$A62=B$1,IF(Data!$AK62="","",Data!$AK62),"")</f>
        <v/>
      </c>
      <c r="C62" s="23" t="str">
        <f>IF(Data!$A62=C$1,IF(Data!$AK62="","",Data!$AK62),"")</f>
        <v/>
      </c>
      <c r="D62" s="23" t="str">
        <f>IF(Data!$A62=D$1,IF(Data!$AK62="","",Data!$AK62),"")</f>
        <v/>
      </c>
      <c r="E62" s="23" t="str">
        <f>IF(Data!$A62=E$1,IF(Data!$AK62="","",Data!$AK62),"")</f>
        <v/>
      </c>
      <c r="F62" s="23" t="str">
        <f>IF(Data!$A62=F$1,IF(Data!$AK62="","",Data!$AK62),"")</f>
        <v/>
      </c>
      <c r="G62" s="23" t="str">
        <f>IF(Data!$A62=G$1,IF(Data!$AK62="","",Data!$AK62),"")</f>
        <v/>
      </c>
      <c r="H62" s="23">
        <f>IF(Data!$A62=H$1,IF(Data!$AK62="","",Data!$AK62),"")</f>
        <v>9</v>
      </c>
      <c r="I62" s="23" t="str">
        <f>IF(Data!$A62=I$1,IF(Data!$AK62="","",Data!$AK62),"")</f>
        <v/>
      </c>
      <c r="J62" s="23" t="str">
        <f>IF(Data!$A62=J$1,IF(Data!$AK62="","",Data!$AK62),"")</f>
        <v/>
      </c>
      <c r="L62">
        <v>6</v>
      </c>
    </row>
    <row r="63" spans="1:12" x14ac:dyDescent="0.35">
      <c r="A63" s="24">
        <f>IF(Data!$AK63="","",Data!$AK63)</f>
        <v>6</v>
      </c>
      <c r="B63" s="23" t="str">
        <f>IF(Data!$A63=B$1,IF(Data!$AK63="","",Data!$AK63),"")</f>
        <v/>
      </c>
      <c r="C63" s="23" t="str">
        <f>IF(Data!$A63=C$1,IF(Data!$AK63="","",Data!$AK63),"")</f>
        <v/>
      </c>
      <c r="D63" s="23" t="str">
        <f>IF(Data!$A63=D$1,IF(Data!$AK63="","",Data!$AK63),"")</f>
        <v/>
      </c>
      <c r="E63" s="23" t="str">
        <f>IF(Data!$A63=E$1,IF(Data!$AK63="","",Data!$AK63),"")</f>
        <v/>
      </c>
      <c r="F63" s="23" t="str">
        <f>IF(Data!$A63=F$1,IF(Data!$AK63="","",Data!$AK63),"")</f>
        <v/>
      </c>
      <c r="G63" s="23" t="str">
        <f>IF(Data!$A63=G$1,IF(Data!$AK63="","",Data!$AK63),"")</f>
        <v/>
      </c>
      <c r="H63" s="23">
        <f>IF(Data!$A63=H$1,IF(Data!$AK63="","",Data!$AK63),"")</f>
        <v>6</v>
      </c>
      <c r="I63" s="23" t="str">
        <f>IF(Data!$A63=I$1,IF(Data!$AK63="","",Data!$AK63),"")</f>
        <v/>
      </c>
      <c r="J63" s="23" t="str">
        <f>IF(Data!$A63=J$1,IF(Data!$AK63="","",Data!$AK63),"")</f>
        <v/>
      </c>
      <c r="L63">
        <v>6</v>
      </c>
    </row>
    <row r="64" spans="1:12" x14ac:dyDescent="0.35">
      <c r="A64" s="24">
        <f>IF(Data!$AK64="","",Data!$AK64)</f>
        <v>5</v>
      </c>
      <c r="B64" s="23" t="str">
        <f>IF(Data!$A64=B$1,IF(Data!$AK64="","",Data!$AK64),"")</f>
        <v/>
      </c>
      <c r="C64" s="23" t="str">
        <f>IF(Data!$A64=C$1,IF(Data!$AK64="","",Data!$AK64),"")</f>
        <v/>
      </c>
      <c r="D64" s="23" t="str">
        <f>IF(Data!$A64=D$1,IF(Data!$AK64="","",Data!$AK64),"")</f>
        <v/>
      </c>
      <c r="E64" s="23" t="str">
        <f>IF(Data!$A64=E$1,IF(Data!$AK64="","",Data!$AK64),"")</f>
        <v/>
      </c>
      <c r="F64" s="23" t="str">
        <f>IF(Data!$A64=F$1,IF(Data!$AK64="","",Data!$AK64),"")</f>
        <v/>
      </c>
      <c r="G64" s="23" t="str">
        <f>IF(Data!$A64=G$1,IF(Data!$AK64="","",Data!$AK64),"")</f>
        <v/>
      </c>
      <c r="H64" s="23">
        <f>IF(Data!$A64=H$1,IF(Data!$AK64="","",Data!$AK64),"")</f>
        <v>5</v>
      </c>
      <c r="I64" s="23" t="str">
        <f>IF(Data!$A64=I$1,IF(Data!$AK64="","",Data!$AK64),"")</f>
        <v/>
      </c>
      <c r="J64" s="23" t="str">
        <f>IF(Data!$A64=J$1,IF(Data!$AK64="","",Data!$AK64),"")</f>
        <v/>
      </c>
      <c r="L64">
        <v>6</v>
      </c>
    </row>
    <row r="65" spans="1:12" x14ac:dyDescent="0.35">
      <c r="A65" s="24">
        <f>IF(Data!$AK65="","",Data!$AK65)</f>
        <v>4</v>
      </c>
      <c r="B65" s="23" t="str">
        <f>IF(Data!$A65=B$1,IF(Data!$AK65="","",Data!$AK65),"")</f>
        <v/>
      </c>
      <c r="C65" s="23" t="str">
        <f>IF(Data!$A65=C$1,IF(Data!$AK65="","",Data!$AK65),"")</f>
        <v/>
      </c>
      <c r="D65" s="23" t="str">
        <f>IF(Data!$A65=D$1,IF(Data!$AK65="","",Data!$AK65),"")</f>
        <v/>
      </c>
      <c r="E65" s="23" t="str">
        <f>IF(Data!$A65=E$1,IF(Data!$AK65="","",Data!$AK65),"")</f>
        <v/>
      </c>
      <c r="F65" s="23" t="str">
        <f>IF(Data!$A65=F$1,IF(Data!$AK65="","",Data!$AK65),"")</f>
        <v/>
      </c>
      <c r="G65" s="23" t="str">
        <f>IF(Data!$A65=G$1,IF(Data!$AK65="","",Data!$AK65),"")</f>
        <v/>
      </c>
      <c r="H65" s="23">
        <f>IF(Data!$A65=H$1,IF(Data!$AK65="","",Data!$AK65),"")</f>
        <v>4</v>
      </c>
      <c r="I65" s="23" t="str">
        <f>IF(Data!$A65=I$1,IF(Data!$AK65="","",Data!$AK65),"")</f>
        <v/>
      </c>
      <c r="J65" s="23" t="str">
        <f>IF(Data!$A65=J$1,IF(Data!$AK65="","",Data!$AK65),"")</f>
        <v/>
      </c>
      <c r="L65">
        <v>6</v>
      </c>
    </row>
    <row r="66" spans="1:12" x14ac:dyDescent="0.35">
      <c r="A66" s="24">
        <f>IF(Data!$AK66="","",Data!$AK66)</f>
        <v>6</v>
      </c>
      <c r="B66" s="23" t="str">
        <f>IF(Data!$A66=B$1,IF(Data!$AK66="","",Data!$AK66),"")</f>
        <v/>
      </c>
      <c r="C66" s="23" t="str">
        <f>IF(Data!$A66=C$1,IF(Data!$AK66="","",Data!$AK66),"")</f>
        <v/>
      </c>
      <c r="D66" s="23" t="str">
        <f>IF(Data!$A66=D$1,IF(Data!$AK66="","",Data!$AK66),"")</f>
        <v/>
      </c>
      <c r="E66" s="23" t="str">
        <f>IF(Data!$A66=E$1,IF(Data!$AK66="","",Data!$AK66),"")</f>
        <v/>
      </c>
      <c r="F66" s="23" t="str">
        <f>IF(Data!$A66=F$1,IF(Data!$AK66="","",Data!$AK66),"")</f>
        <v/>
      </c>
      <c r="G66" s="23" t="str">
        <f>IF(Data!$A66=G$1,IF(Data!$AK66="","",Data!$AK66),"")</f>
        <v/>
      </c>
      <c r="H66" s="23">
        <f>IF(Data!$A66=H$1,IF(Data!$AK66="","",Data!$AK66),"")</f>
        <v>6</v>
      </c>
      <c r="I66" s="23" t="str">
        <f>IF(Data!$A66=I$1,IF(Data!$AK66="","",Data!$AK66),"")</f>
        <v/>
      </c>
      <c r="J66" s="23" t="str">
        <f>IF(Data!$A66=J$1,IF(Data!$AK66="","",Data!$AK66),"")</f>
        <v/>
      </c>
      <c r="L66">
        <v>6</v>
      </c>
    </row>
    <row r="67" spans="1:12" x14ac:dyDescent="0.35">
      <c r="A67" s="24">
        <f>IF(Data!$AK67="","",Data!$AK67)</f>
        <v>7</v>
      </c>
      <c r="B67" s="23" t="str">
        <f>IF(Data!$A67=B$1,IF(Data!$AK67="","",Data!$AK67),"")</f>
        <v/>
      </c>
      <c r="C67" s="23" t="str">
        <f>IF(Data!$A67=C$1,IF(Data!$AK67="","",Data!$AK67),"")</f>
        <v/>
      </c>
      <c r="D67" s="23" t="str">
        <f>IF(Data!$A67=D$1,IF(Data!$AK67="","",Data!$AK67),"")</f>
        <v/>
      </c>
      <c r="E67" s="23" t="str">
        <f>IF(Data!$A67=E$1,IF(Data!$AK67="","",Data!$AK67),"")</f>
        <v/>
      </c>
      <c r="F67" s="23" t="str">
        <f>IF(Data!$A67=F$1,IF(Data!$AK67="","",Data!$AK67),"")</f>
        <v/>
      </c>
      <c r="G67" s="23" t="str">
        <f>IF(Data!$A67=G$1,IF(Data!$AK67="","",Data!$AK67),"")</f>
        <v/>
      </c>
      <c r="H67" s="23">
        <f>IF(Data!$A67=H$1,IF(Data!$AK67="","",Data!$AK67),"")</f>
        <v>7</v>
      </c>
      <c r="I67" s="23" t="str">
        <f>IF(Data!$A67=I$1,IF(Data!$AK67="","",Data!$AK67),"")</f>
        <v/>
      </c>
      <c r="J67" s="23" t="str">
        <f>IF(Data!$A67=J$1,IF(Data!$AK67="","",Data!$AK67),"")</f>
        <v/>
      </c>
      <c r="L67">
        <v>6</v>
      </c>
    </row>
    <row r="68" spans="1:12" x14ac:dyDescent="0.35">
      <c r="A68" s="24">
        <f>IF(Data!$AK68="","",Data!$AK68)</f>
        <v>2</v>
      </c>
      <c r="B68" s="23" t="str">
        <f>IF(Data!$A68=B$1,IF(Data!$AK68="","",Data!$AK68),"")</f>
        <v/>
      </c>
      <c r="C68" s="23" t="str">
        <f>IF(Data!$A68=C$1,IF(Data!$AK68="","",Data!$AK68),"")</f>
        <v/>
      </c>
      <c r="D68" s="23" t="str">
        <f>IF(Data!$A68=D$1,IF(Data!$AK68="","",Data!$AK68),"")</f>
        <v/>
      </c>
      <c r="E68" s="23" t="str">
        <f>IF(Data!$A68=E$1,IF(Data!$AK68="","",Data!$AK68),"")</f>
        <v/>
      </c>
      <c r="F68" s="23" t="str">
        <f>IF(Data!$A68=F$1,IF(Data!$AK68="","",Data!$AK68),"")</f>
        <v/>
      </c>
      <c r="G68" s="23" t="str">
        <f>IF(Data!$A68=G$1,IF(Data!$AK68="","",Data!$AK68),"")</f>
        <v/>
      </c>
      <c r="H68" s="23">
        <f>IF(Data!$A68=H$1,IF(Data!$AK68="","",Data!$AK68),"")</f>
        <v>2</v>
      </c>
      <c r="I68" s="23" t="str">
        <f>IF(Data!$A68=I$1,IF(Data!$AK68="","",Data!$AK68),"")</f>
        <v/>
      </c>
      <c r="J68" s="23" t="str">
        <f>IF(Data!$A68=J$1,IF(Data!$AK68="","",Data!$AK68),"")</f>
        <v/>
      </c>
      <c r="L68">
        <v>6</v>
      </c>
    </row>
    <row r="69" spans="1:12" x14ac:dyDescent="0.35">
      <c r="A69" s="24">
        <f>IF(Data!$AK69="","",Data!$AK69)</f>
        <v>5</v>
      </c>
      <c r="B69" s="23" t="str">
        <f>IF(Data!$A69=B$1,IF(Data!$AK69="","",Data!$AK69),"")</f>
        <v/>
      </c>
      <c r="C69" s="23" t="str">
        <f>IF(Data!$A69=C$1,IF(Data!$AK69="","",Data!$AK69),"")</f>
        <v/>
      </c>
      <c r="D69" s="23" t="str">
        <f>IF(Data!$A69=D$1,IF(Data!$AK69="","",Data!$AK69),"")</f>
        <v/>
      </c>
      <c r="E69" s="23" t="str">
        <f>IF(Data!$A69=E$1,IF(Data!$AK69="","",Data!$AK69),"")</f>
        <v/>
      </c>
      <c r="F69" s="23" t="str">
        <f>IF(Data!$A69=F$1,IF(Data!$AK69="","",Data!$AK69),"")</f>
        <v/>
      </c>
      <c r="G69" s="23" t="str">
        <f>IF(Data!$A69=G$1,IF(Data!$AK69="","",Data!$AK69),"")</f>
        <v/>
      </c>
      <c r="H69" s="23">
        <f>IF(Data!$A69=H$1,IF(Data!$AK69="","",Data!$AK69),"")</f>
        <v>5</v>
      </c>
      <c r="I69" s="23" t="str">
        <f>IF(Data!$A69=I$1,IF(Data!$AK69="","",Data!$AK69),"")</f>
        <v/>
      </c>
      <c r="J69" s="23" t="str">
        <f>IF(Data!$A69=J$1,IF(Data!$AK69="","",Data!$AK69),"")</f>
        <v/>
      </c>
      <c r="L69">
        <v>6</v>
      </c>
    </row>
    <row r="70" spans="1:12" x14ac:dyDescent="0.35">
      <c r="A70" s="24">
        <f>IF(Data!$AK70="","",Data!$AK70)</f>
        <v>5</v>
      </c>
      <c r="B70" s="23" t="str">
        <f>IF(Data!$A70=B$1,IF(Data!$AK70="","",Data!$AK70),"")</f>
        <v/>
      </c>
      <c r="C70" s="23" t="str">
        <f>IF(Data!$A70=C$1,IF(Data!$AK70="","",Data!$AK70),"")</f>
        <v/>
      </c>
      <c r="D70" s="23" t="str">
        <f>IF(Data!$A70=D$1,IF(Data!$AK70="","",Data!$AK70),"")</f>
        <v/>
      </c>
      <c r="E70" s="23" t="str">
        <f>IF(Data!$A70=E$1,IF(Data!$AK70="","",Data!$AK70),"")</f>
        <v/>
      </c>
      <c r="F70" s="23" t="str">
        <f>IF(Data!$A70=F$1,IF(Data!$AK70="","",Data!$AK70),"")</f>
        <v/>
      </c>
      <c r="G70" s="23" t="str">
        <f>IF(Data!$A70=G$1,IF(Data!$AK70="","",Data!$AK70),"")</f>
        <v/>
      </c>
      <c r="H70" s="23">
        <f>IF(Data!$A70=H$1,IF(Data!$AK70="","",Data!$AK70),"")</f>
        <v>5</v>
      </c>
      <c r="I70" s="23" t="str">
        <f>IF(Data!$A70=I$1,IF(Data!$AK70="","",Data!$AK70),"")</f>
        <v/>
      </c>
      <c r="J70" s="23" t="str">
        <f>IF(Data!$A70=J$1,IF(Data!$AK70="","",Data!$AK70),"")</f>
        <v/>
      </c>
      <c r="L70">
        <v>6</v>
      </c>
    </row>
    <row r="71" spans="1:12" x14ac:dyDescent="0.35">
      <c r="A71" s="24">
        <f>IF(Data!$AK71="","",Data!$AK71)</f>
        <v>7</v>
      </c>
      <c r="B71" s="23" t="str">
        <f>IF(Data!$A71=B$1,IF(Data!$AK71="","",Data!$AK71),"")</f>
        <v/>
      </c>
      <c r="C71" s="23" t="str">
        <f>IF(Data!$A71=C$1,IF(Data!$AK71="","",Data!$AK71),"")</f>
        <v/>
      </c>
      <c r="D71" s="23" t="str">
        <f>IF(Data!$A71=D$1,IF(Data!$AK71="","",Data!$AK71),"")</f>
        <v/>
      </c>
      <c r="E71" s="23" t="str">
        <f>IF(Data!$A71=E$1,IF(Data!$AK71="","",Data!$AK71),"")</f>
        <v/>
      </c>
      <c r="F71" s="23" t="str">
        <f>IF(Data!$A71=F$1,IF(Data!$AK71="","",Data!$AK71),"")</f>
        <v/>
      </c>
      <c r="G71" s="23" t="str">
        <f>IF(Data!$A71=G$1,IF(Data!$AK71="","",Data!$AK71),"")</f>
        <v/>
      </c>
      <c r="H71" s="23">
        <f>IF(Data!$A71=H$1,IF(Data!$AK71="","",Data!$AK71),"")</f>
        <v>7</v>
      </c>
      <c r="I71" s="23" t="str">
        <f>IF(Data!$A71=I$1,IF(Data!$AK71="","",Data!$AK71),"")</f>
        <v/>
      </c>
      <c r="J71" s="23" t="str">
        <f>IF(Data!$A71=J$1,IF(Data!$AK71="","",Data!$AK71),"")</f>
        <v/>
      </c>
      <c r="L71">
        <v>6</v>
      </c>
    </row>
    <row r="72" spans="1:12" x14ac:dyDescent="0.35">
      <c r="A72" s="24">
        <f>IF(Data!$AK72="","",Data!$AK72)</f>
        <v>5</v>
      </c>
      <c r="B72" s="23" t="str">
        <f>IF(Data!$A72=B$1,IF(Data!$AK72="","",Data!$AK72),"")</f>
        <v/>
      </c>
      <c r="C72" s="23" t="str">
        <f>IF(Data!$A72=C$1,IF(Data!$AK72="","",Data!$AK72),"")</f>
        <v/>
      </c>
      <c r="D72" s="23" t="str">
        <f>IF(Data!$A72=D$1,IF(Data!$AK72="","",Data!$AK72),"")</f>
        <v/>
      </c>
      <c r="E72" s="23" t="str">
        <f>IF(Data!$A72=E$1,IF(Data!$AK72="","",Data!$AK72),"")</f>
        <v/>
      </c>
      <c r="F72" s="23" t="str">
        <f>IF(Data!$A72=F$1,IF(Data!$AK72="","",Data!$AK72),"")</f>
        <v/>
      </c>
      <c r="G72" s="23" t="str">
        <f>IF(Data!$A72=G$1,IF(Data!$AK72="","",Data!$AK72),"")</f>
        <v/>
      </c>
      <c r="H72" s="23">
        <f>IF(Data!$A72=H$1,IF(Data!$AK72="","",Data!$AK72),"")</f>
        <v>5</v>
      </c>
      <c r="I72" s="23" t="str">
        <f>IF(Data!$A72=I$1,IF(Data!$AK72="","",Data!$AK72),"")</f>
        <v/>
      </c>
      <c r="J72" s="23" t="str">
        <f>IF(Data!$A72=J$1,IF(Data!$AK72="","",Data!$AK72),"")</f>
        <v/>
      </c>
      <c r="L72">
        <v>6</v>
      </c>
    </row>
    <row r="73" spans="1:12" x14ac:dyDescent="0.35">
      <c r="A73" s="24">
        <f>IF(Data!$AK73="","",Data!$AK73)</f>
        <v>6</v>
      </c>
      <c r="B73" s="23" t="str">
        <f>IF(Data!$A73=B$1,IF(Data!$AK73="","",Data!$AK73),"")</f>
        <v/>
      </c>
      <c r="C73" s="23" t="str">
        <f>IF(Data!$A73=C$1,IF(Data!$AK73="","",Data!$AK73),"")</f>
        <v/>
      </c>
      <c r="D73" s="23" t="str">
        <f>IF(Data!$A73=D$1,IF(Data!$AK73="","",Data!$AK73),"")</f>
        <v/>
      </c>
      <c r="E73" s="23" t="str">
        <f>IF(Data!$A73=E$1,IF(Data!$AK73="","",Data!$AK73),"")</f>
        <v/>
      </c>
      <c r="F73" s="23" t="str">
        <f>IF(Data!$A73=F$1,IF(Data!$AK73="","",Data!$AK73),"")</f>
        <v/>
      </c>
      <c r="G73" s="23" t="str">
        <f>IF(Data!$A73=G$1,IF(Data!$AK73="","",Data!$AK73),"")</f>
        <v/>
      </c>
      <c r="H73" s="23">
        <f>IF(Data!$A73=H$1,IF(Data!$AK73="","",Data!$AK73),"")</f>
        <v>6</v>
      </c>
      <c r="I73" s="23" t="str">
        <f>IF(Data!$A73=I$1,IF(Data!$AK73="","",Data!$AK73),"")</f>
        <v/>
      </c>
      <c r="J73" s="23" t="str">
        <f>IF(Data!$A73=J$1,IF(Data!$AK73="","",Data!$AK73),"")</f>
        <v/>
      </c>
      <c r="L73">
        <v>7</v>
      </c>
    </row>
    <row r="74" spans="1:12" x14ac:dyDescent="0.35">
      <c r="A74" s="24">
        <f>IF(Data!$AK74="","",Data!$AK74)</f>
        <v>5</v>
      </c>
      <c r="B74" s="23" t="str">
        <f>IF(Data!$A74=B$1,IF(Data!$AK74="","",Data!$AK74),"")</f>
        <v/>
      </c>
      <c r="C74" s="23" t="str">
        <f>IF(Data!$A74=C$1,IF(Data!$AK74="","",Data!$AK74),"")</f>
        <v/>
      </c>
      <c r="D74" s="23" t="str">
        <f>IF(Data!$A74=D$1,IF(Data!$AK74="","",Data!$AK74),"")</f>
        <v/>
      </c>
      <c r="E74" s="23" t="str">
        <f>IF(Data!$A74=E$1,IF(Data!$AK74="","",Data!$AK74),"")</f>
        <v/>
      </c>
      <c r="F74" s="23" t="str">
        <f>IF(Data!$A74=F$1,IF(Data!$AK74="","",Data!$AK74),"")</f>
        <v/>
      </c>
      <c r="G74" s="23" t="str">
        <f>IF(Data!$A74=G$1,IF(Data!$AK74="","",Data!$AK74),"")</f>
        <v/>
      </c>
      <c r="H74" s="23">
        <f>IF(Data!$A74=H$1,IF(Data!$AK74="","",Data!$AK74),"")</f>
        <v>5</v>
      </c>
      <c r="I74" s="23" t="str">
        <f>IF(Data!$A74=I$1,IF(Data!$AK74="","",Data!$AK74),"")</f>
        <v/>
      </c>
      <c r="J74" s="23" t="str">
        <f>IF(Data!$A74=J$1,IF(Data!$AK74="","",Data!$AK74),"")</f>
        <v/>
      </c>
      <c r="L74">
        <v>7</v>
      </c>
    </row>
    <row r="75" spans="1:12" x14ac:dyDescent="0.35">
      <c r="A75" s="24">
        <f>IF(Data!$AK75="","",Data!$AK75)</f>
        <v>3</v>
      </c>
      <c r="B75" s="23" t="str">
        <f>IF(Data!$A75=B$1,IF(Data!$AK75="","",Data!$AK75),"")</f>
        <v/>
      </c>
      <c r="C75" s="23" t="str">
        <f>IF(Data!$A75=C$1,IF(Data!$AK75="","",Data!$AK75),"")</f>
        <v/>
      </c>
      <c r="D75" s="23" t="str">
        <f>IF(Data!$A75=D$1,IF(Data!$AK75="","",Data!$AK75),"")</f>
        <v/>
      </c>
      <c r="E75" s="23" t="str">
        <f>IF(Data!$A75=E$1,IF(Data!$AK75="","",Data!$AK75),"")</f>
        <v/>
      </c>
      <c r="F75" s="23" t="str">
        <f>IF(Data!$A75=F$1,IF(Data!$AK75="","",Data!$AK75),"")</f>
        <v/>
      </c>
      <c r="G75" s="23" t="str">
        <f>IF(Data!$A75=G$1,IF(Data!$AK75="","",Data!$AK75),"")</f>
        <v/>
      </c>
      <c r="H75" s="23">
        <f>IF(Data!$A75=H$1,IF(Data!$AK75="","",Data!$AK75),"")</f>
        <v>3</v>
      </c>
      <c r="I75" s="23" t="str">
        <f>IF(Data!$A75=I$1,IF(Data!$AK75="","",Data!$AK75),"")</f>
        <v/>
      </c>
      <c r="J75" s="23" t="str">
        <f>IF(Data!$A75=J$1,IF(Data!$AK75="","",Data!$AK75),"")</f>
        <v/>
      </c>
      <c r="L75">
        <v>7</v>
      </c>
    </row>
    <row r="76" spans="1:12" x14ac:dyDescent="0.35">
      <c r="A76" s="24">
        <f>IF(Data!$AK76="","",Data!$AK76)</f>
        <v>7</v>
      </c>
      <c r="B76" s="23" t="str">
        <f>IF(Data!$A76=B$1,IF(Data!$AK76="","",Data!$AK76),"")</f>
        <v/>
      </c>
      <c r="C76" s="23" t="str">
        <f>IF(Data!$A76=C$1,IF(Data!$AK76="","",Data!$AK76),"")</f>
        <v/>
      </c>
      <c r="D76" s="23" t="str">
        <f>IF(Data!$A76=D$1,IF(Data!$AK76="","",Data!$AK76),"")</f>
        <v/>
      </c>
      <c r="E76" s="23" t="str">
        <f>IF(Data!$A76=E$1,IF(Data!$AK76="","",Data!$AK76),"")</f>
        <v/>
      </c>
      <c r="F76" s="23" t="str">
        <f>IF(Data!$A76=F$1,IF(Data!$AK76="","",Data!$AK76),"")</f>
        <v/>
      </c>
      <c r="G76" s="23" t="str">
        <f>IF(Data!$A76=G$1,IF(Data!$AK76="","",Data!$AK76),"")</f>
        <v/>
      </c>
      <c r="H76" s="23">
        <f>IF(Data!$A76=H$1,IF(Data!$AK76="","",Data!$AK76),"")</f>
        <v>7</v>
      </c>
      <c r="I76" s="23" t="str">
        <f>IF(Data!$A76=I$1,IF(Data!$AK76="","",Data!$AK76),"")</f>
        <v/>
      </c>
      <c r="J76" s="23" t="str">
        <f>IF(Data!$A76=J$1,IF(Data!$AK76="","",Data!$AK76),"")</f>
        <v/>
      </c>
      <c r="L76">
        <v>7</v>
      </c>
    </row>
    <row r="77" spans="1:12" x14ac:dyDescent="0.35">
      <c r="A77" s="24">
        <f>IF(Data!$AK77="","",Data!$AK77)</f>
        <v>5</v>
      </c>
      <c r="B77" s="23" t="str">
        <f>IF(Data!$A77=B$1,IF(Data!$AK77="","",Data!$AK77),"")</f>
        <v/>
      </c>
      <c r="C77" s="23" t="str">
        <f>IF(Data!$A77=C$1,IF(Data!$AK77="","",Data!$AK77),"")</f>
        <v/>
      </c>
      <c r="D77" s="23" t="str">
        <f>IF(Data!$A77=D$1,IF(Data!$AK77="","",Data!$AK77),"")</f>
        <v/>
      </c>
      <c r="E77" s="23" t="str">
        <f>IF(Data!$A77=E$1,IF(Data!$AK77="","",Data!$AK77),"")</f>
        <v/>
      </c>
      <c r="F77" s="23" t="str">
        <f>IF(Data!$A77=F$1,IF(Data!$AK77="","",Data!$AK77),"")</f>
        <v/>
      </c>
      <c r="G77" s="23" t="str">
        <f>IF(Data!$A77=G$1,IF(Data!$AK77="","",Data!$AK77),"")</f>
        <v/>
      </c>
      <c r="H77" s="23">
        <f>IF(Data!$A77=H$1,IF(Data!$AK77="","",Data!$AK77),"")</f>
        <v>5</v>
      </c>
      <c r="I77" s="23" t="str">
        <f>IF(Data!$A77=I$1,IF(Data!$AK77="","",Data!$AK77),"")</f>
        <v/>
      </c>
      <c r="J77" s="23" t="str">
        <f>IF(Data!$A77=J$1,IF(Data!$AK77="","",Data!$AK77),"")</f>
        <v/>
      </c>
      <c r="L77">
        <v>7</v>
      </c>
    </row>
    <row r="78" spans="1:12" x14ac:dyDescent="0.35">
      <c r="A78" s="24">
        <f>IF(Data!$AK78="","",Data!$AK78)</f>
        <v>6</v>
      </c>
      <c r="B78" s="23" t="str">
        <f>IF(Data!$A78=B$1,IF(Data!$AK78="","",Data!$AK78),"")</f>
        <v/>
      </c>
      <c r="C78" s="23" t="str">
        <f>IF(Data!$A78=C$1,IF(Data!$AK78="","",Data!$AK78),"")</f>
        <v/>
      </c>
      <c r="D78" s="23" t="str">
        <f>IF(Data!$A78=D$1,IF(Data!$AK78="","",Data!$AK78),"")</f>
        <v/>
      </c>
      <c r="E78" s="23" t="str">
        <f>IF(Data!$A78=E$1,IF(Data!$AK78="","",Data!$AK78),"")</f>
        <v/>
      </c>
      <c r="F78" s="23" t="str">
        <f>IF(Data!$A78=F$1,IF(Data!$AK78="","",Data!$AK78),"")</f>
        <v/>
      </c>
      <c r="G78" s="23" t="str">
        <f>IF(Data!$A78=G$1,IF(Data!$AK78="","",Data!$AK78),"")</f>
        <v/>
      </c>
      <c r="H78" s="23">
        <f>IF(Data!$A78=H$1,IF(Data!$AK78="","",Data!$AK78),"")</f>
        <v>6</v>
      </c>
      <c r="I78" s="23" t="str">
        <f>IF(Data!$A78=I$1,IF(Data!$AK78="","",Data!$AK78),"")</f>
        <v/>
      </c>
      <c r="J78" s="23" t="str">
        <f>IF(Data!$A78=J$1,IF(Data!$AK78="","",Data!$AK78),"")</f>
        <v/>
      </c>
      <c r="L78">
        <v>7</v>
      </c>
    </row>
    <row r="79" spans="1:12" x14ac:dyDescent="0.35">
      <c r="A79" s="24">
        <f>IF(Data!$AK79="","",Data!$AK79)</f>
        <v>5</v>
      </c>
      <c r="B79" s="23" t="str">
        <f>IF(Data!$A79=B$1,IF(Data!$AK79="","",Data!$AK79),"")</f>
        <v/>
      </c>
      <c r="C79" s="23" t="str">
        <f>IF(Data!$A79=C$1,IF(Data!$AK79="","",Data!$AK79),"")</f>
        <v/>
      </c>
      <c r="D79" s="23" t="str">
        <f>IF(Data!$A79=D$1,IF(Data!$AK79="","",Data!$AK79),"")</f>
        <v/>
      </c>
      <c r="E79" s="23" t="str">
        <f>IF(Data!$A79=E$1,IF(Data!$AK79="","",Data!$AK79),"")</f>
        <v/>
      </c>
      <c r="F79" s="23" t="str">
        <f>IF(Data!$A79=F$1,IF(Data!$AK79="","",Data!$AK79),"")</f>
        <v/>
      </c>
      <c r="G79" s="23" t="str">
        <f>IF(Data!$A79=G$1,IF(Data!$AK79="","",Data!$AK79),"")</f>
        <v/>
      </c>
      <c r="H79" s="23">
        <f>IF(Data!$A79=H$1,IF(Data!$AK79="","",Data!$AK79),"")</f>
        <v>5</v>
      </c>
      <c r="I79" s="23" t="str">
        <f>IF(Data!$A79=I$1,IF(Data!$AK79="","",Data!$AK79),"")</f>
        <v/>
      </c>
      <c r="J79" s="23" t="str">
        <f>IF(Data!$A79=J$1,IF(Data!$AK79="","",Data!$AK79),"")</f>
        <v/>
      </c>
      <c r="L79">
        <v>7</v>
      </c>
    </row>
    <row r="80" spans="1:12" x14ac:dyDescent="0.35">
      <c r="A80" s="24">
        <f>IF(Data!$AK80="","",Data!$AK80)</f>
        <v>6</v>
      </c>
      <c r="B80" s="23" t="str">
        <f>IF(Data!$A80=B$1,IF(Data!$AK80="","",Data!$AK80),"")</f>
        <v/>
      </c>
      <c r="C80" s="23" t="str">
        <f>IF(Data!$A80=C$1,IF(Data!$AK80="","",Data!$AK80),"")</f>
        <v/>
      </c>
      <c r="D80" s="23" t="str">
        <f>IF(Data!$A80=D$1,IF(Data!$AK80="","",Data!$AK80),"")</f>
        <v/>
      </c>
      <c r="E80" s="23" t="str">
        <f>IF(Data!$A80=E$1,IF(Data!$AK80="","",Data!$AK80),"")</f>
        <v/>
      </c>
      <c r="F80" s="23" t="str">
        <f>IF(Data!$A80=F$1,IF(Data!$AK80="","",Data!$AK80),"")</f>
        <v/>
      </c>
      <c r="G80" s="23" t="str">
        <f>IF(Data!$A80=G$1,IF(Data!$AK80="","",Data!$AK80),"")</f>
        <v/>
      </c>
      <c r="H80" s="23">
        <f>IF(Data!$A80=H$1,IF(Data!$AK80="","",Data!$AK80),"")</f>
        <v>6</v>
      </c>
      <c r="I80" s="23" t="str">
        <f>IF(Data!$A80=I$1,IF(Data!$AK80="","",Data!$AK80),"")</f>
        <v/>
      </c>
      <c r="J80" s="23" t="str">
        <f>IF(Data!$A80=J$1,IF(Data!$AK80="","",Data!$AK80),"")</f>
        <v/>
      </c>
      <c r="L80">
        <v>7</v>
      </c>
    </row>
    <row r="81" spans="1:12" x14ac:dyDescent="0.35">
      <c r="A81" s="24">
        <f>IF(Data!$AK81="","",Data!$AK81)</f>
        <v>5</v>
      </c>
      <c r="B81" s="23" t="str">
        <f>IF(Data!$A81=B$1,IF(Data!$AK81="","",Data!$AK81),"")</f>
        <v/>
      </c>
      <c r="C81" s="23" t="str">
        <f>IF(Data!$A81=C$1,IF(Data!$AK81="","",Data!$AK81),"")</f>
        <v/>
      </c>
      <c r="D81" s="23" t="str">
        <f>IF(Data!$A81=D$1,IF(Data!$AK81="","",Data!$AK81),"")</f>
        <v/>
      </c>
      <c r="E81" s="23" t="str">
        <f>IF(Data!$A81=E$1,IF(Data!$AK81="","",Data!$AK81),"")</f>
        <v/>
      </c>
      <c r="F81" s="23" t="str">
        <f>IF(Data!$A81=F$1,IF(Data!$AK81="","",Data!$AK81),"")</f>
        <v/>
      </c>
      <c r="G81" s="23" t="str">
        <f>IF(Data!$A81=G$1,IF(Data!$AK81="","",Data!$AK81),"")</f>
        <v/>
      </c>
      <c r="H81" s="23">
        <f>IF(Data!$A81=H$1,IF(Data!$AK81="","",Data!$AK81),"")</f>
        <v>5</v>
      </c>
      <c r="I81" s="23" t="str">
        <f>IF(Data!$A81=I$1,IF(Data!$AK81="","",Data!$AK81),"")</f>
        <v/>
      </c>
      <c r="J81" s="23" t="str">
        <f>IF(Data!$A81=J$1,IF(Data!$AK81="","",Data!$AK81),"")</f>
        <v/>
      </c>
      <c r="L81">
        <v>7</v>
      </c>
    </row>
    <row r="82" spans="1:12" x14ac:dyDescent="0.35">
      <c r="A82" s="24">
        <f>IF(Data!$AK82="","",Data!$AK82)</f>
        <v>8</v>
      </c>
      <c r="B82" s="23" t="str">
        <f>IF(Data!$A82=B$1,IF(Data!$AK82="","",Data!$AK82),"")</f>
        <v/>
      </c>
      <c r="C82" s="23" t="str">
        <f>IF(Data!$A82=C$1,IF(Data!$AK82="","",Data!$AK82),"")</f>
        <v/>
      </c>
      <c r="D82" s="23" t="str">
        <f>IF(Data!$A82=D$1,IF(Data!$AK82="","",Data!$AK82),"")</f>
        <v/>
      </c>
      <c r="E82" s="23" t="str">
        <f>IF(Data!$A82=E$1,IF(Data!$AK82="","",Data!$AK82),"")</f>
        <v/>
      </c>
      <c r="F82" s="23" t="str">
        <f>IF(Data!$A82=F$1,IF(Data!$AK82="","",Data!$AK82),"")</f>
        <v/>
      </c>
      <c r="G82" s="23" t="str">
        <f>IF(Data!$A82=G$1,IF(Data!$AK82="","",Data!$AK82),"")</f>
        <v/>
      </c>
      <c r="H82" s="23">
        <f>IF(Data!$A82=H$1,IF(Data!$AK82="","",Data!$AK82),"")</f>
        <v>8</v>
      </c>
      <c r="I82" s="23" t="str">
        <f>IF(Data!$A82=I$1,IF(Data!$AK82="","",Data!$AK82),"")</f>
        <v/>
      </c>
      <c r="J82" s="23" t="str">
        <f>IF(Data!$A82=J$1,IF(Data!$AK82="","",Data!$AK82),"")</f>
        <v/>
      </c>
      <c r="L82">
        <v>7</v>
      </c>
    </row>
    <row r="83" spans="1:12" x14ac:dyDescent="0.35">
      <c r="A83" s="24">
        <f>IF(Data!$AK83="","",Data!$AK83)</f>
        <v>5</v>
      </c>
      <c r="B83" s="23" t="str">
        <f>IF(Data!$A83=B$1,IF(Data!$AK83="","",Data!$AK83),"")</f>
        <v/>
      </c>
      <c r="C83" s="23" t="str">
        <f>IF(Data!$A83=C$1,IF(Data!$AK83="","",Data!$AK83),"")</f>
        <v/>
      </c>
      <c r="D83" s="23" t="str">
        <f>IF(Data!$A83=D$1,IF(Data!$AK83="","",Data!$AK83),"")</f>
        <v/>
      </c>
      <c r="E83" s="23" t="str">
        <f>IF(Data!$A83=E$1,IF(Data!$AK83="","",Data!$AK83),"")</f>
        <v/>
      </c>
      <c r="F83" s="23" t="str">
        <f>IF(Data!$A83=F$1,IF(Data!$AK83="","",Data!$AK83),"")</f>
        <v/>
      </c>
      <c r="G83" s="23" t="str">
        <f>IF(Data!$A83=G$1,IF(Data!$AK83="","",Data!$AK83),"")</f>
        <v/>
      </c>
      <c r="H83" s="23">
        <f>IF(Data!$A83=H$1,IF(Data!$AK83="","",Data!$AK83),"")</f>
        <v>5</v>
      </c>
      <c r="I83" s="23" t="str">
        <f>IF(Data!$A83=I$1,IF(Data!$AK83="","",Data!$AK83),"")</f>
        <v/>
      </c>
      <c r="J83" s="23" t="str">
        <f>IF(Data!$A83=J$1,IF(Data!$AK83="","",Data!$AK83),"")</f>
        <v/>
      </c>
      <c r="L83">
        <v>7</v>
      </c>
    </row>
    <row r="84" spans="1:12" x14ac:dyDescent="0.35">
      <c r="A84" s="24">
        <f>IF(Data!$AK84="","",Data!$AK84)</f>
        <v>6</v>
      </c>
      <c r="B84" s="23" t="str">
        <f>IF(Data!$A84=B$1,IF(Data!$AK84="","",Data!$AK84),"")</f>
        <v/>
      </c>
      <c r="C84" s="23" t="str">
        <f>IF(Data!$A84=C$1,IF(Data!$AK84="","",Data!$AK84),"")</f>
        <v/>
      </c>
      <c r="D84" s="23" t="str">
        <f>IF(Data!$A84=D$1,IF(Data!$AK84="","",Data!$AK84),"")</f>
        <v/>
      </c>
      <c r="E84" s="23" t="str">
        <f>IF(Data!$A84=E$1,IF(Data!$AK84="","",Data!$AK84),"")</f>
        <v/>
      </c>
      <c r="F84" s="23" t="str">
        <f>IF(Data!$A84=F$1,IF(Data!$AK84="","",Data!$AK84),"")</f>
        <v/>
      </c>
      <c r="G84" s="23" t="str">
        <f>IF(Data!$A84=G$1,IF(Data!$AK84="","",Data!$AK84),"")</f>
        <v/>
      </c>
      <c r="H84" s="23" t="str">
        <f>IF(Data!$A84=H$1,IF(Data!$AK84="","",Data!$AK84),"")</f>
        <v/>
      </c>
      <c r="I84" s="23">
        <f>IF(Data!$A84=I$1,IF(Data!$AK84="","",Data!$AK84),"")</f>
        <v>6</v>
      </c>
      <c r="J84" s="23" t="str">
        <f>IF(Data!$A84=J$1,IF(Data!$AK84="","",Data!$AK84),"")</f>
        <v/>
      </c>
      <c r="L84">
        <v>7</v>
      </c>
    </row>
    <row r="85" spans="1:12" x14ac:dyDescent="0.35">
      <c r="A85" s="24">
        <f>IF(Data!$AK85="","",Data!$AK85)</f>
        <v>7</v>
      </c>
      <c r="B85" s="23" t="str">
        <f>IF(Data!$A85=B$1,IF(Data!$AK85="","",Data!$AK85),"")</f>
        <v/>
      </c>
      <c r="C85" s="23" t="str">
        <f>IF(Data!$A85=C$1,IF(Data!$AK85="","",Data!$AK85),"")</f>
        <v/>
      </c>
      <c r="D85" s="23" t="str">
        <f>IF(Data!$A85=D$1,IF(Data!$AK85="","",Data!$AK85),"")</f>
        <v/>
      </c>
      <c r="E85" s="23" t="str">
        <f>IF(Data!$A85=E$1,IF(Data!$AK85="","",Data!$AK85),"")</f>
        <v/>
      </c>
      <c r="F85" s="23" t="str">
        <f>IF(Data!$A85=F$1,IF(Data!$AK85="","",Data!$AK85),"")</f>
        <v/>
      </c>
      <c r="G85" s="23" t="str">
        <f>IF(Data!$A85=G$1,IF(Data!$AK85="","",Data!$AK85),"")</f>
        <v/>
      </c>
      <c r="H85" s="23" t="str">
        <f>IF(Data!$A85=H$1,IF(Data!$AK85="","",Data!$AK85),"")</f>
        <v/>
      </c>
      <c r="I85" s="23">
        <f>IF(Data!$A85=I$1,IF(Data!$AK85="","",Data!$AK85),"")</f>
        <v>7</v>
      </c>
      <c r="J85" s="23" t="str">
        <f>IF(Data!$A85=J$1,IF(Data!$AK85="","",Data!$AK85),"")</f>
        <v/>
      </c>
      <c r="L85">
        <v>7</v>
      </c>
    </row>
    <row r="86" spans="1:12" x14ac:dyDescent="0.35">
      <c r="A86" s="24">
        <f>IF(Data!$AK86="","",Data!$AK86)</f>
        <v>6</v>
      </c>
      <c r="B86" s="23" t="str">
        <f>IF(Data!$A86=B$1,IF(Data!$AK86="","",Data!$AK86),"")</f>
        <v/>
      </c>
      <c r="C86" s="23" t="str">
        <f>IF(Data!$A86=C$1,IF(Data!$AK86="","",Data!$AK86),"")</f>
        <v/>
      </c>
      <c r="D86" s="23" t="str">
        <f>IF(Data!$A86=D$1,IF(Data!$AK86="","",Data!$AK86),"")</f>
        <v/>
      </c>
      <c r="E86" s="23" t="str">
        <f>IF(Data!$A86=E$1,IF(Data!$AK86="","",Data!$AK86),"")</f>
        <v/>
      </c>
      <c r="F86" s="23" t="str">
        <f>IF(Data!$A86=F$1,IF(Data!$AK86="","",Data!$AK86),"")</f>
        <v/>
      </c>
      <c r="G86" s="23" t="str">
        <f>IF(Data!$A86=G$1,IF(Data!$AK86="","",Data!$AK86),"")</f>
        <v/>
      </c>
      <c r="H86" s="23" t="str">
        <f>IF(Data!$A86=H$1,IF(Data!$AK86="","",Data!$AK86),"")</f>
        <v/>
      </c>
      <c r="I86" s="23">
        <f>IF(Data!$A86=I$1,IF(Data!$AK86="","",Data!$AK86),"")</f>
        <v>6</v>
      </c>
      <c r="J86" s="23" t="str">
        <f>IF(Data!$A86=J$1,IF(Data!$AK86="","",Data!$AK86),"")</f>
        <v/>
      </c>
      <c r="L86">
        <v>7</v>
      </c>
    </row>
    <row r="87" spans="1:12" x14ac:dyDescent="0.35">
      <c r="A87" s="24">
        <f>IF(Data!$AK87="","",Data!$AK87)</f>
        <v>5</v>
      </c>
      <c r="B87" s="23" t="str">
        <f>IF(Data!$A87=B$1,IF(Data!$AK87="","",Data!$AK87),"")</f>
        <v/>
      </c>
      <c r="C87" s="23" t="str">
        <f>IF(Data!$A87=C$1,IF(Data!$AK87="","",Data!$AK87),"")</f>
        <v/>
      </c>
      <c r="D87" s="23" t="str">
        <f>IF(Data!$A87=D$1,IF(Data!$AK87="","",Data!$AK87),"")</f>
        <v/>
      </c>
      <c r="E87" s="23" t="str">
        <f>IF(Data!$A87=E$1,IF(Data!$AK87="","",Data!$AK87),"")</f>
        <v/>
      </c>
      <c r="F87" s="23" t="str">
        <f>IF(Data!$A87=F$1,IF(Data!$AK87="","",Data!$AK87),"")</f>
        <v/>
      </c>
      <c r="G87" s="23" t="str">
        <f>IF(Data!$A87=G$1,IF(Data!$AK87="","",Data!$AK87),"")</f>
        <v/>
      </c>
      <c r="H87" s="23" t="str">
        <f>IF(Data!$A87=H$1,IF(Data!$AK87="","",Data!$AK87),"")</f>
        <v/>
      </c>
      <c r="I87" s="23">
        <f>IF(Data!$A87=I$1,IF(Data!$AK87="","",Data!$AK87),"")</f>
        <v>5</v>
      </c>
      <c r="J87" s="23" t="str">
        <f>IF(Data!$A87=J$1,IF(Data!$AK87="","",Data!$AK87),"")</f>
        <v/>
      </c>
      <c r="L87">
        <v>7</v>
      </c>
    </row>
    <row r="88" spans="1:12" x14ac:dyDescent="0.35">
      <c r="A88" s="24">
        <f>IF(Data!$AK88="","",Data!$AK88)</f>
        <v>3</v>
      </c>
      <c r="B88" s="23" t="str">
        <f>IF(Data!$A88=B$1,IF(Data!$AK88="","",Data!$AK88),"")</f>
        <v/>
      </c>
      <c r="C88" s="23" t="str">
        <f>IF(Data!$A88=C$1,IF(Data!$AK88="","",Data!$AK88),"")</f>
        <v/>
      </c>
      <c r="D88" s="23" t="str">
        <f>IF(Data!$A88=D$1,IF(Data!$AK88="","",Data!$AK88),"")</f>
        <v/>
      </c>
      <c r="E88" s="23" t="str">
        <f>IF(Data!$A88=E$1,IF(Data!$AK88="","",Data!$AK88),"")</f>
        <v/>
      </c>
      <c r="F88" s="23" t="str">
        <f>IF(Data!$A88=F$1,IF(Data!$AK88="","",Data!$AK88),"")</f>
        <v/>
      </c>
      <c r="G88" s="23" t="str">
        <f>IF(Data!$A88=G$1,IF(Data!$AK88="","",Data!$AK88),"")</f>
        <v/>
      </c>
      <c r="H88" s="23" t="str">
        <f>IF(Data!$A88=H$1,IF(Data!$AK88="","",Data!$AK88),"")</f>
        <v/>
      </c>
      <c r="I88" s="23">
        <f>IF(Data!$A88=I$1,IF(Data!$AK88="","",Data!$AK88),"")</f>
        <v>3</v>
      </c>
      <c r="J88" s="23" t="str">
        <f>IF(Data!$A88=J$1,IF(Data!$AK88="","",Data!$AK88),"")</f>
        <v/>
      </c>
      <c r="L88">
        <v>7</v>
      </c>
    </row>
    <row r="89" spans="1:12" x14ac:dyDescent="0.35">
      <c r="A89" s="24">
        <f>IF(Data!$AK89="","",Data!$AK89)</f>
        <v>7</v>
      </c>
      <c r="B89" s="23" t="str">
        <f>IF(Data!$A89=B$1,IF(Data!$AK89="","",Data!$AK89),"")</f>
        <v/>
      </c>
      <c r="C89" s="23" t="str">
        <f>IF(Data!$A89=C$1,IF(Data!$AK89="","",Data!$AK89),"")</f>
        <v/>
      </c>
      <c r="D89" s="23" t="str">
        <f>IF(Data!$A89=D$1,IF(Data!$AK89="","",Data!$AK89),"")</f>
        <v/>
      </c>
      <c r="E89" s="23" t="str">
        <f>IF(Data!$A89=E$1,IF(Data!$AK89="","",Data!$AK89),"")</f>
        <v/>
      </c>
      <c r="F89" s="23" t="str">
        <f>IF(Data!$A89=F$1,IF(Data!$AK89="","",Data!$AK89),"")</f>
        <v/>
      </c>
      <c r="G89" s="23" t="str">
        <f>IF(Data!$A89=G$1,IF(Data!$AK89="","",Data!$AK89),"")</f>
        <v/>
      </c>
      <c r="H89" s="23" t="str">
        <f>IF(Data!$A89=H$1,IF(Data!$AK89="","",Data!$AK89),"")</f>
        <v/>
      </c>
      <c r="I89" s="23">
        <f>IF(Data!$A89=I$1,IF(Data!$AK89="","",Data!$AK89),"")</f>
        <v>7</v>
      </c>
      <c r="J89" s="23" t="str">
        <f>IF(Data!$A89=J$1,IF(Data!$AK89="","",Data!$AK89),"")</f>
        <v/>
      </c>
      <c r="L89">
        <v>7</v>
      </c>
    </row>
    <row r="90" spans="1:12" x14ac:dyDescent="0.35">
      <c r="A90" s="24">
        <f>IF(Data!$AK90="","",Data!$AK90)</f>
        <v>8</v>
      </c>
      <c r="B90" s="23" t="str">
        <f>IF(Data!$A90=B$1,IF(Data!$AK90="","",Data!$AK90),"")</f>
        <v/>
      </c>
      <c r="C90" s="23" t="str">
        <f>IF(Data!$A90=C$1,IF(Data!$AK90="","",Data!$AK90),"")</f>
        <v/>
      </c>
      <c r="D90" s="23" t="str">
        <f>IF(Data!$A90=D$1,IF(Data!$AK90="","",Data!$AK90),"")</f>
        <v/>
      </c>
      <c r="E90" s="23" t="str">
        <f>IF(Data!$A90=E$1,IF(Data!$AK90="","",Data!$AK90),"")</f>
        <v/>
      </c>
      <c r="F90" s="23" t="str">
        <f>IF(Data!$A90=F$1,IF(Data!$AK90="","",Data!$AK90),"")</f>
        <v/>
      </c>
      <c r="G90" s="23" t="str">
        <f>IF(Data!$A90=G$1,IF(Data!$AK90="","",Data!$AK90),"")</f>
        <v/>
      </c>
      <c r="H90" s="23" t="str">
        <f>IF(Data!$A90=H$1,IF(Data!$AK90="","",Data!$AK90),"")</f>
        <v/>
      </c>
      <c r="I90" s="23">
        <f>IF(Data!$A90=I$1,IF(Data!$AK90="","",Data!$AK90),"")</f>
        <v>8</v>
      </c>
      <c r="J90" s="23" t="str">
        <f>IF(Data!$A90=J$1,IF(Data!$AK90="","",Data!$AK90),"")</f>
        <v/>
      </c>
      <c r="L90">
        <v>7</v>
      </c>
    </row>
    <row r="91" spans="1:12" x14ac:dyDescent="0.35">
      <c r="A91" s="24">
        <f>IF(Data!$AK91="","",Data!$AK91)</f>
        <v>3</v>
      </c>
      <c r="B91" s="23" t="str">
        <f>IF(Data!$A91=B$1,IF(Data!$AK91="","",Data!$AK91),"")</f>
        <v/>
      </c>
      <c r="C91" s="23" t="str">
        <f>IF(Data!$A91=C$1,IF(Data!$AK91="","",Data!$AK91),"")</f>
        <v/>
      </c>
      <c r="D91" s="23" t="str">
        <f>IF(Data!$A91=D$1,IF(Data!$AK91="","",Data!$AK91),"")</f>
        <v/>
      </c>
      <c r="E91" s="23" t="str">
        <f>IF(Data!$A91=E$1,IF(Data!$AK91="","",Data!$AK91),"")</f>
        <v/>
      </c>
      <c r="F91" s="23" t="str">
        <f>IF(Data!$A91=F$1,IF(Data!$AK91="","",Data!$AK91),"")</f>
        <v/>
      </c>
      <c r="G91" s="23" t="str">
        <f>IF(Data!$A91=G$1,IF(Data!$AK91="","",Data!$AK91),"")</f>
        <v/>
      </c>
      <c r="H91" s="23" t="str">
        <f>IF(Data!$A91=H$1,IF(Data!$AK91="","",Data!$AK91),"")</f>
        <v/>
      </c>
      <c r="I91" s="23">
        <f>IF(Data!$A91=I$1,IF(Data!$AK91="","",Data!$AK91),"")</f>
        <v>3</v>
      </c>
      <c r="J91" s="23" t="str">
        <f>IF(Data!$A91=J$1,IF(Data!$AK91="","",Data!$AK91),"")</f>
        <v/>
      </c>
      <c r="L91">
        <v>7</v>
      </c>
    </row>
    <row r="92" spans="1:12" x14ac:dyDescent="0.35">
      <c r="A92" s="24">
        <f>IF(Data!$AK92="","",Data!$AK92)</f>
        <v>4</v>
      </c>
      <c r="B92" s="23" t="str">
        <f>IF(Data!$A92=B$1,IF(Data!$AK92="","",Data!$AK92),"")</f>
        <v/>
      </c>
      <c r="C92" s="23" t="str">
        <f>IF(Data!$A92=C$1,IF(Data!$AK92="","",Data!$AK92),"")</f>
        <v/>
      </c>
      <c r="D92" s="23" t="str">
        <f>IF(Data!$A92=D$1,IF(Data!$AK92="","",Data!$AK92),"")</f>
        <v/>
      </c>
      <c r="E92" s="23" t="str">
        <f>IF(Data!$A92=E$1,IF(Data!$AK92="","",Data!$AK92),"")</f>
        <v/>
      </c>
      <c r="F92" s="23" t="str">
        <f>IF(Data!$A92=F$1,IF(Data!$AK92="","",Data!$AK92),"")</f>
        <v/>
      </c>
      <c r="G92" s="23" t="str">
        <f>IF(Data!$A92=G$1,IF(Data!$AK92="","",Data!$AK92),"")</f>
        <v/>
      </c>
      <c r="H92" s="23" t="str">
        <f>IF(Data!$A92=H$1,IF(Data!$AK92="","",Data!$AK92),"")</f>
        <v/>
      </c>
      <c r="I92" s="23">
        <f>IF(Data!$A92=I$1,IF(Data!$AK92="","",Data!$AK92),"")</f>
        <v>4</v>
      </c>
      <c r="J92" s="23" t="str">
        <f>IF(Data!$A92=J$1,IF(Data!$AK92="","",Data!$AK92),"")</f>
        <v/>
      </c>
      <c r="L92">
        <v>8</v>
      </c>
    </row>
    <row r="93" spans="1:12" x14ac:dyDescent="0.35">
      <c r="A93" s="24">
        <f>IF(Data!$AK93="","",Data!$AK93)</f>
        <v>3</v>
      </c>
      <c r="B93" s="23" t="str">
        <f>IF(Data!$A93=B$1,IF(Data!$AK93="","",Data!$AK93),"")</f>
        <v/>
      </c>
      <c r="C93" s="23" t="str">
        <f>IF(Data!$A93=C$1,IF(Data!$AK93="","",Data!$AK93),"")</f>
        <v/>
      </c>
      <c r="D93" s="23" t="str">
        <f>IF(Data!$A93=D$1,IF(Data!$AK93="","",Data!$AK93),"")</f>
        <v/>
      </c>
      <c r="E93" s="23" t="str">
        <f>IF(Data!$A93=E$1,IF(Data!$AK93="","",Data!$AK93),"")</f>
        <v/>
      </c>
      <c r="F93" s="23" t="str">
        <f>IF(Data!$A93=F$1,IF(Data!$AK93="","",Data!$AK93),"")</f>
        <v/>
      </c>
      <c r="G93" s="23" t="str">
        <f>IF(Data!$A93=G$1,IF(Data!$AK93="","",Data!$AK93),"")</f>
        <v/>
      </c>
      <c r="H93" s="23" t="str">
        <f>IF(Data!$A93=H$1,IF(Data!$AK93="","",Data!$AK93),"")</f>
        <v/>
      </c>
      <c r="I93" s="23">
        <f>IF(Data!$A93=I$1,IF(Data!$AK93="","",Data!$AK93),"")</f>
        <v>3</v>
      </c>
      <c r="J93" s="23" t="str">
        <f>IF(Data!$A93=J$1,IF(Data!$AK93="","",Data!$AK93),"")</f>
        <v/>
      </c>
      <c r="L93">
        <v>8</v>
      </c>
    </row>
    <row r="94" spans="1:12" x14ac:dyDescent="0.35">
      <c r="A94" s="24">
        <f>IF(Data!$AK94="","",Data!$AK94)</f>
        <v>4</v>
      </c>
      <c r="B94" s="23" t="str">
        <f>IF(Data!$A94=B$1,IF(Data!$AK94="","",Data!$AK94),"")</f>
        <v/>
      </c>
      <c r="C94" s="23" t="str">
        <f>IF(Data!$A94=C$1,IF(Data!$AK94="","",Data!$AK94),"")</f>
        <v/>
      </c>
      <c r="D94" s="23" t="str">
        <f>IF(Data!$A94=D$1,IF(Data!$AK94="","",Data!$AK94),"")</f>
        <v/>
      </c>
      <c r="E94" s="23" t="str">
        <f>IF(Data!$A94=E$1,IF(Data!$AK94="","",Data!$AK94),"")</f>
        <v/>
      </c>
      <c r="F94" s="23" t="str">
        <f>IF(Data!$A94=F$1,IF(Data!$AK94="","",Data!$AK94),"")</f>
        <v/>
      </c>
      <c r="G94" s="23" t="str">
        <f>IF(Data!$A94=G$1,IF(Data!$AK94="","",Data!$AK94),"")</f>
        <v/>
      </c>
      <c r="H94" s="23" t="str">
        <f>IF(Data!$A94=H$1,IF(Data!$AK94="","",Data!$AK94),"")</f>
        <v/>
      </c>
      <c r="I94" s="23">
        <f>IF(Data!$A94=I$1,IF(Data!$AK94="","",Data!$AK94),"")</f>
        <v>4</v>
      </c>
      <c r="J94" s="23" t="str">
        <f>IF(Data!$A94=J$1,IF(Data!$AK94="","",Data!$AK94),"")</f>
        <v/>
      </c>
      <c r="L94">
        <v>8</v>
      </c>
    </row>
    <row r="95" spans="1:12" x14ac:dyDescent="0.35">
      <c r="A95" s="24">
        <f>IF(Data!$AK95="","",Data!$AK95)</f>
        <v>5</v>
      </c>
      <c r="B95" s="23" t="str">
        <f>IF(Data!$A95=B$1,IF(Data!$AK95="","",Data!$AK95),"")</f>
        <v/>
      </c>
      <c r="C95" s="23" t="str">
        <f>IF(Data!$A95=C$1,IF(Data!$AK95="","",Data!$AK95),"")</f>
        <v/>
      </c>
      <c r="D95" s="23" t="str">
        <f>IF(Data!$A95=D$1,IF(Data!$AK95="","",Data!$AK95),"")</f>
        <v/>
      </c>
      <c r="E95" s="23" t="str">
        <f>IF(Data!$A95=E$1,IF(Data!$AK95="","",Data!$AK95),"")</f>
        <v/>
      </c>
      <c r="F95" s="23" t="str">
        <f>IF(Data!$A95=F$1,IF(Data!$AK95="","",Data!$AK95),"")</f>
        <v/>
      </c>
      <c r="G95" s="23" t="str">
        <f>IF(Data!$A95=G$1,IF(Data!$AK95="","",Data!$AK95),"")</f>
        <v/>
      </c>
      <c r="H95" s="23" t="str">
        <f>IF(Data!$A95=H$1,IF(Data!$AK95="","",Data!$AK95),"")</f>
        <v/>
      </c>
      <c r="I95" s="23">
        <f>IF(Data!$A95=I$1,IF(Data!$AK95="","",Data!$AK95),"")</f>
        <v>5</v>
      </c>
      <c r="J95" s="23" t="str">
        <f>IF(Data!$A95=J$1,IF(Data!$AK95="","",Data!$AK95),"")</f>
        <v/>
      </c>
      <c r="L95">
        <v>8</v>
      </c>
    </row>
    <row r="96" spans="1:12" x14ac:dyDescent="0.35">
      <c r="A96" s="24">
        <f>IF(Data!$AK96="","",Data!$AK96)</f>
        <v>6</v>
      </c>
      <c r="B96" s="23" t="str">
        <f>IF(Data!$A96=B$1,IF(Data!$AK96="","",Data!$AK96),"")</f>
        <v/>
      </c>
      <c r="C96" s="23" t="str">
        <f>IF(Data!$A96=C$1,IF(Data!$AK96="","",Data!$AK96),"")</f>
        <v/>
      </c>
      <c r="D96" s="23" t="str">
        <f>IF(Data!$A96=D$1,IF(Data!$AK96="","",Data!$AK96),"")</f>
        <v/>
      </c>
      <c r="E96" s="23" t="str">
        <f>IF(Data!$A96=E$1,IF(Data!$AK96="","",Data!$AK96),"")</f>
        <v/>
      </c>
      <c r="F96" s="23" t="str">
        <f>IF(Data!$A96=F$1,IF(Data!$AK96="","",Data!$AK96),"")</f>
        <v/>
      </c>
      <c r="G96" s="23" t="str">
        <f>IF(Data!$A96=G$1,IF(Data!$AK96="","",Data!$AK96),"")</f>
        <v/>
      </c>
      <c r="H96" s="23" t="str">
        <f>IF(Data!$A96=H$1,IF(Data!$AK96="","",Data!$AK96),"")</f>
        <v/>
      </c>
      <c r="I96" s="23">
        <f>IF(Data!$A96=I$1,IF(Data!$AK96="","",Data!$AK96),"")</f>
        <v>6</v>
      </c>
      <c r="J96" s="23" t="str">
        <f>IF(Data!$A96=J$1,IF(Data!$AK96="","",Data!$AK96),"")</f>
        <v/>
      </c>
      <c r="L96">
        <v>8</v>
      </c>
    </row>
    <row r="97" spans="1:12" x14ac:dyDescent="0.35">
      <c r="A97" s="24">
        <f>IF(Data!$AK97="","",Data!$AK97)</f>
        <v>2</v>
      </c>
      <c r="B97" s="23" t="str">
        <f>IF(Data!$A97=B$1,IF(Data!$AK97="","",Data!$AK97),"")</f>
        <v/>
      </c>
      <c r="C97" s="23" t="str">
        <f>IF(Data!$A97=C$1,IF(Data!$AK97="","",Data!$AK97),"")</f>
        <v/>
      </c>
      <c r="D97" s="23" t="str">
        <f>IF(Data!$A97=D$1,IF(Data!$AK97="","",Data!$AK97),"")</f>
        <v/>
      </c>
      <c r="E97" s="23" t="str">
        <f>IF(Data!$A97=E$1,IF(Data!$AK97="","",Data!$AK97),"")</f>
        <v/>
      </c>
      <c r="F97" s="23" t="str">
        <f>IF(Data!$A97=F$1,IF(Data!$AK97="","",Data!$AK97),"")</f>
        <v/>
      </c>
      <c r="G97" s="23" t="str">
        <f>IF(Data!$A97=G$1,IF(Data!$AK97="","",Data!$AK97),"")</f>
        <v/>
      </c>
      <c r="H97" s="23" t="str">
        <f>IF(Data!$A97=H$1,IF(Data!$AK97="","",Data!$AK97),"")</f>
        <v/>
      </c>
      <c r="I97" s="23">
        <f>IF(Data!$A97=I$1,IF(Data!$AK97="","",Data!$AK97),"")</f>
        <v>2</v>
      </c>
      <c r="J97" s="23" t="str">
        <f>IF(Data!$A97=J$1,IF(Data!$AK97="","",Data!$AK97),"")</f>
        <v/>
      </c>
      <c r="L97">
        <v>8</v>
      </c>
    </row>
    <row r="98" spans="1:12" x14ac:dyDescent="0.35">
      <c r="A98" s="24">
        <f>IF(Data!$AK98="","",Data!$AK98)</f>
        <v>2</v>
      </c>
      <c r="B98" s="23" t="str">
        <f>IF(Data!$A98=B$1,IF(Data!$AK98="","",Data!$AK98),"")</f>
        <v/>
      </c>
      <c r="C98" s="23" t="str">
        <f>IF(Data!$A98=C$1,IF(Data!$AK98="","",Data!$AK98),"")</f>
        <v/>
      </c>
      <c r="D98" s="23" t="str">
        <f>IF(Data!$A98=D$1,IF(Data!$AK98="","",Data!$AK98),"")</f>
        <v/>
      </c>
      <c r="E98" s="23" t="str">
        <f>IF(Data!$A98=E$1,IF(Data!$AK98="","",Data!$AK98),"")</f>
        <v/>
      </c>
      <c r="F98" s="23" t="str">
        <f>IF(Data!$A98=F$1,IF(Data!$AK98="","",Data!$AK98),"")</f>
        <v/>
      </c>
      <c r="G98" s="23" t="str">
        <f>IF(Data!$A98=G$1,IF(Data!$AK98="","",Data!$AK98),"")</f>
        <v/>
      </c>
      <c r="H98" s="23" t="str">
        <f>IF(Data!$A98=H$1,IF(Data!$AK98="","",Data!$AK98),"")</f>
        <v/>
      </c>
      <c r="I98" s="23">
        <f>IF(Data!$A98=I$1,IF(Data!$AK98="","",Data!$AK98),"")</f>
        <v>2</v>
      </c>
      <c r="J98" s="23" t="str">
        <f>IF(Data!$A98=J$1,IF(Data!$AK98="","",Data!$AK98),"")</f>
        <v/>
      </c>
      <c r="L98">
        <v>8</v>
      </c>
    </row>
    <row r="99" spans="1:12" x14ac:dyDescent="0.35">
      <c r="A99" s="24">
        <f>IF(Data!$AK99="","",Data!$AK99)</f>
        <v>5</v>
      </c>
      <c r="B99" s="23" t="str">
        <f>IF(Data!$A99=B$1,IF(Data!$AK99="","",Data!$AK99),"")</f>
        <v/>
      </c>
      <c r="C99" s="23" t="str">
        <f>IF(Data!$A99=C$1,IF(Data!$AK99="","",Data!$AK99),"")</f>
        <v/>
      </c>
      <c r="D99" s="23" t="str">
        <f>IF(Data!$A99=D$1,IF(Data!$AK99="","",Data!$AK99),"")</f>
        <v/>
      </c>
      <c r="E99" s="23" t="str">
        <f>IF(Data!$A99=E$1,IF(Data!$AK99="","",Data!$AK99),"")</f>
        <v/>
      </c>
      <c r="F99" s="23" t="str">
        <f>IF(Data!$A99=F$1,IF(Data!$AK99="","",Data!$AK99),"")</f>
        <v/>
      </c>
      <c r="G99" s="23" t="str">
        <f>IF(Data!$A99=G$1,IF(Data!$AK99="","",Data!$AK99),"")</f>
        <v/>
      </c>
      <c r="H99" s="23" t="str">
        <f>IF(Data!$A99=H$1,IF(Data!$AK99="","",Data!$AK99),"")</f>
        <v/>
      </c>
      <c r="I99" s="23">
        <f>IF(Data!$A99=I$1,IF(Data!$AK99="","",Data!$AK99),"")</f>
        <v>5</v>
      </c>
      <c r="J99" s="23" t="str">
        <f>IF(Data!$A99=J$1,IF(Data!$AK99="","",Data!$AK99),"")</f>
        <v/>
      </c>
      <c r="L99">
        <v>8</v>
      </c>
    </row>
    <row r="100" spans="1:12" x14ac:dyDescent="0.35">
      <c r="A100" s="24">
        <f>IF(Data!$AK100="","",Data!$AK100)</f>
        <v>8</v>
      </c>
      <c r="B100" s="23" t="str">
        <f>IF(Data!$A100=B$1,IF(Data!$AK100="","",Data!$AK100),"")</f>
        <v/>
      </c>
      <c r="C100" s="23" t="str">
        <f>IF(Data!$A100=C$1,IF(Data!$AK100="","",Data!$AK100),"")</f>
        <v/>
      </c>
      <c r="D100" s="23">
        <f>IF(Data!$A100=D$1,IF(Data!$AK100="","",Data!$AK100),"")</f>
        <v>8</v>
      </c>
      <c r="E100" s="23" t="str">
        <f>IF(Data!$A100=E$1,IF(Data!$AK100="","",Data!$AK100),"")</f>
        <v/>
      </c>
      <c r="F100" s="23" t="str">
        <f>IF(Data!$A100=F$1,IF(Data!$AK100="","",Data!$AK100),"")</f>
        <v/>
      </c>
      <c r="G100" s="23" t="str">
        <f>IF(Data!$A100=G$1,IF(Data!$AK100="","",Data!$AK100),"")</f>
        <v/>
      </c>
      <c r="H100" s="23" t="str">
        <f>IF(Data!$A100=H$1,IF(Data!$AK100="","",Data!$AK100),"")</f>
        <v/>
      </c>
      <c r="I100" s="23" t="str">
        <f>IF(Data!$A100=I$1,IF(Data!$AK100="","",Data!$AK100),"")</f>
        <v/>
      </c>
      <c r="J100" s="23" t="str">
        <f>IF(Data!$A100=J$1,IF(Data!$AK100="","",Data!$AK100),"")</f>
        <v/>
      </c>
      <c r="L100">
        <v>8</v>
      </c>
    </row>
    <row r="101" spans="1:12" x14ac:dyDescent="0.35">
      <c r="A101" s="24">
        <f>IF(Data!$AK101="","",Data!$AK101)</f>
        <v>8</v>
      </c>
      <c r="B101" s="23" t="str">
        <f>IF(Data!$A101=B$1,IF(Data!$AK101="","",Data!$AK101),"")</f>
        <v/>
      </c>
      <c r="C101" s="23" t="str">
        <f>IF(Data!$A101=C$1,IF(Data!$AK101="","",Data!$AK101),"")</f>
        <v/>
      </c>
      <c r="D101" s="23">
        <f>IF(Data!$A101=D$1,IF(Data!$AK101="","",Data!$AK101),"")</f>
        <v>8</v>
      </c>
      <c r="E101" s="23" t="str">
        <f>IF(Data!$A101=E$1,IF(Data!$AK101="","",Data!$AK101),"")</f>
        <v/>
      </c>
      <c r="F101" s="23" t="str">
        <f>IF(Data!$A101=F$1,IF(Data!$AK101="","",Data!$AK101),"")</f>
        <v/>
      </c>
      <c r="G101" s="23" t="str">
        <f>IF(Data!$A101=G$1,IF(Data!$AK101="","",Data!$AK101),"")</f>
        <v/>
      </c>
      <c r="H101" s="23" t="str">
        <f>IF(Data!$A101=H$1,IF(Data!$AK101="","",Data!$AK101),"")</f>
        <v/>
      </c>
      <c r="I101" s="23" t="str">
        <f>IF(Data!$A101=I$1,IF(Data!$AK101="","",Data!$AK101),"")</f>
        <v/>
      </c>
      <c r="J101" s="23" t="str">
        <f>IF(Data!$A101=J$1,IF(Data!$AK101="","",Data!$AK101),"")</f>
        <v/>
      </c>
      <c r="L101">
        <v>8</v>
      </c>
    </row>
    <row r="102" spans="1:12" x14ac:dyDescent="0.35">
      <c r="A102" s="24">
        <f>IF(Data!$AK102="","",Data!$AK102)</f>
        <v>7</v>
      </c>
      <c r="B102" s="23" t="str">
        <f>IF(Data!$A102=B$1,IF(Data!$AK102="","",Data!$AK102),"")</f>
        <v/>
      </c>
      <c r="C102" s="23" t="str">
        <f>IF(Data!$A102=C$1,IF(Data!$AK102="","",Data!$AK102),"")</f>
        <v/>
      </c>
      <c r="D102" s="23" t="str">
        <f>IF(Data!$A102=D$1,IF(Data!$AK102="","",Data!$AK102),"")</f>
        <v/>
      </c>
      <c r="E102" s="23" t="str">
        <f>IF(Data!$A102=E$1,IF(Data!$AK102="","",Data!$AK102),"")</f>
        <v/>
      </c>
      <c r="F102" s="23" t="str">
        <f>IF(Data!$A102=F$1,IF(Data!$AK102="","",Data!$AK102),"")</f>
        <v/>
      </c>
      <c r="G102" s="23" t="str">
        <f>IF(Data!$A102=G$1,IF(Data!$AK102="","",Data!$AK102),"")</f>
        <v/>
      </c>
      <c r="H102" s="23" t="str">
        <f>IF(Data!$A102=H$1,IF(Data!$AK102="","",Data!$AK102),"")</f>
        <v/>
      </c>
      <c r="I102" s="23" t="str">
        <f>IF(Data!$A102=I$1,IF(Data!$AK102="","",Data!$AK102),"")</f>
        <v/>
      </c>
      <c r="J102" s="23">
        <f>IF(Data!$A102=J$1,IF(Data!$AK102="","",Data!$AK102),"")</f>
        <v>7</v>
      </c>
      <c r="L102">
        <v>8</v>
      </c>
    </row>
    <row r="103" spans="1:12" x14ac:dyDescent="0.35">
      <c r="A103" s="24">
        <f>IF(Data!$AK103="","",Data!$AK103)</f>
        <v>10</v>
      </c>
      <c r="B103" s="23" t="str">
        <f>IF(Data!$A103=B$1,IF(Data!$AK103="","",Data!$AK103),"")</f>
        <v/>
      </c>
      <c r="C103" s="23" t="str">
        <f>IF(Data!$A103=C$1,IF(Data!$AK103="","",Data!$AK103),"")</f>
        <v/>
      </c>
      <c r="D103" s="23" t="str">
        <f>IF(Data!$A103=D$1,IF(Data!$AK103="","",Data!$AK103),"")</f>
        <v/>
      </c>
      <c r="E103" s="23" t="str">
        <f>IF(Data!$A103=E$1,IF(Data!$AK103="","",Data!$AK103),"")</f>
        <v/>
      </c>
      <c r="F103" s="23" t="str">
        <f>IF(Data!$A103=F$1,IF(Data!$AK103="","",Data!$AK103),"")</f>
        <v/>
      </c>
      <c r="G103" s="23" t="str">
        <f>IF(Data!$A103=G$1,IF(Data!$AK103="","",Data!$AK103),"")</f>
        <v/>
      </c>
      <c r="H103" s="23" t="str">
        <f>IF(Data!$A103=H$1,IF(Data!$AK103="","",Data!$AK103),"")</f>
        <v/>
      </c>
      <c r="I103" s="23" t="str">
        <f>IF(Data!$A103=I$1,IF(Data!$AK103="","",Data!$AK103),"")</f>
        <v/>
      </c>
      <c r="J103" s="23">
        <f>IF(Data!$A103=J$1,IF(Data!$AK103="","",Data!$AK103),"")</f>
        <v>10</v>
      </c>
      <c r="L103">
        <v>9</v>
      </c>
    </row>
    <row r="104" spans="1:12" x14ac:dyDescent="0.35">
      <c r="A104" s="24">
        <f>IF(Data!$AK104="","",Data!$AK104)</f>
        <v>7</v>
      </c>
      <c r="B104" s="23" t="str">
        <f>IF(Data!$A104=B$1,IF(Data!$AK104="","",Data!$AK104),"")</f>
        <v/>
      </c>
      <c r="C104" s="23" t="str">
        <f>IF(Data!$A104=C$1,IF(Data!$AK104="","",Data!$AK104),"")</f>
        <v/>
      </c>
      <c r="D104" s="23" t="str">
        <f>IF(Data!$A104=D$1,IF(Data!$AK104="","",Data!$AK104),"")</f>
        <v/>
      </c>
      <c r="E104" s="23" t="str">
        <f>IF(Data!$A104=E$1,IF(Data!$AK104="","",Data!$AK104),"")</f>
        <v/>
      </c>
      <c r="F104" s="23" t="str">
        <f>IF(Data!$A104=F$1,IF(Data!$AK104="","",Data!$AK104),"")</f>
        <v/>
      </c>
      <c r="G104" s="23" t="str">
        <f>IF(Data!$A104=G$1,IF(Data!$AK104="","",Data!$AK104),"")</f>
        <v/>
      </c>
      <c r="H104" s="23" t="str">
        <f>IF(Data!$A104=H$1,IF(Data!$AK104="","",Data!$AK104),"")</f>
        <v/>
      </c>
      <c r="I104" s="23" t="str">
        <f>IF(Data!$A104=I$1,IF(Data!$AK104="","",Data!$AK104),"")</f>
        <v/>
      </c>
      <c r="J104" s="23">
        <f>IF(Data!$A104=J$1,IF(Data!$AK104="","",Data!$AK104),"")</f>
        <v>7</v>
      </c>
      <c r="L104">
        <v>9</v>
      </c>
    </row>
    <row r="105" spans="1:12" x14ac:dyDescent="0.35">
      <c r="A105" s="24">
        <f>IF(Data!$AK105="","",Data!$AK105)</f>
        <v>8</v>
      </c>
      <c r="B105" s="23" t="str">
        <f>IF(Data!$A105=B$1,IF(Data!$AK105="","",Data!$AK105),"")</f>
        <v/>
      </c>
      <c r="C105" s="23" t="str">
        <f>IF(Data!$A105=C$1,IF(Data!$AK105="","",Data!$AK105),"")</f>
        <v/>
      </c>
      <c r="D105" s="23" t="str">
        <f>IF(Data!$A105=D$1,IF(Data!$AK105="","",Data!$AK105),"")</f>
        <v/>
      </c>
      <c r="E105" s="23" t="str">
        <f>IF(Data!$A105=E$1,IF(Data!$AK105="","",Data!$AK105),"")</f>
        <v/>
      </c>
      <c r="F105" s="23" t="str">
        <f>IF(Data!$A105=F$1,IF(Data!$AK105="","",Data!$AK105),"")</f>
        <v/>
      </c>
      <c r="G105" s="23" t="str">
        <f>IF(Data!$A105=G$1,IF(Data!$AK105="","",Data!$AK105),"")</f>
        <v/>
      </c>
      <c r="H105" s="23" t="str">
        <f>IF(Data!$A105=H$1,IF(Data!$AK105="","",Data!$AK105),"")</f>
        <v/>
      </c>
      <c r="I105" s="23" t="str">
        <f>IF(Data!$A105=I$1,IF(Data!$AK105="","",Data!$AK105),"")</f>
        <v/>
      </c>
      <c r="J105" s="23">
        <f>IF(Data!$A105=J$1,IF(Data!$AK105="","",Data!$AK105),"")</f>
        <v>8</v>
      </c>
      <c r="L105">
        <v>9</v>
      </c>
    </row>
    <row r="106" spans="1:12" x14ac:dyDescent="0.35">
      <c r="A106" s="24">
        <f>IF(Data!$AK106="","",Data!$AK106)</f>
        <v>7</v>
      </c>
      <c r="B106" s="23" t="str">
        <f>IF(Data!$A106=B$1,IF(Data!$AK106="","",Data!$AK106),"")</f>
        <v/>
      </c>
      <c r="C106" s="23" t="str">
        <f>IF(Data!$A106=C$1,IF(Data!$AK106="","",Data!$AK106),"")</f>
        <v/>
      </c>
      <c r="D106" s="23" t="str">
        <f>IF(Data!$A106=D$1,IF(Data!$AK106="","",Data!$AK106),"")</f>
        <v/>
      </c>
      <c r="E106" s="23" t="str">
        <f>IF(Data!$A106=E$1,IF(Data!$AK106="","",Data!$AK106),"")</f>
        <v/>
      </c>
      <c r="F106" s="23" t="str">
        <f>IF(Data!$A106=F$1,IF(Data!$AK106="","",Data!$AK106),"")</f>
        <v/>
      </c>
      <c r="G106" s="23" t="str">
        <f>IF(Data!$A106=G$1,IF(Data!$AK106="","",Data!$AK106),"")</f>
        <v/>
      </c>
      <c r="H106" s="23" t="str">
        <f>IF(Data!$A106=H$1,IF(Data!$AK106="","",Data!$AK106),"")</f>
        <v/>
      </c>
      <c r="I106" s="23" t="str">
        <f>IF(Data!$A106=I$1,IF(Data!$AK106="","",Data!$AK106),"")</f>
        <v/>
      </c>
      <c r="J106" s="23">
        <f>IF(Data!$A106=J$1,IF(Data!$AK106="","",Data!$AK106),"")</f>
        <v>7</v>
      </c>
      <c r="L106">
        <v>9</v>
      </c>
    </row>
    <row r="107" spans="1:12" x14ac:dyDescent="0.35">
      <c r="A107" s="24">
        <f>IF(Data!$AK107="","",Data!$AK107)</f>
        <v>7</v>
      </c>
      <c r="B107" s="23" t="str">
        <f>IF(Data!$A107=B$1,IF(Data!$AK107="","",Data!$AK107),"")</f>
        <v/>
      </c>
      <c r="C107" s="23" t="str">
        <f>IF(Data!$A107=C$1,IF(Data!$AK107="","",Data!$AK107),"")</f>
        <v/>
      </c>
      <c r="D107" s="23" t="str">
        <f>IF(Data!$A107=D$1,IF(Data!$AK107="","",Data!$AK107),"")</f>
        <v/>
      </c>
      <c r="E107" s="23" t="str">
        <f>IF(Data!$A107=E$1,IF(Data!$AK107="","",Data!$AK107),"")</f>
        <v/>
      </c>
      <c r="F107" s="23" t="str">
        <f>IF(Data!$A107=F$1,IF(Data!$AK107="","",Data!$AK107),"")</f>
        <v/>
      </c>
      <c r="G107" s="23" t="str">
        <f>IF(Data!$A107=G$1,IF(Data!$AK107="","",Data!$AK107),"")</f>
        <v/>
      </c>
      <c r="H107" s="23" t="str">
        <f>IF(Data!$A107=H$1,IF(Data!$AK107="","",Data!$AK107),"")</f>
        <v/>
      </c>
      <c r="I107" s="23" t="str">
        <f>IF(Data!$A107=I$1,IF(Data!$AK107="","",Data!$AK107),"")</f>
        <v/>
      </c>
      <c r="J107" s="23">
        <f>IF(Data!$A107=J$1,IF(Data!$AK107="","",Data!$AK107),"")</f>
        <v>7</v>
      </c>
      <c r="L107">
        <v>9</v>
      </c>
    </row>
    <row r="108" spans="1:12" x14ac:dyDescent="0.35">
      <c r="A108" s="24">
        <f>IF(Data!$AK108="","",Data!$AK108)</f>
        <v>3</v>
      </c>
      <c r="B108" s="23" t="str">
        <f>IF(Data!$A108=B$1,IF(Data!$AK108="","",Data!$AK108),"")</f>
        <v/>
      </c>
      <c r="C108" s="23" t="str">
        <f>IF(Data!$A108=C$1,IF(Data!$AK108="","",Data!$AK108),"")</f>
        <v/>
      </c>
      <c r="D108" s="23" t="str">
        <f>IF(Data!$A108=D$1,IF(Data!$AK108="","",Data!$AK108),"")</f>
        <v/>
      </c>
      <c r="E108" s="23" t="str">
        <f>IF(Data!$A108=E$1,IF(Data!$AK108="","",Data!$AK108),"")</f>
        <v/>
      </c>
      <c r="F108" s="23" t="str">
        <f>IF(Data!$A108=F$1,IF(Data!$AK108="","",Data!$AK108),"")</f>
        <v/>
      </c>
      <c r="G108" s="23" t="str">
        <f>IF(Data!$A108=G$1,IF(Data!$AK108="","",Data!$AK108),"")</f>
        <v/>
      </c>
      <c r="H108" s="23" t="str">
        <f>IF(Data!$A108=H$1,IF(Data!$AK108="","",Data!$AK108),"")</f>
        <v/>
      </c>
      <c r="I108" s="23" t="str">
        <f>IF(Data!$A108=I$1,IF(Data!$AK108="","",Data!$AK108),"")</f>
        <v/>
      </c>
      <c r="J108" s="23">
        <f>IF(Data!$A108=J$1,IF(Data!$AK108="","",Data!$AK108),"")</f>
        <v>3</v>
      </c>
      <c r="L108">
        <v>10</v>
      </c>
    </row>
    <row r="109" spans="1:12" x14ac:dyDescent="0.35">
      <c r="A109" s="24">
        <f>IF(Data!$AK109="","",Data!$AK109)</f>
        <v>4</v>
      </c>
      <c r="B109" s="23" t="str">
        <f>IF(Data!$A109=B$1,IF(Data!$AK109="","",Data!$AK109),"")</f>
        <v/>
      </c>
      <c r="C109" s="23" t="str">
        <f>IF(Data!$A109=C$1,IF(Data!$AK109="","",Data!$AK109),"")</f>
        <v/>
      </c>
      <c r="D109" s="23" t="str">
        <f>IF(Data!$A109=D$1,IF(Data!$AK109="","",Data!$AK109),"")</f>
        <v/>
      </c>
      <c r="E109" s="23" t="str">
        <f>IF(Data!$A109=E$1,IF(Data!$AK109="","",Data!$AK109),"")</f>
        <v/>
      </c>
      <c r="F109" s="23" t="str">
        <f>IF(Data!$A109=F$1,IF(Data!$AK109="","",Data!$AK109),"")</f>
        <v/>
      </c>
      <c r="G109" s="23" t="str">
        <f>IF(Data!$A109=G$1,IF(Data!$AK109="","",Data!$AK109),"")</f>
        <v/>
      </c>
      <c r="H109" s="23" t="str">
        <f>IF(Data!$A109=H$1,IF(Data!$AK109="","",Data!$AK109),"")</f>
        <v/>
      </c>
      <c r="I109" s="23" t="str">
        <f>IF(Data!$A109=I$1,IF(Data!$AK109="","",Data!$AK109),"")</f>
        <v/>
      </c>
      <c r="J109" s="23">
        <f>IF(Data!$A109=J$1,IF(Data!$AK109="","",Data!$AK109),"")</f>
        <v>4</v>
      </c>
      <c r="L109">
        <v>10</v>
      </c>
    </row>
    <row r="110" spans="1:12" x14ac:dyDescent="0.35">
      <c r="A110" s="24">
        <f>IF(Data!$AK110="","",Data!$AK110)</f>
        <v>6</v>
      </c>
      <c r="B110" s="23" t="str">
        <f>IF(Data!$A110=B$1,IF(Data!$AK110="","",Data!$AK110),"")</f>
        <v/>
      </c>
      <c r="C110" s="23" t="str">
        <f>IF(Data!$A110=C$1,IF(Data!$AK110="","",Data!$AK110),"")</f>
        <v/>
      </c>
      <c r="D110" s="23" t="str">
        <f>IF(Data!$A110=D$1,IF(Data!$AK110="","",Data!$AK110),"")</f>
        <v/>
      </c>
      <c r="E110" s="23" t="str">
        <f>IF(Data!$A110=E$1,IF(Data!$AK110="","",Data!$AK110),"")</f>
        <v/>
      </c>
      <c r="F110" s="23" t="str">
        <f>IF(Data!$A110=F$1,IF(Data!$AK110="","",Data!$AK110),"")</f>
        <v/>
      </c>
      <c r="G110" s="23" t="str">
        <f>IF(Data!$A110=G$1,IF(Data!$AK110="","",Data!$AK110),"")</f>
        <v/>
      </c>
      <c r="H110" s="23" t="str">
        <f>IF(Data!$A110=H$1,IF(Data!$AK110="","",Data!$AK110),"")</f>
        <v/>
      </c>
      <c r="I110" s="23" t="str">
        <f>IF(Data!$A110=I$1,IF(Data!$AK110="","",Data!$AK110),"")</f>
        <v/>
      </c>
      <c r="J110" s="23">
        <f>IF(Data!$A110=J$1,IF(Data!$AK110="","",Data!$AK110),"")</f>
        <v>6</v>
      </c>
      <c r="L110">
        <v>10</v>
      </c>
    </row>
    <row r="111" spans="1:12" x14ac:dyDescent="0.35">
      <c r="A111" s="24">
        <f>IF(Data!$AK111="","",Data!$AK111)</f>
        <v>6</v>
      </c>
      <c r="B111" s="23" t="str">
        <f>IF(Data!$A111=B$1,IF(Data!$AK111="","",Data!$AK111),"")</f>
        <v/>
      </c>
      <c r="C111" s="23" t="str">
        <f>IF(Data!$A111=C$1,IF(Data!$AK111="","",Data!$AK111),"")</f>
        <v/>
      </c>
      <c r="D111" s="23">
        <f>IF(Data!$A111=D$1,IF(Data!$AK111="","",Data!$AK111),"")</f>
        <v>6</v>
      </c>
      <c r="E111" s="23" t="str">
        <f>IF(Data!$A111=E$1,IF(Data!$AK111="","",Data!$AK111),"")</f>
        <v/>
      </c>
      <c r="F111" s="23" t="str">
        <f>IF(Data!$A111=F$1,IF(Data!$AK111="","",Data!$AK111),"")</f>
        <v/>
      </c>
      <c r="G111" s="23" t="str">
        <f>IF(Data!$A111=G$1,IF(Data!$AK111="","",Data!$AK111),"")</f>
        <v/>
      </c>
      <c r="H111" s="23" t="str">
        <f>IF(Data!$A111=H$1,IF(Data!$AK111="","",Data!$AK111),"")</f>
        <v/>
      </c>
      <c r="I111" s="23" t="str">
        <f>IF(Data!$A111=I$1,IF(Data!$AK111="","",Data!$AK111),"")</f>
        <v/>
      </c>
      <c r="J111" s="23" t="str">
        <f>IF(Data!$A111=J$1,IF(Data!$AK111="","",Data!$AK111),"")</f>
        <v/>
      </c>
      <c r="L111">
        <v>10</v>
      </c>
    </row>
    <row r="112" spans="1:12" x14ac:dyDescent="0.35">
      <c r="A112" s="24">
        <f>IF(Data!$AK112="","",Data!$AK112)</f>
        <v>7</v>
      </c>
      <c r="B112" s="23" t="str">
        <f>IF(Data!$A112=B$1,IF(Data!$AK112="","",Data!$AK112),"")</f>
        <v/>
      </c>
      <c r="C112" s="23" t="str">
        <f>IF(Data!$A112=C$1,IF(Data!$AK112="","",Data!$AK112),"")</f>
        <v/>
      </c>
      <c r="D112" s="23">
        <f>IF(Data!$A112=D$1,IF(Data!$AK112="","",Data!$AK112),"")</f>
        <v>7</v>
      </c>
      <c r="E112" s="23" t="str">
        <f>IF(Data!$A112=E$1,IF(Data!$AK112="","",Data!$AK112),"")</f>
        <v/>
      </c>
      <c r="F112" s="23" t="str">
        <f>IF(Data!$A112=F$1,IF(Data!$AK112="","",Data!$AK112),"")</f>
        <v/>
      </c>
      <c r="G112" s="23" t="str">
        <f>IF(Data!$A112=G$1,IF(Data!$AK112="","",Data!$AK112),"")</f>
        <v/>
      </c>
      <c r="H112" s="23" t="str">
        <f>IF(Data!$A112=H$1,IF(Data!$AK112="","",Data!$AK112),"")</f>
        <v/>
      </c>
      <c r="I112" s="23" t="str">
        <f>IF(Data!$A112=I$1,IF(Data!$AK112="","",Data!$AK112),"")</f>
        <v/>
      </c>
      <c r="J112" s="23" t="str">
        <f>IF(Data!$A112=J$1,IF(Data!$AK112="","",Data!$AK112),"")</f>
        <v/>
      </c>
      <c r="L112">
        <v>10</v>
      </c>
    </row>
    <row r="113" spans="1:10" x14ac:dyDescent="0.35">
      <c r="A113" s="24" t="str">
        <f>IF(Data!$AK113="","",Data!$AK113)</f>
        <v/>
      </c>
      <c r="B113" s="23" t="str">
        <f>IF(Data!$A113=B$1,IF(Data!$AK113="","",Data!$AK113),"")</f>
        <v/>
      </c>
      <c r="C113" s="23" t="str">
        <f>IF(Data!$A113=C$1,IF(Data!$AK113="","",Data!$AK113),"")</f>
        <v/>
      </c>
      <c r="D113" s="23" t="str">
        <f>IF(Data!$A113=D$1,IF(Data!$AK113="","",Data!$AK113),"")</f>
        <v/>
      </c>
      <c r="E113" s="23" t="str">
        <f>IF(Data!$A113=E$1,IF(Data!$AK113="","",Data!$AK113),"")</f>
        <v/>
      </c>
      <c r="F113" s="23" t="str">
        <f>IF(Data!$A113=F$1,IF(Data!$AK113="","",Data!$AK113),"")</f>
        <v/>
      </c>
      <c r="G113" s="23" t="str">
        <f>IF(Data!$A113=G$1,IF(Data!$AK113="","",Data!$AK113),"")</f>
        <v/>
      </c>
      <c r="H113" s="23" t="str">
        <f>IF(Data!$A113=H$1,IF(Data!$AK113="","",Data!$AK113),"")</f>
        <v/>
      </c>
      <c r="I113" s="23" t="str">
        <f>IF(Data!$A113=I$1,IF(Data!$AK113="","",Data!$AK113),"")</f>
        <v/>
      </c>
      <c r="J113" s="23" t="str">
        <f>IF(Data!$A113=J$1,IF(Data!$AK113="","",Data!$AK113),"")</f>
        <v/>
      </c>
    </row>
    <row r="114" spans="1:10" x14ac:dyDescent="0.35">
      <c r="A114" s="24" t="str">
        <f>IF(Data!$AK114="","",Data!$AK114)</f>
        <v/>
      </c>
      <c r="B114" s="23" t="str">
        <f>IF(Data!$A114=B$1,IF(Data!$AK114="","",Data!$AK114),"")</f>
        <v/>
      </c>
      <c r="C114" s="23" t="str">
        <f>IF(Data!$A114=C$1,IF(Data!$AK114="","",Data!$AK114),"")</f>
        <v/>
      </c>
      <c r="D114" s="23" t="str">
        <f>IF(Data!$A114=D$1,IF(Data!$AK114="","",Data!$AK114),"")</f>
        <v/>
      </c>
      <c r="E114" s="23" t="str">
        <f>IF(Data!$A114=E$1,IF(Data!$AK114="","",Data!$AK114),"")</f>
        <v/>
      </c>
      <c r="F114" s="23" t="str">
        <f>IF(Data!$A114=F$1,IF(Data!$AK114="","",Data!$AK114),"")</f>
        <v/>
      </c>
      <c r="G114" s="23" t="str">
        <f>IF(Data!$A114=G$1,IF(Data!$AK114="","",Data!$AK114),"")</f>
        <v/>
      </c>
      <c r="H114" s="23" t="str">
        <f>IF(Data!$A114=H$1,IF(Data!$AK114="","",Data!$AK114),"")</f>
        <v/>
      </c>
      <c r="I114" s="23" t="str">
        <f>IF(Data!$A114=I$1,IF(Data!$AK114="","",Data!$AK114),"")</f>
        <v/>
      </c>
      <c r="J114" s="23" t="str">
        <f>IF(Data!$A114=J$1,IF(Data!$AK114="","",Data!$AK114),"")</f>
        <v/>
      </c>
    </row>
    <row r="115" spans="1:10" x14ac:dyDescent="0.35">
      <c r="A115" s="24" t="str">
        <f>IF(Data!$AK115="","",Data!$AK115)</f>
        <v/>
      </c>
      <c r="B115" s="23" t="str">
        <f>IF(Data!$A115=B$1,IF(Data!$AK115="","",Data!$AK115),"")</f>
        <v/>
      </c>
      <c r="C115" s="23" t="str">
        <f>IF(Data!$A115=C$1,IF(Data!$AK115="","",Data!$AK115),"")</f>
        <v/>
      </c>
      <c r="D115" s="23" t="str">
        <f>IF(Data!$A115=D$1,IF(Data!$AK115="","",Data!$AK115),"")</f>
        <v/>
      </c>
      <c r="E115" s="23" t="str">
        <f>IF(Data!$A115=E$1,IF(Data!$AK115="","",Data!$AK115),"")</f>
        <v/>
      </c>
      <c r="F115" s="23" t="str">
        <f>IF(Data!$A115=F$1,IF(Data!$AK115="","",Data!$AK115),"")</f>
        <v/>
      </c>
      <c r="G115" s="23" t="str">
        <f>IF(Data!$A115=G$1,IF(Data!$AK115="","",Data!$AK115),"")</f>
        <v/>
      </c>
      <c r="H115" s="23" t="str">
        <f>IF(Data!$A115=H$1,IF(Data!$AK115="","",Data!$AK115),"")</f>
        <v/>
      </c>
      <c r="I115" s="23" t="str">
        <f>IF(Data!$A115=I$1,IF(Data!$AK115="","",Data!$AK115),"")</f>
        <v/>
      </c>
      <c r="J115" s="23" t="str">
        <f>IF(Data!$A115=J$1,IF(Data!$AK115="","",Data!$AK115),"")</f>
        <v/>
      </c>
    </row>
    <row r="116" spans="1:10" x14ac:dyDescent="0.35">
      <c r="A116" s="24" t="str">
        <f>IF(Data!$AK116="","",Data!$AK116)</f>
        <v/>
      </c>
      <c r="B116" s="23" t="str">
        <f>IF(Data!$A116=B$1,IF(Data!$AK116="","",Data!$AK116),"")</f>
        <v/>
      </c>
      <c r="C116" s="23" t="str">
        <f>IF(Data!$A116=C$1,IF(Data!$AK116="","",Data!$AK116),"")</f>
        <v/>
      </c>
      <c r="D116" s="23" t="str">
        <f>IF(Data!$A116=D$1,IF(Data!$AK116="","",Data!$AK116),"")</f>
        <v/>
      </c>
      <c r="E116" s="23" t="str">
        <f>IF(Data!$A116=E$1,IF(Data!$AK116="","",Data!$AK116),"")</f>
        <v/>
      </c>
      <c r="F116" s="23" t="str">
        <f>IF(Data!$A116=F$1,IF(Data!$AK116="","",Data!$AK116),"")</f>
        <v/>
      </c>
      <c r="G116" s="23" t="str">
        <f>IF(Data!$A116=G$1,IF(Data!$AK116="","",Data!$AK116),"")</f>
        <v/>
      </c>
      <c r="H116" s="23" t="str">
        <f>IF(Data!$A116=H$1,IF(Data!$AK116="","",Data!$AK116),"")</f>
        <v/>
      </c>
      <c r="I116" s="23" t="str">
        <f>IF(Data!$A116=I$1,IF(Data!$AK116="","",Data!$AK116),"")</f>
        <v/>
      </c>
      <c r="J116" s="23" t="str">
        <f>IF(Data!$A116=J$1,IF(Data!$AK116="","",Data!$AK116),"")</f>
        <v/>
      </c>
    </row>
    <row r="117" spans="1:10" x14ac:dyDescent="0.35">
      <c r="A117" s="24" t="str">
        <f>IF(Data!$AK117="","",Data!$AK117)</f>
        <v/>
      </c>
      <c r="B117" s="23" t="str">
        <f>IF(Data!$A117=B$1,IF(Data!$AK117="","",Data!$AK117),"")</f>
        <v/>
      </c>
      <c r="C117" s="23" t="str">
        <f>IF(Data!$A117=C$1,IF(Data!$AK117="","",Data!$AK117),"")</f>
        <v/>
      </c>
      <c r="D117" s="23" t="str">
        <f>IF(Data!$A117=D$1,IF(Data!$AK117="","",Data!$AK117),"")</f>
        <v/>
      </c>
      <c r="E117" s="23" t="str">
        <f>IF(Data!$A117=E$1,IF(Data!$AK117="","",Data!$AK117),"")</f>
        <v/>
      </c>
      <c r="F117" s="23" t="str">
        <f>IF(Data!$A117=F$1,IF(Data!$AK117="","",Data!$AK117),"")</f>
        <v/>
      </c>
      <c r="G117" s="23" t="str">
        <f>IF(Data!$A117=G$1,IF(Data!$AK117="","",Data!$AK117),"")</f>
        <v/>
      </c>
      <c r="H117" s="23" t="str">
        <f>IF(Data!$A117=H$1,IF(Data!$AK117="","",Data!$AK117),"")</f>
        <v/>
      </c>
      <c r="I117" s="23" t="str">
        <f>IF(Data!$A117=I$1,IF(Data!$AK117="","",Data!$AK117),"")</f>
        <v/>
      </c>
      <c r="J117" s="23" t="str">
        <f>IF(Data!$A117=J$1,IF(Data!$AK117="","",Data!$AK117),"")</f>
        <v/>
      </c>
    </row>
    <row r="118" spans="1:10" x14ac:dyDescent="0.35">
      <c r="A118" s="24" t="str">
        <f>IF(Data!$AK118="","",Data!$AK118)</f>
        <v/>
      </c>
      <c r="B118" s="23" t="str">
        <f>IF(Data!$A118=B$1,IF(Data!$AK118="","",Data!$AK118),"")</f>
        <v/>
      </c>
      <c r="C118" s="23" t="str">
        <f>IF(Data!$A118=C$1,IF(Data!$AK118="","",Data!$AK118),"")</f>
        <v/>
      </c>
      <c r="D118" s="23" t="str">
        <f>IF(Data!$A118=D$1,IF(Data!$AK118="","",Data!$AK118),"")</f>
        <v/>
      </c>
      <c r="E118" s="23" t="str">
        <f>IF(Data!$A118=E$1,IF(Data!$AK118="","",Data!$AK118),"")</f>
        <v/>
      </c>
      <c r="F118" s="23" t="str">
        <f>IF(Data!$A118=F$1,IF(Data!$AK118="","",Data!$AK118),"")</f>
        <v/>
      </c>
      <c r="G118" s="23" t="str">
        <f>IF(Data!$A118=G$1,IF(Data!$AK118="","",Data!$AK118),"")</f>
        <v/>
      </c>
      <c r="H118" s="23" t="str">
        <f>IF(Data!$A118=H$1,IF(Data!$AK118="","",Data!$AK118),"")</f>
        <v/>
      </c>
      <c r="I118" s="23" t="str">
        <f>IF(Data!$A118=I$1,IF(Data!$AK118="","",Data!$AK118),"")</f>
        <v/>
      </c>
      <c r="J118" s="23" t="str">
        <f>IF(Data!$A118=J$1,IF(Data!$AK118="","",Data!$AK118),"")</f>
        <v/>
      </c>
    </row>
    <row r="119" spans="1:10" x14ac:dyDescent="0.35">
      <c r="A119" s="24" t="str">
        <f>IF(Data!$AK119="","",Data!$AK119)</f>
        <v/>
      </c>
      <c r="B119" s="23" t="str">
        <f>IF(Data!$A119=B$1,IF(Data!$AK119="","",Data!$AK119),"")</f>
        <v/>
      </c>
      <c r="C119" s="23" t="str">
        <f>IF(Data!$A119=C$1,IF(Data!$AK119="","",Data!$AK119),"")</f>
        <v/>
      </c>
      <c r="D119" s="23" t="str">
        <f>IF(Data!$A119=D$1,IF(Data!$AK119="","",Data!$AK119),"")</f>
        <v/>
      </c>
      <c r="E119" s="23" t="str">
        <f>IF(Data!$A119=E$1,IF(Data!$AK119="","",Data!$AK119),"")</f>
        <v/>
      </c>
      <c r="F119" s="23" t="str">
        <f>IF(Data!$A119=F$1,IF(Data!$AK119="","",Data!$AK119),"")</f>
        <v/>
      </c>
      <c r="G119" s="23" t="str">
        <f>IF(Data!$A119=G$1,IF(Data!$AK119="","",Data!$AK119),"")</f>
        <v/>
      </c>
      <c r="H119" s="23" t="str">
        <f>IF(Data!$A119=H$1,IF(Data!$AK119="","",Data!$AK119),"")</f>
        <v/>
      </c>
      <c r="I119" s="23" t="str">
        <f>IF(Data!$A119=I$1,IF(Data!$AK119="","",Data!$AK119),"")</f>
        <v/>
      </c>
      <c r="J119" s="23" t="str">
        <f>IF(Data!$A119=J$1,IF(Data!$AK119="","",Data!$AK119),"")</f>
        <v/>
      </c>
    </row>
    <row r="120" spans="1:10" x14ac:dyDescent="0.35">
      <c r="A120" s="24" t="str">
        <f>IF(Data!$AK120="","",Data!$AK120)</f>
        <v/>
      </c>
      <c r="B120" s="23" t="str">
        <f>IF(Data!$A120=B$1,IF(Data!$AK120="","",Data!$AK120),"")</f>
        <v/>
      </c>
      <c r="C120" s="23" t="str">
        <f>IF(Data!$A120=C$1,IF(Data!$AK120="","",Data!$AK120),"")</f>
        <v/>
      </c>
      <c r="D120" s="23" t="str">
        <f>IF(Data!$A120=D$1,IF(Data!$AK120="","",Data!$AK120),"")</f>
        <v/>
      </c>
      <c r="E120" s="23" t="str">
        <f>IF(Data!$A120=E$1,IF(Data!$AK120="","",Data!$AK120),"")</f>
        <v/>
      </c>
      <c r="F120" s="23" t="str">
        <f>IF(Data!$A120=F$1,IF(Data!$AK120="","",Data!$AK120),"")</f>
        <v/>
      </c>
      <c r="G120" s="23" t="str">
        <f>IF(Data!$A120=G$1,IF(Data!$AK120="","",Data!$AK120),"")</f>
        <v/>
      </c>
      <c r="H120" s="23" t="str">
        <f>IF(Data!$A120=H$1,IF(Data!$AK120="","",Data!$AK120),"")</f>
        <v/>
      </c>
      <c r="I120" s="23" t="str">
        <f>IF(Data!$A120=I$1,IF(Data!$AK120="","",Data!$AK120),"")</f>
        <v/>
      </c>
      <c r="J120" s="23" t="str">
        <f>IF(Data!$A120=J$1,IF(Data!$AK120="","",Data!$AK120),"")</f>
        <v/>
      </c>
    </row>
    <row r="121" spans="1:10" x14ac:dyDescent="0.35">
      <c r="A121" s="24" t="str">
        <f>IF(Data!$AK121="","",Data!$AK121)</f>
        <v/>
      </c>
      <c r="B121" s="23" t="str">
        <f>IF(Data!$A121=B$1,IF(Data!$AK121="","",Data!$AK121),"")</f>
        <v/>
      </c>
      <c r="C121" s="23" t="str">
        <f>IF(Data!$A121=C$1,IF(Data!$AK121="","",Data!$AK121),"")</f>
        <v/>
      </c>
      <c r="D121" s="23" t="str">
        <f>IF(Data!$A121=D$1,IF(Data!$AK121="","",Data!$AK121),"")</f>
        <v/>
      </c>
      <c r="E121" s="23" t="str">
        <f>IF(Data!$A121=E$1,IF(Data!$AK121="","",Data!$AK121),"")</f>
        <v/>
      </c>
      <c r="F121" s="23" t="str">
        <f>IF(Data!$A121=F$1,IF(Data!$AK121="","",Data!$AK121),"")</f>
        <v/>
      </c>
      <c r="G121" s="23" t="str">
        <f>IF(Data!$A121=G$1,IF(Data!$AK121="","",Data!$AK121),"")</f>
        <v/>
      </c>
      <c r="H121" s="23" t="str">
        <f>IF(Data!$A121=H$1,IF(Data!$AK121="","",Data!$AK121),"")</f>
        <v/>
      </c>
      <c r="I121" s="23" t="str">
        <f>IF(Data!$A121=I$1,IF(Data!$AK121="","",Data!$AK121),"")</f>
        <v/>
      </c>
      <c r="J121" s="23" t="str">
        <f>IF(Data!$A121=J$1,IF(Data!$AK121="","",Data!$AK121),"")</f>
        <v/>
      </c>
    </row>
    <row r="122" spans="1:10" x14ac:dyDescent="0.35">
      <c r="A122" s="24" t="str">
        <f>IF(Data!$AK122="","",Data!$AK122)</f>
        <v/>
      </c>
      <c r="B122" s="23" t="str">
        <f>IF(Data!$A122=B$1,IF(Data!$AK122="","",Data!$AK122),"")</f>
        <v/>
      </c>
      <c r="C122" s="23" t="str">
        <f>IF(Data!$A122=C$1,IF(Data!$AK122="","",Data!$AK122),"")</f>
        <v/>
      </c>
      <c r="D122" s="23" t="str">
        <f>IF(Data!$A122=D$1,IF(Data!$AK122="","",Data!$AK122),"")</f>
        <v/>
      </c>
      <c r="E122" s="23" t="str">
        <f>IF(Data!$A122=E$1,IF(Data!$AK122="","",Data!$AK122),"")</f>
        <v/>
      </c>
      <c r="F122" s="23" t="str">
        <f>IF(Data!$A122=F$1,IF(Data!$AK122="","",Data!$AK122),"")</f>
        <v/>
      </c>
      <c r="G122" s="23" t="str">
        <f>IF(Data!$A122=G$1,IF(Data!$AK122="","",Data!$AK122),"")</f>
        <v/>
      </c>
      <c r="H122" s="23" t="str">
        <f>IF(Data!$A122=H$1,IF(Data!$AK122="","",Data!$AK122),"")</f>
        <v/>
      </c>
      <c r="I122" s="23" t="str">
        <f>IF(Data!$A122=I$1,IF(Data!$AK122="","",Data!$AK122),"")</f>
        <v/>
      </c>
      <c r="J122" s="23" t="str">
        <f>IF(Data!$A122=J$1,IF(Data!$AK122="","",Data!$AK122),"")</f>
        <v/>
      </c>
    </row>
    <row r="123" spans="1:10" x14ac:dyDescent="0.35">
      <c r="A123" s="24" t="str">
        <f>IF(Data!$AK123="","",Data!$AK123)</f>
        <v/>
      </c>
      <c r="B123" s="23" t="str">
        <f>IF(Data!$A123=B$1,IF(Data!$AK123="","",Data!$AK123),"")</f>
        <v/>
      </c>
      <c r="C123" s="23" t="str">
        <f>IF(Data!$A123=C$1,IF(Data!$AK123="","",Data!$AK123),"")</f>
        <v/>
      </c>
      <c r="D123" s="23" t="str">
        <f>IF(Data!$A123=D$1,IF(Data!$AK123="","",Data!$AK123),"")</f>
        <v/>
      </c>
      <c r="E123" s="23" t="str">
        <f>IF(Data!$A123=E$1,IF(Data!$AK123="","",Data!$AK123),"")</f>
        <v/>
      </c>
      <c r="F123" s="23" t="str">
        <f>IF(Data!$A123=F$1,IF(Data!$AK123="","",Data!$AK123),"")</f>
        <v/>
      </c>
      <c r="G123" s="23" t="str">
        <f>IF(Data!$A123=G$1,IF(Data!$AK123="","",Data!$AK123),"")</f>
        <v/>
      </c>
      <c r="H123" s="23" t="str">
        <f>IF(Data!$A123=H$1,IF(Data!$AK123="","",Data!$AK123),"")</f>
        <v/>
      </c>
      <c r="I123" s="23" t="str">
        <f>IF(Data!$A123=I$1,IF(Data!$AK123="","",Data!$AK123),"")</f>
        <v/>
      </c>
      <c r="J123" s="23" t="str">
        <f>IF(Data!$A123=J$1,IF(Data!$AK123="","",Data!$AK123),"")</f>
        <v/>
      </c>
    </row>
    <row r="124" spans="1:10" x14ac:dyDescent="0.35">
      <c r="A124" s="24" t="str">
        <f>IF(Data!$AK124="","",Data!$AK124)</f>
        <v/>
      </c>
      <c r="B124" s="23" t="str">
        <f>IF(Data!$A124=B$1,IF(Data!$AK124="","",Data!$AK124),"")</f>
        <v/>
      </c>
      <c r="C124" s="23" t="str">
        <f>IF(Data!$A124=C$1,IF(Data!$AK124="","",Data!$AK124),"")</f>
        <v/>
      </c>
      <c r="D124" s="23" t="str">
        <f>IF(Data!$A124=D$1,IF(Data!$AK124="","",Data!$AK124),"")</f>
        <v/>
      </c>
      <c r="E124" s="23" t="str">
        <f>IF(Data!$A124=E$1,IF(Data!$AK124="","",Data!$AK124),"")</f>
        <v/>
      </c>
      <c r="F124" s="23" t="str">
        <f>IF(Data!$A124=F$1,IF(Data!$AK124="","",Data!$AK124),"")</f>
        <v/>
      </c>
      <c r="G124" s="23" t="str">
        <f>IF(Data!$A124=G$1,IF(Data!$AK124="","",Data!$AK124),"")</f>
        <v/>
      </c>
      <c r="H124" s="23" t="str">
        <f>IF(Data!$A124=H$1,IF(Data!$AK124="","",Data!$AK124),"")</f>
        <v/>
      </c>
      <c r="I124" s="23" t="str">
        <f>IF(Data!$A124=I$1,IF(Data!$AK124="","",Data!$AK124),"")</f>
        <v/>
      </c>
      <c r="J124" s="23" t="str">
        <f>IF(Data!$A124=J$1,IF(Data!$AK124="","",Data!$AK124),"")</f>
        <v/>
      </c>
    </row>
    <row r="125" spans="1:10" x14ac:dyDescent="0.35">
      <c r="A125" s="24" t="str">
        <f>IF(Data!$AK125="","",Data!$AK125)</f>
        <v/>
      </c>
      <c r="B125" s="23" t="str">
        <f>IF(Data!$A125=B$1,IF(Data!$AK125="","",Data!$AK125),"")</f>
        <v/>
      </c>
      <c r="C125" s="23" t="str">
        <f>IF(Data!$A125=C$1,IF(Data!$AK125="","",Data!$AK125),"")</f>
        <v/>
      </c>
      <c r="D125" s="23" t="str">
        <f>IF(Data!$A125=D$1,IF(Data!$AK125="","",Data!$AK125),"")</f>
        <v/>
      </c>
      <c r="E125" s="23" t="str">
        <f>IF(Data!$A125=E$1,IF(Data!$AK125="","",Data!$AK125),"")</f>
        <v/>
      </c>
      <c r="F125" s="23" t="str">
        <f>IF(Data!$A125=F$1,IF(Data!$AK125="","",Data!$AK125),"")</f>
        <v/>
      </c>
      <c r="G125" s="23" t="str">
        <f>IF(Data!$A125=G$1,IF(Data!$AK125="","",Data!$AK125),"")</f>
        <v/>
      </c>
      <c r="H125" s="23" t="str">
        <f>IF(Data!$A125=H$1,IF(Data!$AK125="","",Data!$AK125),"")</f>
        <v/>
      </c>
      <c r="I125" s="23" t="str">
        <f>IF(Data!$A125=I$1,IF(Data!$AK125="","",Data!$AK125),"")</f>
        <v/>
      </c>
      <c r="J125" s="23" t="str">
        <f>IF(Data!$A125=J$1,IF(Data!$AK125="","",Data!$AK125),"")</f>
        <v/>
      </c>
    </row>
    <row r="126" spans="1:10" x14ac:dyDescent="0.35">
      <c r="A126" s="24" t="str">
        <f>IF(Data!$AK126="","",Data!$AK126)</f>
        <v/>
      </c>
      <c r="B126" s="23" t="str">
        <f>IF(Data!$A126=B$1,IF(Data!$AK126="","",Data!$AK126),"")</f>
        <v/>
      </c>
      <c r="C126" s="23" t="str">
        <f>IF(Data!$A126=C$1,IF(Data!$AK126="","",Data!$AK126),"")</f>
        <v/>
      </c>
      <c r="D126" s="23" t="str">
        <f>IF(Data!$A126=D$1,IF(Data!$AK126="","",Data!$AK126),"")</f>
        <v/>
      </c>
      <c r="E126" s="23" t="str">
        <f>IF(Data!$A126=E$1,IF(Data!$AK126="","",Data!$AK126),"")</f>
        <v/>
      </c>
      <c r="F126" s="23" t="str">
        <f>IF(Data!$A126=F$1,IF(Data!$AK126="","",Data!$AK126),"")</f>
        <v/>
      </c>
      <c r="G126" s="23" t="str">
        <f>IF(Data!$A126=G$1,IF(Data!$AK126="","",Data!$AK126),"")</f>
        <v/>
      </c>
      <c r="H126" s="23" t="str">
        <f>IF(Data!$A126=H$1,IF(Data!$AK126="","",Data!$AK126),"")</f>
        <v/>
      </c>
      <c r="I126" s="23" t="str">
        <f>IF(Data!$A126=I$1,IF(Data!$AK126="","",Data!$AK126),"")</f>
        <v/>
      </c>
      <c r="J126" s="23" t="str">
        <f>IF(Data!$A126=J$1,IF(Data!$AK126="","",Data!$AK126),"")</f>
        <v/>
      </c>
    </row>
    <row r="127" spans="1:10" x14ac:dyDescent="0.35">
      <c r="A127" s="24" t="str">
        <f>IF(Data!$AK127="","",Data!$AK127)</f>
        <v/>
      </c>
      <c r="B127" s="23" t="str">
        <f>IF(Data!$A127=B$1,IF(Data!$AK127="","",Data!$AK127),"")</f>
        <v/>
      </c>
      <c r="C127" s="23" t="str">
        <f>IF(Data!$A127=C$1,IF(Data!$AK127="","",Data!$AK127),"")</f>
        <v/>
      </c>
      <c r="D127" s="23" t="str">
        <f>IF(Data!$A127=D$1,IF(Data!$AK127="","",Data!$AK127),"")</f>
        <v/>
      </c>
      <c r="E127" s="23" t="str">
        <f>IF(Data!$A127=E$1,IF(Data!$AK127="","",Data!$AK127),"")</f>
        <v/>
      </c>
      <c r="F127" s="23" t="str">
        <f>IF(Data!$A127=F$1,IF(Data!$AK127="","",Data!$AK127),"")</f>
        <v/>
      </c>
      <c r="G127" s="23" t="str">
        <f>IF(Data!$A127=G$1,IF(Data!$AK127="","",Data!$AK127),"")</f>
        <v/>
      </c>
      <c r="H127" s="23" t="str">
        <f>IF(Data!$A127=H$1,IF(Data!$AK127="","",Data!$AK127),"")</f>
        <v/>
      </c>
      <c r="I127" s="23" t="str">
        <f>IF(Data!$A127=I$1,IF(Data!$AK127="","",Data!$AK127),"")</f>
        <v/>
      </c>
      <c r="J127" s="23" t="str">
        <f>IF(Data!$A127=J$1,IF(Data!$AK127="","",Data!$AK127),"")</f>
        <v/>
      </c>
    </row>
    <row r="128" spans="1:10" x14ac:dyDescent="0.35">
      <c r="A128" s="24" t="str">
        <f>IF(Data!$AK128="","",Data!$AK128)</f>
        <v/>
      </c>
      <c r="B128" s="23" t="str">
        <f>IF(Data!$A128=B$1,IF(Data!$AK128="","",Data!$AK128),"")</f>
        <v/>
      </c>
      <c r="C128" s="23" t="str">
        <f>IF(Data!$A128=C$1,IF(Data!$AK128="","",Data!$AK128),"")</f>
        <v/>
      </c>
      <c r="D128" s="23" t="str">
        <f>IF(Data!$A128=D$1,IF(Data!$AK128="","",Data!$AK128),"")</f>
        <v/>
      </c>
      <c r="E128" s="23" t="str">
        <f>IF(Data!$A128=E$1,IF(Data!$AK128="","",Data!$AK128),"")</f>
        <v/>
      </c>
      <c r="F128" s="23" t="str">
        <f>IF(Data!$A128=F$1,IF(Data!$AK128="","",Data!$AK128),"")</f>
        <v/>
      </c>
      <c r="G128" s="23" t="str">
        <f>IF(Data!$A128=G$1,IF(Data!$AK128="","",Data!$AK128),"")</f>
        <v/>
      </c>
      <c r="H128" s="23" t="str">
        <f>IF(Data!$A128=H$1,IF(Data!$AK128="","",Data!$AK128),"")</f>
        <v/>
      </c>
      <c r="I128" s="23" t="str">
        <f>IF(Data!$A128=I$1,IF(Data!$AK128="","",Data!$AK128),"")</f>
        <v/>
      </c>
      <c r="J128" s="23" t="str">
        <f>IF(Data!$A128=J$1,IF(Data!$AK128="","",Data!$AK128),"")</f>
        <v/>
      </c>
    </row>
    <row r="129" spans="1:10" x14ac:dyDescent="0.35">
      <c r="A129" s="24" t="str">
        <f>IF(Data!$AK129="","",Data!$AK129)</f>
        <v/>
      </c>
      <c r="B129" s="23" t="str">
        <f>IF(Data!$A129=B$1,IF(Data!$AK129="","",Data!$AK129),"")</f>
        <v/>
      </c>
      <c r="C129" s="23" t="str">
        <f>IF(Data!$A129=C$1,IF(Data!$AK129="","",Data!$AK129),"")</f>
        <v/>
      </c>
      <c r="D129" s="23" t="str">
        <f>IF(Data!$A129=D$1,IF(Data!$AK129="","",Data!$AK129),"")</f>
        <v/>
      </c>
      <c r="E129" s="23" t="str">
        <f>IF(Data!$A129=E$1,IF(Data!$AK129="","",Data!$AK129),"")</f>
        <v/>
      </c>
      <c r="F129" s="23" t="str">
        <f>IF(Data!$A129=F$1,IF(Data!$AK129="","",Data!$AK129),"")</f>
        <v/>
      </c>
      <c r="G129" s="23" t="str">
        <f>IF(Data!$A129=G$1,IF(Data!$AK129="","",Data!$AK129),"")</f>
        <v/>
      </c>
      <c r="H129" s="23" t="str">
        <f>IF(Data!$A129=H$1,IF(Data!$AK129="","",Data!$AK129),"")</f>
        <v/>
      </c>
      <c r="I129" s="23" t="str">
        <f>IF(Data!$A129=I$1,IF(Data!$AK129="","",Data!$AK129),"")</f>
        <v/>
      </c>
      <c r="J129" s="23" t="str">
        <f>IF(Data!$A129=J$1,IF(Data!$AK129="","",Data!$AK129),"")</f>
        <v/>
      </c>
    </row>
    <row r="130" spans="1:10" x14ac:dyDescent="0.35">
      <c r="A130" s="24" t="str">
        <f>IF(Data!$AK130="","",Data!$AK130)</f>
        <v/>
      </c>
      <c r="B130" s="23" t="str">
        <f>IF(Data!$A130=B$1,IF(Data!$AK130="","",Data!$AK130),"")</f>
        <v/>
      </c>
      <c r="C130" s="23" t="str">
        <f>IF(Data!$A130=C$1,IF(Data!$AK130="","",Data!$AK130),"")</f>
        <v/>
      </c>
      <c r="D130" s="23" t="str">
        <f>IF(Data!$A130=D$1,IF(Data!$AK130="","",Data!$AK130),"")</f>
        <v/>
      </c>
      <c r="E130" s="23" t="str">
        <f>IF(Data!$A130=E$1,IF(Data!$AK130="","",Data!$AK130),"")</f>
        <v/>
      </c>
      <c r="F130" s="23" t="str">
        <f>IF(Data!$A130=F$1,IF(Data!$AK130="","",Data!$AK130),"")</f>
        <v/>
      </c>
      <c r="G130" s="23" t="str">
        <f>IF(Data!$A130=G$1,IF(Data!$AK130="","",Data!$AK130),"")</f>
        <v/>
      </c>
      <c r="H130" s="23" t="str">
        <f>IF(Data!$A130=H$1,IF(Data!$AK130="","",Data!$AK130),"")</f>
        <v/>
      </c>
      <c r="I130" s="23" t="str">
        <f>IF(Data!$A130=I$1,IF(Data!$AK130="","",Data!$AK130),"")</f>
        <v/>
      </c>
      <c r="J130" s="23" t="str">
        <f>IF(Data!$A130=J$1,IF(Data!$AK130="","",Data!$AK130),"")</f>
        <v/>
      </c>
    </row>
    <row r="131" spans="1:10" x14ac:dyDescent="0.35">
      <c r="A131" s="24" t="str">
        <f>IF(Data!$AK131="","",Data!$AK131)</f>
        <v/>
      </c>
      <c r="B131" s="23" t="str">
        <f>IF(Data!$A131=B$1,IF(Data!$AK131="","",Data!$AK131),"")</f>
        <v/>
      </c>
      <c r="C131" s="23" t="str">
        <f>IF(Data!$A131=C$1,IF(Data!$AK131="","",Data!$AK131),"")</f>
        <v/>
      </c>
      <c r="D131" s="23" t="str">
        <f>IF(Data!$A131=D$1,IF(Data!$AK131="","",Data!$AK131),"")</f>
        <v/>
      </c>
      <c r="E131" s="23" t="str">
        <f>IF(Data!$A131=E$1,IF(Data!$AK131="","",Data!$AK131),"")</f>
        <v/>
      </c>
      <c r="F131" s="23" t="str">
        <f>IF(Data!$A131=F$1,IF(Data!$AK131="","",Data!$AK131),"")</f>
        <v/>
      </c>
      <c r="G131" s="23" t="str">
        <f>IF(Data!$A131=G$1,IF(Data!$AK131="","",Data!$AK131),"")</f>
        <v/>
      </c>
      <c r="H131" s="23" t="str">
        <f>IF(Data!$A131=H$1,IF(Data!$AK131="","",Data!$AK131),"")</f>
        <v/>
      </c>
      <c r="I131" s="23" t="str">
        <f>IF(Data!$A131=I$1,IF(Data!$AK131="","",Data!$AK131),"")</f>
        <v/>
      </c>
      <c r="J131" s="23" t="str">
        <f>IF(Data!$A131=J$1,IF(Data!$AK131="","",Data!$AK131),"")</f>
        <v/>
      </c>
    </row>
    <row r="132" spans="1:10" x14ac:dyDescent="0.35">
      <c r="A132" s="24" t="str">
        <f>IF(Data!$AK132="","",Data!$AK132)</f>
        <v/>
      </c>
      <c r="B132" s="23" t="str">
        <f>IF(Data!$A132=B$1,IF(Data!$AK132="","",Data!$AK132),"")</f>
        <v/>
      </c>
      <c r="C132" s="23" t="str">
        <f>IF(Data!$A132=C$1,IF(Data!$AK132="","",Data!$AK132),"")</f>
        <v/>
      </c>
      <c r="D132" s="23" t="str">
        <f>IF(Data!$A132=D$1,IF(Data!$AK132="","",Data!$AK132),"")</f>
        <v/>
      </c>
      <c r="E132" s="23" t="str">
        <f>IF(Data!$A132=E$1,IF(Data!$AK132="","",Data!$AK132),"")</f>
        <v/>
      </c>
      <c r="F132" s="23" t="str">
        <f>IF(Data!$A132=F$1,IF(Data!$AK132="","",Data!$AK132),"")</f>
        <v/>
      </c>
      <c r="G132" s="23" t="str">
        <f>IF(Data!$A132=G$1,IF(Data!$AK132="","",Data!$AK132),"")</f>
        <v/>
      </c>
      <c r="H132" s="23" t="str">
        <f>IF(Data!$A132=H$1,IF(Data!$AK132="","",Data!$AK132),"")</f>
        <v/>
      </c>
      <c r="I132" s="23" t="str">
        <f>IF(Data!$A132=I$1,IF(Data!$AK132="","",Data!$AK132),"")</f>
        <v/>
      </c>
      <c r="J132" s="23" t="str">
        <f>IF(Data!$A132=J$1,IF(Data!$AK132="","",Data!$AK132),"")</f>
        <v/>
      </c>
    </row>
    <row r="133" spans="1:10" x14ac:dyDescent="0.35">
      <c r="A133" s="24" t="str">
        <f>IF(Data!$AK133="","",Data!$AK133)</f>
        <v/>
      </c>
      <c r="B133" s="23" t="str">
        <f>IF(Data!$A133=B$1,IF(Data!$AK133="","",Data!$AK133),"")</f>
        <v/>
      </c>
      <c r="C133" s="23" t="str">
        <f>IF(Data!$A133=C$1,IF(Data!$AK133="","",Data!$AK133),"")</f>
        <v/>
      </c>
      <c r="D133" s="23" t="str">
        <f>IF(Data!$A133=D$1,IF(Data!$AK133="","",Data!$AK133),"")</f>
        <v/>
      </c>
      <c r="E133" s="23" t="str">
        <f>IF(Data!$A133=E$1,IF(Data!$AK133="","",Data!$AK133),"")</f>
        <v/>
      </c>
      <c r="F133" s="23" t="str">
        <f>IF(Data!$A133=F$1,IF(Data!$AK133="","",Data!$AK133),"")</f>
        <v/>
      </c>
      <c r="G133" s="23" t="str">
        <f>IF(Data!$A133=G$1,IF(Data!$AK133="","",Data!$AK133),"")</f>
        <v/>
      </c>
      <c r="H133" s="23" t="str">
        <f>IF(Data!$A133=H$1,IF(Data!$AK133="","",Data!$AK133),"")</f>
        <v/>
      </c>
      <c r="I133" s="23" t="str">
        <f>IF(Data!$A133=I$1,IF(Data!$AK133="","",Data!$AK133),"")</f>
        <v/>
      </c>
      <c r="J133" s="23" t="str">
        <f>IF(Data!$A133=J$1,IF(Data!$AK133="","",Data!$AK133),"")</f>
        <v/>
      </c>
    </row>
    <row r="134" spans="1:10" x14ac:dyDescent="0.35">
      <c r="A134" s="24" t="str">
        <f>IF(Data!$AK134="","",Data!$AK134)</f>
        <v/>
      </c>
      <c r="B134" s="23" t="str">
        <f>IF(Data!$A134=B$1,IF(Data!$AK134="","",Data!$AK134),"")</f>
        <v/>
      </c>
      <c r="C134" s="23" t="str">
        <f>IF(Data!$A134=C$1,IF(Data!$AK134="","",Data!$AK134),"")</f>
        <v/>
      </c>
      <c r="D134" s="23" t="str">
        <f>IF(Data!$A134=D$1,IF(Data!$AK134="","",Data!$AK134),"")</f>
        <v/>
      </c>
      <c r="E134" s="23" t="str">
        <f>IF(Data!$A134=E$1,IF(Data!$AK134="","",Data!$AK134),"")</f>
        <v/>
      </c>
      <c r="F134" s="23" t="str">
        <f>IF(Data!$A134=F$1,IF(Data!$AK134="","",Data!$AK134),"")</f>
        <v/>
      </c>
      <c r="G134" s="23" t="str">
        <f>IF(Data!$A134=G$1,IF(Data!$AK134="","",Data!$AK134),"")</f>
        <v/>
      </c>
      <c r="H134" s="23" t="str">
        <f>IF(Data!$A134=H$1,IF(Data!$AK134="","",Data!$AK134),"")</f>
        <v/>
      </c>
      <c r="I134" s="23" t="str">
        <f>IF(Data!$A134=I$1,IF(Data!$AK134="","",Data!$AK134),"")</f>
        <v/>
      </c>
      <c r="J134" s="23" t="str">
        <f>IF(Data!$A134=J$1,IF(Data!$AK134="","",Data!$AK134),"")</f>
        <v/>
      </c>
    </row>
    <row r="135" spans="1:10" x14ac:dyDescent="0.35">
      <c r="A135" s="24" t="str">
        <f>IF(Data!$AK135="","",Data!$AK135)</f>
        <v/>
      </c>
      <c r="B135" s="23" t="str">
        <f>IF(Data!$A135=B$1,IF(Data!$AK135="","",Data!$AK135),"")</f>
        <v/>
      </c>
      <c r="C135" s="23" t="str">
        <f>IF(Data!$A135=C$1,IF(Data!$AK135="","",Data!$AK135),"")</f>
        <v/>
      </c>
      <c r="D135" s="23" t="str">
        <f>IF(Data!$A135=D$1,IF(Data!$AK135="","",Data!$AK135),"")</f>
        <v/>
      </c>
      <c r="E135" s="23" t="str">
        <f>IF(Data!$A135=E$1,IF(Data!$AK135="","",Data!$AK135),"")</f>
        <v/>
      </c>
      <c r="F135" s="23" t="str">
        <f>IF(Data!$A135=F$1,IF(Data!$AK135="","",Data!$AK135),"")</f>
        <v/>
      </c>
      <c r="G135" s="23" t="str">
        <f>IF(Data!$A135=G$1,IF(Data!$AK135="","",Data!$AK135),"")</f>
        <v/>
      </c>
      <c r="H135" s="23" t="str">
        <f>IF(Data!$A135=H$1,IF(Data!$AK135="","",Data!$AK135),"")</f>
        <v/>
      </c>
      <c r="I135" s="23" t="str">
        <f>IF(Data!$A135=I$1,IF(Data!$AK135="","",Data!$AK135),"")</f>
        <v/>
      </c>
      <c r="J135" s="23" t="str">
        <f>IF(Data!$A135=J$1,IF(Data!$AK135="","",Data!$AK135),"")</f>
        <v/>
      </c>
    </row>
    <row r="136" spans="1:10" x14ac:dyDescent="0.35">
      <c r="A136" s="24" t="str">
        <f>IF(Data!$AK136="","",Data!$AK136)</f>
        <v/>
      </c>
      <c r="B136" s="23" t="str">
        <f>IF(Data!$A136=B$1,IF(Data!$AK136="","",Data!$AK136),"")</f>
        <v/>
      </c>
      <c r="C136" s="23" t="str">
        <f>IF(Data!$A136=C$1,IF(Data!$AK136="","",Data!$AK136),"")</f>
        <v/>
      </c>
      <c r="D136" s="23" t="str">
        <f>IF(Data!$A136=D$1,IF(Data!$AK136="","",Data!$AK136),"")</f>
        <v/>
      </c>
      <c r="E136" s="23" t="str">
        <f>IF(Data!$A136=E$1,IF(Data!$AK136="","",Data!$AK136),"")</f>
        <v/>
      </c>
      <c r="F136" s="23" t="str">
        <f>IF(Data!$A136=F$1,IF(Data!$AK136="","",Data!$AK136),"")</f>
        <v/>
      </c>
      <c r="G136" s="23" t="str">
        <f>IF(Data!$A136=G$1,IF(Data!$AK136="","",Data!$AK136),"")</f>
        <v/>
      </c>
      <c r="H136" s="23" t="str">
        <f>IF(Data!$A136=H$1,IF(Data!$AK136="","",Data!$AK136),"")</f>
        <v/>
      </c>
      <c r="I136" s="23" t="str">
        <f>IF(Data!$A136=I$1,IF(Data!$AK136="","",Data!$AK136),"")</f>
        <v/>
      </c>
      <c r="J136" s="23" t="str">
        <f>IF(Data!$A136=J$1,IF(Data!$AK136="","",Data!$AK136),"")</f>
        <v/>
      </c>
    </row>
    <row r="137" spans="1:10" x14ac:dyDescent="0.35">
      <c r="A137" s="24" t="str">
        <f>IF(Data!$AK137="","",Data!$AK137)</f>
        <v/>
      </c>
      <c r="B137" s="23" t="str">
        <f>IF(Data!$A137=B$1,IF(Data!$AK137="","",Data!$AK137),"")</f>
        <v/>
      </c>
      <c r="C137" s="23" t="str">
        <f>IF(Data!$A137=C$1,IF(Data!$AK137="","",Data!$AK137),"")</f>
        <v/>
      </c>
      <c r="D137" s="23" t="str">
        <f>IF(Data!$A137=D$1,IF(Data!$AK137="","",Data!$AK137),"")</f>
        <v/>
      </c>
      <c r="E137" s="23" t="str">
        <f>IF(Data!$A137=E$1,IF(Data!$AK137="","",Data!$AK137),"")</f>
        <v/>
      </c>
      <c r="F137" s="23" t="str">
        <f>IF(Data!$A137=F$1,IF(Data!$AK137="","",Data!$AK137),"")</f>
        <v/>
      </c>
      <c r="G137" s="23" t="str">
        <f>IF(Data!$A137=G$1,IF(Data!$AK137="","",Data!$AK137),"")</f>
        <v/>
      </c>
      <c r="H137" s="23" t="str">
        <f>IF(Data!$A137=H$1,IF(Data!$AK137="","",Data!$AK137),"")</f>
        <v/>
      </c>
      <c r="I137" s="23" t="str">
        <f>IF(Data!$A137=I$1,IF(Data!$AK137="","",Data!$AK137),"")</f>
        <v/>
      </c>
      <c r="J137" s="23" t="str">
        <f>IF(Data!$A137=J$1,IF(Data!$AK137="","",Data!$AK137),"")</f>
        <v/>
      </c>
    </row>
    <row r="138" spans="1:10" x14ac:dyDescent="0.35">
      <c r="A138" s="24" t="str">
        <f>IF(Data!$AK138="","",Data!$AK138)</f>
        <v/>
      </c>
      <c r="B138" s="23" t="str">
        <f>IF(Data!$A138=B$1,IF(Data!$AK138="","",Data!$AK138),"")</f>
        <v/>
      </c>
      <c r="C138" s="23" t="str">
        <f>IF(Data!$A138=C$1,IF(Data!$AK138="","",Data!$AK138),"")</f>
        <v/>
      </c>
      <c r="D138" s="23" t="str">
        <f>IF(Data!$A138=D$1,IF(Data!$AK138="","",Data!$AK138),"")</f>
        <v/>
      </c>
      <c r="E138" s="23" t="str">
        <f>IF(Data!$A138=E$1,IF(Data!$AK138="","",Data!$AK138),"")</f>
        <v/>
      </c>
      <c r="F138" s="23" t="str">
        <f>IF(Data!$A138=F$1,IF(Data!$AK138="","",Data!$AK138),"")</f>
        <v/>
      </c>
      <c r="G138" s="23" t="str">
        <f>IF(Data!$A138=G$1,IF(Data!$AK138="","",Data!$AK138),"")</f>
        <v/>
      </c>
      <c r="H138" s="23" t="str">
        <f>IF(Data!$A138=H$1,IF(Data!$AK138="","",Data!$AK138),"")</f>
        <v/>
      </c>
      <c r="I138" s="23" t="str">
        <f>IF(Data!$A138=I$1,IF(Data!$AK138="","",Data!$AK138),"")</f>
        <v/>
      </c>
      <c r="J138" s="23" t="str">
        <f>IF(Data!$A138=J$1,IF(Data!$AK138="","",Data!$AK138),"")</f>
        <v/>
      </c>
    </row>
    <row r="139" spans="1:10" x14ac:dyDescent="0.35">
      <c r="A139" s="24" t="str">
        <f>IF(Data!$AK139="","",Data!$AK139)</f>
        <v/>
      </c>
      <c r="B139" s="23" t="str">
        <f>IF(Data!$A139=B$1,IF(Data!$AK139="","",Data!$AK139),"")</f>
        <v/>
      </c>
      <c r="C139" s="23" t="str">
        <f>IF(Data!$A139=C$1,IF(Data!$AK139="","",Data!$AK139),"")</f>
        <v/>
      </c>
      <c r="D139" s="23" t="str">
        <f>IF(Data!$A139=D$1,IF(Data!$AK139="","",Data!$AK139),"")</f>
        <v/>
      </c>
      <c r="E139" s="23" t="str">
        <f>IF(Data!$A139=E$1,IF(Data!$AK139="","",Data!$AK139),"")</f>
        <v/>
      </c>
      <c r="F139" s="23" t="str">
        <f>IF(Data!$A139=F$1,IF(Data!$AK139="","",Data!$AK139),"")</f>
        <v/>
      </c>
      <c r="G139" s="23" t="str">
        <f>IF(Data!$A139=G$1,IF(Data!$AK139="","",Data!$AK139),"")</f>
        <v/>
      </c>
      <c r="H139" s="23" t="str">
        <f>IF(Data!$A139=H$1,IF(Data!$AK139="","",Data!$AK139),"")</f>
        <v/>
      </c>
      <c r="I139" s="23" t="str">
        <f>IF(Data!$A139=I$1,IF(Data!$AK139="","",Data!$AK139),"")</f>
        <v/>
      </c>
      <c r="J139" s="23" t="str">
        <f>IF(Data!$A139=J$1,IF(Data!$AK139="","",Data!$AK139),"")</f>
        <v/>
      </c>
    </row>
    <row r="140" spans="1:10" x14ac:dyDescent="0.35">
      <c r="A140" s="24" t="str">
        <f>IF(Data!$AK140="","",Data!$AK140)</f>
        <v/>
      </c>
      <c r="B140" s="23" t="str">
        <f>IF(Data!$A140=B$1,IF(Data!$AK140="","",Data!$AK140),"")</f>
        <v/>
      </c>
      <c r="C140" s="23" t="str">
        <f>IF(Data!$A140=C$1,IF(Data!$AK140="","",Data!$AK140),"")</f>
        <v/>
      </c>
      <c r="D140" s="23" t="str">
        <f>IF(Data!$A140=D$1,IF(Data!$AK140="","",Data!$AK140),"")</f>
        <v/>
      </c>
      <c r="E140" s="23" t="str">
        <f>IF(Data!$A140=E$1,IF(Data!$AK140="","",Data!$AK140),"")</f>
        <v/>
      </c>
      <c r="F140" s="23" t="str">
        <f>IF(Data!$A140=F$1,IF(Data!$AK140="","",Data!$AK140),"")</f>
        <v/>
      </c>
      <c r="G140" s="23" t="str">
        <f>IF(Data!$A140=G$1,IF(Data!$AK140="","",Data!$AK140),"")</f>
        <v/>
      </c>
      <c r="H140" s="23" t="str">
        <f>IF(Data!$A140=H$1,IF(Data!$AK140="","",Data!$AK140),"")</f>
        <v/>
      </c>
      <c r="I140" s="23" t="str">
        <f>IF(Data!$A140=I$1,IF(Data!$AK140="","",Data!$AK140),"")</f>
        <v/>
      </c>
      <c r="J140" s="23" t="str">
        <f>IF(Data!$A140=J$1,IF(Data!$AK140="","",Data!$AK140),"")</f>
        <v/>
      </c>
    </row>
    <row r="141" spans="1:10" x14ac:dyDescent="0.35">
      <c r="A141" s="24" t="str">
        <f>IF(Data!$AK141="","",Data!$AK141)</f>
        <v/>
      </c>
      <c r="B141" s="23" t="str">
        <f>IF(Data!$A141=B$1,IF(Data!$AK141="","",Data!$AK141),"")</f>
        <v/>
      </c>
      <c r="C141" s="23" t="str">
        <f>IF(Data!$A141=C$1,IF(Data!$AK141="","",Data!$AK141),"")</f>
        <v/>
      </c>
      <c r="D141" s="23" t="str">
        <f>IF(Data!$A141=D$1,IF(Data!$AK141="","",Data!$AK141),"")</f>
        <v/>
      </c>
      <c r="E141" s="23" t="str">
        <f>IF(Data!$A141=E$1,IF(Data!$AK141="","",Data!$AK141),"")</f>
        <v/>
      </c>
      <c r="F141" s="23" t="str">
        <f>IF(Data!$A141=F$1,IF(Data!$AK141="","",Data!$AK141),"")</f>
        <v/>
      </c>
      <c r="G141" s="23" t="str">
        <f>IF(Data!$A141=G$1,IF(Data!$AK141="","",Data!$AK141),"")</f>
        <v/>
      </c>
      <c r="H141" s="23" t="str">
        <f>IF(Data!$A141=H$1,IF(Data!$AK141="","",Data!$AK141),"")</f>
        <v/>
      </c>
      <c r="I141" s="23" t="str">
        <f>IF(Data!$A141=I$1,IF(Data!$AK141="","",Data!$AK141),"")</f>
        <v/>
      </c>
      <c r="J141" s="23" t="str">
        <f>IF(Data!$A141=J$1,IF(Data!$AK141="","",Data!$AK141),"")</f>
        <v/>
      </c>
    </row>
    <row r="142" spans="1:10" x14ac:dyDescent="0.35">
      <c r="A142" s="24" t="str">
        <f>IF(Data!$AK142="","",Data!$AK142)</f>
        <v/>
      </c>
      <c r="B142" s="23" t="str">
        <f>IF(Data!$A142=B$1,IF(Data!$AK142="","",Data!$AK142),"")</f>
        <v/>
      </c>
      <c r="C142" s="23" t="str">
        <f>IF(Data!$A142=C$1,IF(Data!$AK142="","",Data!$AK142),"")</f>
        <v/>
      </c>
      <c r="D142" s="23" t="str">
        <f>IF(Data!$A142=D$1,IF(Data!$AK142="","",Data!$AK142),"")</f>
        <v/>
      </c>
      <c r="E142" s="23" t="str">
        <f>IF(Data!$A142=E$1,IF(Data!$AK142="","",Data!$AK142),"")</f>
        <v/>
      </c>
      <c r="F142" s="23" t="str">
        <f>IF(Data!$A142=F$1,IF(Data!$AK142="","",Data!$AK142),"")</f>
        <v/>
      </c>
      <c r="G142" s="23" t="str">
        <f>IF(Data!$A142=G$1,IF(Data!$AK142="","",Data!$AK142),"")</f>
        <v/>
      </c>
      <c r="H142" s="23" t="str">
        <f>IF(Data!$A142=H$1,IF(Data!$AK142="","",Data!$AK142),"")</f>
        <v/>
      </c>
      <c r="I142" s="23" t="str">
        <f>IF(Data!$A142=I$1,IF(Data!$AK142="","",Data!$AK142),"")</f>
        <v/>
      </c>
      <c r="J142" s="23" t="str">
        <f>IF(Data!$A142=J$1,IF(Data!$AK142="","",Data!$AK142),"")</f>
        <v/>
      </c>
    </row>
    <row r="143" spans="1:10" x14ac:dyDescent="0.35">
      <c r="A143" s="24" t="str">
        <f>IF(Data!$AK143="","",Data!$AK143)</f>
        <v/>
      </c>
      <c r="B143" s="23" t="str">
        <f>IF(Data!$A143=B$1,IF(Data!$AK143="","",Data!$AK143),"")</f>
        <v/>
      </c>
      <c r="C143" s="23" t="str">
        <f>IF(Data!$A143=C$1,IF(Data!$AK143="","",Data!$AK143),"")</f>
        <v/>
      </c>
      <c r="D143" s="23" t="str">
        <f>IF(Data!$A143=D$1,IF(Data!$AK143="","",Data!$AK143),"")</f>
        <v/>
      </c>
      <c r="E143" s="23" t="str">
        <f>IF(Data!$A143=E$1,IF(Data!$AK143="","",Data!$AK143),"")</f>
        <v/>
      </c>
      <c r="F143" s="23" t="str">
        <f>IF(Data!$A143=F$1,IF(Data!$AK143="","",Data!$AK143),"")</f>
        <v/>
      </c>
      <c r="G143" s="23" t="str">
        <f>IF(Data!$A143=G$1,IF(Data!$AK143="","",Data!$AK143),"")</f>
        <v/>
      </c>
      <c r="H143" s="23" t="str">
        <f>IF(Data!$A143=H$1,IF(Data!$AK143="","",Data!$AK143),"")</f>
        <v/>
      </c>
      <c r="I143" s="23" t="str">
        <f>IF(Data!$A143=I$1,IF(Data!$AK143="","",Data!$AK143),"")</f>
        <v/>
      </c>
      <c r="J143" s="23" t="str">
        <f>IF(Data!$A143=J$1,IF(Data!$AK143="","",Data!$AK143),"")</f>
        <v/>
      </c>
    </row>
    <row r="144" spans="1:10" x14ac:dyDescent="0.35">
      <c r="A144" s="24" t="str">
        <f>IF(Data!$AK144="","",Data!$AK144)</f>
        <v/>
      </c>
      <c r="B144" s="23" t="str">
        <f>IF(Data!$A144=B$1,IF(Data!$AK144="","",Data!$AK144),"")</f>
        <v/>
      </c>
      <c r="C144" s="23" t="str">
        <f>IF(Data!$A144=C$1,IF(Data!$AK144="","",Data!$AK144),"")</f>
        <v/>
      </c>
      <c r="D144" s="23" t="str">
        <f>IF(Data!$A144=D$1,IF(Data!$AK144="","",Data!$AK144),"")</f>
        <v/>
      </c>
      <c r="E144" s="23" t="str">
        <f>IF(Data!$A144=E$1,IF(Data!$AK144="","",Data!$AK144),"")</f>
        <v/>
      </c>
      <c r="F144" s="23" t="str">
        <f>IF(Data!$A144=F$1,IF(Data!$AK144="","",Data!$AK144),"")</f>
        <v/>
      </c>
      <c r="G144" s="23" t="str">
        <f>IF(Data!$A144=G$1,IF(Data!$AK144="","",Data!$AK144),"")</f>
        <v/>
      </c>
      <c r="H144" s="23" t="str">
        <f>IF(Data!$A144=H$1,IF(Data!$AK144="","",Data!$AK144),"")</f>
        <v/>
      </c>
      <c r="I144" s="23" t="str">
        <f>IF(Data!$A144=I$1,IF(Data!$AK144="","",Data!$AK144),"")</f>
        <v/>
      </c>
      <c r="J144" s="23" t="str">
        <f>IF(Data!$A144=J$1,IF(Data!$AK144="","",Data!$AK144),"")</f>
        <v/>
      </c>
    </row>
    <row r="145" spans="1:10" x14ac:dyDescent="0.35">
      <c r="A145" s="24" t="str">
        <f>IF(Data!$AK145="","",Data!$AK145)</f>
        <v/>
      </c>
      <c r="B145" s="23" t="str">
        <f>IF(Data!$A145=B$1,IF(Data!$AK145="","",Data!$AK145),"")</f>
        <v/>
      </c>
      <c r="C145" s="23" t="str">
        <f>IF(Data!$A145=C$1,IF(Data!$AK145="","",Data!$AK145),"")</f>
        <v/>
      </c>
      <c r="D145" s="23" t="str">
        <f>IF(Data!$A145=D$1,IF(Data!$AK145="","",Data!$AK145),"")</f>
        <v/>
      </c>
      <c r="E145" s="23" t="str">
        <f>IF(Data!$A145=E$1,IF(Data!$AK145="","",Data!$AK145),"")</f>
        <v/>
      </c>
      <c r="F145" s="23" t="str">
        <f>IF(Data!$A145=F$1,IF(Data!$AK145="","",Data!$AK145),"")</f>
        <v/>
      </c>
      <c r="G145" s="23" t="str">
        <f>IF(Data!$A145=G$1,IF(Data!$AK145="","",Data!$AK145),"")</f>
        <v/>
      </c>
      <c r="H145" s="23" t="str">
        <f>IF(Data!$A145=H$1,IF(Data!$AK145="","",Data!$AK145),"")</f>
        <v/>
      </c>
      <c r="I145" s="23" t="str">
        <f>IF(Data!$A145=I$1,IF(Data!$AK145="","",Data!$AK145),"")</f>
        <v/>
      </c>
      <c r="J145" s="23" t="str">
        <f>IF(Data!$A145=J$1,IF(Data!$AK145="","",Data!$AK145),"")</f>
        <v/>
      </c>
    </row>
    <row r="146" spans="1:10" x14ac:dyDescent="0.35">
      <c r="A146" s="24" t="str">
        <f>IF(Data!$AK146="","",Data!$AK146)</f>
        <v/>
      </c>
      <c r="B146" s="23" t="str">
        <f>IF(Data!$A146=B$1,IF(Data!$AK146="","",Data!$AK146),"")</f>
        <v/>
      </c>
      <c r="C146" s="23" t="str">
        <f>IF(Data!$A146=C$1,IF(Data!$AK146="","",Data!$AK146),"")</f>
        <v/>
      </c>
      <c r="D146" s="23" t="str">
        <f>IF(Data!$A146=D$1,IF(Data!$AK146="","",Data!$AK146),"")</f>
        <v/>
      </c>
      <c r="E146" s="23" t="str">
        <f>IF(Data!$A146=E$1,IF(Data!$AK146="","",Data!$AK146),"")</f>
        <v/>
      </c>
      <c r="F146" s="23" t="str">
        <f>IF(Data!$A146=F$1,IF(Data!$AK146="","",Data!$AK146),"")</f>
        <v/>
      </c>
      <c r="G146" s="23" t="str">
        <f>IF(Data!$A146=G$1,IF(Data!$AK146="","",Data!$AK146),"")</f>
        <v/>
      </c>
      <c r="H146" s="23" t="str">
        <f>IF(Data!$A146=H$1,IF(Data!$AK146="","",Data!$AK146),"")</f>
        <v/>
      </c>
      <c r="I146" s="23" t="str">
        <f>IF(Data!$A146=I$1,IF(Data!$AK146="","",Data!$AK146),"")</f>
        <v/>
      </c>
      <c r="J146" s="23" t="str">
        <f>IF(Data!$A146=J$1,IF(Data!$AK146="","",Data!$AK146),"")</f>
        <v/>
      </c>
    </row>
    <row r="147" spans="1:10" x14ac:dyDescent="0.35">
      <c r="A147" s="24" t="str">
        <f>IF(Data!$AK147="","",Data!$AK147)</f>
        <v/>
      </c>
      <c r="B147" s="23" t="str">
        <f>IF(Data!$A147=B$1,IF(Data!$AK147="","",Data!$AK147),"")</f>
        <v/>
      </c>
      <c r="C147" s="23" t="str">
        <f>IF(Data!$A147=C$1,IF(Data!$AK147="","",Data!$AK147),"")</f>
        <v/>
      </c>
      <c r="D147" s="23" t="str">
        <f>IF(Data!$A147=D$1,IF(Data!$AK147="","",Data!$AK147),"")</f>
        <v/>
      </c>
      <c r="E147" s="23" t="str">
        <f>IF(Data!$A147=E$1,IF(Data!$AK147="","",Data!$AK147),"")</f>
        <v/>
      </c>
      <c r="F147" s="23" t="str">
        <f>IF(Data!$A147=F$1,IF(Data!$AK147="","",Data!$AK147),"")</f>
        <v/>
      </c>
      <c r="G147" s="23" t="str">
        <f>IF(Data!$A147=G$1,IF(Data!$AK147="","",Data!$AK147),"")</f>
        <v/>
      </c>
      <c r="H147" s="23" t="str">
        <f>IF(Data!$A147=H$1,IF(Data!$AK147="","",Data!$AK147),"")</f>
        <v/>
      </c>
      <c r="I147" s="23" t="str">
        <f>IF(Data!$A147=I$1,IF(Data!$AK147="","",Data!$AK147),"")</f>
        <v/>
      </c>
      <c r="J147" s="23" t="str">
        <f>IF(Data!$A147=J$1,IF(Data!$AK147="","",Data!$AK147),"")</f>
        <v/>
      </c>
    </row>
    <row r="148" spans="1:10" x14ac:dyDescent="0.35">
      <c r="A148" s="24" t="str">
        <f>IF(Data!$AK148="","",Data!$AK148)</f>
        <v/>
      </c>
      <c r="B148" s="23" t="str">
        <f>IF(Data!$A148=B$1,IF(Data!$AK148="","",Data!$AK148),"")</f>
        <v/>
      </c>
      <c r="C148" s="23" t="str">
        <f>IF(Data!$A148=C$1,IF(Data!$AK148="","",Data!$AK148),"")</f>
        <v/>
      </c>
      <c r="D148" s="23" t="str">
        <f>IF(Data!$A148=D$1,IF(Data!$AK148="","",Data!$AK148),"")</f>
        <v/>
      </c>
      <c r="E148" s="23" t="str">
        <f>IF(Data!$A148=E$1,IF(Data!$AK148="","",Data!$AK148),"")</f>
        <v/>
      </c>
      <c r="F148" s="23" t="str">
        <f>IF(Data!$A148=F$1,IF(Data!$AK148="","",Data!$AK148),"")</f>
        <v/>
      </c>
      <c r="G148" s="23" t="str">
        <f>IF(Data!$A148=G$1,IF(Data!$AK148="","",Data!$AK148),"")</f>
        <v/>
      </c>
      <c r="H148" s="23" t="str">
        <f>IF(Data!$A148=H$1,IF(Data!$AK148="","",Data!$AK148),"")</f>
        <v/>
      </c>
      <c r="I148" s="23" t="str">
        <f>IF(Data!$A148=I$1,IF(Data!$AK148="","",Data!$AK148),"")</f>
        <v/>
      </c>
      <c r="J148" s="23" t="str">
        <f>IF(Data!$A148=J$1,IF(Data!$AK148="","",Data!$AK148),"")</f>
        <v/>
      </c>
    </row>
    <row r="149" spans="1:10" x14ac:dyDescent="0.35">
      <c r="A149" s="24" t="str">
        <f>IF(Data!$AK149="","",Data!$AK149)</f>
        <v/>
      </c>
      <c r="B149" s="23" t="str">
        <f>IF(Data!$A149=B$1,IF(Data!$AK149="","",Data!$AK149),"")</f>
        <v/>
      </c>
      <c r="C149" s="23" t="str">
        <f>IF(Data!$A149=C$1,IF(Data!$AK149="","",Data!$AK149),"")</f>
        <v/>
      </c>
      <c r="D149" s="23" t="str">
        <f>IF(Data!$A149=D$1,IF(Data!$AK149="","",Data!$AK149),"")</f>
        <v/>
      </c>
      <c r="E149" s="23" t="str">
        <f>IF(Data!$A149=E$1,IF(Data!$AK149="","",Data!$AK149),"")</f>
        <v/>
      </c>
      <c r="F149" s="23" t="str">
        <f>IF(Data!$A149=F$1,IF(Data!$AK149="","",Data!$AK149),"")</f>
        <v/>
      </c>
      <c r="G149" s="23" t="str">
        <f>IF(Data!$A149=G$1,IF(Data!$AK149="","",Data!$AK149),"")</f>
        <v/>
      </c>
      <c r="H149" s="23" t="str">
        <f>IF(Data!$A149=H$1,IF(Data!$AK149="","",Data!$AK149),"")</f>
        <v/>
      </c>
      <c r="I149" s="23" t="str">
        <f>IF(Data!$A149=I$1,IF(Data!$AK149="","",Data!$AK149),"")</f>
        <v/>
      </c>
      <c r="J149" s="23" t="str">
        <f>IF(Data!$A149=J$1,IF(Data!$AK149="","",Data!$AK149),"")</f>
        <v/>
      </c>
    </row>
    <row r="150" spans="1:10" x14ac:dyDescent="0.35">
      <c r="A150" s="24" t="str">
        <f>IF(Data!$AK150="","",Data!$AK150)</f>
        <v/>
      </c>
      <c r="B150" s="23" t="str">
        <f>IF(Data!$A150=B$1,IF(Data!$AK150="","",Data!$AK150),"")</f>
        <v/>
      </c>
      <c r="C150" s="23" t="str">
        <f>IF(Data!$A150=C$1,IF(Data!$AK150="","",Data!$AK150),"")</f>
        <v/>
      </c>
      <c r="D150" s="23" t="str">
        <f>IF(Data!$A150=D$1,IF(Data!$AK150="","",Data!$AK150),"")</f>
        <v/>
      </c>
      <c r="E150" s="23" t="str">
        <f>IF(Data!$A150=E$1,IF(Data!$AK150="","",Data!$AK150),"")</f>
        <v/>
      </c>
      <c r="F150" s="23" t="str">
        <f>IF(Data!$A150=F$1,IF(Data!$AK150="","",Data!$AK150),"")</f>
        <v/>
      </c>
      <c r="G150" s="23" t="str">
        <f>IF(Data!$A150=G$1,IF(Data!$AK150="","",Data!$AK150),"")</f>
        <v/>
      </c>
      <c r="H150" s="23" t="str">
        <f>IF(Data!$A150=H$1,IF(Data!$AK150="","",Data!$AK150),"")</f>
        <v/>
      </c>
      <c r="I150" s="23" t="str">
        <f>IF(Data!$A150=I$1,IF(Data!$AK150="","",Data!$AK150),"")</f>
        <v/>
      </c>
      <c r="J150" s="23" t="str">
        <f>IF(Data!$A150=J$1,IF(Data!$AK150="","",Data!$AK150),"")</f>
        <v/>
      </c>
    </row>
    <row r="151" spans="1:10" x14ac:dyDescent="0.35">
      <c r="A151" s="24" t="str">
        <f>IF(Data!$AK151="","",Data!$AK151)</f>
        <v/>
      </c>
      <c r="B151" s="23" t="str">
        <f>IF(Data!$A151=B$1,IF(Data!$AK151="","",Data!$AK151),"")</f>
        <v/>
      </c>
      <c r="C151" s="23" t="str">
        <f>IF(Data!$A151=C$1,IF(Data!$AK151="","",Data!$AK151),"")</f>
        <v/>
      </c>
      <c r="D151" s="23" t="str">
        <f>IF(Data!$A151=D$1,IF(Data!$AK151="","",Data!$AK151),"")</f>
        <v/>
      </c>
      <c r="E151" s="23" t="str">
        <f>IF(Data!$A151=E$1,IF(Data!$AK151="","",Data!$AK151),"")</f>
        <v/>
      </c>
      <c r="F151" s="23" t="str">
        <f>IF(Data!$A151=F$1,IF(Data!$AK151="","",Data!$AK151),"")</f>
        <v/>
      </c>
      <c r="G151" s="23" t="str">
        <f>IF(Data!$A151=G$1,IF(Data!$AK151="","",Data!$AK151),"")</f>
        <v/>
      </c>
      <c r="H151" s="23" t="str">
        <f>IF(Data!$A151=H$1,IF(Data!$AK151="","",Data!$AK151),"")</f>
        <v/>
      </c>
      <c r="I151" s="23" t="str">
        <f>IF(Data!$A151=I$1,IF(Data!$AK151="","",Data!$AK151),"")</f>
        <v/>
      </c>
      <c r="J151" s="23" t="str">
        <f>IF(Data!$A151=J$1,IF(Data!$AK151="","",Data!$AK151),"")</f>
        <v/>
      </c>
    </row>
    <row r="152" spans="1:10" x14ac:dyDescent="0.35">
      <c r="A152" s="24" t="str">
        <f>IF(Data!$AK152="","",Data!$AK152)</f>
        <v/>
      </c>
      <c r="B152" s="23" t="str">
        <f>IF(Data!$A152=B$1,IF(Data!$AK152="","",Data!$AK152),"")</f>
        <v/>
      </c>
      <c r="C152" s="23" t="str">
        <f>IF(Data!$A152=C$1,IF(Data!$AK152="","",Data!$AK152),"")</f>
        <v/>
      </c>
      <c r="D152" s="23" t="str">
        <f>IF(Data!$A152=D$1,IF(Data!$AK152="","",Data!$AK152),"")</f>
        <v/>
      </c>
      <c r="E152" s="23" t="str">
        <f>IF(Data!$A152=E$1,IF(Data!$AK152="","",Data!$AK152),"")</f>
        <v/>
      </c>
      <c r="F152" s="23" t="str">
        <f>IF(Data!$A152=F$1,IF(Data!$AK152="","",Data!$AK152),"")</f>
        <v/>
      </c>
      <c r="G152" s="23" t="str">
        <f>IF(Data!$A152=G$1,IF(Data!$AK152="","",Data!$AK152),"")</f>
        <v/>
      </c>
      <c r="H152" s="23" t="str">
        <f>IF(Data!$A152=H$1,IF(Data!$AK152="","",Data!$AK152),"")</f>
        <v/>
      </c>
      <c r="I152" s="23" t="str">
        <f>IF(Data!$A152=I$1,IF(Data!$AK152="","",Data!$AK152),"")</f>
        <v/>
      </c>
      <c r="J152" s="23" t="str">
        <f>IF(Data!$A152=J$1,IF(Data!$AK152="","",Data!$AK152),"")</f>
        <v/>
      </c>
    </row>
    <row r="153" spans="1:10" x14ac:dyDescent="0.35">
      <c r="A153" s="24" t="str">
        <f>IF(Data!$AK153="","",Data!$AK153)</f>
        <v/>
      </c>
      <c r="B153" s="23" t="str">
        <f>IF(Data!$A153=B$1,IF(Data!$AK153="","",Data!$AK153),"")</f>
        <v/>
      </c>
      <c r="C153" s="23" t="str">
        <f>IF(Data!$A153=C$1,IF(Data!$AK153="","",Data!$AK153),"")</f>
        <v/>
      </c>
      <c r="D153" s="23" t="str">
        <f>IF(Data!$A153=D$1,IF(Data!$AK153="","",Data!$AK153),"")</f>
        <v/>
      </c>
      <c r="E153" s="23" t="str">
        <f>IF(Data!$A153=E$1,IF(Data!$AK153="","",Data!$AK153),"")</f>
        <v/>
      </c>
      <c r="F153" s="23" t="str">
        <f>IF(Data!$A153=F$1,IF(Data!$AK153="","",Data!$AK153),"")</f>
        <v/>
      </c>
      <c r="G153" s="23" t="str">
        <f>IF(Data!$A153=G$1,IF(Data!$AK153="","",Data!$AK153),"")</f>
        <v/>
      </c>
      <c r="H153" s="23" t="str">
        <f>IF(Data!$A153=H$1,IF(Data!$AK153="","",Data!$AK153),"")</f>
        <v/>
      </c>
      <c r="I153" s="23" t="str">
        <f>IF(Data!$A153=I$1,IF(Data!$AK153="","",Data!$AK153),"")</f>
        <v/>
      </c>
      <c r="J153" s="23" t="str">
        <f>IF(Data!$A153=J$1,IF(Data!$AK153="","",Data!$AK153),"")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A44-CB61-4A2A-BB61-41A782800006}">
  <dimension ref="A1:AA122"/>
  <sheetViews>
    <sheetView topLeftCell="C1" zoomScale="48" zoomScaleNormal="80" workbookViewId="0">
      <selection activeCell="A3" sqref="A3"/>
    </sheetView>
  </sheetViews>
  <sheetFormatPr defaultRowHeight="14.5" x14ac:dyDescent="0.35"/>
  <cols>
    <col min="20" max="27" width="24.54296875" customWidth="1"/>
  </cols>
  <sheetData>
    <row r="1" spans="1:27" x14ac:dyDescent="0.35">
      <c r="A1" t="s">
        <v>193</v>
      </c>
      <c r="B1" t="str" cm="1">
        <f t="array" ref="B1:K1">TRANSPOSE(_xlfn.UNIQUE(Data!A2:A1048576))</f>
        <v>1204neshalby</v>
      </c>
      <c r="C1" t="str">
        <v>0206ep</v>
      </c>
      <c r="D1" t="str">
        <v>1807hart</v>
      </c>
      <c r="E1" t="str">
        <v>1907fr</v>
      </c>
      <c r="F1" t="str">
        <v>2107temora</v>
      </c>
      <c r="G1" t="str">
        <v>2607nss</v>
      </c>
      <c r="H1" t="str">
        <v>2807mnhrz</v>
      </c>
      <c r="I1" t="str">
        <v>0408birchip</v>
      </c>
      <c r="J1" t="str">
        <v>1408dalwallinu</v>
      </c>
      <c r="K1">
        <v>0</v>
      </c>
      <c r="L1" t="s">
        <v>193</v>
      </c>
      <c r="M1" t="str">
        <f>B1</f>
        <v>1204neshalby</v>
      </c>
      <c r="N1" t="str">
        <f>D1</f>
        <v>1807hart</v>
      </c>
      <c r="O1" t="str">
        <f>E1</f>
        <v>1907fr</v>
      </c>
      <c r="P1" t="str">
        <f>G1</f>
        <v>2607nss</v>
      </c>
      <c r="Q1" t="str">
        <f>H1</f>
        <v>2807mnhrz</v>
      </c>
      <c r="R1" t="str">
        <f>I1</f>
        <v>0408birchip</v>
      </c>
      <c r="S1" t="str">
        <f>J1</f>
        <v>1408dalwallinu</v>
      </c>
      <c r="T1" s="25" t="s">
        <v>194</v>
      </c>
      <c r="U1" s="25" t="str">
        <f t="shared" ref="U1:AA1" si="0">M1</f>
        <v>1204neshalby</v>
      </c>
      <c r="V1" s="25" t="str">
        <f t="shared" si="0"/>
        <v>1807hart</v>
      </c>
      <c r="W1" s="25" t="str">
        <f t="shared" si="0"/>
        <v>1907fr</v>
      </c>
      <c r="X1" s="25" t="str">
        <f t="shared" si="0"/>
        <v>2607nss</v>
      </c>
      <c r="Y1" s="25" t="str">
        <f t="shared" si="0"/>
        <v>2807mnhrz</v>
      </c>
      <c r="Z1" s="25" t="str">
        <f t="shared" si="0"/>
        <v>0408birchip</v>
      </c>
      <c r="AA1" s="25" t="str">
        <f t="shared" si="0"/>
        <v>1408dalwallinu</v>
      </c>
    </row>
    <row r="2" spans="1:27" x14ac:dyDescent="0.35">
      <c r="A2" s="24">
        <f>IF(Data!$AK2="","",Data!$AK2)</f>
        <v>4</v>
      </c>
      <c r="B2" s="23">
        <f>IF(Data!$A2=B$1,IF(Data!$AK2="","",Data!$AK2),"")</f>
        <v>4</v>
      </c>
      <c r="C2" s="23" t="str">
        <f>IF(Data!$A2=C$1,IF(Data!$AK2="","",Data!$AK2),"")</f>
        <v/>
      </c>
      <c r="D2" s="23" t="str">
        <f>IF(Data!$A2=D$1,IF(Data!$AK2="","",Data!$AK2),"")</f>
        <v/>
      </c>
      <c r="E2" s="23" t="str">
        <f>IF(Data!$A2=E$1,IF(Data!$AK2="","",Data!$AK2),"")</f>
        <v/>
      </c>
      <c r="F2" s="23" t="str">
        <f>IF(Data!$A2=F$1,IF(Data!$AK2="","",Data!$AK2),"")</f>
        <v/>
      </c>
      <c r="G2" s="23" t="str">
        <f>IF(Data!$A2=G$1,IF(Data!$AK2="","",Data!$AK2),"")</f>
        <v/>
      </c>
      <c r="H2" s="23" t="str">
        <f>IF(Data!$A2=H$1,IF(Data!$AK2="","",Data!$AK2),"")</f>
        <v/>
      </c>
      <c r="I2" s="23" t="str">
        <f>IF(Data!$A2=I$1,IF(Data!$AK2="","",Data!$AK2),"")</f>
        <v/>
      </c>
      <c r="J2" s="23" t="str">
        <f>IF(Data!$A2=J$1,IF(Data!$AK2="","",Data!$AK2),"")</f>
        <v/>
      </c>
      <c r="L2" cm="1">
        <f t="array" ref="L2:L112">_xlfn._xlws.SORT(A2:A112)</f>
        <v>2</v>
      </c>
      <c r="M2" cm="1">
        <f t="array" ref="M2:M112">_xlfn._xlws.SORT(B2:B112)</f>
        <v>4</v>
      </c>
      <c r="N2" cm="1">
        <f t="array" ref="N2:N112">_xlfn._xlws.SORT(D2:D112)</f>
        <v>2</v>
      </c>
      <c r="O2" cm="1">
        <f t="array" ref="O2:O112">_xlfn._xlws.SORT(E2:E112)</f>
        <v>5</v>
      </c>
      <c r="P2" cm="1">
        <f t="array" ref="P2:P112">_xlfn._xlws.SORT(G2:G112)</f>
        <v>2</v>
      </c>
      <c r="Q2" cm="1">
        <f t="array" ref="Q2:Q112">_xlfn._xlws.SORT(H2:H112)</f>
        <v>2</v>
      </c>
      <c r="R2" cm="1">
        <f t="array" ref="R2:R112">_xlfn._xlws.SORT(I2:I112)</f>
        <v>2</v>
      </c>
      <c r="S2" cm="1">
        <f t="array" ref="S2:S112">_xlfn._xlws.SORT(J2:J112)</f>
        <v>3</v>
      </c>
    </row>
    <row r="3" spans="1:27" x14ac:dyDescent="0.35">
      <c r="A3" s="24">
        <f>IF(Data!$AK3="","",Data!$AK3)</f>
        <v>8</v>
      </c>
      <c r="B3" s="23">
        <f>IF(Data!$A3=B$1,IF(Data!$AK3="","",Data!$AK3),"")</f>
        <v>8</v>
      </c>
      <c r="C3" s="23" t="str">
        <f>IF(Data!$A3=C$1,IF(Data!$AK3="","",Data!$AK3),"")</f>
        <v/>
      </c>
      <c r="D3" s="23" t="str">
        <f>IF(Data!$A3=D$1,IF(Data!$AK3="","",Data!$AK3),"")</f>
        <v/>
      </c>
      <c r="E3" s="23" t="str">
        <f>IF(Data!$A3=E$1,IF(Data!$AK3="","",Data!$AK3),"")</f>
        <v/>
      </c>
      <c r="F3" s="23" t="str">
        <f>IF(Data!$A3=F$1,IF(Data!$AK3="","",Data!$AK3),"")</f>
        <v/>
      </c>
      <c r="G3" s="23" t="str">
        <f>IF(Data!$A3=G$1,IF(Data!$AK3="","",Data!$AK3),"")</f>
        <v/>
      </c>
      <c r="H3" s="23" t="str">
        <f>IF(Data!$A3=H$1,IF(Data!$AK3="","",Data!$AK3),"")</f>
        <v/>
      </c>
      <c r="I3" s="23" t="str">
        <f>IF(Data!$A3=I$1,IF(Data!$AK3="","",Data!$AK3),"")</f>
        <v/>
      </c>
      <c r="J3" s="23" t="str">
        <f>IF(Data!$A3=J$1,IF(Data!$AK3="","",Data!$AK3),"")</f>
        <v/>
      </c>
      <c r="L3">
        <v>2</v>
      </c>
      <c r="M3">
        <v>4</v>
      </c>
      <c r="N3">
        <v>2</v>
      </c>
      <c r="O3">
        <v>5</v>
      </c>
      <c r="P3">
        <v>3</v>
      </c>
      <c r="Q3">
        <v>3</v>
      </c>
      <c r="R3">
        <v>2</v>
      </c>
      <c r="S3">
        <v>4</v>
      </c>
    </row>
    <row r="4" spans="1:27" x14ac:dyDescent="0.35">
      <c r="A4" s="24">
        <f>IF(Data!$AK4="","",Data!$AK4)</f>
        <v>5</v>
      </c>
      <c r="B4" s="23">
        <f>IF(Data!$A4=B$1,IF(Data!$AK4="","",Data!$AK4),"")</f>
        <v>5</v>
      </c>
      <c r="C4" s="23" t="str">
        <f>IF(Data!$A4=C$1,IF(Data!$AK4="","",Data!$AK4),"")</f>
        <v/>
      </c>
      <c r="D4" s="23" t="str">
        <f>IF(Data!$A4=D$1,IF(Data!$AK4="","",Data!$AK4),"")</f>
        <v/>
      </c>
      <c r="E4" s="23" t="str">
        <f>IF(Data!$A4=E$1,IF(Data!$AK4="","",Data!$AK4),"")</f>
        <v/>
      </c>
      <c r="F4" s="23" t="str">
        <f>IF(Data!$A4=F$1,IF(Data!$AK4="","",Data!$AK4),"")</f>
        <v/>
      </c>
      <c r="G4" s="23" t="str">
        <f>IF(Data!$A4=G$1,IF(Data!$AK4="","",Data!$AK4),"")</f>
        <v/>
      </c>
      <c r="H4" s="23" t="str">
        <f>IF(Data!$A4=H$1,IF(Data!$AK4="","",Data!$AK4),"")</f>
        <v/>
      </c>
      <c r="I4" s="23" t="str">
        <f>IF(Data!$A4=I$1,IF(Data!$AK4="","",Data!$AK4),"")</f>
        <v/>
      </c>
      <c r="J4" s="23" t="str">
        <f>IF(Data!$A4=J$1,IF(Data!$AK4="","",Data!$AK4),"")</f>
        <v/>
      </c>
      <c r="L4">
        <v>2</v>
      </c>
      <c r="M4">
        <v>5</v>
      </c>
      <c r="N4">
        <v>3</v>
      </c>
      <c r="O4">
        <v>6</v>
      </c>
      <c r="P4">
        <v>3</v>
      </c>
      <c r="Q4">
        <v>4</v>
      </c>
      <c r="R4">
        <v>3</v>
      </c>
      <c r="S4">
        <v>6</v>
      </c>
    </row>
    <row r="5" spans="1:27" x14ac:dyDescent="0.35">
      <c r="A5" s="24">
        <f>IF(Data!$AK5="","",Data!$AK5)</f>
        <v>9</v>
      </c>
      <c r="B5" s="23">
        <f>IF(Data!$A5=B$1,IF(Data!$AK5="","",Data!$AK5),"")</f>
        <v>9</v>
      </c>
      <c r="C5" s="23" t="str">
        <f>IF(Data!$A5=C$1,IF(Data!$AK5="","",Data!$AK5),"")</f>
        <v/>
      </c>
      <c r="D5" s="23" t="str">
        <f>IF(Data!$A5=D$1,IF(Data!$AK5="","",Data!$AK5),"")</f>
        <v/>
      </c>
      <c r="E5" s="23" t="str">
        <f>IF(Data!$A5=E$1,IF(Data!$AK5="","",Data!$AK5),"")</f>
        <v/>
      </c>
      <c r="F5" s="23" t="str">
        <f>IF(Data!$A5=F$1,IF(Data!$AK5="","",Data!$AK5),"")</f>
        <v/>
      </c>
      <c r="G5" s="23" t="str">
        <f>IF(Data!$A5=G$1,IF(Data!$AK5="","",Data!$AK5),"")</f>
        <v/>
      </c>
      <c r="H5" s="23" t="str">
        <f>IF(Data!$A5=H$1,IF(Data!$AK5="","",Data!$AK5),"")</f>
        <v/>
      </c>
      <c r="I5" s="23" t="str">
        <f>IF(Data!$A5=I$1,IF(Data!$AK5="","",Data!$AK5),"")</f>
        <v/>
      </c>
      <c r="J5" s="23" t="str">
        <f>IF(Data!$A5=J$1,IF(Data!$AK5="","",Data!$AK5),"")</f>
        <v/>
      </c>
      <c r="L5">
        <v>2</v>
      </c>
      <c r="M5">
        <v>6</v>
      </c>
      <c r="N5">
        <v>3</v>
      </c>
      <c r="O5">
        <v>6</v>
      </c>
      <c r="P5">
        <v>4</v>
      </c>
      <c r="Q5">
        <v>5</v>
      </c>
      <c r="R5">
        <v>3</v>
      </c>
      <c r="S5">
        <v>7</v>
      </c>
    </row>
    <row r="6" spans="1:27" x14ac:dyDescent="0.35">
      <c r="A6" s="24">
        <f>IF(Data!$AK6="","",Data!$AK6)</f>
        <v>6</v>
      </c>
      <c r="B6" s="23">
        <f>IF(Data!$A6=B$1,IF(Data!$AK6="","",Data!$AK6),"")</f>
        <v>6</v>
      </c>
      <c r="C6" s="23" t="str">
        <f>IF(Data!$A6=C$1,IF(Data!$AK6="","",Data!$AK6),"")</f>
        <v/>
      </c>
      <c r="D6" s="23" t="str">
        <f>IF(Data!$A6=D$1,IF(Data!$AK6="","",Data!$AK6),"")</f>
        <v/>
      </c>
      <c r="E6" s="23" t="str">
        <f>IF(Data!$A6=E$1,IF(Data!$AK6="","",Data!$AK6),"")</f>
        <v/>
      </c>
      <c r="F6" s="23" t="str">
        <f>IF(Data!$A6=F$1,IF(Data!$AK6="","",Data!$AK6),"")</f>
        <v/>
      </c>
      <c r="G6" s="23" t="str">
        <f>IF(Data!$A6=G$1,IF(Data!$AK6="","",Data!$AK6),"")</f>
        <v/>
      </c>
      <c r="H6" s="23" t="str">
        <f>IF(Data!$A6=H$1,IF(Data!$AK6="","",Data!$AK6),"")</f>
        <v/>
      </c>
      <c r="I6" s="23" t="str">
        <f>IF(Data!$A6=I$1,IF(Data!$AK6="","",Data!$AK6),"")</f>
        <v/>
      </c>
      <c r="J6" s="23" t="str">
        <f>IF(Data!$A6=J$1,IF(Data!$AK6="","",Data!$AK6),"")</f>
        <v/>
      </c>
      <c r="L6">
        <v>2</v>
      </c>
      <c r="M6">
        <v>7</v>
      </c>
      <c r="N6">
        <v>3</v>
      </c>
      <c r="O6">
        <v>7</v>
      </c>
      <c r="P6">
        <v>4</v>
      </c>
      <c r="Q6">
        <v>5</v>
      </c>
      <c r="R6">
        <v>3</v>
      </c>
      <c r="S6">
        <v>7</v>
      </c>
    </row>
    <row r="7" spans="1:27" x14ac:dyDescent="0.35">
      <c r="A7" s="24">
        <f>IF(Data!$AK7="","",Data!$AK7)</f>
        <v>9</v>
      </c>
      <c r="B7" s="23">
        <f>IF(Data!$A7=B$1,IF(Data!$AK7="","",Data!$AK7),"")</f>
        <v>9</v>
      </c>
      <c r="C7" s="23" t="str">
        <f>IF(Data!$A7=C$1,IF(Data!$AK7="","",Data!$AK7),"")</f>
        <v/>
      </c>
      <c r="D7" s="23" t="str">
        <f>IF(Data!$A7=D$1,IF(Data!$AK7="","",Data!$AK7),"")</f>
        <v/>
      </c>
      <c r="E7" s="23" t="str">
        <f>IF(Data!$A7=E$1,IF(Data!$AK7="","",Data!$AK7),"")</f>
        <v/>
      </c>
      <c r="F7" s="23" t="str">
        <f>IF(Data!$A7=F$1,IF(Data!$AK7="","",Data!$AK7),"")</f>
        <v/>
      </c>
      <c r="G7" s="23" t="str">
        <f>IF(Data!$A7=G$1,IF(Data!$AK7="","",Data!$AK7),"")</f>
        <v/>
      </c>
      <c r="H7" s="23" t="str">
        <f>IF(Data!$A7=H$1,IF(Data!$AK7="","",Data!$AK7),"")</f>
        <v/>
      </c>
      <c r="I7" s="23" t="str">
        <f>IF(Data!$A7=I$1,IF(Data!$AK7="","",Data!$AK7),"")</f>
        <v/>
      </c>
      <c r="J7" s="23" t="str">
        <f>IF(Data!$A7=J$1,IF(Data!$AK7="","",Data!$AK7),"")</f>
        <v/>
      </c>
      <c r="L7">
        <v>2</v>
      </c>
      <c r="M7">
        <v>8</v>
      </c>
      <c r="N7">
        <v>4</v>
      </c>
      <c r="O7">
        <v>8</v>
      </c>
      <c r="P7">
        <v>5</v>
      </c>
      <c r="Q7">
        <v>5</v>
      </c>
      <c r="R7">
        <v>4</v>
      </c>
      <c r="S7">
        <v>7</v>
      </c>
    </row>
    <row r="8" spans="1:27" x14ac:dyDescent="0.35">
      <c r="A8" s="24">
        <f>IF(Data!$AK8="","",Data!$AK8)</f>
        <v>4</v>
      </c>
      <c r="B8" s="23">
        <f>IF(Data!$A8=B$1,IF(Data!$AK8="","",Data!$AK8),"")</f>
        <v>4</v>
      </c>
      <c r="C8" s="23" t="str">
        <f>IF(Data!$A8=C$1,IF(Data!$AK8="","",Data!$AK8),"")</f>
        <v/>
      </c>
      <c r="D8" s="23" t="str">
        <f>IF(Data!$A8=D$1,IF(Data!$AK8="","",Data!$AK8),"")</f>
        <v/>
      </c>
      <c r="E8" s="23" t="str">
        <f>IF(Data!$A8=E$1,IF(Data!$AK8="","",Data!$AK8),"")</f>
        <v/>
      </c>
      <c r="F8" s="23" t="str">
        <f>IF(Data!$A8=F$1,IF(Data!$AK8="","",Data!$AK8),"")</f>
        <v/>
      </c>
      <c r="G8" s="23" t="str">
        <f>IF(Data!$A8=G$1,IF(Data!$AK8="","",Data!$AK8),"")</f>
        <v/>
      </c>
      <c r="H8" s="23" t="str">
        <f>IF(Data!$A8=H$1,IF(Data!$AK8="","",Data!$AK8),"")</f>
        <v/>
      </c>
      <c r="I8" s="23" t="str">
        <f>IF(Data!$A8=I$1,IF(Data!$AK8="","",Data!$AK8),"")</f>
        <v/>
      </c>
      <c r="J8" s="23" t="str">
        <f>IF(Data!$A8=J$1,IF(Data!$AK8="","",Data!$AK8),"")</f>
        <v/>
      </c>
      <c r="L8">
        <v>3</v>
      </c>
      <c r="M8">
        <v>9</v>
      </c>
      <c r="N8">
        <v>5</v>
      </c>
      <c r="O8" t="str">
        <v/>
      </c>
      <c r="P8">
        <v>5</v>
      </c>
      <c r="Q8">
        <v>5</v>
      </c>
      <c r="R8">
        <v>4</v>
      </c>
      <c r="S8">
        <v>7</v>
      </c>
    </row>
    <row r="9" spans="1:27" x14ac:dyDescent="0.35">
      <c r="A9" s="24">
        <f>IF(Data!$AK9="","",Data!$AK9)</f>
        <v>7</v>
      </c>
      <c r="B9" s="23">
        <f>IF(Data!$A9=B$1,IF(Data!$AK9="","",Data!$AK9),"")</f>
        <v>7</v>
      </c>
      <c r="C9" s="23" t="str">
        <f>IF(Data!$A9=C$1,IF(Data!$AK9="","",Data!$AK9),"")</f>
        <v/>
      </c>
      <c r="D9" s="23" t="str">
        <f>IF(Data!$A9=D$1,IF(Data!$AK9="","",Data!$AK9),"")</f>
        <v/>
      </c>
      <c r="E9" s="23" t="str">
        <f>IF(Data!$A9=E$1,IF(Data!$AK9="","",Data!$AK9),"")</f>
        <v/>
      </c>
      <c r="F9" s="23" t="str">
        <f>IF(Data!$A9=F$1,IF(Data!$AK9="","",Data!$AK9),"")</f>
        <v/>
      </c>
      <c r="G9" s="23" t="str">
        <f>IF(Data!$A9=G$1,IF(Data!$AK9="","",Data!$AK9),"")</f>
        <v/>
      </c>
      <c r="H9" s="23" t="str">
        <f>IF(Data!$A9=H$1,IF(Data!$AK9="","",Data!$AK9),"")</f>
        <v/>
      </c>
      <c r="I9" s="23" t="str">
        <f>IF(Data!$A9=I$1,IF(Data!$AK9="","",Data!$AK9),"")</f>
        <v/>
      </c>
      <c r="J9" s="23" t="str">
        <f>IF(Data!$A9=J$1,IF(Data!$AK9="","",Data!$AK9),"")</f>
        <v/>
      </c>
      <c r="L9">
        <v>3</v>
      </c>
      <c r="M9">
        <v>9</v>
      </c>
      <c r="N9">
        <v>5</v>
      </c>
      <c r="O9" t="str">
        <v/>
      </c>
      <c r="P9">
        <v>5</v>
      </c>
      <c r="Q9">
        <v>5</v>
      </c>
      <c r="R9">
        <v>5</v>
      </c>
      <c r="S9">
        <v>8</v>
      </c>
    </row>
    <row r="10" spans="1:27" x14ac:dyDescent="0.35">
      <c r="A10" s="24">
        <f>IF(Data!$AK10="","",Data!$AK10)</f>
        <v>9</v>
      </c>
      <c r="B10" s="23" t="str">
        <f>IF(Data!$A10=B$1,IF(Data!$AK10="","",Data!$AK10),"")</f>
        <v/>
      </c>
      <c r="C10" s="23">
        <f>IF(Data!$A10=C$1,IF(Data!$AK10="","",Data!$AK10),"")</f>
        <v>9</v>
      </c>
      <c r="D10" s="23" t="str">
        <f>IF(Data!$A10=D$1,IF(Data!$AK10="","",Data!$AK10),"")</f>
        <v/>
      </c>
      <c r="E10" s="23" t="str">
        <f>IF(Data!$A10=E$1,IF(Data!$AK10="","",Data!$AK10),"")</f>
        <v/>
      </c>
      <c r="F10" s="23" t="str">
        <f>IF(Data!$A10=F$1,IF(Data!$AK10="","",Data!$AK10),"")</f>
        <v/>
      </c>
      <c r="G10" s="23" t="str">
        <f>IF(Data!$A10=G$1,IF(Data!$AK10="","",Data!$AK10),"")</f>
        <v/>
      </c>
      <c r="H10" s="23" t="str">
        <f>IF(Data!$A10=H$1,IF(Data!$AK10="","",Data!$AK10),"")</f>
        <v/>
      </c>
      <c r="I10" s="23" t="str">
        <f>IF(Data!$A10=I$1,IF(Data!$AK10="","",Data!$AK10),"")</f>
        <v/>
      </c>
      <c r="J10" s="23" t="str">
        <f>IF(Data!$A10=J$1,IF(Data!$AK10="","",Data!$AK10),"")</f>
        <v/>
      </c>
      <c r="L10">
        <v>3</v>
      </c>
      <c r="M10" t="str">
        <v/>
      </c>
      <c r="N10">
        <v>5</v>
      </c>
      <c r="O10" t="str">
        <v/>
      </c>
      <c r="P10">
        <v>5</v>
      </c>
      <c r="Q10">
        <v>5</v>
      </c>
      <c r="R10">
        <v>5</v>
      </c>
      <c r="S10">
        <v>10</v>
      </c>
    </row>
    <row r="11" spans="1:27" x14ac:dyDescent="0.35">
      <c r="A11" s="24">
        <f>IF(Data!$AK11="","",Data!$AK11)</f>
        <v>7</v>
      </c>
      <c r="B11" s="23" t="str">
        <f>IF(Data!$A11=B$1,IF(Data!$AK11="","",Data!$AK11),"")</f>
        <v/>
      </c>
      <c r="C11" s="23">
        <f>IF(Data!$A11=C$1,IF(Data!$AK11="","",Data!$AK11),"")</f>
        <v>7</v>
      </c>
      <c r="D11" s="23" t="str">
        <f>IF(Data!$A11=D$1,IF(Data!$AK11="","",Data!$AK11),"")</f>
        <v/>
      </c>
      <c r="E11" s="23" t="str">
        <f>IF(Data!$A11=E$1,IF(Data!$AK11="","",Data!$AK11),"")</f>
        <v/>
      </c>
      <c r="F11" s="23" t="str">
        <f>IF(Data!$A11=F$1,IF(Data!$AK11="","",Data!$AK11),"")</f>
        <v/>
      </c>
      <c r="G11" s="23" t="str">
        <f>IF(Data!$A11=G$1,IF(Data!$AK11="","",Data!$AK11),"")</f>
        <v/>
      </c>
      <c r="H11" s="23" t="str">
        <f>IF(Data!$A11=H$1,IF(Data!$AK11="","",Data!$AK11),"")</f>
        <v/>
      </c>
      <c r="I11" s="23" t="str">
        <f>IF(Data!$A11=I$1,IF(Data!$AK11="","",Data!$AK11),"")</f>
        <v/>
      </c>
      <c r="J11" s="23" t="str">
        <f>IF(Data!$A11=J$1,IF(Data!$AK11="","",Data!$AK11),"")</f>
        <v/>
      </c>
      <c r="L11">
        <v>3</v>
      </c>
      <c r="M11" t="str">
        <v/>
      </c>
      <c r="N11">
        <v>5</v>
      </c>
      <c r="O11" t="str">
        <v/>
      </c>
      <c r="P11">
        <v>5</v>
      </c>
      <c r="Q11">
        <v>5</v>
      </c>
      <c r="R11">
        <v>5</v>
      </c>
      <c r="S11" t="str">
        <v/>
      </c>
    </row>
    <row r="12" spans="1:27" x14ac:dyDescent="0.35">
      <c r="A12" s="24">
        <f>IF(Data!$AK12="","",Data!$AK12)</f>
        <v>7</v>
      </c>
      <c r="B12" s="23" t="str">
        <f>IF(Data!$A12=B$1,IF(Data!$AK12="","",Data!$AK12),"")</f>
        <v/>
      </c>
      <c r="C12" s="23">
        <f>IF(Data!$A12=C$1,IF(Data!$AK12="","",Data!$AK12),"")</f>
        <v>7</v>
      </c>
      <c r="D12" s="23" t="str">
        <f>IF(Data!$A12=D$1,IF(Data!$AK12="","",Data!$AK12),"")</f>
        <v/>
      </c>
      <c r="E12" s="23" t="str">
        <f>IF(Data!$A12=E$1,IF(Data!$AK12="","",Data!$AK12),"")</f>
        <v/>
      </c>
      <c r="F12" s="23" t="str">
        <f>IF(Data!$A12=F$1,IF(Data!$AK12="","",Data!$AK12),"")</f>
        <v/>
      </c>
      <c r="G12" s="23" t="str">
        <f>IF(Data!$A12=G$1,IF(Data!$AK12="","",Data!$AK12),"")</f>
        <v/>
      </c>
      <c r="H12" s="23" t="str">
        <f>IF(Data!$A12=H$1,IF(Data!$AK12="","",Data!$AK12),"")</f>
        <v/>
      </c>
      <c r="I12" s="23" t="str">
        <f>IF(Data!$A12=I$1,IF(Data!$AK12="","",Data!$AK12),"")</f>
        <v/>
      </c>
      <c r="J12" s="23" t="str">
        <f>IF(Data!$A12=J$1,IF(Data!$AK12="","",Data!$AK12),"")</f>
        <v/>
      </c>
      <c r="L12">
        <v>3</v>
      </c>
      <c r="M12" t="str">
        <v/>
      </c>
      <c r="N12">
        <v>5</v>
      </c>
      <c r="O12" t="str">
        <v/>
      </c>
      <c r="P12">
        <v>6</v>
      </c>
      <c r="Q12">
        <v>5</v>
      </c>
      <c r="R12">
        <v>6</v>
      </c>
      <c r="S12" t="str">
        <v/>
      </c>
    </row>
    <row r="13" spans="1:27" x14ac:dyDescent="0.35">
      <c r="A13" s="24">
        <f>IF(Data!$AK13="","",Data!$AK13)</f>
        <v>5</v>
      </c>
      <c r="B13" s="23" t="str">
        <f>IF(Data!$A13=B$1,IF(Data!$AK13="","",Data!$AK13),"")</f>
        <v/>
      </c>
      <c r="C13" s="23" t="str">
        <f>IF(Data!$A13=C$1,IF(Data!$AK13="","",Data!$AK13),"")</f>
        <v/>
      </c>
      <c r="D13" s="23">
        <f>IF(Data!$A13=D$1,IF(Data!$AK13="","",Data!$AK13),"")</f>
        <v>5</v>
      </c>
      <c r="E13" s="23" t="str">
        <f>IF(Data!$A13=E$1,IF(Data!$AK13="","",Data!$AK13),"")</f>
        <v/>
      </c>
      <c r="F13" s="23" t="str">
        <f>IF(Data!$A13=F$1,IF(Data!$AK13="","",Data!$AK13),"")</f>
        <v/>
      </c>
      <c r="G13" s="23" t="str">
        <f>IF(Data!$A13=G$1,IF(Data!$AK13="","",Data!$AK13),"")</f>
        <v/>
      </c>
      <c r="H13" s="23" t="str">
        <f>IF(Data!$A13=H$1,IF(Data!$AK13="","",Data!$AK13),"")</f>
        <v/>
      </c>
      <c r="I13" s="23" t="str">
        <f>IF(Data!$A13=I$1,IF(Data!$AK13="","",Data!$AK13),"")</f>
        <v/>
      </c>
      <c r="J13" s="23" t="str">
        <f>IF(Data!$A13=J$1,IF(Data!$AK13="","",Data!$AK13),"")</f>
        <v/>
      </c>
      <c r="L13">
        <v>3</v>
      </c>
      <c r="M13" t="str">
        <v/>
      </c>
      <c r="N13">
        <v>5</v>
      </c>
      <c r="O13" t="str">
        <v/>
      </c>
      <c r="P13">
        <v>6</v>
      </c>
      <c r="Q13">
        <v>5</v>
      </c>
      <c r="R13">
        <v>6</v>
      </c>
      <c r="S13" t="str">
        <v/>
      </c>
    </row>
    <row r="14" spans="1:27" x14ac:dyDescent="0.35">
      <c r="A14" s="24">
        <f>IF(Data!$AK14="","",Data!$AK14)</f>
        <v>5</v>
      </c>
      <c r="B14" s="23" t="str">
        <f>IF(Data!$A14=B$1,IF(Data!$AK14="","",Data!$AK14),"")</f>
        <v/>
      </c>
      <c r="C14" s="23" t="str">
        <f>IF(Data!$A14=C$1,IF(Data!$AK14="","",Data!$AK14),"")</f>
        <v/>
      </c>
      <c r="D14" s="23">
        <f>IF(Data!$A14=D$1,IF(Data!$AK14="","",Data!$AK14),"")</f>
        <v>5</v>
      </c>
      <c r="E14" s="23" t="str">
        <f>IF(Data!$A14=E$1,IF(Data!$AK14="","",Data!$AK14),"")</f>
        <v/>
      </c>
      <c r="F14" s="23" t="str">
        <f>IF(Data!$A14=F$1,IF(Data!$AK14="","",Data!$AK14),"")</f>
        <v/>
      </c>
      <c r="G14" s="23" t="str">
        <f>IF(Data!$A14=G$1,IF(Data!$AK14="","",Data!$AK14),"")</f>
        <v/>
      </c>
      <c r="H14" s="23" t="str">
        <f>IF(Data!$A14=H$1,IF(Data!$AK14="","",Data!$AK14),"")</f>
        <v/>
      </c>
      <c r="I14" s="23" t="str">
        <f>IF(Data!$A14=I$1,IF(Data!$AK14="","",Data!$AK14),"")</f>
        <v/>
      </c>
      <c r="J14" s="23" t="str">
        <f>IF(Data!$A14=J$1,IF(Data!$AK14="","",Data!$AK14),"")</f>
        <v/>
      </c>
      <c r="L14">
        <v>3</v>
      </c>
      <c r="M14" t="str">
        <v/>
      </c>
      <c r="N14">
        <v>6</v>
      </c>
      <c r="O14" t="str">
        <v/>
      </c>
      <c r="P14">
        <v>6</v>
      </c>
      <c r="Q14">
        <v>5</v>
      </c>
      <c r="R14">
        <v>6</v>
      </c>
      <c r="S14" t="str">
        <v/>
      </c>
    </row>
    <row r="15" spans="1:27" x14ac:dyDescent="0.35">
      <c r="A15" s="24">
        <f>IF(Data!$AK15="","",Data!$AK15)</f>
        <v>7</v>
      </c>
      <c r="B15" s="23" t="str">
        <f>IF(Data!$A15=B$1,IF(Data!$AK15="","",Data!$AK15),"")</f>
        <v/>
      </c>
      <c r="C15" s="23" t="str">
        <f>IF(Data!$A15=C$1,IF(Data!$AK15="","",Data!$AK15),"")</f>
        <v/>
      </c>
      <c r="D15" s="23">
        <f>IF(Data!$A15=D$1,IF(Data!$AK15="","",Data!$AK15),"")</f>
        <v>7</v>
      </c>
      <c r="E15" s="23" t="str">
        <f>IF(Data!$A15=E$1,IF(Data!$AK15="","",Data!$AK15),"")</f>
        <v/>
      </c>
      <c r="F15" s="23" t="str">
        <f>IF(Data!$A15=F$1,IF(Data!$AK15="","",Data!$AK15),"")</f>
        <v/>
      </c>
      <c r="G15" s="23" t="str">
        <f>IF(Data!$A15=G$1,IF(Data!$AK15="","",Data!$AK15),"")</f>
        <v/>
      </c>
      <c r="H15" s="23" t="str">
        <f>IF(Data!$A15=H$1,IF(Data!$AK15="","",Data!$AK15),"")</f>
        <v/>
      </c>
      <c r="I15" s="23" t="str">
        <f>IF(Data!$A15=I$1,IF(Data!$AK15="","",Data!$AK15),"")</f>
        <v/>
      </c>
      <c r="J15" s="23" t="str">
        <f>IF(Data!$A15=J$1,IF(Data!$AK15="","",Data!$AK15),"")</f>
        <v/>
      </c>
      <c r="L15">
        <v>3</v>
      </c>
      <c r="M15" t="str">
        <v/>
      </c>
      <c r="N15">
        <v>6</v>
      </c>
      <c r="O15" t="str">
        <v/>
      </c>
      <c r="P15">
        <v>7</v>
      </c>
      <c r="Q15">
        <v>6</v>
      </c>
      <c r="R15">
        <v>7</v>
      </c>
      <c r="S15" t="str">
        <v/>
      </c>
    </row>
    <row r="16" spans="1:27" x14ac:dyDescent="0.35">
      <c r="A16" s="24">
        <f>IF(Data!$AK16="","",Data!$AK16)</f>
        <v>3</v>
      </c>
      <c r="B16" s="23" t="str">
        <f>IF(Data!$A16=B$1,IF(Data!$AK16="","",Data!$AK16),"")</f>
        <v/>
      </c>
      <c r="C16" s="23" t="str">
        <f>IF(Data!$A16=C$1,IF(Data!$AK16="","",Data!$AK16),"")</f>
        <v/>
      </c>
      <c r="D16" s="23">
        <f>IF(Data!$A16=D$1,IF(Data!$AK16="","",Data!$AK16),"")</f>
        <v>3</v>
      </c>
      <c r="E16" s="23" t="str">
        <f>IF(Data!$A16=E$1,IF(Data!$AK16="","",Data!$AK16),"")</f>
        <v/>
      </c>
      <c r="F16" s="23" t="str">
        <f>IF(Data!$A16=F$1,IF(Data!$AK16="","",Data!$AK16),"")</f>
        <v/>
      </c>
      <c r="G16" s="23" t="str">
        <f>IF(Data!$A16=G$1,IF(Data!$AK16="","",Data!$AK16),"")</f>
        <v/>
      </c>
      <c r="H16" s="23" t="str">
        <f>IF(Data!$A16=H$1,IF(Data!$AK16="","",Data!$AK16),"")</f>
        <v/>
      </c>
      <c r="I16" s="23" t="str">
        <f>IF(Data!$A16=I$1,IF(Data!$AK16="","",Data!$AK16),"")</f>
        <v/>
      </c>
      <c r="J16" s="23" t="str">
        <f>IF(Data!$A16=J$1,IF(Data!$AK16="","",Data!$AK16),"")</f>
        <v/>
      </c>
      <c r="L16">
        <v>3</v>
      </c>
      <c r="M16" t="str">
        <v/>
      </c>
      <c r="N16">
        <v>6</v>
      </c>
      <c r="O16" t="str">
        <v/>
      </c>
      <c r="P16">
        <v>7</v>
      </c>
      <c r="Q16">
        <v>6</v>
      </c>
      <c r="R16">
        <v>7</v>
      </c>
      <c r="S16" t="str">
        <v/>
      </c>
    </row>
    <row r="17" spans="1:19" x14ac:dyDescent="0.35">
      <c r="A17" s="24">
        <f>IF(Data!$AK17="","",Data!$AK17)</f>
        <v>10</v>
      </c>
      <c r="B17" s="23" t="str">
        <f>IF(Data!$A17=B$1,IF(Data!$AK17="","",Data!$AK17),"")</f>
        <v/>
      </c>
      <c r="C17" s="23" t="str">
        <f>IF(Data!$A17=C$1,IF(Data!$AK17="","",Data!$AK17),"")</f>
        <v/>
      </c>
      <c r="D17" s="23">
        <f>IF(Data!$A17=D$1,IF(Data!$AK17="","",Data!$AK17),"")</f>
        <v>10</v>
      </c>
      <c r="E17" s="23" t="str">
        <f>IF(Data!$A17=E$1,IF(Data!$AK17="","",Data!$AK17),"")</f>
        <v/>
      </c>
      <c r="F17" s="23" t="str">
        <f>IF(Data!$A17=F$1,IF(Data!$AK17="","",Data!$AK17),"")</f>
        <v/>
      </c>
      <c r="G17" s="23" t="str">
        <f>IF(Data!$A17=G$1,IF(Data!$AK17="","",Data!$AK17),"")</f>
        <v/>
      </c>
      <c r="H17" s="23" t="str">
        <f>IF(Data!$A17=H$1,IF(Data!$AK17="","",Data!$AK17),"")</f>
        <v/>
      </c>
      <c r="I17" s="23" t="str">
        <f>IF(Data!$A17=I$1,IF(Data!$AK17="","",Data!$AK17),"")</f>
        <v/>
      </c>
      <c r="J17" s="23" t="str">
        <f>IF(Data!$A17=J$1,IF(Data!$AK17="","",Data!$AK17),"")</f>
        <v/>
      </c>
      <c r="L17">
        <v>3</v>
      </c>
      <c r="M17" t="str">
        <v/>
      </c>
      <c r="N17">
        <v>7</v>
      </c>
      <c r="O17" t="str">
        <v/>
      </c>
      <c r="P17">
        <v>8</v>
      </c>
      <c r="Q17">
        <v>6</v>
      </c>
      <c r="R17">
        <v>8</v>
      </c>
      <c r="S17" t="str">
        <v/>
      </c>
    </row>
    <row r="18" spans="1:19" x14ac:dyDescent="0.35">
      <c r="A18" s="24">
        <f>IF(Data!$AK18="","",Data!$AK18)</f>
        <v>6</v>
      </c>
      <c r="B18" s="23" t="str">
        <f>IF(Data!$A18=B$1,IF(Data!$AK18="","",Data!$AK18),"")</f>
        <v/>
      </c>
      <c r="C18" s="23" t="str">
        <f>IF(Data!$A18=C$1,IF(Data!$AK18="","",Data!$AK18),"")</f>
        <v/>
      </c>
      <c r="D18" s="23">
        <f>IF(Data!$A18=D$1,IF(Data!$AK18="","",Data!$AK18),"")</f>
        <v>6</v>
      </c>
      <c r="E18" s="23" t="str">
        <f>IF(Data!$A18=E$1,IF(Data!$AK18="","",Data!$AK18),"")</f>
        <v/>
      </c>
      <c r="F18" s="23" t="str">
        <f>IF(Data!$A18=F$1,IF(Data!$AK18="","",Data!$AK18),"")</f>
        <v/>
      </c>
      <c r="G18" s="23" t="str">
        <f>IF(Data!$A18=G$1,IF(Data!$AK18="","",Data!$AK18),"")</f>
        <v/>
      </c>
      <c r="H18" s="23" t="str">
        <f>IF(Data!$A18=H$1,IF(Data!$AK18="","",Data!$AK18),"")</f>
        <v/>
      </c>
      <c r="I18" s="23" t="str">
        <f>IF(Data!$A18=I$1,IF(Data!$AK18="","",Data!$AK18),"")</f>
        <v/>
      </c>
      <c r="J18" s="23" t="str">
        <f>IF(Data!$A18=J$1,IF(Data!$AK18="","",Data!$AK18),"")</f>
        <v/>
      </c>
      <c r="L18">
        <v>4</v>
      </c>
      <c r="M18" t="str">
        <v/>
      </c>
      <c r="N18">
        <v>7</v>
      </c>
      <c r="O18" t="str">
        <v/>
      </c>
      <c r="P18">
        <v>8</v>
      </c>
      <c r="Q18">
        <v>6</v>
      </c>
      <c r="R18" t="str">
        <v/>
      </c>
      <c r="S18" t="str">
        <v/>
      </c>
    </row>
    <row r="19" spans="1:19" x14ac:dyDescent="0.35">
      <c r="A19" s="24">
        <f>IF(Data!$AK19="","",Data!$AK19)</f>
        <v>5</v>
      </c>
      <c r="B19" s="23" t="str">
        <f>IF(Data!$A19=B$1,IF(Data!$AK19="","",Data!$AK19),"")</f>
        <v/>
      </c>
      <c r="C19" s="23" t="str">
        <f>IF(Data!$A19=C$1,IF(Data!$AK19="","",Data!$AK19),"")</f>
        <v/>
      </c>
      <c r="D19" s="23">
        <f>IF(Data!$A19=D$1,IF(Data!$AK19="","",Data!$AK19),"")</f>
        <v>5</v>
      </c>
      <c r="E19" s="23" t="str">
        <f>IF(Data!$A19=E$1,IF(Data!$AK19="","",Data!$AK19),"")</f>
        <v/>
      </c>
      <c r="F19" s="23" t="str">
        <f>IF(Data!$A19=F$1,IF(Data!$AK19="","",Data!$AK19),"")</f>
        <v/>
      </c>
      <c r="G19" s="23" t="str">
        <f>IF(Data!$A19=G$1,IF(Data!$AK19="","",Data!$AK19),"")</f>
        <v/>
      </c>
      <c r="H19" s="23" t="str">
        <f>IF(Data!$A19=H$1,IF(Data!$AK19="","",Data!$AK19),"")</f>
        <v/>
      </c>
      <c r="I19" s="23" t="str">
        <f>IF(Data!$A19=I$1,IF(Data!$AK19="","",Data!$AK19),"")</f>
        <v/>
      </c>
      <c r="J19" s="23" t="str">
        <f>IF(Data!$A19=J$1,IF(Data!$AK19="","",Data!$AK19),"")</f>
        <v/>
      </c>
      <c r="L19">
        <v>4</v>
      </c>
      <c r="M19" t="str">
        <v/>
      </c>
      <c r="N19">
        <v>7</v>
      </c>
      <c r="O19" t="str">
        <v/>
      </c>
      <c r="P19">
        <v>9</v>
      </c>
      <c r="Q19">
        <v>6</v>
      </c>
      <c r="R19" t="str">
        <v/>
      </c>
      <c r="S19" t="str">
        <v/>
      </c>
    </row>
    <row r="20" spans="1:19" x14ac:dyDescent="0.35">
      <c r="A20" s="24">
        <f>IF(Data!$AK20="","",Data!$AK20)</f>
        <v>3</v>
      </c>
      <c r="B20" s="23" t="str">
        <f>IF(Data!$A20=B$1,IF(Data!$AK20="","",Data!$AK20),"")</f>
        <v/>
      </c>
      <c r="C20" s="23" t="str">
        <f>IF(Data!$A20=C$1,IF(Data!$AK20="","",Data!$AK20),"")</f>
        <v/>
      </c>
      <c r="D20" s="23">
        <f>IF(Data!$A20=D$1,IF(Data!$AK20="","",Data!$AK20),"")</f>
        <v>3</v>
      </c>
      <c r="E20" s="23" t="str">
        <f>IF(Data!$A20=E$1,IF(Data!$AK20="","",Data!$AK20),"")</f>
        <v/>
      </c>
      <c r="F20" s="23" t="str">
        <f>IF(Data!$A20=F$1,IF(Data!$AK20="","",Data!$AK20),"")</f>
        <v/>
      </c>
      <c r="G20" s="23" t="str">
        <f>IF(Data!$A20=G$1,IF(Data!$AK20="","",Data!$AK20),"")</f>
        <v/>
      </c>
      <c r="H20" s="23" t="str">
        <f>IF(Data!$A20=H$1,IF(Data!$AK20="","",Data!$AK20),"")</f>
        <v/>
      </c>
      <c r="I20" s="23" t="str">
        <f>IF(Data!$A20=I$1,IF(Data!$AK20="","",Data!$AK20),"")</f>
        <v/>
      </c>
      <c r="J20" s="23" t="str">
        <f>IF(Data!$A20=J$1,IF(Data!$AK20="","",Data!$AK20),"")</f>
        <v/>
      </c>
      <c r="L20">
        <v>4</v>
      </c>
      <c r="M20" t="str">
        <v/>
      </c>
      <c r="N20">
        <v>7</v>
      </c>
      <c r="O20" t="str">
        <v/>
      </c>
      <c r="P20">
        <v>10</v>
      </c>
      <c r="Q20">
        <v>7</v>
      </c>
      <c r="R20" t="str">
        <v/>
      </c>
      <c r="S20" t="str">
        <v/>
      </c>
    </row>
    <row r="21" spans="1:19" x14ac:dyDescent="0.35">
      <c r="A21" s="24">
        <f>IF(Data!$AK21="","",Data!$AK21)</f>
        <v>5</v>
      </c>
      <c r="B21" s="23" t="str">
        <f>IF(Data!$A21=B$1,IF(Data!$AK21="","",Data!$AK21),"")</f>
        <v/>
      </c>
      <c r="C21" s="23" t="str">
        <f>IF(Data!$A21=C$1,IF(Data!$AK21="","",Data!$AK21),"")</f>
        <v/>
      </c>
      <c r="D21" s="23">
        <f>IF(Data!$A21=D$1,IF(Data!$AK21="","",Data!$AK21),"")</f>
        <v>5</v>
      </c>
      <c r="E21" s="23" t="str">
        <f>IF(Data!$A21=E$1,IF(Data!$AK21="","",Data!$AK21),"")</f>
        <v/>
      </c>
      <c r="F21" s="23" t="str">
        <f>IF(Data!$A21=F$1,IF(Data!$AK21="","",Data!$AK21),"")</f>
        <v/>
      </c>
      <c r="G21" s="23" t="str">
        <f>IF(Data!$A21=G$1,IF(Data!$AK21="","",Data!$AK21),"")</f>
        <v/>
      </c>
      <c r="H21" s="23" t="str">
        <f>IF(Data!$A21=H$1,IF(Data!$AK21="","",Data!$AK21),"")</f>
        <v/>
      </c>
      <c r="I21" s="23" t="str">
        <f>IF(Data!$A21=I$1,IF(Data!$AK21="","",Data!$AK21),"")</f>
        <v/>
      </c>
      <c r="J21" s="23" t="str">
        <f>IF(Data!$A21=J$1,IF(Data!$AK21="","",Data!$AK21),"")</f>
        <v/>
      </c>
      <c r="L21">
        <v>4</v>
      </c>
      <c r="M21" t="str">
        <v/>
      </c>
      <c r="N21">
        <v>8</v>
      </c>
      <c r="O21" t="str">
        <v/>
      </c>
      <c r="P21" t="str">
        <v/>
      </c>
      <c r="Q21">
        <v>7</v>
      </c>
      <c r="R21" t="str">
        <v/>
      </c>
      <c r="S21" t="str">
        <v/>
      </c>
    </row>
    <row r="22" spans="1:19" x14ac:dyDescent="0.35">
      <c r="A22" s="24">
        <f>IF(Data!$AK22="","",Data!$AK22)</f>
        <v>7</v>
      </c>
      <c r="B22" s="23" t="str">
        <f>IF(Data!$A22=B$1,IF(Data!$AK22="","",Data!$AK22),"")</f>
        <v/>
      </c>
      <c r="C22" s="23" t="str">
        <f>IF(Data!$A22=C$1,IF(Data!$AK22="","",Data!$AK22),"")</f>
        <v/>
      </c>
      <c r="D22" s="23">
        <f>IF(Data!$A22=D$1,IF(Data!$AK22="","",Data!$AK22),"")</f>
        <v>7</v>
      </c>
      <c r="E22" s="23" t="str">
        <f>IF(Data!$A22=E$1,IF(Data!$AK22="","",Data!$AK22),"")</f>
        <v/>
      </c>
      <c r="F22" s="23" t="str">
        <f>IF(Data!$A22=F$1,IF(Data!$AK22="","",Data!$AK22),"")</f>
        <v/>
      </c>
      <c r="G22" s="23" t="str">
        <f>IF(Data!$A22=G$1,IF(Data!$AK22="","",Data!$AK22),"")</f>
        <v/>
      </c>
      <c r="H22" s="23" t="str">
        <f>IF(Data!$A22=H$1,IF(Data!$AK22="","",Data!$AK22),"")</f>
        <v/>
      </c>
      <c r="I22" s="23" t="str">
        <f>IF(Data!$A22=I$1,IF(Data!$AK22="","",Data!$AK22),"")</f>
        <v/>
      </c>
      <c r="J22" s="23" t="str">
        <f>IF(Data!$A22=J$1,IF(Data!$AK22="","",Data!$AK22),"")</f>
        <v/>
      </c>
      <c r="L22">
        <v>4</v>
      </c>
      <c r="M22" t="str">
        <v/>
      </c>
      <c r="N22">
        <v>8</v>
      </c>
      <c r="O22" t="str">
        <v/>
      </c>
      <c r="P22" t="str">
        <v/>
      </c>
      <c r="Q22">
        <v>7</v>
      </c>
      <c r="R22" t="str">
        <v/>
      </c>
      <c r="S22" t="str">
        <v/>
      </c>
    </row>
    <row r="23" spans="1:19" x14ac:dyDescent="0.35">
      <c r="A23" s="24">
        <f>IF(Data!$AK23="","",Data!$AK23)</f>
        <v>5</v>
      </c>
      <c r="B23" s="23" t="str">
        <f>IF(Data!$A23=B$1,IF(Data!$AK23="","",Data!$AK23),"")</f>
        <v/>
      </c>
      <c r="C23" s="23" t="str">
        <f>IF(Data!$A23=C$1,IF(Data!$AK23="","",Data!$AK23),"")</f>
        <v/>
      </c>
      <c r="D23" s="23">
        <f>IF(Data!$A23=D$1,IF(Data!$AK23="","",Data!$AK23),"")</f>
        <v>5</v>
      </c>
      <c r="E23" s="23" t="str">
        <f>IF(Data!$A23=E$1,IF(Data!$AK23="","",Data!$AK23),"")</f>
        <v/>
      </c>
      <c r="F23" s="23" t="str">
        <f>IF(Data!$A23=F$1,IF(Data!$AK23="","",Data!$AK23),"")</f>
        <v/>
      </c>
      <c r="G23" s="23" t="str">
        <f>IF(Data!$A23=G$1,IF(Data!$AK23="","",Data!$AK23),"")</f>
        <v/>
      </c>
      <c r="H23" s="23" t="str">
        <f>IF(Data!$A23=H$1,IF(Data!$AK23="","",Data!$AK23),"")</f>
        <v/>
      </c>
      <c r="I23" s="23" t="str">
        <f>IF(Data!$A23=I$1,IF(Data!$AK23="","",Data!$AK23),"")</f>
        <v/>
      </c>
      <c r="J23" s="23" t="str">
        <f>IF(Data!$A23=J$1,IF(Data!$AK23="","",Data!$AK23),"")</f>
        <v/>
      </c>
      <c r="L23">
        <v>4</v>
      </c>
      <c r="M23" t="str">
        <v/>
      </c>
      <c r="N23">
        <v>8</v>
      </c>
      <c r="O23" t="str">
        <v/>
      </c>
      <c r="P23" t="str">
        <v/>
      </c>
      <c r="Q23">
        <v>8</v>
      </c>
      <c r="R23" t="str">
        <v/>
      </c>
      <c r="S23" t="str">
        <v/>
      </c>
    </row>
    <row r="24" spans="1:19" x14ac:dyDescent="0.35">
      <c r="A24" s="24">
        <f>IF(Data!$AK24="","",Data!$AK24)</f>
        <v>3</v>
      </c>
      <c r="B24" s="23" t="str">
        <f>IF(Data!$A24=B$1,IF(Data!$AK24="","",Data!$AK24),"")</f>
        <v/>
      </c>
      <c r="C24" s="23" t="str">
        <f>IF(Data!$A24=C$1,IF(Data!$AK24="","",Data!$AK24),"")</f>
        <v/>
      </c>
      <c r="D24" s="23">
        <f>IF(Data!$A24=D$1,IF(Data!$AK24="","",Data!$AK24),"")</f>
        <v>3</v>
      </c>
      <c r="E24" s="23" t="str">
        <f>IF(Data!$A24=E$1,IF(Data!$AK24="","",Data!$AK24),"")</f>
        <v/>
      </c>
      <c r="F24" s="23" t="str">
        <f>IF(Data!$A24=F$1,IF(Data!$AK24="","",Data!$AK24),"")</f>
        <v/>
      </c>
      <c r="G24" s="23" t="str">
        <f>IF(Data!$A24=G$1,IF(Data!$AK24="","",Data!$AK24),"")</f>
        <v/>
      </c>
      <c r="H24" s="23" t="str">
        <f>IF(Data!$A24=H$1,IF(Data!$AK24="","",Data!$AK24),"")</f>
        <v/>
      </c>
      <c r="I24" s="23" t="str">
        <f>IF(Data!$A24=I$1,IF(Data!$AK24="","",Data!$AK24),"")</f>
        <v/>
      </c>
      <c r="J24" s="23" t="str">
        <f>IF(Data!$A24=J$1,IF(Data!$AK24="","",Data!$AK24),"")</f>
        <v/>
      </c>
      <c r="L24">
        <v>4</v>
      </c>
      <c r="M24" t="str">
        <v/>
      </c>
      <c r="N24">
        <v>8</v>
      </c>
      <c r="O24" t="str">
        <v/>
      </c>
      <c r="P24" t="str">
        <v/>
      </c>
      <c r="Q24">
        <v>9</v>
      </c>
      <c r="R24" t="str">
        <v/>
      </c>
      <c r="S24" t="str">
        <v/>
      </c>
    </row>
    <row r="25" spans="1:19" x14ac:dyDescent="0.35">
      <c r="A25" s="24">
        <f>IF(Data!$AK25="","",Data!$AK25)</f>
        <v>5</v>
      </c>
      <c r="B25" s="23" t="str">
        <f>IF(Data!$A25=B$1,IF(Data!$AK25="","",Data!$AK25),"")</f>
        <v/>
      </c>
      <c r="C25" s="23" t="str">
        <f>IF(Data!$A25=C$1,IF(Data!$AK25="","",Data!$AK25),"")</f>
        <v/>
      </c>
      <c r="D25" s="23">
        <f>IF(Data!$A25=D$1,IF(Data!$AK25="","",Data!$AK25),"")</f>
        <v>5</v>
      </c>
      <c r="E25" s="23" t="str">
        <f>IF(Data!$A25=E$1,IF(Data!$AK25="","",Data!$AK25),"")</f>
        <v/>
      </c>
      <c r="F25" s="23" t="str">
        <f>IF(Data!$A25=F$1,IF(Data!$AK25="","",Data!$AK25),"")</f>
        <v/>
      </c>
      <c r="G25" s="23" t="str">
        <f>IF(Data!$A25=G$1,IF(Data!$AK25="","",Data!$AK25),"")</f>
        <v/>
      </c>
      <c r="H25" s="23" t="str">
        <f>IF(Data!$A25=H$1,IF(Data!$AK25="","",Data!$AK25),"")</f>
        <v/>
      </c>
      <c r="I25" s="23" t="str">
        <f>IF(Data!$A25=I$1,IF(Data!$AK25="","",Data!$AK25),"")</f>
        <v/>
      </c>
      <c r="J25" s="23" t="str">
        <f>IF(Data!$A25=J$1,IF(Data!$AK25="","",Data!$AK25),"")</f>
        <v/>
      </c>
      <c r="L25">
        <v>4</v>
      </c>
      <c r="M25" t="str">
        <v/>
      </c>
      <c r="N25">
        <v>10</v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 spans="1:19" x14ac:dyDescent="0.35">
      <c r="A26" s="24">
        <f>IF(Data!$AK26="","",Data!$AK26)</f>
        <v>2</v>
      </c>
      <c r="B26" s="23" t="str">
        <f>IF(Data!$A26=B$1,IF(Data!$AK26="","",Data!$AK26),"")</f>
        <v/>
      </c>
      <c r="C26" s="23" t="str">
        <f>IF(Data!$A26=C$1,IF(Data!$AK26="","",Data!$AK26),"")</f>
        <v/>
      </c>
      <c r="D26" s="23">
        <f>IF(Data!$A26=D$1,IF(Data!$AK26="","",Data!$AK26),"")</f>
        <v>2</v>
      </c>
      <c r="E26" s="23" t="str">
        <f>IF(Data!$A26=E$1,IF(Data!$AK26="","",Data!$AK26),"")</f>
        <v/>
      </c>
      <c r="F26" s="23" t="str">
        <f>IF(Data!$A26=F$1,IF(Data!$AK26="","",Data!$AK26),"")</f>
        <v/>
      </c>
      <c r="G26" s="23" t="str">
        <f>IF(Data!$A26=G$1,IF(Data!$AK26="","",Data!$AK26),"")</f>
        <v/>
      </c>
      <c r="H26" s="23" t="str">
        <f>IF(Data!$A26=H$1,IF(Data!$AK26="","",Data!$AK26),"")</f>
        <v/>
      </c>
      <c r="I26" s="23" t="str">
        <f>IF(Data!$A26=I$1,IF(Data!$AK26="","",Data!$AK26),"")</f>
        <v/>
      </c>
      <c r="J26" s="23" t="str">
        <f>IF(Data!$A26=J$1,IF(Data!$AK26="","",Data!$AK26),"")</f>
        <v/>
      </c>
      <c r="L26">
        <v>4</v>
      </c>
      <c r="M26" t="str">
        <v/>
      </c>
      <c r="N26">
        <v>10</v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19" x14ac:dyDescent="0.35">
      <c r="A27" s="24">
        <f>IF(Data!$AK27="","",Data!$AK27)</f>
        <v>8</v>
      </c>
      <c r="B27" s="23" t="str">
        <f>IF(Data!$A27=B$1,IF(Data!$AK27="","",Data!$AK27),"")</f>
        <v/>
      </c>
      <c r="C27" s="23" t="str">
        <f>IF(Data!$A27=C$1,IF(Data!$AK27="","",Data!$AK27),"")</f>
        <v/>
      </c>
      <c r="D27" s="23">
        <f>IF(Data!$A27=D$1,IF(Data!$AK27="","",Data!$AK27),"")</f>
        <v>8</v>
      </c>
      <c r="E27" s="23" t="str">
        <f>IF(Data!$A27=E$1,IF(Data!$AK27="","",Data!$AK27),"")</f>
        <v/>
      </c>
      <c r="F27" s="23" t="str">
        <f>IF(Data!$A27=F$1,IF(Data!$AK27="","",Data!$AK27),"")</f>
        <v/>
      </c>
      <c r="G27" s="23" t="str">
        <f>IF(Data!$A27=G$1,IF(Data!$AK27="","",Data!$AK27),"")</f>
        <v/>
      </c>
      <c r="H27" s="23" t="str">
        <f>IF(Data!$A27=H$1,IF(Data!$AK27="","",Data!$AK27),"")</f>
        <v/>
      </c>
      <c r="I27" s="23" t="str">
        <f>IF(Data!$A27=I$1,IF(Data!$AK27="","",Data!$AK27),"")</f>
        <v/>
      </c>
      <c r="J27" s="23" t="str">
        <f>IF(Data!$A27=J$1,IF(Data!$AK27="","",Data!$AK27),"")</f>
        <v/>
      </c>
      <c r="L27">
        <v>4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 spans="1:19" x14ac:dyDescent="0.35">
      <c r="A28" s="24">
        <f>IF(Data!$AK28="","",Data!$AK28)</f>
        <v>10</v>
      </c>
      <c r="B28" s="23" t="str">
        <f>IF(Data!$A28=B$1,IF(Data!$AK28="","",Data!$AK28),"")</f>
        <v/>
      </c>
      <c r="C28" s="23" t="str">
        <f>IF(Data!$A28=C$1,IF(Data!$AK28="","",Data!$AK28),"")</f>
        <v/>
      </c>
      <c r="D28" s="23">
        <f>IF(Data!$A28=D$1,IF(Data!$AK28="","",Data!$AK28),"")</f>
        <v>10</v>
      </c>
      <c r="E28" s="23" t="str">
        <f>IF(Data!$A28=E$1,IF(Data!$AK28="","",Data!$AK28),"")</f>
        <v/>
      </c>
      <c r="F28" s="23" t="str">
        <f>IF(Data!$A28=F$1,IF(Data!$AK28="","",Data!$AK28),"")</f>
        <v/>
      </c>
      <c r="G28" s="23" t="str">
        <f>IF(Data!$A28=G$1,IF(Data!$AK28="","",Data!$AK28),"")</f>
        <v/>
      </c>
      <c r="H28" s="23" t="str">
        <f>IF(Data!$A28=H$1,IF(Data!$AK28="","",Data!$AK28),"")</f>
        <v/>
      </c>
      <c r="I28" s="23" t="str">
        <f>IF(Data!$A28=I$1,IF(Data!$AK28="","",Data!$AK28),"")</f>
        <v/>
      </c>
      <c r="J28" s="23" t="str">
        <f>IF(Data!$A28=J$1,IF(Data!$AK28="","",Data!$AK28),"")</f>
        <v/>
      </c>
      <c r="L28">
        <v>5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 spans="1:19" x14ac:dyDescent="0.35">
      <c r="A29" s="24">
        <f>IF(Data!$AK29="","",Data!$AK29)</f>
        <v>6</v>
      </c>
      <c r="B29" s="23" t="str">
        <f>IF(Data!$A29=B$1,IF(Data!$AK29="","",Data!$AK29),"")</f>
        <v/>
      </c>
      <c r="C29" s="23" t="str">
        <f>IF(Data!$A29=C$1,IF(Data!$AK29="","",Data!$AK29),"")</f>
        <v/>
      </c>
      <c r="D29" s="23">
        <f>IF(Data!$A29=D$1,IF(Data!$AK29="","",Data!$AK29),"")</f>
        <v>6</v>
      </c>
      <c r="E29" s="23" t="str">
        <f>IF(Data!$A29=E$1,IF(Data!$AK29="","",Data!$AK29),"")</f>
        <v/>
      </c>
      <c r="F29" s="23" t="str">
        <f>IF(Data!$A29=F$1,IF(Data!$AK29="","",Data!$AK29),"")</f>
        <v/>
      </c>
      <c r="G29" s="23" t="str">
        <f>IF(Data!$A29=G$1,IF(Data!$AK29="","",Data!$AK29),"")</f>
        <v/>
      </c>
      <c r="H29" s="23" t="str">
        <f>IF(Data!$A29=H$1,IF(Data!$AK29="","",Data!$AK29),"")</f>
        <v/>
      </c>
      <c r="I29" s="23" t="str">
        <f>IF(Data!$A29=I$1,IF(Data!$AK29="","",Data!$AK29),"")</f>
        <v/>
      </c>
      <c r="J29" s="23" t="str">
        <f>IF(Data!$A29=J$1,IF(Data!$AK29="","",Data!$AK29),"")</f>
        <v/>
      </c>
      <c r="L29">
        <v>5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 spans="1:19" x14ac:dyDescent="0.35">
      <c r="A30" s="24">
        <f>IF(Data!$AK30="","",Data!$AK30)</f>
        <v>2</v>
      </c>
      <c r="B30" s="23" t="str">
        <f>IF(Data!$A30=B$1,IF(Data!$AK30="","",Data!$AK30),"")</f>
        <v/>
      </c>
      <c r="C30" s="23" t="str">
        <f>IF(Data!$A30=C$1,IF(Data!$AK30="","",Data!$AK30),"")</f>
        <v/>
      </c>
      <c r="D30" s="23">
        <f>IF(Data!$A30=D$1,IF(Data!$AK30="","",Data!$AK30),"")</f>
        <v>2</v>
      </c>
      <c r="E30" s="23" t="str">
        <f>IF(Data!$A30=E$1,IF(Data!$AK30="","",Data!$AK30),"")</f>
        <v/>
      </c>
      <c r="F30" s="23" t="str">
        <f>IF(Data!$A30=F$1,IF(Data!$AK30="","",Data!$AK30),"")</f>
        <v/>
      </c>
      <c r="G30" s="23" t="str">
        <f>IF(Data!$A30=G$1,IF(Data!$AK30="","",Data!$AK30),"")</f>
        <v/>
      </c>
      <c r="H30" s="23" t="str">
        <f>IF(Data!$A30=H$1,IF(Data!$AK30="","",Data!$AK30),"")</f>
        <v/>
      </c>
      <c r="I30" s="23" t="str">
        <f>IF(Data!$A30=I$1,IF(Data!$AK30="","",Data!$AK30),"")</f>
        <v/>
      </c>
      <c r="J30" s="23" t="str">
        <f>IF(Data!$A30=J$1,IF(Data!$AK30="","",Data!$AK30),"")</f>
        <v/>
      </c>
      <c r="L30">
        <v>5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 spans="1:19" x14ac:dyDescent="0.35">
      <c r="A31" s="24">
        <f>IF(Data!$AK31="","",Data!$AK31)</f>
        <v>7</v>
      </c>
      <c r="B31" s="23" t="str">
        <f>IF(Data!$A31=B$1,IF(Data!$AK31="","",Data!$AK31),"")</f>
        <v/>
      </c>
      <c r="C31" s="23" t="str">
        <f>IF(Data!$A31=C$1,IF(Data!$AK31="","",Data!$AK31),"")</f>
        <v/>
      </c>
      <c r="D31" s="23">
        <f>IF(Data!$A31=D$1,IF(Data!$AK31="","",Data!$AK31),"")</f>
        <v>7</v>
      </c>
      <c r="E31" s="23" t="str">
        <f>IF(Data!$A31=E$1,IF(Data!$AK31="","",Data!$AK31),"")</f>
        <v/>
      </c>
      <c r="F31" s="23" t="str">
        <f>IF(Data!$A31=F$1,IF(Data!$AK31="","",Data!$AK31),"")</f>
        <v/>
      </c>
      <c r="G31" s="23" t="str">
        <f>IF(Data!$A31=G$1,IF(Data!$AK31="","",Data!$AK31),"")</f>
        <v/>
      </c>
      <c r="H31" s="23" t="str">
        <f>IF(Data!$A31=H$1,IF(Data!$AK31="","",Data!$AK31),"")</f>
        <v/>
      </c>
      <c r="I31" s="23" t="str">
        <f>IF(Data!$A31=I$1,IF(Data!$AK31="","",Data!$AK31),"")</f>
        <v/>
      </c>
      <c r="J31" s="23" t="str">
        <f>IF(Data!$A31=J$1,IF(Data!$AK31="","",Data!$AK31),"")</f>
        <v/>
      </c>
      <c r="L31">
        <v>5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19" x14ac:dyDescent="0.35">
      <c r="A32" s="24">
        <f>IF(Data!$AK32="","",Data!$AK32)</f>
        <v>4</v>
      </c>
      <c r="B32" s="23" t="str">
        <f>IF(Data!$A32=B$1,IF(Data!$AK32="","",Data!$AK32),"")</f>
        <v/>
      </c>
      <c r="C32" s="23" t="str">
        <f>IF(Data!$A32=C$1,IF(Data!$AK32="","",Data!$AK32),"")</f>
        <v/>
      </c>
      <c r="D32" s="23">
        <f>IF(Data!$A32=D$1,IF(Data!$AK32="","",Data!$AK32),"")</f>
        <v>4</v>
      </c>
      <c r="E32" s="23" t="str">
        <f>IF(Data!$A32=E$1,IF(Data!$AK32="","",Data!$AK32),"")</f>
        <v/>
      </c>
      <c r="F32" s="23" t="str">
        <f>IF(Data!$A32=F$1,IF(Data!$AK32="","",Data!$AK32),"")</f>
        <v/>
      </c>
      <c r="G32" s="23" t="str">
        <f>IF(Data!$A32=G$1,IF(Data!$AK32="","",Data!$AK32),"")</f>
        <v/>
      </c>
      <c r="H32" s="23" t="str">
        <f>IF(Data!$A32=H$1,IF(Data!$AK32="","",Data!$AK32),"")</f>
        <v/>
      </c>
      <c r="I32" s="23" t="str">
        <f>IF(Data!$A32=I$1,IF(Data!$AK32="","",Data!$AK32),"")</f>
        <v/>
      </c>
      <c r="J32" s="23" t="str">
        <f>IF(Data!$A32=J$1,IF(Data!$AK32="","",Data!$AK32),"")</f>
        <v/>
      </c>
      <c r="L32">
        <v>5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 spans="1:19" x14ac:dyDescent="0.35">
      <c r="A33" s="24">
        <f>IF(Data!$AK33="","",Data!$AK33)</f>
        <v>8</v>
      </c>
      <c r="B33" s="23" t="str">
        <f>IF(Data!$A33=B$1,IF(Data!$AK33="","",Data!$AK33),"")</f>
        <v/>
      </c>
      <c r="C33" s="23" t="str">
        <f>IF(Data!$A33=C$1,IF(Data!$AK33="","",Data!$AK33),"")</f>
        <v/>
      </c>
      <c r="D33" s="23">
        <f>IF(Data!$A33=D$1,IF(Data!$AK33="","",Data!$AK33),"")</f>
        <v>8</v>
      </c>
      <c r="E33" s="23" t="str">
        <f>IF(Data!$A33=E$1,IF(Data!$AK33="","",Data!$AK33),"")</f>
        <v/>
      </c>
      <c r="F33" s="23" t="str">
        <f>IF(Data!$A33=F$1,IF(Data!$AK33="","",Data!$AK33),"")</f>
        <v/>
      </c>
      <c r="G33" s="23" t="str">
        <f>IF(Data!$A33=G$1,IF(Data!$AK33="","",Data!$AK33),"")</f>
        <v/>
      </c>
      <c r="H33" s="23" t="str">
        <f>IF(Data!$A33=H$1,IF(Data!$AK33="","",Data!$AK33),"")</f>
        <v/>
      </c>
      <c r="I33" s="23" t="str">
        <f>IF(Data!$A33=I$1,IF(Data!$AK33="","",Data!$AK33),"")</f>
        <v/>
      </c>
      <c r="J33" s="23" t="str">
        <f>IF(Data!$A33=J$1,IF(Data!$AK33="","",Data!$AK33),"")</f>
        <v/>
      </c>
      <c r="L33">
        <v>5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 spans="1:19" x14ac:dyDescent="0.35">
      <c r="A34" s="24">
        <f>IF(Data!$AK34="","",Data!$AK34)</f>
        <v>5</v>
      </c>
      <c r="B34" s="23" t="str">
        <f>IF(Data!$A34=B$1,IF(Data!$AK34="","",Data!$AK34),"")</f>
        <v/>
      </c>
      <c r="C34" s="23" t="str">
        <f>IF(Data!$A34=C$1,IF(Data!$AK34="","",Data!$AK34),"")</f>
        <v/>
      </c>
      <c r="D34" s="23" t="str">
        <f>IF(Data!$A34=D$1,IF(Data!$AK34="","",Data!$AK34),"")</f>
        <v/>
      </c>
      <c r="E34" s="23">
        <f>IF(Data!$A34=E$1,IF(Data!$AK34="","",Data!$AK34),"")</f>
        <v>5</v>
      </c>
      <c r="F34" s="23" t="str">
        <f>IF(Data!$A34=F$1,IF(Data!$AK34="","",Data!$AK34),"")</f>
        <v/>
      </c>
      <c r="G34" s="23" t="str">
        <f>IF(Data!$A34=G$1,IF(Data!$AK34="","",Data!$AK34),"")</f>
        <v/>
      </c>
      <c r="H34" s="23" t="str">
        <f>IF(Data!$A34=H$1,IF(Data!$AK34="","",Data!$AK34),"")</f>
        <v/>
      </c>
      <c r="I34" s="23" t="str">
        <f>IF(Data!$A34=I$1,IF(Data!$AK34="","",Data!$AK34),"")</f>
        <v/>
      </c>
      <c r="J34" s="23" t="str">
        <f>IF(Data!$A34=J$1,IF(Data!$AK34="","",Data!$AK34),"")</f>
        <v/>
      </c>
      <c r="L34">
        <v>5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 spans="1:19" x14ac:dyDescent="0.35">
      <c r="A35" s="24">
        <f>IF(Data!$AK35="","",Data!$AK35)</f>
        <v>6</v>
      </c>
      <c r="B35" s="23" t="str">
        <f>IF(Data!$A35=B$1,IF(Data!$AK35="","",Data!$AK35),"")</f>
        <v/>
      </c>
      <c r="C35" s="23" t="str">
        <f>IF(Data!$A35=C$1,IF(Data!$AK35="","",Data!$AK35),"")</f>
        <v/>
      </c>
      <c r="D35" s="23" t="str">
        <f>IF(Data!$A35=D$1,IF(Data!$AK35="","",Data!$AK35),"")</f>
        <v/>
      </c>
      <c r="E35" s="23">
        <f>IF(Data!$A35=E$1,IF(Data!$AK35="","",Data!$AK35),"")</f>
        <v>6</v>
      </c>
      <c r="F35" s="23" t="str">
        <f>IF(Data!$A35=F$1,IF(Data!$AK35="","",Data!$AK35),"")</f>
        <v/>
      </c>
      <c r="G35" s="23" t="str">
        <f>IF(Data!$A35=G$1,IF(Data!$AK35="","",Data!$AK35),"")</f>
        <v/>
      </c>
      <c r="H35" s="23" t="str">
        <f>IF(Data!$A35=H$1,IF(Data!$AK35="","",Data!$AK35),"")</f>
        <v/>
      </c>
      <c r="I35" s="23" t="str">
        <f>IF(Data!$A35=I$1,IF(Data!$AK35="","",Data!$AK35),"")</f>
        <v/>
      </c>
      <c r="J35" s="23" t="str">
        <f>IF(Data!$A35=J$1,IF(Data!$AK35="","",Data!$AK35),"")</f>
        <v/>
      </c>
      <c r="L35">
        <v>5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 spans="1:19" x14ac:dyDescent="0.35">
      <c r="A36" s="24">
        <f>IF(Data!$AK36="","",Data!$AK36)</f>
        <v>5</v>
      </c>
      <c r="B36" s="23" t="str">
        <f>IF(Data!$A36=B$1,IF(Data!$AK36="","",Data!$AK36),"")</f>
        <v/>
      </c>
      <c r="C36" s="23" t="str">
        <f>IF(Data!$A36=C$1,IF(Data!$AK36="","",Data!$AK36),"")</f>
        <v/>
      </c>
      <c r="D36" s="23" t="str">
        <f>IF(Data!$A36=D$1,IF(Data!$AK36="","",Data!$AK36),"")</f>
        <v/>
      </c>
      <c r="E36" s="23">
        <f>IF(Data!$A36=E$1,IF(Data!$AK36="","",Data!$AK36),"")</f>
        <v>5</v>
      </c>
      <c r="F36" s="23" t="str">
        <f>IF(Data!$A36=F$1,IF(Data!$AK36="","",Data!$AK36),"")</f>
        <v/>
      </c>
      <c r="G36" s="23" t="str">
        <f>IF(Data!$A36=G$1,IF(Data!$AK36="","",Data!$AK36),"")</f>
        <v/>
      </c>
      <c r="H36" s="23" t="str">
        <f>IF(Data!$A36=H$1,IF(Data!$AK36="","",Data!$AK36),"")</f>
        <v/>
      </c>
      <c r="I36" s="23" t="str">
        <f>IF(Data!$A36=I$1,IF(Data!$AK36="","",Data!$AK36),"")</f>
        <v/>
      </c>
      <c r="J36" s="23" t="str">
        <f>IF(Data!$A36=J$1,IF(Data!$AK36="","",Data!$AK36),"")</f>
        <v/>
      </c>
      <c r="L36">
        <v>5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 spans="1:19" x14ac:dyDescent="0.35">
      <c r="A37" s="24">
        <f>IF(Data!$AK37="","",Data!$AK37)</f>
        <v>8</v>
      </c>
      <c r="B37" s="23" t="str">
        <f>IF(Data!$A37=B$1,IF(Data!$AK37="","",Data!$AK37),"")</f>
        <v/>
      </c>
      <c r="C37" s="23" t="str">
        <f>IF(Data!$A37=C$1,IF(Data!$AK37="","",Data!$AK37),"")</f>
        <v/>
      </c>
      <c r="D37" s="23" t="str">
        <f>IF(Data!$A37=D$1,IF(Data!$AK37="","",Data!$AK37),"")</f>
        <v/>
      </c>
      <c r="E37" s="23">
        <f>IF(Data!$A37=E$1,IF(Data!$AK37="","",Data!$AK37),"")</f>
        <v>8</v>
      </c>
      <c r="F37" s="23" t="str">
        <f>IF(Data!$A37=F$1,IF(Data!$AK37="","",Data!$AK37),"")</f>
        <v/>
      </c>
      <c r="G37" s="23" t="str">
        <f>IF(Data!$A37=G$1,IF(Data!$AK37="","",Data!$AK37),"")</f>
        <v/>
      </c>
      <c r="H37" s="23" t="str">
        <f>IF(Data!$A37=H$1,IF(Data!$AK37="","",Data!$AK37),"")</f>
        <v/>
      </c>
      <c r="I37" s="23" t="str">
        <f>IF(Data!$A37=I$1,IF(Data!$AK37="","",Data!$AK37),"")</f>
        <v/>
      </c>
      <c r="J37" s="23" t="str">
        <f>IF(Data!$A37=J$1,IF(Data!$AK37="","",Data!$AK37),"")</f>
        <v/>
      </c>
      <c r="L37">
        <v>5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 spans="1:19" x14ac:dyDescent="0.35">
      <c r="A38" s="24">
        <f>IF(Data!$AK38="","",Data!$AK38)</f>
        <v>6</v>
      </c>
      <c r="B38" s="23" t="str">
        <f>IF(Data!$A38=B$1,IF(Data!$AK38="","",Data!$AK38),"")</f>
        <v/>
      </c>
      <c r="C38" s="23" t="str">
        <f>IF(Data!$A38=C$1,IF(Data!$AK38="","",Data!$AK38),"")</f>
        <v/>
      </c>
      <c r="D38" s="23" t="str">
        <f>IF(Data!$A38=D$1,IF(Data!$AK38="","",Data!$AK38),"")</f>
        <v/>
      </c>
      <c r="E38" s="23">
        <f>IF(Data!$A38=E$1,IF(Data!$AK38="","",Data!$AK38),"")</f>
        <v>6</v>
      </c>
      <c r="F38" s="23" t="str">
        <f>IF(Data!$A38=F$1,IF(Data!$AK38="","",Data!$AK38),"")</f>
        <v/>
      </c>
      <c r="G38" s="23" t="str">
        <f>IF(Data!$A38=G$1,IF(Data!$AK38="","",Data!$AK38),"")</f>
        <v/>
      </c>
      <c r="H38" s="23" t="str">
        <f>IF(Data!$A38=H$1,IF(Data!$AK38="","",Data!$AK38),"")</f>
        <v/>
      </c>
      <c r="I38" s="23" t="str">
        <f>IF(Data!$A38=I$1,IF(Data!$AK38="","",Data!$AK38),"")</f>
        <v/>
      </c>
      <c r="J38" s="23" t="str">
        <f>IF(Data!$A38=J$1,IF(Data!$AK38="","",Data!$AK38),"")</f>
        <v/>
      </c>
      <c r="L38">
        <v>5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 spans="1:19" x14ac:dyDescent="0.35">
      <c r="A39" s="24">
        <f>IF(Data!$AK39="","",Data!$AK39)</f>
        <v>7</v>
      </c>
      <c r="B39" s="23" t="str">
        <f>IF(Data!$A39=B$1,IF(Data!$AK39="","",Data!$AK39),"")</f>
        <v/>
      </c>
      <c r="C39" s="23" t="str">
        <f>IF(Data!$A39=C$1,IF(Data!$AK39="","",Data!$AK39),"")</f>
        <v/>
      </c>
      <c r="D39" s="23" t="str">
        <f>IF(Data!$A39=D$1,IF(Data!$AK39="","",Data!$AK39),"")</f>
        <v/>
      </c>
      <c r="E39" s="23">
        <f>IF(Data!$A39=E$1,IF(Data!$AK39="","",Data!$AK39),"")</f>
        <v>7</v>
      </c>
      <c r="F39" s="23" t="str">
        <f>IF(Data!$A39=F$1,IF(Data!$AK39="","",Data!$AK39),"")</f>
        <v/>
      </c>
      <c r="G39" s="23" t="str">
        <f>IF(Data!$A39=G$1,IF(Data!$AK39="","",Data!$AK39),"")</f>
        <v/>
      </c>
      <c r="H39" s="23" t="str">
        <f>IF(Data!$A39=H$1,IF(Data!$AK39="","",Data!$AK39),"")</f>
        <v/>
      </c>
      <c r="I39" s="23" t="str">
        <f>IF(Data!$A39=I$1,IF(Data!$AK39="","",Data!$AK39),"")</f>
        <v/>
      </c>
      <c r="J39" s="23" t="str">
        <f>IF(Data!$A39=J$1,IF(Data!$AK39="","",Data!$AK39),"")</f>
        <v/>
      </c>
      <c r="L39">
        <v>5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 spans="1:19" x14ac:dyDescent="0.35">
      <c r="A40" s="24">
        <f>IF(Data!$AK40="","",Data!$AK40)</f>
        <v>10</v>
      </c>
      <c r="B40" s="23" t="str">
        <f>IF(Data!$A40=B$1,IF(Data!$AK40="","",Data!$AK40),"")</f>
        <v/>
      </c>
      <c r="C40" s="23" t="str">
        <f>IF(Data!$A40=C$1,IF(Data!$AK40="","",Data!$AK40),"")</f>
        <v/>
      </c>
      <c r="D40" s="23" t="str">
        <f>IF(Data!$A40=D$1,IF(Data!$AK40="","",Data!$AK40),"")</f>
        <v/>
      </c>
      <c r="E40" s="23" t="str">
        <f>IF(Data!$A40=E$1,IF(Data!$AK40="","",Data!$AK40),"")</f>
        <v/>
      </c>
      <c r="F40" s="23">
        <f>IF(Data!$A40=F$1,IF(Data!$AK40="","",Data!$AK40),"")</f>
        <v>10</v>
      </c>
      <c r="G40" s="23" t="str">
        <f>IF(Data!$A40=G$1,IF(Data!$AK40="","",Data!$AK40),"")</f>
        <v/>
      </c>
      <c r="H40" s="23" t="str">
        <f>IF(Data!$A40=H$1,IF(Data!$AK40="","",Data!$AK40),"")</f>
        <v/>
      </c>
      <c r="I40" s="23" t="str">
        <f>IF(Data!$A40=I$1,IF(Data!$AK40="","",Data!$AK40),"")</f>
        <v/>
      </c>
      <c r="J40" s="23" t="str">
        <f>IF(Data!$A40=J$1,IF(Data!$AK40="","",Data!$AK40),"")</f>
        <v/>
      </c>
      <c r="L40">
        <v>5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 spans="1:19" x14ac:dyDescent="0.35">
      <c r="A41" s="24">
        <f>IF(Data!$AK41="","",Data!$AK41)</f>
        <v>4</v>
      </c>
      <c r="B41" s="23" t="str">
        <f>IF(Data!$A41=B$1,IF(Data!$AK41="","",Data!$AK41),"")</f>
        <v/>
      </c>
      <c r="C41" s="23" t="str">
        <f>IF(Data!$A41=C$1,IF(Data!$AK41="","",Data!$AK41),"")</f>
        <v/>
      </c>
      <c r="D41" s="23" t="str">
        <f>IF(Data!$A41=D$1,IF(Data!$AK41="","",Data!$AK41),"")</f>
        <v/>
      </c>
      <c r="E41" s="23" t="str">
        <f>IF(Data!$A41=E$1,IF(Data!$AK41="","",Data!$AK41),"")</f>
        <v/>
      </c>
      <c r="F41" s="23">
        <f>IF(Data!$A41=F$1,IF(Data!$AK41="","",Data!$AK41),"")</f>
        <v>4</v>
      </c>
      <c r="G41" s="23" t="str">
        <f>IF(Data!$A41=G$1,IF(Data!$AK41="","",Data!$AK41),"")</f>
        <v/>
      </c>
      <c r="H41" s="23" t="str">
        <f>IF(Data!$A41=H$1,IF(Data!$AK41="","",Data!$AK41),"")</f>
        <v/>
      </c>
      <c r="I41" s="23" t="str">
        <f>IF(Data!$A41=I$1,IF(Data!$AK41="","",Data!$AK41),"")</f>
        <v/>
      </c>
      <c r="J41" s="23" t="str">
        <f>IF(Data!$A41=J$1,IF(Data!$AK41="","",Data!$AK41),"")</f>
        <v/>
      </c>
      <c r="L41">
        <v>5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 spans="1:19" x14ac:dyDescent="0.35">
      <c r="A42" s="24">
        <f>IF(Data!$AK42="","",Data!$AK42)</f>
        <v>5</v>
      </c>
      <c r="B42" s="23" t="str">
        <f>IF(Data!$A42=B$1,IF(Data!$AK42="","",Data!$AK42),"")</f>
        <v/>
      </c>
      <c r="C42" s="23" t="str">
        <f>IF(Data!$A42=C$1,IF(Data!$AK42="","",Data!$AK42),"")</f>
        <v/>
      </c>
      <c r="D42" s="23" t="str">
        <f>IF(Data!$A42=D$1,IF(Data!$AK42="","",Data!$AK42),"")</f>
        <v/>
      </c>
      <c r="E42" s="23" t="str">
        <f>IF(Data!$A42=E$1,IF(Data!$AK42="","",Data!$AK42),"")</f>
        <v/>
      </c>
      <c r="F42" s="23" t="str">
        <f>IF(Data!$A42=F$1,IF(Data!$AK42="","",Data!$AK42),"")</f>
        <v/>
      </c>
      <c r="G42" s="23">
        <f>IF(Data!$A42=G$1,IF(Data!$AK42="","",Data!$AK42),"")</f>
        <v>5</v>
      </c>
      <c r="H42" s="23" t="str">
        <f>IF(Data!$A42=H$1,IF(Data!$AK42="","",Data!$AK42),"")</f>
        <v/>
      </c>
      <c r="I42" s="23" t="str">
        <f>IF(Data!$A42=I$1,IF(Data!$AK42="","",Data!$AK42),"")</f>
        <v/>
      </c>
      <c r="J42" s="23" t="str">
        <f>IF(Data!$A42=J$1,IF(Data!$AK42="","",Data!$AK42),"")</f>
        <v/>
      </c>
      <c r="L42">
        <v>5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 spans="1:19" x14ac:dyDescent="0.35">
      <c r="A43" s="24">
        <f>IF(Data!$AK43="","",Data!$AK43)</f>
        <v>5</v>
      </c>
      <c r="B43" s="23" t="str">
        <f>IF(Data!$A43=B$1,IF(Data!$AK43="","",Data!$AK43),"")</f>
        <v/>
      </c>
      <c r="C43" s="23" t="str">
        <f>IF(Data!$A43=C$1,IF(Data!$AK43="","",Data!$AK43),"")</f>
        <v/>
      </c>
      <c r="D43" s="23" t="str">
        <f>IF(Data!$A43=D$1,IF(Data!$AK43="","",Data!$AK43),"")</f>
        <v/>
      </c>
      <c r="E43" s="23" t="str">
        <f>IF(Data!$A43=E$1,IF(Data!$AK43="","",Data!$AK43),"")</f>
        <v/>
      </c>
      <c r="F43" s="23" t="str">
        <f>IF(Data!$A43=F$1,IF(Data!$AK43="","",Data!$AK43),"")</f>
        <v/>
      </c>
      <c r="G43" s="23">
        <f>IF(Data!$A43=G$1,IF(Data!$AK43="","",Data!$AK43),"")</f>
        <v>5</v>
      </c>
      <c r="H43" s="23" t="str">
        <f>IF(Data!$A43=H$1,IF(Data!$AK43="","",Data!$AK43),"")</f>
        <v/>
      </c>
      <c r="I43" s="23" t="str">
        <f>IF(Data!$A43=I$1,IF(Data!$AK43="","",Data!$AK43),"")</f>
        <v/>
      </c>
      <c r="J43" s="23" t="str">
        <f>IF(Data!$A43=J$1,IF(Data!$AK43="","",Data!$AK43),"")</f>
        <v/>
      </c>
      <c r="L43">
        <v>5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 spans="1:19" x14ac:dyDescent="0.35">
      <c r="A44" s="24">
        <f>IF(Data!$AK44="","",Data!$AK44)</f>
        <v>6</v>
      </c>
      <c r="B44" s="23" t="str">
        <f>IF(Data!$A44=B$1,IF(Data!$AK44="","",Data!$AK44),"")</f>
        <v/>
      </c>
      <c r="C44" s="23" t="str">
        <f>IF(Data!$A44=C$1,IF(Data!$AK44="","",Data!$AK44),"")</f>
        <v/>
      </c>
      <c r="D44" s="23" t="str">
        <f>IF(Data!$A44=D$1,IF(Data!$AK44="","",Data!$AK44),"")</f>
        <v/>
      </c>
      <c r="E44" s="23" t="str">
        <f>IF(Data!$A44=E$1,IF(Data!$AK44="","",Data!$AK44),"")</f>
        <v/>
      </c>
      <c r="F44" s="23" t="str">
        <f>IF(Data!$A44=F$1,IF(Data!$AK44="","",Data!$AK44),"")</f>
        <v/>
      </c>
      <c r="G44" s="23">
        <f>IF(Data!$A44=G$1,IF(Data!$AK44="","",Data!$AK44),"")</f>
        <v>6</v>
      </c>
      <c r="H44" s="23" t="str">
        <f>IF(Data!$A44=H$1,IF(Data!$AK44="","",Data!$AK44),"")</f>
        <v/>
      </c>
      <c r="I44" s="23" t="str">
        <f>IF(Data!$A44=I$1,IF(Data!$AK44="","",Data!$AK44),"")</f>
        <v/>
      </c>
      <c r="J44" s="23" t="str">
        <f>IF(Data!$A44=J$1,IF(Data!$AK44="","",Data!$AK44),"")</f>
        <v/>
      </c>
      <c r="L44">
        <v>5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 spans="1:19" x14ac:dyDescent="0.35">
      <c r="A45" s="24">
        <f>IF(Data!$AK45="","",Data!$AK45)</f>
        <v>4</v>
      </c>
      <c r="B45" s="23" t="str">
        <f>IF(Data!$A45=B$1,IF(Data!$AK45="","",Data!$AK45),"")</f>
        <v/>
      </c>
      <c r="C45" s="23" t="str">
        <f>IF(Data!$A45=C$1,IF(Data!$AK45="","",Data!$AK45),"")</f>
        <v/>
      </c>
      <c r="D45" s="23" t="str">
        <f>IF(Data!$A45=D$1,IF(Data!$AK45="","",Data!$AK45),"")</f>
        <v/>
      </c>
      <c r="E45" s="23" t="str">
        <f>IF(Data!$A45=E$1,IF(Data!$AK45="","",Data!$AK45),"")</f>
        <v/>
      </c>
      <c r="F45" s="23" t="str">
        <f>IF(Data!$A45=F$1,IF(Data!$AK45="","",Data!$AK45),"")</f>
        <v/>
      </c>
      <c r="G45" s="23">
        <f>IF(Data!$A45=G$1,IF(Data!$AK45="","",Data!$AK45),"")</f>
        <v>4</v>
      </c>
      <c r="H45" s="23" t="str">
        <f>IF(Data!$A45=H$1,IF(Data!$AK45="","",Data!$AK45),"")</f>
        <v/>
      </c>
      <c r="I45" s="23" t="str">
        <f>IF(Data!$A45=I$1,IF(Data!$AK45="","",Data!$AK45),"")</f>
        <v/>
      </c>
      <c r="J45" s="23" t="str">
        <f>IF(Data!$A45=J$1,IF(Data!$AK45="","",Data!$AK45),"")</f>
        <v/>
      </c>
      <c r="L45">
        <v>5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 spans="1:19" x14ac:dyDescent="0.35">
      <c r="A46" s="24">
        <f>IF(Data!$AK46="","",Data!$AK46)</f>
        <v>2</v>
      </c>
      <c r="B46" s="23" t="str">
        <f>IF(Data!$A46=B$1,IF(Data!$AK46="","",Data!$AK46),"")</f>
        <v/>
      </c>
      <c r="C46" s="23" t="str">
        <f>IF(Data!$A46=C$1,IF(Data!$AK46="","",Data!$AK46),"")</f>
        <v/>
      </c>
      <c r="D46" s="23" t="str">
        <f>IF(Data!$A46=D$1,IF(Data!$AK46="","",Data!$AK46),"")</f>
        <v/>
      </c>
      <c r="E46" s="23" t="str">
        <f>IF(Data!$A46=E$1,IF(Data!$AK46="","",Data!$AK46),"")</f>
        <v/>
      </c>
      <c r="F46" s="23" t="str">
        <f>IF(Data!$A46=F$1,IF(Data!$AK46="","",Data!$AK46),"")</f>
        <v/>
      </c>
      <c r="G46" s="23">
        <f>IF(Data!$A46=G$1,IF(Data!$AK46="","",Data!$AK46),"")</f>
        <v>2</v>
      </c>
      <c r="H46" s="23" t="str">
        <f>IF(Data!$A46=H$1,IF(Data!$AK46="","",Data!$AK46),"")</f>
        <v/>
      </c>
      <c r="I46" s="23" t="str">
        <f>IF(Data!$A46=I$1,IF(Data!$AK46="","",Data!$AK46),"")</f>
        <v/>
      </c>
      <c r="J46" s="23" t="str">
        <f>IF(Data!$A46=J$1,IF(Data!$AK46="","",Data!$AK46),"")</f>
        <v/>
      </c>
      <c r="L46">
        <v>5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 spans="1:19" x14ac:dyDescent="0.35">
      <c r="A47" s="24">
        <f>IF(Data!$AK47="","",Data!$AK47)</f>
        <v>3</v>
      </c>
      <c r="B47" s="23" t="str">
        <f>IF(Data!$A47=B$1,IF(Data!$AK47="","",Data!$AK47),"")</f>
        <v/>
      </c>
      <c r="C47" s="23" t="str">
        <f>IF(Data!$A47=C$1,IF(Data!$AK47="","",Data!$AK47),"")</f>
        <v/>
      </c>
      <c r="D47" s="23" t="str">
        <f>IF(Data!$A47=D$1,IF(Data!$AK47="","",Data!$AK47),"")</f>
        <v/>
      </c>
      <c r="E47" s="23" t="str">
        <f>IF(Data!$A47=E$1,IF(Data!$AK47="","",Data!$AK47),"")</f>
        <v/>
      </c>
      <c r="F47" s="23" t="str">
        <f>IF(Data!$A47=F$1,IF(Data!$AK47="","",Data!$AK47),"")</f>
        <v/>
      </c>
      <c r="G47" s="23">
        <f>IF(Data!$A47=G$1,IF(Data!$AK47="","",Data!$AK47),"")</f>
        <v>3</v>
      </c>
      <c r="H47" s="23" t="str">
        <f>IF(Data!$A47=H$1,IF(Data!$AK47="","",Data!$AK47),"")</f>
        <v/>
      </c>
      <c r="I47" s="23" t="str">
        <f>IF(Data!$A47=I$1,IF(Data!$AK47="","",Data!$AK47),"")</f>
        <v/>
      </c>
      <c r="J47" s="23" t="str">
        <f>IF(Data!$A47=J$1,IF(Data!$AK47="","",Data!$AK47),"")</f>
        <v/>
      </c>
      <c r="L47">
        <v>5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 spans="1:19" x14ac:dyDescent="0.35">
      <c r="A48" s="24">
        <f>IF(Data!$AK48="","",Data!$AK48)</f>
        <v>5</v>
      </c>
      <c r="B48" s="23" t="str">
        <f>IF(Data!$A48=B$1,IF(Data!$AK48="","",Data!$AK48),"")</f>
        <v/>
      </c>
      <c r="C48" s="23" t="str">
        <f>IF(Data!$A48=C$1,IF(Data!$AK48="","",Data!$AK48),"")</f>
        <v/>
      </c>
      <c r="D48" s="23" t="str">
        <f>IF(Data!$A48=D$1,IF(Data!$AK48="","",Data!$AK48),"")</f>
        <v/>
      </c>
      <c r="E48" s="23" t="str">
        <f>IF(Data!$A48=E$1,IF(Data!$AK48="","",Data!$AK48),"")</f>
        <v/>
      </c>
      <c r="F48" s="23" t="str">
        <f>IF(Data!$A48=F$1,IF(Data!$AK48="","",Data!$AK48),"")</f>
        <v/>
      </c>
      <c r="G48" s="23">
        <f>IF(Data!$A48=G$1,IF(Data!$AK48="","",Data!$AK48),"")</f>
        <v>5</v>
      </c>
      <c r="H48" s="23" t="str">
        <f>IF(Data!$A48=H$1,IF(Data!$AK48="","",Data!$AK48),"")</f>
        <v/>
      </c>
      <c r="I48" s="23" t="str">
        <f>IF(Data!$A48=I$1,IF(Data!$AK48="","",Data!$AK48),"")</f>
        <v/>
      </c>
      <c r="J48" s="23" t="str">
        <f>IF(Data!$A48=J$1,IF(Data!$AK48="","",Data!$AK48),"")</f>
        <v/>
      </c>
      <c r="L48">
        <v>5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 spans="1:19" x14ac:dyDescent="0.35">
      <c r="A49" s="24">
        <f>IF(Data!$AK49="","",Data!$AK49)</f>
        <v>5</v>
      </c>
      <c r="B49" s="23" t="str">
        <f>IF(Data!$A49=B$1,IF(Data!$AK49="","",Data!$AK49),"")</f>
        <v/>
      </c>
      <c r="C49" s="23" t="str">
        <f>IF(Data!$A49=C$1,IF(Data!$AK49="","",Data!$AK49),"")</f>
        <v/>
      </c>
      <c r="D49" s="23" t="str">
        <f>IF(Data!$A49=D$1,IF(Data!$AK49="","",Data!$AK49),"")</f>
        <v/>
      </c>
      <c r="E49" s="23" t="str">
        <f>IF(Data!$A49=E$1,IF(Data!$AK49="","",Data!$AK49),"")</f>
        <v/>
      </c>
      <c r="F49" s="23" t="str">
        <f>IF(Data!$A49=F$1,IF(Data!$AK49="","",Data!$AK49),"")</f>
        <v/>
      </c>
      <c r="G49" s="23">
        <f>IF(Data!$A49=G$1,IF(Data!$AK49="","",Data!$AK49),"")</f>
        <v>5</v>
      </c>
      <c r="H49" s="23" t="str">
        <f>IF(Data!$A49=H$1,IF(Data!$AK49="","",Data!$AK49),"")</f>
        <v/>
      </c>
      <c r="I49" s="23" t="str">
        <f>IF(Data!$A49=I$1,IF(Data!$AK49="","",Data!$AK49),"")</f>
        <v/>
      </c>
      <c r="J49" s="23" t="str">
        <f>IF(Data!$A49=J$1,IF(Data!$AK49="","",Data!$AK49),"")</f>
        <v/>
      </c>
      <c r="L49">
        <v>5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 spans="1:19" x14ac:dyDescent="0.35">
      <c r="A50" s="24">
        <f>IF(Data!$AK50="","",Data!$AK50)</f>
        <v>8</v>
      </c>
      <c r="B50" s="23" t="str">
        <f>IF(Data!$A50=B$1,IF(Data!$AK50="","",Data!$AK50),"")</f>
        <v/>
      </c>
      <c r="C50" s="23" t="str">
        <f>IF(Data!$A50=C$1,IF(Data!$AK50="","",Data!$AK50),"")</f>
        <v/>
      </c>
      <c r="D50" s="23" t="str">
        <f>IF(Data!$A50=D$1,IF(Data!$AK50="","",Data!$AK50),"")</f>
        <v/>
      </c>
      <c r="E50" s="23" t="str">
        <f>IF(Data!$A50=E$1,IF(Data!$AK50="","",Data!$AK50),"")</f>
        <v/>
      </c>
      <c r="F50" s="23" t="str">
        <f>IF(Data!$A50=F$1,IF(Data!$AK50="","",Data!$AK50),"")</f>
        <v/>
      </c>
      <c r="G50" s="23">
        <f>IF(Data!$A50=G$1,IF(Data!$AK50="","",Data!$AK50),"")</f>
        <v>8</v>
      </c>
      <c r="H50" s="23" t="str">
        <f>IF(Data!$A50=H$1,IF(Data!$AK50="","",Data!$AK50),"")</f>
        <v/>
      </c>
      <c r="I50" s="23" t="str">
        <f>IF(Data!$A50=I$1,IF(Data!$AK50="","",Data!$AK50),"")</f>
        <v/>
      </c>
      <c r="J50" s="23" t="str">
        <f>IF(Data!$A50=J$1,IF(Data!$AK50="","",Data!$AK50),"")</f>
        <v/>
      </c>
      <c r="L50">
        <v>5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 spans="1:19" x14ac:dyDescent="0.35">
      <c r="A51" s="24">
        <f>IF(Data!$AK51="","",Data!$AK51)</f>
        <v>7</v>
      </c>
      <c r="B51" s="23" t="str">
        <f>IF(Data!$A51=B$1,IF(Data!$AK51="","",Data!$AK51),"")</f>
        <v/>
      </c>
      <c r="C51" s="23" t="str">
        <f>IF(Data!$A51=C$1,IF(Data!$AK51="","",Data!$AK51),"")</f>
        <v/>
      </c>
      <c r="D51" s="23" t="str">
        <f>IF(Data!$A51=D$1,IF(Data!$AK51="","",Data!$AK51),"")</f>
        <v/>
      </c>
      <c r="E51" s="23" t="str">
        <f>IF(Data!$A51=E$1,IF(Data!$AK51="","",Data!$AK51),"")</f>
        <v/>
      </c>
      <c r="F51" s="23" t="str">
        <f>IF(Data!$A51=F$1,IF(Data!$AK51="","",Data!$AK51),"")</f>
        <v/>
      </c>
      <c r="G51" s="23">
        <f>IF(Data!$A51=G$1,IF(Data!$AK51="","",Data!$AK51),"")</f>
        <v>7</v>
      </c>
      <c r="H51" s="23" t="str">
        <f>IF(Data!$A51=H$1,IF(Data!$AK51="","",Data!$AK51),"")</f>
        <v/>
      </c>
      <c r="I51" s="23" t="str">
        <f>IF(Data!$A51=I$1,IF(Data!$AK51="","",Data!$AK51),"")</f>
        <v/>
      </c>
      <c r="J51" s="23" t="str">
        <f>IF(Data!$A51=J$1,IF(Data!$AK51="","",Data!$AK51),"")</f>
        <v/>
      </c>
      <c r="L51">
        <v>5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 spans="1:19" x14ac:dyDescent="0.35">
      <c r="A52" s="24">
        <f>IF(Data!$AK52="","",Data!$AK52)</f>
        <v>10</v>
      </c>
      <c r="B52" s="23" t="str">
        <f>IF(Data!$A52=B$1,IF(Data!$AK52="","",Data!$AK52),"")</f>
        <v/>
      </c>
      <c r="C52" s="23" t="str">
        <f>IF(Data!$A52=C$1,IF(Data!$AK52="","",Data!$AK52),"")</f>
        <v/>
      </c>
      <c r="D52" s="23" t="str">
        <f>IF(Data!$A52=D$1,IF(Data!$AK52="","",Data!$AK52),"")</f>
        <v/>
      </c>
      <c r="E52" s="23" t="str">
        <f>IF(Data!$A52=E$1,IF(Data!$AK52="","",Data!$AK52),"")</f>
        <v/>
      </c>
      <c r="F52" s="23" t="str">
        <f>IF(Data!$A52=F$1,IF(Data!$AK52="","",Data!$AK52),"")</f>
        <v/>
      </c>
      <c r="G52" s="23">
        <f>IF(Data!$A52=G$1,IF(Data!$AK52="","",Data!$AK52),"")</f>
        <v>10</v>
      </c>
      <c r="H52" s="23" t="str">
        <f>IF(Data!$A52=H$1,IF(Data!$AK52="","",Data!$AK52),"")</f>
        <v/>
      </c>
      <c r="I52" s="23" t="str">
        <f>IF(Data!$A52=I$1,IF(Data!$AK52="","",Data!$AK52),"")</f>
        <v/>
      </c>
      <c r="J52" s="23" t="str">
        <f>IF(Data!$A52=J$1,IF(Data!$AK52="","",Data!$AK52),"")</f>
        <v/>
      </c>
      <c r="L52">
        <v>5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 spans="1:19" x14ac:dyDescent="0.35">
      <c r="A53" s="24">
        <f>IF(Data!$AK53="","",Data!$AK53)</f>
        <v>5</v>
      </c>
      <c r="B53" s="23" t="str">
        <f>IF(Data!$A53=B$1,IF(Data!$AK53="","",Data!$AK53),"")</f>
        <v/>
      </c>
      <c r="C53" s="23" t="str">
        <f>IF(Data!$A53=C$1,IF(Data!$AK53="","",Data!$AK53),"")</f>
        <v/>
      </c>
      <c r="D53" s="23" t="str">
        <f>IF(Data!$A53=D$1,IF(Data!$AK53="","",Data!$AK53),"")</f>
        <v/>
      </c>
      <c r="E53" s="23" t="str">
        <f>IF(Data!$A53=E$1,IF(Data!$AK53="","",Data!$AK53),"")</f>
        <v/>
      </c>
      <c r="F53" s="23" t="str">
        <f>IF(Data!$A53=F$1,IF(Data!$AK53="","",Data!$AK53),"")</f>
        <v/>
      </c>
      <c r="G53" s="23">
        <f>IF(Data!$A53=G$1,IF(Data!$AK53="","",Data!$AK53),"")</f>
        <v>5</v>
      </c>
      <c r="H53" s="23" t="str">
        <f>IF(Data!$A53=H$1,IF(Data!$AK53="","",Data!$AK53),"")</f>
        <v/>
      </c>
      <c r="I53" s="23" t="str">
        <f>IF(Data!$A53=I$1,IF(Data!$AK53="","",Data!$AK53),"")</f>
        <v/>
      </c>
      <c r="J53" s="23" t="str">
        <f>IF(Data!$A53=J$1,IF(Data!$AK53="","",Data!$AK53),"")</f>
        <v/>
      </c>
      <c r="L53">
        <v>5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 spans="1:19" x14ac:dyDescent="0.35">
      <c r="A54" s="24">
        <f>IF(Data!$AK54="","",Data!$AK54)</f>
        <v>6</v>
      </c>
      <c r="B54" s="23" t="str">
        <f>IF(Data!$A54=B$1,IF(Data!$AK54="","",Data!$AK54),"")</f>
        <v/>
      </c>
      <c r="C54" s="23" t="str">
        <f>IF(Data!$A54=C$1,IF(Data!$AK54="","",Data!$AK54),"")</f>
        <v/>
      </c>
      <c r="D54" s="23" t="str">
        <f>IF(Data!$A54=D$1,IF(Data!$AK54="","",Data!$AK54),"")</f>
        <v/>
      </c>
      <c r="E54" s="23" t="str">
        <f>IF(Data!$A54=E$1,IF(Data!$AK54="","",Data!$AK54),"")</f>
        <v/>
      </c>
      <c r="F54" s="23" t="str">
        <f>IF(Data!$A54=F$1,IF(Data!$AK54="","",Data!$AK54),"")</f>
        <v/>
      </c>
      <c r="G54" s="23">
        <f>IF(Data!$A54=G$1,IF(Data!$AK54="","",Data!$AK54),"")</f>
        <v>6</v>
      </c>
      <c r="H54" s="23" t="str">
        <f>IF(Data!$A54=H$1,IF(Data!$AK54="","",Data!$AK54),"")</f>
        <v/>
      </c>
      <c r="I54" s="23" t="str">
        <f>IF(Data!$A54=I$1,IF(Data!$AK54="","",Data!$AK54),"")</f>
        <v/>
      </c>
      <c r="J54" s="23" t="str">
        <f>IF(Data!$A54=J$1,IF(Data!$AK54="","",Data!$AK54),"")</f>
        <v/>
      </c>
      <c r="L54">
        <v>5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 spans="1:19" x14ac:dyDescent="0.35">
      <c r="A55" s="24">
        <f>IF(Data!$AK55="","",Data!$AK55)</f>
        <v>9</v>
      </c>
      <c r="B55" s="23" t="str">
        <f>IF(Data!$A55=B$1,IF(Data!$AK55="","",Data!$AK55),"")</f>
        <v/>
      </c>
      <c r="C55" s="23" t="str">
        <f>IF(Data!$A55=C$1,IF(Data!$AK55="","",Data!$AK55),"")</f>
        <v/>
      </c>
      <c r="D55" s="23" t="str">
        <f>IF(Data!$A55=D$1,IF(Data!$AK55="","",Data!$AK55),"")</f>
        <v/>
      </c>
      <c r="E55" s="23" t="str">
        <f>IF(Data!$A55=E$1,IF(Data!$AK55="","",Data!$AK55),"")</f>
        <v/>
      </c>
      <c r="F55" s="23" t="str">
        <f>IF(Data!$A55=F$1,IF(Data!$AK55="","",Data!$AK55),"")</f>
        <v/>
      </c>
      <c r="G55" s="23">
        <f>IF(Data!$A55=G$1,IF(Data!$AK55="","",Data!$AK55),"")</f>
        <v>9</v>
      </c>
      <c r="H55" s="23" t="str">
        <f>IF(Data!$A55=H$1,IF(Data!$AK55="","",Data!$AK55),"")</f>
        <v/>
      </c>
      <c r="I55" s="23" t="str">
        <f>IF(Data!$A55=I$1,IF(Data!$AK55="","",Data!$AK55),"")</f>
        <v/>
      </c>
      <c r="J55" s="23" t="str">
        <f>IF(Data!$A55=J$1,IF(Data!$AK55="","",Data!$AK55),"")</f>
        <v/>
      </c>
      <c r="L55">
        <v>6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 spans="1:19" x14ac:dyDescent="0.35">
      <c r="A56" s="24">
        <f>IF(Data!$AK56="","",Data!$AK56)</f>
        <v>8</v>
      </c>
      <c r="B56" s="23" t="str">
        <f>IF(Data!$A56=B$1,IF(Data!$AK56="","",Data!$AK56),"")</f>
        <v/>
      </c>
      <c r="C56" s="23" t="str">
        <f>IF(Data!$A56=C$1,IF(Data!$AK56="","",Data!$AK56),"")</f>
        <v/>
      </c>
      <c r="D56" s="23" t="str">
        <f>IF(Data!$A56=D$1,IF(Data!$AK56="","",Data!$AK56),"")</f>
        <v/>
      </c>
      <c r="E56" s="23" t="str">
        <f>IF(Data!$A56=E$1,IF(Data!$AK56="","",Data!$AK56),"")</f>
        <v/>
      </c>
      <c r="F56" s="23" t="str">
        <f>IF(Data!$A56=F$1,IF(Data!$AK56="","",Data!$AK56),"")</f>
        <v/>
      </c>
      <c r="G56" s="23">
        <f>IF(Data!$A56=G$1,IF(Data!$AK56="","",Data!$AK56),"")</f>
        <v>8</v>
      </c>
      <c r="H56" s="23" t="str">
        <f>IF(Data!$A56=H$1,IF(Data!$AK56="","",Data!$AK56),"")</f>
        <v/>
      </c>
      <c r="I56" s="23" t="str">
        <f>IF(Data!$A56=I$1,IF(Data!$AK56="","",Data!$AK56),"")</f>
        <v/>
      </c>
      <c r="J56" s="23" t="str">
        <f>IF(Data!$A56=J$1,IF(Data!$AK56="","",Data!$AK56),"")</f>
        <v/>
      </c>
      <c r="L56">
        <v>6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 spans="1:19" x14ac:dyDescent="0.35">
      <c r="A57" s="24">
        <f>IF(Data!$AK57="","",Data!$AK57)</f>
        <v>4</v>
      </c>
      <c r="B57" s="23" t="str">
        <f>IF(Data!$A57=B$1,IF(Data!$AK57="","",Data!$AK57),"")</f>
        <v/>
      </c>
      <c r="C57" s="23" t="str">
        <f>IF(Data!$A57=C$1,IF(Data!$AK57="","",Data!$AK57),"")</f>
        <v/>
      </c>
      <c r="D57" s="23" t="str">
        <f>IF(Data!$A57=D$1,IF(Data!$AK57="","",Data!$AK57),"")</f>
        <v/>
      </c>
      <c r="E57" s="23" t="str">
        <f>IF(Data!$A57=E$1,IF(Data!$AK57="","",Data!$AK57),"")</f>
        <v/>
      </c>
      <c r="F57" s="23" t="str">
        <f>IF(Data!$A57=F$1,IF(Data!$AK57="","",Data!$AK57),"")</f>
        <v/>
      </c>
      <c r="G57" s="23">
        <f>IF(Data!$A57=G$1,IF(Data!$AK57="","",Data!$AK57),"")</f>
        <v>4</v>
      </c>
      <c r="H57" s="23" t="str">
        <f>IF(Data!$A57=H$1,IF(Data!$AK57="","",Data!$AK57),"")</f>
        <v/>
      </c>
      <c r="I57" s="23" t="str">
        <f>IF(Data!$A57=I$1,IF(Data!$AK57="","",Data!$AK57),"")</f>
        <v/>
      </c>
      <c r="J57" s="23" t="str">
        <f>IF(Data!$A57=J$1,IF(Data!$AK57="","",Data!$AK57),"")</f>
        <v/>
      </c>
      <c r="L57">
        <v>6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 spans="1:19" x14ac:dyDescent="0.35">
      <c r="A58" s="24">
        <f>IF(Data!$AK58="","",Data!$AK58)</f>
        <v>7</v>
      </c>
      <c r="B58" s="23" t="str">
        <f>IF(Data!$A58=B$1,IF(Data!$AK58="","",Data!$AK58),"")</f>
        <v/>
      </c>
      <c r="C58" s="23" t="str">
        <f>IF(Data!$A58=C$1,IF(Data!$AK58="","",Data!$AK58),"")</f>
        <v/>
      </c>
      <c r="D58" s="23" t="str">
        <f>IF(Data!$A58=D$1,IF(Data!$AK58="","",Data!$AK58),"")</f>
        <v/>
      </c>
      <c r="E58" s="23" t="str">
        <f>IF(Data!$A58=E$1,IF(Data!$AK58="","",Data!$AK58),"")</f>
        <v/>
      </c>
      <c r="F58" s="23" t="str">
        <f>IF(Data!$A58=F$1,IF(Data!$AK58="","",Data!$AK58),"")</f>
        <v/>
      </c>
      <c r="G58" s="23">
        <f>IF(Data!$A58=G$1,IF(Data!$AK58="","",Data!$AK58),"")</f>
        <v>7</v>
      </c>
      <c r="H58" s="23" t="str">
        <f>IF(Data!$A58=H$1,IF(Data!$AK58="","",Data!$AK58),"")</f>
        <v/>
      </c>
      <c r="I58" s="23" t="str">
        <f>IF(Data!$A58=I$1,IF(Data!$AK58="","",Data!$AK58),"")</f>
        <v/>
      </c>
      <c r="J58" s="23" t="str">
        <f>IF(Data!$A58=J$1,IF(Data!$AK58="","",Data!$AK58),"")</f>
        <v/>
      </c>
      <c r="L58">
        <v>6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 spans="1:19" x14ac:dyDescent="0.35">
      <c r="A59" s="24">
        <f>IF(Data!$AK59="","",Data!$AK59)</f>
        <v>3</v>
      </c>
      <c r="B59" s="23" t="str">
        <f>IF(Data!$A59=B$1,IF(Data!$AK59="","",Data!$AK59),"")</f>
        <v/>
      </c>
      <c r="C59" s="23" t="str">
        <f>IF(Data!$A59=C$1,IF(Data!$AK59="","",Data!$AK59),"")</f>
        <v/>
      </c>
      <c r="D59" s="23" t="str">
        <f>IF(Data!$A59=D$1,IF(Data!$AK59="","",Data!$AK59),"")</f>
        <v/>
      </c>
      <c r="E59" s="23" t="str">
        <f>IF(Data!$A59=E$1,IF(Data!$AK59="","",Data!$AK59),"")</f>
        <v/>
      </c>
      <c r="F59" s="23" t="str">
        <f>IF(Data!$A59=F$1,IF(Data!$AK59="","",Data!$AK59),"")</f>
        <v/>
      </c>
      <c r="G59" s="23">
        <f>IF(Data!$A59=G$1,IF(Data!$AK59="","",Data!$AK59),"")</f>
        <v>3</v>
      </c>
      <c r="H59" s="23" t="str">
        <f>IF(Data!$A59=H$1,IF(Data!$AK59="","",Data!$AK59),"")</f>
        <v/>
      </c>
      <c r="I59" s="23" t="str">
        <f>IF(Data!$A59=I$1,IF(Data!$AK59="","",Data!$AK59),"")</f>
        <v/>
      </c>
      <c r="J59" s="23" t="str">
        <f>IF(Data!$A59=J$1,IF(Data!$AK59="","",Data!$AK59),"")</f>
        <v/>
      </c>
      <c r="L59">
        <v>6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 spans="1:19" x14ac:dyDescent="0.35">
      <c r="A60" s="24">
        <f>IF(Data!$AK60="","",Data!$AK60)</f>
        <v>6</v>
      </c>
      <c r="B60" s="23" t="str">
        <f>IF(Data!$A60=B$1,IF(Data!$AK60="","",Data!$AK60),"")</f>
        <v/>
      </c>
      <c r="C60" s="23" t="str">
        <f>IF(Data!$A60=C$1,IF(Data!$AK60="","",Data!$AK60),"")</f>
        <v/>
      </c>
      <c r="D60" s="23" t="str">
        <f>IF(Data!$A60=D$1,IF(Data!$AK60="","",Data!$AK60),"")</f>
        <v/>
      </c>
      <c r="E60" s="23" t="str">
        <f>IF(Data!$A60=E$1,IF(Data!$AK60="","",Data!$AK60),"")</f>
        <v/>
      </c>
      <c r="F60" s="23" t="str">
        <f>IF(Data!$A60=F$1,IF(Data!$AK60="","",Data!$AK60),"")</f>
        <v/>
      </c>
      <c r="G60" s="23">
        <f>IF(Data!$A60=G$1,IF(Data!$AK60="","",Data!$AK60),"")</f>
        <v>6</v>
      </c>
      <c r="H60" s="23" t="str">
        <f>IF(Data!$A60=H$1,IF(Data!$AK60="","",Data!$AK60),"")</f>
        <v/>
      </c>
      <c r="I60" s="23" t="str">
        <f>IF(Data!$A60=I$1,IF(Data!$AK60="","",Data!$AK60),"")</f>
        <v/>
      </c>
      <c r="J60" s="23" t="str">
        <f>IF(Data!$A60=J$1,IF(Data!$AK60="","",Data!$AK60),"")</f>
        <v/>
      </c>
      <c r="L60">
        <v>6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 spans="1:19" x14ac:dyDescent="0.35">
      <c r="A61" s="24">
        <f>IF(Data!$AK61="","",Data!$AK61)</f>
        <v>5</v>
      </c>
      <c r="B61" s="23" t="str">
        <f>IF(Data!$A61=B$1,IF(Data!$AK61="","",Data!$AK61),"")</f>
        <v/>
      </c>
      <c r="C61" s="23" t="str">
        <f>IF(Data!$A61=C$1,IF(Data!$AK61="","",Data!$AK61),"")</f>
        <v/>
      </c>
      <c r="D61" s="23" t="str">
        <f>IF(Data!$A61=D$1,IF(Data!$AK61="","",Data!$AK61),"")</f>
        <v/>
      </c>
      <c r="E61" s="23" t="str">
        <f>IF(Data!$A61=E$1,IF(Data!$AK61="","",Data!$AK61),"")</f>
        <v/>
      </c>
      <c r="F61" s="23" t="str">
        <f>IF(Data!$A61=F$1,IF(Data!$AK61="","",Data!$AK61),"")</f>
        <v/>
      </c>
      <c r="G61" s="23" t="str">
        <f>IF(Data!$A61=G$1,IF(Data!$AK61="","",Data!$AK61),"")</f>
        <v/>
      </c>
      <c r="H61" s="23">
        <f>IF(Data!$A61=H$1,IF(Data!$AK61="","",Data!$AK61),"")</f>
        <v>5</v>
      </c>
      <c r="I61" s="23" t="str">
        <f>IF(Data!$A61=I$1,IF(Data!$AK61="","",Data!$AK61),"")</f>
        <v/>
      </c>
      <c r="J61" s="23" t="str">
        <f>IF(Data!$A61=J$1,IF(Data!$AK61="","",Data!$AK61),"")</f>
        <v/>
      </c>
      <c r="L61">
        <v>6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35">
      <c r="A62" s="24">
        <f>IF(Data!$AK62="","",Data!$AK62)</f>
        <v>9</v>
      </c>
      <c r="B62" s="23" t="str">
        <f>IF(Data!$A62=B$1,IF(Data!$AK62="","",Data!$AK62),"")</f>
        <v/>
      </c>
      <c r="C62" s="23" t="str">
        <f>IF(Data!$A62=C$1,IF(Data!$AK62="","",Data!$AK62),"")</f>
        <v/>
      </c>
      <c r="D62" s="23" t="str">
        <f>IF(Data!$A62=D$1,IF(Data!$AK62="","",Data!$AK62),"")</f>
        <v/>
      </c>
      <c r="E62" s="23" t="str">
        <f>IF(Data!$A62=E$1,IF(Data!$AK62="","",Data!$AK62),"")</f>
        <v/>
      </c>
      <c r="F62" s="23" t="str">
        <f>IF(Data!$A62=F$1,IF(Data!$AK62="","",Data!$AK62),"")</f>
        <v/>
      </c>
      <c r="G62" s="23" t="str">
        <f>IF(Data!$A62=G$1,IF(Data!$AK62="","",Data!$AK62),"")</f>
        <v/>
      </c>
      <c r="H62" s="23">
        <f>IF(Data!$A62=H$1,IF(Data!$AK62="","",Data!$AK62),"")</f>
        <v>9</v>
      </c>
      <c r="I62" s="23" t="str">
        <f>IF(Data!$A62=I$1,IF(Data!$AK62="","",Data!$AK62),"")</f>
        <v/>
      </c>
      <c r="J62" s="23" t="str">
        <f>IF(Data!$A62=J$1,IF(Data!$AK62="","",Data!$AK62),"")</f>
        <v/>
      </c>
      <c r="L62">
        <v>6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 spans="1:19" x14ac:dyDescent="0.35">
      <c r="A63" s="24">
        <f>IF(Data!$AK63="","",Data!$AK63)</f>
        <v>6</v>
      </c>
      <c r="B63" s="23" t="str">
        <f>IF(Data!$A63=B$1,IF(Data!$AK63="","",Data!$AK63),"")</f>
        <v/>
      </c>
      <c r="C63" s="23" t="str">
        <f>IF(Data!$A63=C$1,IF(Data!$AK63="","",Data!$AK63),"")</f>
        <v/>
      </c>
      <c r="D63" s="23" t="str">
        <f>IF(Data!$A63=D$1,IF(Data!$AK63="","",Data!$AK63),"")</f>
        <v/>
      </c>
      <c r="E63" s="23" t="str">
        <f>IF(Data!$A63=E$1,IF(Data!$AK63="","",Data!$AK63),"")</f>
        <v/>
      </c>
      <c r="F63" s="23" t="str">
        <f>IF(Data!$A63=F$1,IF(Data!$AK63="","",Data!$AK63),"")</f>
        <v/>
      </c>
      <c r="G63" s="23" t="str">
        <f>IF(Data!$A63=G$1,IF(Data!$AK63="","",Data!$AK63),"")</f>
        <v/>
      </c>
      <c r="H63" s="23">
        <f>IF(Data!$A63=H$1,IF(Data!$AK63="","",Data!$AK63),"")</f>
        <v>6</v>
      </c>
      <c r="I63" s="23" t="str">
        <f>IF(Data!$A63=I$1,IF(Data!$AK63="","",Data!$AK63),"")</f>
        <v/>
      </c>
      <c r="J63" s="23" t="str">
        <f>IF(Data!$A63=J$1,IF(Data!$AK63="","",Data!$AK63),"")</f>
        <v/>
      </c>
      <c r="L63">
        <v>6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 spans="1:19" x14ac:dyDescent="0.35">
      <c r="A64" s="24">
        <f>IF(Data!$AK64="","",Data!$AK64)</f>
        <v>5</v>
      </c>
      <c r="B64" s="23" t="str">
        <f>IF(Data!$A64=B$1,IF(Data!$AK64="","",Data!$AK64),"")</f>
        <v/>
      </c>
      <c r="C64" s="23" t="str">
        <f>IF(Data!$A64=C$1,IF(Data!$AK64="","",Data!$AK64),"")</f>
        <v/>
      </c>
      <c r="D64" s="23" t="str">
        <f>IF(Data!$A64=D$1,IF(Data!$AK64="","",Data!$AK64),"")</f>
        <v/>
      </c>
      <c r="E64" s="23" t="str">
        <f>IF(Data!$A64=E$1,IF(Data!$AK64="","",Data!$AK64),"")</f>
        <v/>
      </c>
      <c r="F64" s="23" t="str">
        <f>IF(Data!$A64=F$1,IF(Data!$AK64="","",Data!$AK64),"")</f>
        <v/>
      </c>
      <c r="G64" s="23" t="str">
        <f>IF(Data!$A64=G$1,IF(Data!$AK64="","",Data!$AK64),"")</f>
        <v/>
      </c>
      <c r="H64" s="23">
        <f>IF(Data!$A64=H$1,IF(Data!$AK64="","",Data!$AK64),"")</f>
        <v>5</v>
      </c>
      <c r="I64" s="23" t="str">
        <f>IF(Data!$A64=I$1,IF(Data!$AK64="","",Data!$AK64),"")</f>
        <v/>
      </c>
      <c r="J64" s="23" t="str">
        <f>IF(Data!$A64=J$1,IF(Data!$AK64="","",Data!$AK64),"")</f>
        <v/>
      </c>
      <c r="L64">
        <v>6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 spans="1:19" x14ac:dyDescent="0.35">
      <c r="A65" s="24">
        <f>IF(Data!$AK65="","",Data!$AK65)</f>
        <v>4</v>
      </c>
      <c r="B65" s="23" t="str">
        <f>IF(Data!$A65=B$1,IF(Data!$AK65="","",Data!$AK65),"")</f>
        <v/>
      </c>
      <c r="C65" s="23" t="str">
        <f>IF(Data!$A65=C$1,IF(Data!$AK65="","",Data!$AK65),"")</f>
        <v/>
      </c>
      <c r="D65" s="23" t="str">
        <f>IF(Data!$A65=D$1,IF(Data!$AK65="","",Data!$AK65),"")</f>
        <v/>
      </c>
      <c r="E65" s="23" t="str">
        <f>IF(Data!$A65=E$1,IF(Data!$AK65="","",Data!$AK65),"")</f>
        <v/>
      </c>
      <c r="F65" s="23" t="str">
        <f>IF(Data!$A65=F$1,IF(Data!$AK65="","",Data!$AK65),"")</f>
        <v/>
      </c>
      <c r="G65" s="23" t="str">
        <f>IF(Data!$A65=G$1,IF(Data!$AK65="","",Data!$AK65),"")</f>
        <v/>
      </c>
      <c r="H65" s="23">
        <f>IF(Data!$A65=H$1,IF(Data!$AK65="","",Data!$AK65),"")</f>
        <v>4</v>
      </c>
      <c r="I65" s="23" t="str">
        <f>IF(Data!$A65=I$1,IF(Data!$AK65="","",Data!$AK65),"")</f>
        <v/>
      </c>
      <c r="J65" s="23" t="str">
        <f>IF(Data!$A65=J$1,IF(Data!$AK65="","",Data!$AK65),"")</f>
        <v/>
      </c>
      <c r="L65">
        <v>6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 spans="1:19" x14ac:dyDescent="0.35">
      <c r="A66" s="24">
        <f>IF(Data!$AK66="","",Data!$AK66)</f>
        <v>6</v>
      </c>
      <c r="B66" s="23" t="str">
        <f>IF(Data!$A66=B$1,IF(Data!$AK66="","",Data!$AK66),"")</f>
        <v/>
      </c>
      <c r="C66" s="23" t="str">
        <f>IF(Data!$A66=C$1,IF(Data!$AK66="","",Data!$AK66),"")</f>
        <v/>
      </c>
      <c r="D66" s="23" t="str">
        <f>IF(Data!$A66=D$1,IF(Data!$AK66="","",Data!$AK66),"")</f>
        <v/>
      </c>
      <c r="E66" s="23" t="str">
        <f>IF(Data!$A66=E$1,IF(Data!$AK66="","",Data!$AK66),"")</f>
        <v/>
      </c>
      <c r="F66" s="23" t="str">
        <f>IF(Data!$A66=F$1,IF(Data!$AK66="","",Data!$AK66),"")</f>
        <v/>
      </c>
      <c r="G66" s="23" t="str">
        <f>IF(Data!$A66=G$1,IF(Data!$AK66="","",Data!$AK66),"")</f>
        <v/>
      </c>
      <c r="H66" s="23">
        <f>IF(Data!$A66=H$1,IF(Data!$AK66="","",Data!$AK66),"")</f>
        <v>6</v>
      </c>
      <c r="I66" s="23" t="str">
        <f>IF(Data!$A66=I$1,IF(Data!$AK66="","",Data!$AK66),"")</f>
        <v/>
      </c>
      <c r="J66" s="23" t="str">
        <f>IF(Data!$A66=J$1,IF(Data!$AK66="","",Data!$AK66),"")</f>
        <v/>
      </c>
      <c r="L66">
        <v>6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35">
      <c r="A67" s="24">
        <f>IF(Data!$AK67="","",Data!$AK67)</f>
        <v>7</v>
      </c>
      <c r="B67" s="23" t="str">
        <f>IF(Data!$A67=B$1,IF(Data!$AK67="","",Data!$AK67),"")</f>
        <v/>
      </c>
      <c r="C67" s="23" t="str">
        <f>IF(Data!$A67=C$1,IF(Data!$AK67="","",Data!$AK67),"")</f>
        <v/>
      </c>
      <c r="D67" s="23" t="str">
        <f>IF(Data!$A67=D$1,IF(Data!$AK67="","",Data!$AK67),"")</f>
        <v/>
      </c>
      <c r="E67" s="23" t="str">
        <f>IF(Data!$A67=E$1,IF(Data!$AK67="","",Data!$AK67),"")</f>
        <v/>
      </c>
      <c r="F67" s="23" t="str">
        <f>IF(Data!$A67=F$1,IF(Data!$AK67="","",Data!$AK67),"")</f>
        <v/>
      </c>
      <c r="G67" s="23" t="str">
        <f>IF(Data!$A67=G$1,IF(Data!$AK67="","",Data!$AK67),"")</f>
        <v/>
      </c>
      <c r="H67" s="23">
        <f>IF(Data!$A67=H$1,IF(Data!$AK67="","",Data!$AK67),"")</f>
        <v>7</v>
      </c>
      <c r="I67" s="23" t="str">
        <f>IF(Data!$A67=I$1,IF(Data!$AK67="","",Data!$AK67),"")</f>
        <v/>
      </c>
      <c r="J67" s="23" t="str">
        <f>IF(Data!$A67=J$1,IF(Data!$AK67="","",Data!$AK67),"")</f>
        <v/>
      </c>
      <c r="L67">
        <v>6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 spans="1:19" x14ac:dyDescent="0.35">
      <c r="A68" s="24">
        <f>IF(Data!$AK68="","",Data!$AK68)</f>
        <v>2</v>
      </c>
      <c r="B68" s="23" t="str">
        <f>IF(Data!$A68=B$1,IF(Data!$AK68="","",Data!$AK68),"")</f>
        <v/>
      </c>
      <c r="C68" s="23" t="str">
        <f>IF(Data!$A68=C$1,IF(Data!$AK68="","",Data!$AK68),"")</f>
        <v/>
      </c>
      <c r="D68" s="23" t="str">
        <f>IF(Data!$A68=D$1,IF(Data!$AK68="","",Data!$AK68),"")</f>
        <v/>
      </c>
      <c r="E68" s="23" t="str">
        <f>IF(Data!$A68=E$1,IF(Data!$AK68="","",Data!$AK68),"")</f>
        <v/>
      </c>
      <c r="F68" s="23" t="str">
        <f>IF(Data!$A68=F$1,IF(Data!$AK68="","",Data!$AK68),"")</f>
        <v/>
      </c>
      <c r="G68" s="23" t="str">
        <f>IF(Data!$A68=G$1,IF(Data!$AK68="","",Data!$AK68),"")</f>
        <v/>
      </c>
      <c r="H68" s="23">
        <f>IF(Data!$A68=H$1,IF(Data!$AK68="","",Data!$AK68),"")</f>
        <v>2</v>
      </c>
      <c r="I68" s="23" t="str">
        <f>IF(Data!$A68=I$1,IF(Data!$AK68="","",Data!$AK68),"")</f>
        <v/>
      </c>
      <c r="J68" s="23" t="str">
        <f>IF(Data!$A68=J$1,IF(Data!$AK68="","",Data!$AK68),"")</f>
        <v/>
      </c>
      <c r="L68">
        <v>6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 spans="1:19" x14ac:dyDescent="0.35">
      <c r="A69" s="24">
        <f>IF(Data!$AK69="","",Data!$AK69)</f>
        <v>5</v>
      </c>
      <c r="B69" s="23" t="str">
        <f>IF(Data!$A69=B$1,IF(Data!$AK69="","",Data!$AK69),"")</f>
        <v/>
      </c>
      <c r="C69" s="23" t="str">
        <f>IF(Data!$A69=C$1,IF(Data!$AK69="","",Data!$AK69),"")</f>
        <v/>
      </c>
      <c r="D69" s="23" t="str">
        <f>IF(Data!$A69=D$1,IF(Data!$AK69="","",Data!$AK69),"")</f>
        <v/>
      </c>
      <c r="E69" s="23" t="str">
        <f>IF(Data!$A69=E$1,IF(Data!$AK69="","",Data!$AK69),"")</f>
        <v/>
      </c>
      <c r="F69" s="23" t="str">
        <f>IF(Data!$A69=F$1,IF(Data!$AK69="","",Data!$AK69),"")</f>
        <v/>
      </c>
      <c r="G69" s="23" t="str">
        <f>IF(Data!$A69=G$1,IF(Data!$AK69="","",Data!$AK69),"")</f>
        <v/>
      </c>
      <c r="H69" s="23">
        <f>IF(Data!$A69=H$1,IF(Data!$AK69="","",Data!$AK69),"")</f>
        <v>5</v>
      </c>
      <c r="I69" s="23" t="str">
        <f>IF(Data!$A69=I$1,IF(Data!$AK69="","",Data!$AK69),"")</f>
        <v/>
      </c>
      <c r="J69" s="23" t="str">
        <f>IF(Data!$A69=J$1,IF(Data!$AK69="","",Data!$AK69),"")</f>
        <v/>
      </c>
      <c r="L69">
        <v>6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 spans="1:19" x14ac:dyDescent="0.35">
      <c r="A70" s="24">
        <f>IF(Data!$AK70="","",Data!$AK70)</f>
        <v>5</v>
      </c>
      <c r="B70" s="23" t="str">
        <f>IF(Data!$A70=B$1,IF(Data!$AK70="","",Data!$AK70),"")</f>
        <v/>
      </c>
      <c r="C70" s="23" t="str">
        <f>IF(Data!$A70=C$1,IF(Data!$AK70="","",Data!$AK70),"")</f>
        <v/>
      </c>
      <c r="D70" s="23" t="str">
        <f>IF(Data!$A70=D$1,IF(Data!$AK70="","",Data!$AK70),"")</f>
        <v/>
      </c>
      <c r="E70" s="23" t="str">
        <f>IF(Data!$A70=E$1,IF(Data!$AK70="","",Data!$AK70),"")</f>
        <v/>
      </c>
      <c r="F70" s="23" t="str">
        <f>IF(Data!$A70=F$1,IF(Data!$AK70="","",Data!$AK70),"")</f>
        <v/>
      </c>
      <c r="G70" s="23" t="str">
        <f>IF(Data!$A70=G$1,IF(Data!$AK70="","",Data!$AK70),"")</f>
        <v/>
      </c>
      <c r="H70" s="23">
        <f>IF(Data!$A70=H$1,IF(Data!$AK70="","",Data!$AK70),"")</f>
        <v>5</v>
      </c>
      <c r="I70" s="23" t="str">
        <f>IF(Data!$A70=I$1,IF(Data!$AK70="","",Data!$AK70),"")</f>
        <v/>
      </c>
      <c r="J70" s="23" t="str">
        <f>IF(Data!$A70=J$1,IF(Data!$AK70="","",Data!$AK70),"")</f>
        <v/>
      </c>
      <c r="L70">
        <v>6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 spans="1:19" x14ac:dyDescent="0.35">
      <c r="A71" s="24">
        <f>IF(Data!$AK71="","",Data!$AK71)</f>
        <v>7</v>
      </c>
      <c r="B71" s="23" t="str">
        <f>IF(Data!$A71=B$1,IF(Data!$AK71="","",Data!$AK71),"")</f>
        <v/>
      </c>
      <c r="C71" s="23" t="str">
        <f>IF(Data!$A71=C$1,IF(Data!$AK71="","",Data!$AK71),"")</f>
        <v/>
      </c>
      <c r="D71" s="23" t="str">
        <f>IF(Data!$A71=D$1,IF(Data!$AK71="","",Data!$AK71),"")</f>
        <v/>
      </c>
      <c r="E71" s="23" t="str">
        <f>IF(Data!$A71=E$1,IF(Data!$AK71="","",Data!$AK71),"")</f>
        <v/>
      </c>
      <c r="F71" s="23" t="str">
        <f>IF(Data!$A71=F$1,IF(Data!$AK71="","",Data!$AK71),"")</f>
        <v/>
      </c>
      <c r="G71" s="23" t="str">
        <f>IF(Data!$A71=G$1,IF(Data!$AK71="","",Data!$AK71),"")</f>
        <v/>
      </c>
      <c r="H71" s="23">
        <f>IF(Data!$A71=H$1,IF(Data!$AK71="","",Data!$AK71),"")</f>
        <v>7</v>
      </c>
      <c r="I71" s="23" t="str">
        <f>IF(Data!$A71=I$1,IF(Data!$AK71="","",Data!$AK71),"")</f>
        <v/>
      </c>
      <c r="J71" s="23" t="str">
        <f>IF(Data!$A71=J$1,IF(Data!$AK71="","",Data!$AK71),"")</f>
        <v/>
      </c>
      <c r="L71">
        <v>6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 spans="1:19" x14ac:dyDescent="0.35">
      <c r="A72" s="24">
        <f>IF(Data!$AK72="","",Data!$AK72)</f>
        <v>5</v>
      </c>
      <c r="B72" s="23" t="str">
        <f>IF(Data!$A72=B$1,IF(Data!$AK72="","",Data!$AK72),"")</f>
        <v/>
      </c>
      <c r="C72" s="23" t="str">
        <f>IF(Data!$A72=C$1,IF(Data!$AK72="","",Data!$AK72),"")</f>
        <v/>
      </c>
      <c r="D72" s="23" t="str">
        <f>IF(Data!$A72=D$1,IF(Data!$AK72="","",Data!$AK72),"")</f>
        <v/>
      </c>
      <c r="E72" s="23" t="str">
        <f>IF(Data!$A72=E$1,IF(Data!$AK72="","",Data!$AK72),"")</f>
        <v/>
      </c>
      <c r="F72" s="23" t="str">
        <f>IF(Data!$A72=F$1,IF(Data!$AK72="","",Data!$AK72),"")</f>
        <v/>
      </c>
      <c r="G72" s="23" t="str">
        <f>IF(Data!$A72=G$1,IF(Data!$AK72="","",Data!$AK72),"")</f>
        <v/>
      </c>
      <c r="H72" s="23">
        <f>IF(Data!$A72=H$1,IF(Data!$AK72="","",Data!$AK72),"")</f>
        <v>5</v>
      </c>
      <c r="I72" s="23" t="str">
        <f>IF(Data!$A72=I$1,IF(Data!$AK72="","",Data!$AK72),"")</f>
        <v/>
      </c>
      <c r="J72" s="23" t="str">
        <f>IF(Data!$A72=J$1,IF(Data!$AK72="","",Data!$AK72),"")</f>
        <v/>
      </c>
      <c r="L72">
        <v>6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 spans="1:19" x14ac:dyDescent="0.35">
      <c r="A73" s="24">
        <f>IF(Data!$AK73="","",Data!$AK73)</f>
        <v>6</v>
      </c>
      <c r="B73" s="23" t="str">
        <f>IF(Data!$A73=B$1,IF(Data!$AK73="","",Data!$AK73),"")</f>
        <v/>
      </c>
      <c r="C73" s="23" t="str">
        <f>IF(Data!$A73=C$1,IF(Data!$AK73="","",Data!$AK73),"")</f>
        <v/>
      </c>
      <c r="D73" s="23" t="str">
        <f>IF(Data!$A73=D$1,IF(Data!$AK73="","",Data!$AK73),"")</f>
        <v/>
      </c>
      <c r="E73" s="23" t="str">
        <f>IF(Data!$A73=E$1,IF(Data!$AK73="","",Data!$AK73),"")</f>
        <v/>
      </c>
      <c r="F73" s="23" t="str">
        <f>IF(Data!$A73=F$1,IF(Data!$AK73="","",Data!$AK73),"")</f>
        <v/>
      </c>
      <c r="G73" s="23" t="str">
        <f>IF(Data!$A73=G$1,IF(Data!$AK73="","",Data!$AK73),"")</f>
        <v/>
      </c>
      <c r="H73" s="23">
        <f>IF(Data!$A73=H$1,IF(Data!$AK73="","",Data!$AK73),"")</f>
        <v>6</v>
      </c>
      <c r="I73" s="23" t="str">
        <f>IF(Data!$A73=I$1,IF(Data!$AK73="","",Data!$AK73),"")</f>
        <v/>
      </c>
      <c r="J73" s="23" t="str">
        <f>IF(Data!$A73=J$1,IF(Data!$AK73="","",Data!$AK73),"")</f>
        <v/>
      </c>
      <c r="L73">
        <v>7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 spans="1:19" x14ac:dyDescent="0.35">
      <c r="A74" s="24">
        <f>IF(Data!$AK74="","",Data!$AK74)</f>
        <v>5</v>
      </c>
      <c r="B74" s="23" t="str">
        <f>IF(Data!$A74=B$1,IF(Data!$AK74="","",Data!$AK74),"")</f>
        <v/>
      </c>
      <c r="C74" s="23" t="str">
        <f>IF(Data!$A74=C$1,IF(Data!$AK74="","",Data!$AK74),"")</f>
        <v/>
      </c>
      <c r="D74" s="23" t="str">
        <f>IF(Data!$A74=D$1,IF(Data!$AK74="","",Data!$AK74),"")</f>
        <v/>
      </c>
      <c r="E74" s="23" t="str">
        <f>IF(Data!$A74=E$1,IF(Data!$AK74="","",Data!$AK74),"")</f>
        <v/>
      </c>
      <c r="F74" s="23" t="str">
        <f>IF(Data!$A74=F$1,IF(Data!$AK74="","",Data!$AK74),"")</f>
        <v/>
      </c>
      <c r="G74" s="23" t="str">
        <f>IF(Data!$A74=G$1,IF(Data!$AK74="","",Data!$AK74),"")</f>
        <v/>
      </c>
      <c r="H74" s="23">
        <f>IF(Data!$A74=H$1,IF(Data!$AK74="","",Data!$AK74),"")</f>
        <v>5</v>
      </c>
      <c r="I74" s="23" t="str">
        <f>IF(Data!$A74=I$1,IF(Data!$AK74="","",Data!$AK74),"")</f>
        <v/>
      </c>
      <c r="J74" s="23" t="str">
        <f>IF(Data!$A74=J$1,IF(Data!$AK74="","",Data!$AK74),"")</f>
        <v/>
      </c>
      <c r="L74">
        <v>7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 spans="1:19" x14ac:dyDescent="0.35">
      <c r="A75" s="24">
        <f>IF(Data!$AK75="","",Data!$AK75)</f>
        <v>3</v>
      </c>
      <c r="B75" s="23" t="str">
        <f>IF(Data!$A75=B$1,IF(Data!$AK75="","",Data!$AK75),"")</f>
        <v/>
      </c>
      <c r="C75" s="23" t="str">
        <f>IF(Data!$A75=C$1,IF(Data!$AK75="","",Data!$AK75),"")</f>
        <v/>
      </c>
      <c r="D75" s="23" t="str">
        <f>IF(Data!$A75=D$1,IF(Data!$AK75="","",Data!$AK75),"")</f>
        <v/>
      </c>
      <c r="E75" s="23" t="str">
        <f>IF(Data!$A75=E$1,IF(Data!$AK75="","",Data!$AK75),"")</f>
        <v/>
      </c>
      <c r="F75" s="23" t="str">
        <f>IF(Data!$A75=F$1,IF(Data!$AK75="","",Data!$AK75),"")</f>
        <v/>
      </c>
      <c r="G75" s="23" t="str">
        <f>IF(Data!$A75=G$1,IF(Data!$AK75="","",Data!$AK75),"")</f>
        <v/>
      </c>
      <c r="H75" s="23">
        <f>IF(Data!$A75=H$1,IF(Data!$AK75="","",Data!$AK75),"")</f>
        <v>3</v>
      </c>
      <c r="I75" s="23" t="str">
        <f>IF(Data!$A75=I$1,IF(Data!$AK75="","",Data!$AK75),"")</f>
        <v/>
      </c>
      <c r="J75" s="23" t="str">
        <f>IF(Data!$A75=J$1,IF(Data!$AK75="","",Data!$AK75),"")</f>
        <v/>
      </c>
      <c r="L75">
        <v>7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 spans="1:19" x14ac:dyDescent="0.35">
      <c r="A76" s="24">
        <f>IF(Data!$AK76="","",Data!$AK76)</f>
        <v>7</v>
      </c>
      <c r="B76" s="23" t="str">
        <f>IF(Data!$A76=B$1,IF(Data!$AK76="","",Data!$AK76),"")</f>
        <v/>
      </c>
      <c r="C76" s="23" t="str">
        <f>IF(Data!$A76=C$1,IF(Data!$AK76="","",Data!$AK76),"")</f>
        <v/>
      </c>
      <c r="D76" s="23" t="str">
        <f>IF(Data!$A76=D$1,IF(Data!$AK76="","",Data!$AK76),"")</f>
        <v/>
      </c>
      <c r="E76" s="23" t="str">
        <f>IF(Data!$A76=E$1,IF(Data!$AK76="","",Data!$AK76),"")</f>
        <v/>
      </c>
      <c r="F76" s="23" t="str">
        <f>IF(Data!$A76=F$1,IF(Data!$AK76="","",Data!$AK76),"")</f>
        <v/>
      </c>
      <c r="G76" s="23" t="str">
        <f>IF(Data!$A76=G$1,IF(Data!$AK76="","",Data!$AK76),"")</f>
        <v/>
      </c>
      <c r="H76" s="23">
        <f>IF(Data!$A76=H$1,IF(Data!$AK76="","",Data!$AK76),"")</f>
        <v>7</v>
      </c>
      <c r="I76" s="23" t="str">
        <f>IF(Data!$A76=I$1,IF(Data!$AK76="","",Data!$AK76),"")</f>
        <v/>
      </c>
      <c r="J76" s="23" t="str">
        <f>IF(Data!$A76=J$1,IF(Data!$AK76="","",Data!$AK76),"")</f>
        <v/>
      </c>
      <c r="L76">
        <v>7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 spans="1:19" x14ac:dyDescent="0.35">
      <c r="A77" s="24">
        <f>IF(Data!$AK77="","",Data!$AK77)</f>
        <v>5</v>
      </c>
      <c r="B77" s="23" t="str">
        <f>IF(Data!$A77=B$1,IF(Data!$AK77="","",Data!$AK77),"")</f>
        <v/>
      </c>
      <c r="C77" s="23" t="str">
        <f>IF(Data!$A77=C$1,IF(Data!$AK77="","",Data!$AK77),"")</f>
        <v/>
      </c>
      <c r="D77" s="23" t="str">
        <f>IF(Data!$A77=D$1,IF(Data!$AK77="","",Data!$AK77),"")</f>
        <v/>
      </c>
      <c r="E77" s="23" t="str">
        <f>IF(Data!$A77=E$1,IF(Data!$AK77="","",Data!$AK77),"")</f>
        <v/>
      </c>
      <c r="F77" s="23" t="str">
        <f>IF(Data!$A77=F$1,IF(Data!$AK77="","",Data!$AK77),"")</f>
        <v/>
      </c>
      <c r="G77" s="23" t="str">
        <f>IF(Data!$A77=G$1,IF(Data!$AK77="","",Data!$AK77),"")</f>
        <v/>
      </c>
      <c r="H77" s="23">
        <f>IF(Data!$A77=H$1,IF(Data!$AK77="","",Data!$AK77),"")</f>
        <v>5</v>
      </c>
      <c r="I77" s="23" t="str">
        <f>IF(Data!$A77=I$1,IF(Data!$AK77="","",Data!$AK77),"")</f>
        <v/>
      </c>
      <c r="J77" s="23" t="str">
        <f>IF(Data!$A77=J$1,IF(Data!$AK77="","",Data!$AK77),"")</f>
        <v/>
      </c>
      <c r="L77">
        <v>7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 spans="1:19" x14ac:dyDescent="0.35">
      <c r="A78" s="24">
        <f>IF(Data!$AK78="","",Data!$AK78)</f>
        <v>6</v>
      </c>
      <c r="B78" s="23" t="str">
        <f>IF(Data!$A78=B$1,IF(Data!$AK78="","",Data!$AK78),"")</f>
        <v/>
      </c>
      <c r="C78" s="23" t="str">
        <f>IF(Data!$A78=C$1,IF(Data!$AK78="","",Data!$AK78),"")</f>
        <v/>
      </c>
      <c r="D78" s="23" t="str">
        <f>IF(Data!$A78=D$1,IF(Data!$AK78="","",Data!$AK78),"")</f>
        <v/>
      </c>
      <c r="E78" s="23" t="str">
        <f>IF(Data!$A78=E$1,IF(Data!$AK78="","",Data!$AK78),"")</f>
        <v/>
      </c>
      <c r="F78" s="23" t="str">
        <f>IF(Data!$A78=F$1,IF(Data!$AK78="","",Data!$AK78),"")</f>
        <v/>
      </c>
      <c r="G78" s="23" t="str">
        <f>IF(Data!$A78=G$1,IF(Data!$AK78="","",Data!$AK78),"")</f>
        <v/>
      </c>
      <c r="H78" s="23">
        <f>IF(Data!$A78=H$1,IF(Data!$AK78="","",Data!$AK78),"")</f>
        <v>6</v>
      </c>
      <c r="I78" s="23" t="str">
        <f>IF(Data!$A78=I$1,IF(Data!$AK78="","",Data!$AK78),"")</f>
        <v/>
      </c>
      <c r="J78" s="23" t="str">
        <f>IF(Data!$A78=J$1,IF(Data!$AK78="","",Data!$AK78),"")</f>
        <v/>
      </c>
      <c r="L78">
        <v>7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 spans="1:19" x14ac:dyDescent="0.35">
      <c r="A79" s="24">
        <f>IF(Data!$AK79="","",Data!$AK79)</f>
        <v>5</v>
      </c>
      <c r="B79" s="23" t="str">
        <f>IF(Data!$A79=B$1,IF(Data!$AK79="","",Data!$AK79),"")</f>
        <v/>
      </c>
      <c r="C79" s="23" t="str">
        <f>IF(Data!$A79=C$1,IF(Data!$AK79="","",Data!$AK79),"")</f>
        <v/>
      </c>
      <c r="D79" s="23" t="str">
        <f>IF(Data!$A79=D$1,IF(Data!$AK79="","",Data!$AK79),"")</f>
        <v/>
      </c>
      <c r="E79" s="23" t="str">
        <f>IF(Data!$A79=E$1,IF(Data!$AK79="","",Data!$AK79),"")</f>
        <v/>
      </c>
      <c r="F79" s="23" t="str">
        <f>IF(Data!$A79=F$1,IF(Data!$AK79="","",Data!$AK79),"")</f>
        <v/>
      </c>
      <c r="G79" s="23" t="str">
        <f>IF(Data!$A79=G$1,IF(Data!$AK79="","",Data!$AK79),"")</f>
        <v/>
      </c>
      <c r="H79" s="23">
        <f>IF(Data!$A79=H$1,IF(Data!$AK79="","",Data!$AK79),"")</f>
        <v>5</v>
      </c>
      <c r="I79" s="23" t="str">
        <f>IF(Data!$A79=I$1,IF(Data!$AK79="","",Data!$AK79),"")</f>
        <v/>
      </c>
      <c r="J79" s="23" t="str">
        <f>IF(Data!$A79=J$1,IF(Data!$AK79="","",Data!$AK79),"")</f>
        <v/>
      </c>
      <c r="L79">
        <v>7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 spans="1:19" x14ac:dyDescent="0.35">
      <c r="A80" s="24">
        <f>IF(Data!$AK80="","",Data!$AK80)</f>
        <v>6</v>
      </c>
      <c r="B80" s="23" t="str">
        <f>IF(Data!$A80=B$1,IF(Data!$AK80="","",Data!$AK80),"")</f>
        <v/>
      </c>
      <c r="C80" s="23" t="str">
        <f>IF(Data!$A80=C$1,IF(Data!$AK80="","",Data!$AK80),"")</f>
        <v/>
      </c>
      <c r="D80" s="23" t="str">
        <f>IF(Data!$A80=D$1,IF(Data!$AK80="","",Data!$AK80),"")</f>
        <v/>
      </c>
      <c r="E80" s="23" t="str">
        <f>IF(Data!$A80=E$1,IF(Data!$AK80="","",Data!$AK80),"")</f>
        <v/>
      </c>
      <c r="F80" s="23" t="str">
        <f>IF(Data!$A80=F$1,IF(Data!$AK80="","",Data!$AK80),"")</f>
        <v/>
      </c>
      <c r="G80" s="23" t="str">
        <f>IF(Data!$A80=G$1,IF(Data!$AK80="","",Data!$AK80),"")</f>
        <v/>
      </c>
      <c r="H80" s="23">
        <f>IF(Data!$A80=H$1,IF(Data!$AK80="","",Data!$AK80),"")</f>
        <v>6</v>
      </c>
      <c r="I80" s="23" t="str">
        <f>IF(Data!$A80=I$1,IF(Data!$AK80="","",Data!$AK80),"")</f>
        <v/>
      </c>
      <c r="J80" s="23" t="str">
        <f>IF(Data!$A80=J$1,IF(Data!$AK80="","",Data!$AK80),"")</f>
        <v/>
      </c>
      <c r="L80">
        <v>7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 spans="1:19" x14ac:dyDescent="0.35">
      <c r="A81" s="24">
        <f>IF(Data!$AK81="","",Data!$AK81)</f>
        <v>5</v>
      </c>
      <c r="B81" s="23" t="str">
        <f>IF(Data!$A81=B$1,IF(Data!$AK81="","",Data!$AK81),"")</f>
        <v/>
      </c>
      <c r="C81" s="23" t="str">
        <f>IF(Data!$A81=C$1,IF(Data!$AK81="","",Data!$AK81),"")</f>
        <v/>
      </c>
      <c r="D81" s="23" t="str">
        <f>IF(Data!$A81=D$1,IF(Data!$AK81="","",Data!$AK81),"")</f>
        <v/>
      </c>
      <c r="E81" s="23" t="str">
        <f>IF(Data!$A81=E$1,IF(Data!$AK81="","",Data!$AK81),"")</f>
        <v/>
      </c>
      <c r="F81" s="23" t="str">
        <f>IF(Data!$A81=F$1,IF(Data!$AK81="","",Data!$AK81),"")</f>
        <v/>
      </c>
      <c r="G81" s="23" t="str">
        <f>IF(Data!$A81=G$1,IF(Data!$AK81="","",Data!$AK81),"")</f>
        <v/>
      </c>
      <c r="H81" s="23">
        <f>IF(Data!$A81=H$1,IF(Data!$AK81="","",Data!$AK81),"")</f>
        <v>5</v>
      </c>
      <c r="I81" s="23" t="str">
        <f>IF(Data!$A81=I$1,IF(Data!$AK81="","",Data!$AK81),"")</f>
        <v/>
      </c>
      <c r="J81" s="23" t="str">
        <f>IF(Data!$A81=J$1,IF(Data!$AK81="","",Data!$AK81),"")</f>
        <v/>
      </c>
      <c r="L81">
        <v>7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 spans="1:19" x14ac:dyDescent="0.35">
      <c r="A82" s="24">
        <f>IF(Data!$AK82="","",Data!$AK82)</f>
        <v>8</v>
      </c>
      <c r="B82" s="23" t="str">
        <f>IF(Data!$A82=B$1,IF(Data!$AK82="","",Data!$AK82),"")</f>
        <v/>
      </c>
      <c r="C82" s="23" t="str">
        <f>IF(Data!$A82=C$1,IF(Data!$AK82="","",Data!$AK82),"")</f>
        <v/>
      </c>
      <c r="D82" s="23" t="str">
        <f>IF(Data!$A82=D$1,IF(Data!$AK82="","",Data!$AK82),"")</f>
        <v/>
      </c>
      <c r="E82" s="23" t="str">
        <f>IF(Data!$A82=E$1,IF(Data!$AK82="","",Data!$AK82),"")</f>
        <v/>
      </c>
      <c r="F82" s="23" t="str">
        <f>IF(Data!$A82=F$1,IF(Data!$AK82="","",Data!$AK82),"")</f>
        <v/>
      </c>
      <c r="G82" s="23" t="str">
        <f>IF(Data!$A82=G$1,IF(Data!$AK82="","",Data!$AK82),"")</f>
        <v/>
      </c>
      <c r="H82" s="23">
        <f>IF(Data!$A82=H$1,IF(Data!$AK82="","",Data!$AK82),"")</f>
        <v>8</v>
      </c>
      <c r="I82" s="23" t="str">
        <f>IF(Data!$A82=I$1,IF(Data!$AK82="","",Data!$AK82),"")</f>
        <v/>
      </c>
      <c r="J82" s="23" t="str">
        <f>IF(Data!$A82=J$1,IF(Data!$AK82="","",Data!$AK82),"")</f>
        <v/>
      </c>
      <c r="L82">
        <v>7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 spans="1:19" x14ac:dyDescent="0.35">
      <c r="A83" s="24">
        <f>IF(Data!$AK83="","",Data!$AK83)</f>
        <v>5</v>
      </c>
      <c r="B83" s="23" t="str">
        <f>IF(Data!$A83=B$1,IF(Data!$AK83="","",Data!$AK83),"")</f>
        <v/>
      </c>
      <c r="C83" s="23" t="str">
        <f>IF(Data!$A83=C$1,IF(Data!$AK83="","",Data!$AK83),"")</f>
        <v/>
      </c>
      <c r="D83" s="23" t="str">
        <f>IF(Data!$A83=D$1,IF(Data!$AK83="","",Data!$AK83),"")</f>
        <v/>
      </c>
      <c r="E83" s="23" t="str">
        <f>IF(Data!$A83=E$1,IF(Data!$AK83="","",Data!$AK83),"")</f>
        <v/>
      </c>
      <c r="F83" s="23" t="str">
        <f>IF(Data!$A83=F$1,IF(Data!$AK83="","",Data!$AK83),"")</f>
        <v/>
      </c>
      <c r="G83" s="23" t="str">
        <f>IF(Data!$A83=G$1,IF(Data!$AK83="","",Data!$AK83),"")</f>
        <v/>
      </c>
      <c r="H83" s="23">
        <f>IF(Data!$A83=H$1,IF(Data!$AK83="","",Data!$AK83),"")</f>
        <v>5</v>
      </c>
      <c r="I83" s="23" t="str">
        <f>IF(Data!$A83=I$1,IF(Data!$AK83="","",Data!$AK83),"")</f>
        <v/>
      </c>
      <c r="J83" s="23" t="str">
        <f>IF(Data!$A83=J$1,IF(Data!$AK83="","",Data!$AK83),"")</f>
        <v/>
      </c>
      <c r="L83">
        <v>7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 spans="1:19" x14ac:dyDescent="0.35">
      <c r="A84" s="24">
        <f>IF(Data!$AK84="","",Data!$AK84)</f>
        <v>6</v>
      </c>
      <c r="B84" s="23" t="str">
        <f>IF(Data!$A84=B$1,IF(Data!$AK84="","",Data!$AK84),"")</f>
        <v/>
      </c>
      <c r="C84" s="23" t="str">
        <f>IF(Data!$A84=C$1,IF(Data!$AK84="","",Data!$AK84),"")</f>
        <v/>
      </c>
      <c r="D84" s="23" t="str">
        <f>IF(Data!$A84=D$1,IF(Data!$AK84="","",Data!$AK84),"")</f>
        <v/>
      </c>
      <c r="E84" s="23" t="str">
        <f>IF(Data!$A84=E$1,IF(Data!$AK84="","",Data!$AK84),"")</f>
        <v/>
      </c>
      <c r="F84" s="23" t="str">
        <f>IF(Data!$A84=F$1,IF(Data!$AK84="","",Data!$AK84),"")</f>
        <v/>
      </c>
      <c r="G84" s="23" t="str">
        <f>IF(Data!$A84=G$1,IF(Data!$AK84="","",Data!$AK84),"")</f>
        <v/>
      </c>
      <c r="H84" s="23" t="str">
        <f>IF(Data!$A84=H$1,IF(Data!$AK84="","",Data!$AK84),"")</f>
        <v/>
      </c>
      <c r="I84" s="23">
        <f>IF(Data!$A84=I$1,IF(Data!$AK84="","",Data!$AK84),"")</f>
        <v>6</v>
      </c>
      <c r="J84" s="23" t="str">
        <f>IF(Data!$A84=J$1,IF(Data!$AK84="","",Data!$AK84),"")</f>
        <v/>
      </c>
      <c r="L84">
        <v>7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 spans="1:19" x14ac:dyDescent="0.35">
      <c r="A85" s="24">
        <f>IF(Data!$AK85="","",Data!$AK85)</f>
        <v>7</v>
      </c>
      <c r="B85" s="23" t="str">
        <f>IF(Data!$A85=B$1,IF(Data!$AK85="","",Data!$AK85),"")</f>
        <v/>
      </c>
      <c r="C85" s="23" t="str">
        <f>IF(Data!$A85=C$1,IF(Data!$AK85="","",Data!$AK85),"")</f>
        <v/>
      </c>
      <c r="D85" s="23" t="str">
        <f>IF(Data!$A85=D$1,IF(Data!$AK85="","",Data!$AK85),"")</f>
        <v/>
      </c>
      <c r="E85" s="23" t="str">
        <f>IF(Data!$A85=E$1,IF(Data!$AK85="","",Data!$AK85),"")</f>
        <v/>
      </c>
      <c r="F85" s="23" t="str">
        <f>IF(Data!$A85=F$1,IF(Data!$AK85="","",Data!$AK85),"")</f>
        <v/>
      </c>
      <c r="G85" s="23" t="str">
        <f>IF(Data!$A85=G$1,IF(Data!$AK85="","",Data!$AK85),"")</f>
        <v/>
      </c>
      <c r="H85" s="23" t="str">
        <f>IF(Data!$A85=H$1,IF(Data!$AK85="","",Data!$AK85),"")</f>
        <v/>
      </c>
      <c r="I85" s="23">
        <f>IF(Data!$A85=I$1,IF(Data!$AK85="","",Data!$AK85),"")</f>
        <v>7</v>
      </c>
      <c r="J85" s="23" t="str">
        <f>IF(Data!$A85=J$1,IF(Data!$AK85="","",Data!$AK85),"")</f>
        <v/>
      </c>
      <c r="L85">
        <v>7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 spans="1:19" x14ac:dyDescent="0.35">
      <c r="A86" s="24">
        <f>IF(Data!$AK86="","",Data!$AK86)</f>
        <v>6</v>
      </c>
      <c r="B86" s="23" t="str">
        <f>IF(Data!$A86=B$1,IF(Data!$AK86="","",Data!$AK86),"")</f>
        <v/>
      </c>
      <c r="C86" s="23" t="str">
        <f>IF(Data!$A86=C$1,IF(Data!$AK86="","",Data!$AK86),"")</f>
        <v/>
      </c>
      <c r="D86" s="23" t="str">
        <f>IF(Data!$A86=D$1,IF(Data!$AK86="","",Data!$AK86),"")</f>
        <v/>
      </c>
      <c r="E86" s="23" t="str">
        <f>IF(Data!$A86=E$1,IF(Data!$AK86="","",Data!$AK86),"")</f>
        <v/>
      </c>
      <c r="F86" s="23" t="str">
        <f>IF(Data!$A86=F$1,IF(Data!$AK86="","",Data!$AK86),"")</f>
        <v/>
      </c>
      <c r="G86" s="23" t="str">
        <f>IF(Data!$A86=G$1,IF(Data!$AK86="","",Data!$AK86),"")</f>
        <v/>
      </c>
      <c r="H86" s="23" t="str">
        <f>IF(Data!$A86=H$1,IF(Data!$AK86="","",Data!$AK86),"")</f>
        <v/>
      </c>
      <c r="I86" s="23">
        <f>IF(Data!$A86=I$1,IF(Data!$AK86="","",Data!$AK86),"")</f>
        <v>6</v>
      </c>
      <c r="J86" s="23" t="str">
        <f>IF(Data!$A86=J$1,IF(Data!$AK86="","",Data!$AK86),"")</f>
        <v/>
      </c>
      <c r="L86">
        <v>7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 spans="1:19" x14ac:dyDescent="0.35">
      <c r="A87" s="24">
        <f>IF(Data!$AK87="","",Data!$AK87)</f>
        <v>5</v>
      </c>
      <c r="B87" s="23" t="str">
        <f>IF(Data!$A87=B$1,IF(Data!$AK87="","",Data!$AK87),"")</f>
        <v/>
      </c>
      <c r="C87" s="23" t="str">
        <f>IF(Data!$A87=C$1,IF(Data!$AK87="","",Data!$AK87),"")</f>
        <v/>
      </c>
      <c r="D87" s="23" t="str">
        <f>IF(Data!$A87=D$1,IF(Data!$AK87="","",Data!$AK87),"")</f>
        <v/>
      </c>
      <c r="E87" s="23" t="str">
        <f>IF(Data!$A87=E$1,IF(Data!$AK87="","",Data!$AK87),"")</f>
        <v/>
      </c>
      <c r="F87" s="23" t="str">
        <f>IF(Data!$A87=F$1,IF(Data!$AK87="","",Data!$AK87),"")</f>
        <v/>
      </c>
      <c r="G87" s="23" t="str">
        <f>IF(Data!$A87=G$1,IF(Data!$AK87="","",Data!$AK87),"")</f>
        <v/>
      </c>
      <c r="H87" s="23" t="str">
        <f>IF(Data!$A87=H$1,IF(Data!$AK87="","",Data!$AK87),"")</f>
        <v/>
      </c>
      <c r="I87" s="23">
        <f>IF(Data!$A87=I$1,IF(Data!$AK87="","",Data!$AK87),"")</f>
        <v>5</v>
      </c>
      <c r="J87" s="23" t="str">
        <f>IF(Data!$A87=J$1,IF(Data!$AK87="","",Data!$AK87),"")</f>
        <v/>
      </c>
      <c r="L87">
        <v>7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 spans="1:19" x14ac:dyDescent="0.35">
      <c r="A88" s="24">
        <f>IF(Data!$AK88="","",Data!$AK88)</f>
        <v>3</v>
      </c>
      <c r="B88" s="23" t="str">
        <f>IF(Data!$A88=B$1,IF(Data!$AK88="","",Data!$AK88),"")</f>
        <v/>
      </c>
      <c r="C88" s="23" t="str">
        <f>IF(Data!$A88=C$1,IF(Data!$AK88="","",Data!$AK88),"")</f>
        <v/>
      </c>
      <c r="D88" s="23" t="str">
        <f>IF(Data!$A88=D$1,IF(Data!$AK88="","",Data!$AK88),"")</f>
        <v/>
      </c>
      <c r="E88" s="23" t="str">
        <f>IF(Data!$A88=E$1,IF(Data!$AK88="","",Data!$AK88),"")</f>
        <v/>
      </c>
      <c r="F88" s="23" t="str">
        <f>IF(Data!$A88=F$1,IF(Data!$AK88="","",Data!$AK88),"")</f>
        <v/>
      </c>
      <c r="G88" s="23" t="str">
        <f>IF(Data!$A88=G$1,IF(Data!$AK88="","",Data!$AK88),"")</f>
        <v/>
      </c>
      <c r="H88" s="23" t="str">
        <f>IF(Data!$A88=H$1,IF(Data!$AK88="","",Data!$AK88),"")</f>
        <v/>
      </c>
      <c r="I88" s="23">
        <f>IF(Data!$A88=I$1,IF(Data!$AK88="","",Data!$AK88),"")</f>
        <v>3</v>
      </c>
      <c r="J88" s="23" t="str">
        <f>IF(Data!$A88=J$1,IF(Data!$AK88="","",Data!$AK88),"")</f>
        <v/>
      </c>
      <c r="L88">
        <v>7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 spans="1:19" x14ac:dyDescent="0.35">
      <c r="A89" s="24">
        <f>IF(Data!$AK89="","",Data!$AK89)</f>
        <v>7</v>
      </c>
      <c r="B89" s="23" t="str">
        <f>IF(Data!$A89=B$1,IF(Data!$AK89="","",Data!$AK89),"")</f>
        <v/>
      </c>
      <c r="C89" s="23" t="str">
        <f>IF(Data!$A89=C$1,IF(Data!$AK89="","",Data!$AK89),"")</f>
        <v/>
      </c>
      <c r="D89" s="23" t="str">
        <f>IF(Data!$A89=D$1,IF(Data!$AK89="","",Data!$AK89),"")</f>
        <v/>
      </c>
      <c r="E89" s="23" t="str">
        <f>IF(Data!$A89=E$1,IF(Data!$AK89="","",Data!$AK89),"")</f>
        <v/>
      </c>
      <c r="F89" s="23" t="str">
        <f>IF(Data!$A89=F$1,IF(Data!$AK89="","",Data!$AK89),"")</f>
        <v/>
      </c>
      <c r="G89" s="23" t="str">
        <f>IF(Data!$A89=G$1,IF(Data!$AK89="","",Data!$AK89),"")</f>
        <v/>
      </c>
      <c r="H89" s="23" t="str">
        <f>IF(Data!$A89=H$1,IF(Data!$AK89="","",Data!$AK89),"")</f>
        <v/>
      </c>
      <c r="I89" s="23">
        <f>IF(Data!$A89=I$1,IF(Data!$AK89="","",Data!$AK89),"")</f>
        <v>7</v>
      </c>
      <c r="J89" s="23" t="str">
        <f>IF(Data!$A89=J$1,IF(Data!$AK89="","",Data!$AK89),"")</f>
        <v/>
      </c>
      <c r="L89">
        <v>7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 spans="1:19" x14ac:dyDescent="0.35">
      <c r="A90" s="24">
        <f>IF(Data!$AK90="","",Data!$AK90)</f>
        <v>8</v>
      </c>
      <c r="B90" s="23" t="str">
        <f>IF(Data!$A90=B$1,IF(Data!$AK90="","",Data!$AK90),"")</f>
        <v/>
      </c>
      <c r="C90" s="23" t="str">
        <f>IF(Data!$A90=C$1,IF(Data!$AK90="","",Data!$AK90),"")</f>
        <v/>
      </c>
      <c r="D90" s="23" t="str">
        <f>IF(Data!$A90=D$1,IF(Data!$AK90="","",Data!$AK90),"")</f>
        <v/>
      </c>
      <c r="E90" s="23" t="str">
        <f>IF(Data!$A90=E$1,IF(Data!$AK90="","",Data!$AK90),"")</f>
        <v/>
      </c>
      <c r="F90" s="23" t="str">
        <f>IF(Data!$A90=F$1,IF(Data!$AK90="","",Data!$AK90),"")</f>
        <v/>
      </c>
      <c r="G90" s="23" t="str">
        <f>IF(Data!$A90=G$1,IF(Data!$AK90="","",Data!$AK90),"")</f>
        <v/>
      </c>
      <c r="H90" s="23" t="str">
        <f>IF(Data!$A90=H$1,IF(Data!$AK90="","",Data!$AK90),"")</f>
        <v/>
      </c>
      <c r="I90" s="23">
        <f>IF(Data!$A90=I$1,IF(Data!$AK90="","",Data!$AK90),"")</f>
        <v>8</v>
      </c>
      <c r="J90" s="23" t="str">
        <f>IF(Data!$A90=J$1,IF(Data!$AK90="","",Data!$AK90),"")</f>
        <v/>
      </c>
      <c r="L90">
        <v>7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 spans="1:19" x14ac:dyDescent="0.35">
      <c r="A91" s="24">
        <f>IF(Data!$AK91="","",Data!$AK91)</f>
        <v>3</v>
      </c>
      <c r="B91" s="23" t="str">
        <f>IF(Data!$A91=B$1,IF(Data!$AK91="","",Data!$AK91),"")</f>
        <v/>
      </c>
      <c r="C91" s="23" t="str">
        <f>IF(Data!$A91=C$1,IF(Data!$AK91="","",Data!$AK91),"")</f>
        <v/>
      </c>
      <c r="D91" s="23" t="str">
        <f>IF(Data!$A91=D$1,IF(Data!$AK91="","",Data!$AK91),"")</f>
        <v/>
      </c>
      <c r="E91" s="23" t="str">
        <f>IF(Data!$A91=E$1,IF(Data!$AK91="","",Data!$AK91),"")</f>
        <v/>
      </c>
      <c r="F91" s="23" t="str">
        <f>IF(Data!$A91=F$1,IF(Data!$AK91="","",Data!$AK91),"")</f>
        <v/>
      </c>
      <c r="G91" s="23" t="str">
        <f>IF(Data!$A91=G$1,IF(Data!$AK91="","",Data!$AK91),"")</f>
        <v/>
      </c>
      <c r="H91" s="23" t="str">
        <f>IF(Data!$A91=H$1,IF(Data!$AK91="","",Data!$AK91),"")</f>
        <v/>
      </c>
      <c r="I91" s="23">
        <f>IF(Data!$A91=I$1,IF(Data!$AK91="","",Data!$AK91),"")</f>
        <v>3</v>
      </c>
      <c r="J91" s="23" t="str">
        <f>IF(Data!$A91=J$1,IF(Data!$AK91="","",Data!$AK91),"")</f>
        <v/>
      </c>
      <c r="L91">
        <v>7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 spans="1:19" x14ac:dyDescent="0.35">
      <c r="A92" s="24">
        <f>IF(Data!$AK92="","",Data!$AK92)</f>
        <v>4</v>
      </c>
      <c r="B92" s="23" t="str">
        <f>IF(Data!$A92=B$1,IF(Data!$AK92="","",Data!$AK92),"")</f>
        <v/>
      </c>
      <c r="C92" s="23" t="str">
        <f>IF(Data!$A92=C$1,IF(Data!$AK92="","",Data!$AK92),"")</f>
        <v/>
      </c>
      <c r="D92" s="23" t="str">
        <f>IF(Data!$A92=D$1,IF(Data!$AK92="","",Data!$AK92),"")</f>
        <v/>
      </c>
      <c r="E92" s="23" t="str">
        <f>IF(Data!$A92=E$1,IF(Data!$AK92="","",Data!$AK92),"")</f>
        <v/>
      </c>
      <c r="F92" s="23" t="str">
        <f>IF(Data!$A92=F$1,IF(Data!$AK92="","",Data!$AK92),"")</f>
        <v/>
      </c>
      <c r="G92" s="23" t="str">
        <f>IF(Data!$A92=G$1,IF(Data!$AK92="","",Data!$AK92),"")</f>
        <v/>
      </c>
      <c r="H92" s="23" t="str">
        <f>IF(Data!$A92=H$1,IF(Data!$AK92="","",Data!$AK92),"")</f>
        <v/>
      </c>
      <c r="I92" s="23">
        <f>IF(Data!$A92=I$1,IF(Data!$AK92="","",Data!$AK92),"")</f>
        <v>4</v>
      </c>
      <c r="J92" s="23" t="str">
        <f>IF(Data!$A92=J$1,IF(Data!$AK92="","",Data!$AK92),"")</f>
        <v/>
      </c>
      <c r="L92">
        <v>8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 spans="1:19" x14ac:dyDescent="0.35">
      <c r="A93" s="24">
        <f>IF(Data!$AK93="","",Data!$AK93)</f>
        <v>3</v>
      </c>
      <c r="B93" s="23" t="str">
        <f>IF(Data!$A93=B$1,IF(Data!$AK93="","",Data!$AK93),"")</f>
        <v/>
      </c>
      <c r="C93" s="23" t="str">
        <f>IF(Data!$A93=C$1,IF(Data!$AK93="","",Data!$AK93),"")</f>
        <v/>
      </c>
      <c r="D93" s="23" t="str">
        <f>IF(Data!$A93=D$1,IF(Data!$AK93="","",Data!$AK93),"")</f>
        <v/>
      </c>
      <c r="E93" s="23" t="str">
        <f>IF(Data!$A93=E$1,IF(Data!$AK93="","",Data!$AK93),"")</f>
        <v/>
      </c>
      <c r="F93" s="23" t="str">
        <f>IF(Data!$A93=F$1,IF(Data!$AK93="","",Data!$AK93),"")</f>
        <v/>
      </c>
      <c r="G93" s="23" t="str">
        <f>IF(Data!$A93=G$1,IF(Data!$AK93="","",Data!$AK93),"")</f>
        <v/>
      </c>
      <c r="H93" s="23" t="str">
        <f>IF(Data!$A93=H$1,IF(Data!$AK93="","",Data!$AK93),"")</f>
        <v/>
      </c>
      <c r="I93" s="23">
        <f>IF(Data!$A93=I$1,IF(Data!$AK93="","",Data!$AK93),"")</f>
        <v>3</v>
      </c>
      <c r="J93" s="23" t="str">
        <f>IF(Data!$A93=J$1,IF(Data!$AK93="","",Data!$AK93),"")</f>
        <v/>
      </c>
      <c r="L93">
        <v>8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 spans="1:19" x14ac:dyDescent="0.35">
      <c r="A94" s="24">
        <f>IF(Data!$AK94="","",Data!$AK94)</f>
        <v>4</v>
      </c>
      <c r="B94" s="23" t="str">
        <f>IF(Data!$A94=B$1,IF(Data!$AK94="","",Data!$AK94),"")</f>
        <v/>
      </c>
      <c r="C94" s="23" t="str">
        <f>IF(Data!$A94=C$1,IF(Data!$AK94="","",Data!$AK94),"")</f>
        <v/>
      </c>
      <c r="D94" s="23" t="str">
        <f>IF(Data!$A94=D$1,IF(Data!$AK94="","",Data!$AK94),"")</f>
        <v/>
      </c>
      <c r="E94" s="23" t="str">
        <f>IF(Data!$A94=E$1,IF(Data!$AK94="","",Data!$AK94),"")</f>
        <v/>
      </c>
      <c r="F94" s="23" t="str">
        <f>IF(Data!$A94=F$1,IF(Data!$AK94="","",Data!$AK94),"")</f>
        <v/>
      </c>
      <c r="G94" s="23" t="str">
        <f>IF(Data!$A94=G$1,IF(Data!$AK94="","",Data!$AK94),"")</f>
        <v/>
      </c>
      <c r="H94" s="23" t="str">
        <f>IF(Data!$A94=H$1,IF(Data!$AK94="","",Data!$AK94),"")</f>
        <v/>
      </c>
      <c r="I94" s="23">
        <f>IF(Data!$A94=I$1,IF(Data!$AK94="","",Data!$AK94),"")</f>
        <v>4</v>
      </c>
      <c r="J94" s="23" t="str">
        <f>IF(Data!$A94=J$1,IF(Data!$AK94="","",Data!$AK94),"")</f>
        <v/>
      </c>
      <c r="L94">
        <v>8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 spans="1:19" x14ac:dyDescent="0.35">
      <c r="A95" s="24">
        <f>IF(Data!$AK95="","",Data!$AK95)</f>
        <v>5</v>
      </c>
      <c r="B95" s="23" t="str">
        <f>IF(Data!$A95=B$1,IF(Data!$AK95="","",Data!$AK95),"")</f>
        <v/>
      </c>
      <c r="C95" s="23" t="str">
        <f>IF(Data!$A95=C$1,IF(Data!$AK95="","",Data!$AK95),"")</f>
        <v/>
      </c>
      <c r="D95" s="23" t="str">
        <f>IF(Data!$A95=D$1,IF(Data!$AK95="","",Data!$AK95),"")</f>
        <v/>
      </c>
      <c r="E95" s="23" t="str">
        <f>IF(Data!$A95=E$1,IF(Data!$AK95="","",Data!$AK95),"")</f>
        <v/>
      </c>
      <c r="F95" s="23" t="str">
        <f>IF(Data!$A95=F$1,IF(Data!$AK95="","",Data!$AK95),"")</f>
        <v/>
      </c>
      <c r="G95" s="23" t="str">
        <f>IF(Data!$A95=G$1,IF(Data!$AK95="","",Data!$AK95),"")</f>
        <v/>
      </c>
      <c r="H95" s="23" t="str">
        <f>IF(Data!$A95=H$1,IF(Data!$AK95="","",Data!$AK95),"")</f>
        <v/>
      </c>
      <c r="I95" s="23">
        <f>IF(Data!$A95=I$1,IF(Data!$AK95="","",Data!$AK95),"")</f>
        <v>5</v>
      </c>
      <c r="J95" s="23" t="str">
        <f>IF(Data!$A95=J$1,IF(Data!$AK95="","",Data!$AK95),"")</f>
        <v/>
      </c>
      <c r="L95">
        <v>8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 spans="1:19" x14ac:dyDescent="0.35">
      <c r="A96" s="24">
        <f>IF(Data!$AK96="","",Data!$AK96)</f>
        <v>6</v>
      </c>
      <c r="B96" s="23" t="str">
        <f>IF(Data!$A96=B$1,IF(Data!$AK96="","",Data!$AK96),"")</f>
        <v/>
      </c>
      <c r="C96" s="23" t="str">
        <f>IF(Data!$A96=C$1,IF(Data!$AK96="","",Data!$AK96),"")</f>
        <v/>
      </c>
      <c r="D96" s="23" t="str">
        <f>IF(Data!$A96=D$1,IF(Data!$AK96="","",Data!$AK96),"")</f>
        <v/>
      </c>
      <c r="E96" s="23" t="str">
        <f>IF(Data!$A96=E$1,IF(Data!$AK96="","",Data!$AK96),"")</f>
        <v/>
      </c>
      <c r="F96" s="23" t="str">
        <f>IF(Data!$A96=F$1,IF(Data!$AK96="","",Data!$AK96),"")</f>
        <v/>
      </c>
      <c r="G96" s="23" t="str">
        <f>IF(Data!$A96=G$1,IF(Data!$AK96="","",Data!$AK96),"")</f>
        <v/>
      </c>
      <c r="H96" s="23" t="str">
        <f>IF(Data!$A96=H$1,IF(Data!$AK96="","",Data!$AK96),"")</f>
        <v/>
      </c>
      <c r="I96" s="23">
        <f>IF(Data!$A96=I$1,IF(Data!$AK96="","",Data!$AK96),"")</f>
        <v>6</v>
      </c>
      <c r="J96" s="23" t="str">
        <f>IF(Data!$A96=J$1,IF(Data!$AK96="","",Data!$AK96),"")</f>
        <v/>
      </c>
      <c r="L96">
        <v>8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 spans="1:19" x14ac:dyDescent="0.35">
      <c r="A97" s="24">
        <f>IF(Data!$AK97="","",Data!$AK97)</f>
        <v>2</v>
      </c>
      <c r="B97" s="23" t="str">
        <f>IF(Data!$A97=B$1,IF(Data!$AK97="","",Data!$AK97),"")</f>
        <v/>
      </c>
      <c r="C97" s="23" t="str">
        <f>IF(Data!$A97=C$1,IF(Data!$AK97="","",Data!$AK97),"")</f>
        <v/>
      </c>
      <c r="D97" s="23" t="str">
        <f>IF(Data!$A97=D$1,IF(Data!$AK97="","",Data!$AK97),"")</f>
        <v/>
      </c>
      <c r="E97" s="23" t="str">
        <f>IF(Data!$A97=E$1,IF(Data!$AK97="","",Data!$AK97),"")</f>
        <v/>
      </c>
      <c r="F97" s="23" t="str">
        <f>IF(Data!$A97=F$1,IF(Data!$AK97="","",Data!$AK97),"")</f>
        <v/>
      </c>
      <c r="G97" s="23" t="str">
        <f>IF(Data!$A97=G$1,IF(Data!$AK97="","",Data!$AK97),"")</f>
        <v/>
      </c>
      <c r="H97" s="23" t="str">
        <f>IF(Data!$A97=H$1,IF(Data!$AK97="","",Data!$AK97),"")</f>
        <v/>
      </c>
      <c r="I97" s="23">
        <f>IF(Data!$A97=I$1,IF(Data!$AK97="","",Data!$AK97),"")</f>
        <v>2</v>
      </c>
      <c r="J97" s="23" t="str">
        <f>IF(Data!$A97=J$1,IF(Data!$AK97="","",Data!$AK97),"")</f>
        <v/>
      </c>
      <c r="L97">
        <v>8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 spans="1:19" x14ac:dyDescent="0.35">
      <c r="A98" s="24">
        <f>IF(Data!$AK98="","",Data!$AK98)</f>
        <v>2</v>
      </c>
      <c r="B98" s="23" t="str">
        <f>IF(Data!$A98=B$1,IF(Data!$AK98="","",Data!$AK98),"")</f>
        <v/>
      </c>
      <c r="C98" s="23" t="str">
        <f>IF(Data!$A98=C$1,IF(Data!$AK98="","",Data!$AK98),"")</f>
        <v/>
      </c>
      <c r="D98" s="23" t="str">
        <f>IF(Data!$A98=D$1,IF(Data!$AK98="","",Data!$AK98),"")</f>
        <v/>
      </c>
      <c r="E98" s="23" t="str">
        <f>IF(Data!$A98=E$1,IF(Data!$AK98="","",Data!$AK98),"")</f>
        <v/>
      </c>
      <c r="F98" s="23" t="str">
        <f>IF(Data!$A98=F$1,IF(Data!$AK98="","",Data!$AK98),"")</f>
        <v/>
      </c>
      <c r="G98" s="23" t="str">
        <f>IF(Data!$A98=G$1,IF(Data!$AK98="","",Data!$AK98),"")</f>
        <v/>
      </c>
      <c r="H98" s="23" t="str">
        <f>IF(Data!$A98=H$1,IF(Data!$AK98="","",Data!$AK98),"")</f>
        <v/>
      </c>
      <c r="I98" s="23">
        <f>IF(Data!$A98=I$1,IF(Data!$AK98="","",Data!$AK98),"")</f>
        <v>2</v>
      </c>
      <c r="J98" s="23" t="str">
        <f>IF(Data!$A98=J$1,IF(Data!$AK98="","",Data!$AK98),"")</f>
        <v/>
      </c>
      <c r="L98">
        <v>8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 spans="1:19" x14ac:dyDescent="0.35">
      <c r="A99" s="24">
        <f>IF(Data!$AK99="","",Data!$AK99)</f>
        <v>5</v>
      </c>
      <c r="B99" s="23" t="str">
        <f>IF(Data!$A99=B$1,IF(Data!$AK99="","",Data!$AK99),"")</f>
        <v/>
      </c>
      <c r="C99" s="23" t="str">
        <f>IF(Data!$A99=C$1,IF(Data!$AK99="","",Data!$AK99),"")</f>
        <v/>
      </c>
      <c r="D99" s="23" t="str">
        <f>IF(Data!$A99=D$1,IF(Data!$AK99="","",Data!$AK99),"")</f>
        <v/>
      </c>
      <c r="E99" s="23" t="str">
        <f>IF(Data!$A99=E$1,IF(Data!$AK99="","",Data!$AK99),"")</f>
        <v/>
      </c>
      <c r="F99" s="23" t="str">
        <f>IF(Data!$A99=F$1,IF(Data!$AK99="","",Data!$AK99),"")</f>
        <v/>
      </c>
      <c r="G99" s="23" t="str">
        <f>IF(Data!$A99=G$1,IF(Data!$AK99="","",Data!$AK99),"")</f>
        <v/>
      </c>
      <c r="H99" s="23" t="str">
        <f>IF(Data!$A99=H$1,IF(Data!$AK99="","",Data!$AK99),"")</f>
        <v/>
      </c>
      <c r="I99" s="23">
        <f>IF(Data!$A99=I$1,IF(Data!$AK99="","",Data!$AK99),"")</f>
        <v>5</v>
      </c>
      <c r="J99" s="23" t="str">
        <f>IF(Data!$A99=J$1,IF(Data!$AK99="","",Data!$AK99),"")</f>
        <v/>
      </c>
      <c r="L99">
        <v>8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 spans="1:19" x14ac:dyDescent="0.35">
      <c r="A100" s="24">
        <f>IF(Data!$AK100="","",Data!$AK100)</f>
        <v>8</v>
      </c>
      <c r="B100" s="23" t="str">
        <f>IF(Data!$A100=B$1,IF(Data!$AK100="","",Data!$AK100),"")</f>
        <v/>
      </c>
      <c r="C100" s="23" t="str">
        <f>IF(Data!$A100=C$1,IF(Data!$AK100="","",Data!$AK100),"")</f>
        <v/>
      </c>
      <c r="D100" s="23">
        <f>IF(Data!$A100=D$1,IF(Data!$AK100="","",Data!$AK100),"")</f>
        <v>8</v>
      </c>
      <c r="E100" s="23" t="str">
        <f>IF(Data!$A100=E$1,IF(Data!$AK100="","",Data!$AK100),"")</f>
        <v/>
      </c>
      <c r="F100" s="23" t="str">
        <f>IF(Data!$A100=F$1,IF(Data!$AK100="","",Data!$AK100),"")</f>
        <v/>
      </c>
      <c r="G100" s="23" t="str">
        <f>IF(Data!$A100=G$1,IF(Data!$AK100="","",Data!$AK100),"")</f>
        <v/>
      </c>
      <c r="H100" s="23" t="str">
        <f>IF(Data!$A100=H$1,IF(Data!$AK100="","",Data!$AK100),"")</f>
        <v/>
      </c>
      <c r="I100" s="23" t="str">
        <f>IF(Data!$A100=I$1,IF(Data!$AK100="","",Data!$AK100),"")</f>
        <v/>
      </c>
      <c r="J100" s="23" t="str">
        <f>IF(Data!$A100=J$1,IF(Data!$AK100="","",Data!$AK100),"")</f>
        <v/>
      </c>
      <c r="L100">
        <v>8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 spans="1:19" x14ac:dyDescent="0.35">
      <c r="A101" s="24">
        <f>IF(Data!$AK101="","",Data!$AK101)</f>
        <v>8</v>
      </c>
      <c r="B101" s="23" t="str">
        <f>IF(Data!$A101=B$1,IF(Data!$AK101="","",Data!$AK101),"")</f>
        <v/>
      </c>
      <c r="C101" s="23" t="str">
        <f>IF(Data!$A101=C$1,IF(Data!$AK101="","",Data!$AK101),"")</f>
        <v/>
      </c>
      <c r="D101" s="23">
        <f>IF(Data!$A101=D$1,IF(Data!$AK101="","",Data!$AK101),"")</f>
        <v>8</v>
      </c>
      <c r="E101" s="23" t="str">
        <f>IF(Data!$A101=E$1,IF(Data!$AK101="","",Data!$AK101),"")</f>
        <v/>
      </c>
      <c r="F101" s="23" t="str">
        <f>IF(Data!$A101=F$1,IF(Data!$AK101="","",Data!$AK101),"")</f>
        <v/>
      </c>
      <c r="G101" s="23" t="str">
        <f>IF(Data!$A101=G$1,IF(Data!$AK101="","",Data!$AK101),"")</f>
        <v/>
      </c>
      <c r="H101" s="23" t="str">
        <f>IF(Data!$A101=H$1,IF(Data!$AK101="","",Data!$AK101),"")</f>
        <v/>
      </c>
      <c r="I101" s="23" t="str">
        <f>IF(Data!$A101=I$1,IF(Data!$AK101="","",Data!$AK101),"")</f>
        <v/>
      </c>
      <c r="J101" s="23" t="str">
        <f>IF(Data!$A101=J$1,IF(Data!$AK101="","",Data!$AK101),"")</f>
        <v/>
      </c>
      <c r="L101">
        <v>8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 spans="1:19" x14ac:dyDescent="0.35">
      <c r="A102" s="24">
        <f>IF(Data!$AK102="","",Data!$AK102)</f>
        <v>7</v>
      </c>
      <c r="B102" s="23" t="str">
        <f>IF(Data!$A102=B$1,IF(Data!$AK102="","",Data!$AK102),"")</f>
        <v/>
      </c>
      <c r="C102" s="23" t="str">
        <f>IF(Data!$A102=C$1,IF(Data!$AK102="","",Data!$AK102),"")</f>
        <v/>
      </c>
      <c r="D102" s="23" t="str">
        <f>IF(Data!$A102=D$1,IF(Data!$AK102="","",Data!$AK102),"")</f>
        <v/>
      </c>
      <c r="E102" s="23" t="str">
        <f>IF(Data!$A102=E$1,IF(Data!$AK102="","",Data!$AK102),"")</f>
        <v/>
      </c>
      <c r="F102" s="23" t="str">
        <f>IF(Data!$A102=F$1,IF(Data!$AK102="","",Data!$AK102),"")</f>
        <v/>
      </c>
      <c r="G102" s="23" t="str">
        <f>IF(Data!$A102=G$1,IF(Data!$AK102="","",Data!$AK102),"")</f>
        <v/>
      </c>
      <c r="H102" s="23" t="str">
        <f>IF(Data!$A102=H$1,IF(Data!$AK102="","",Data!$AK102),"")</f>
        <v/>
      </c>
      <c r="I102" s="23" t="str">
        <f>IF(Data!$A102=I$1,IF(Data!$AK102="","",Data!$AK102),"")</f>
        <v/>
      </c>
      <c r="J102" s="23">
        <f>IF(Data!$A102=J$1,IF(Data!$AK102="","",Data!$AK102),"")</f>
        <v>7</v>
      </c>
      <c r="L102">
        <v>8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 spans="1:19" x14ac:dyDescent="0.35">
      <c r="A103" s="24">
        <f>IF(Data!$AK103="","",Data!$AK103)</f>
        <v>10</v>
      </c>
      <c r="B103" s="23" t="str">
        <f>IF(Data!$A103=B$1,IF(Data!$AK103="","",Data!$AK103),"")</f>
        <v/>
      </c>
      <c r="C103" s="23" t="str">
        <f>IF(Data!$A103=C$1,IF(Data!$AK103="","",Data!$AK103),"")</f>
        <v/>
      </c>
      <c r="D103" s="23" t="str">
        <f>IF(Data!$A103=D$1,IF(Data!$AK103="","",Data!$AK103),"")</f>
        <v/>
      </c>
      <c r="E103" s="23" t="str">
        <f>IF(Data!$A103=E$1,IF(Data!$AK103="","",Data!$AK103),"")</f>
        <v/>
      </c>
      <c r="F103" s="23" t="str">
        <f>IF(Data!$A103=F$1,IF(Data!$AK103="","",Data!$AK103),"")</f>
        <v/>
      </c>
      <c r="G103" s="23" t="str">
        <f>IF(Data!$A103=G$1,IF(Data!$AK103="","",Data!$AK103),"")</f>
        <v/>
      </c>
      <c r="H103" s="23" t="str">
        <f>IF(Data!$A103=H$1,IF(Data!$AK103="","",Data!$AK103),"")</f>
        <v/>
      </c>
      <c r="I103" s="23" t="str">
        <f>IF(Data!$A103=I$1,IF(Data!$AK103="","",Data!$AK103),"")</f>
        <v/>
      </c>
      <c r="J103" s="23">
        <f>IF(Data!$A103=J$1,IF(Data!$AK103="","",Data!$AK103),"")</f>
        <v>10</v>
      </c>
      <c r="L103">
        <v>9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 spans="1:19" x14ac:dyDescent="0.35">
      <c r="A104" s="24">
        <f>IF(Data!$AK104="","",Data!$AK104)</f>
        <v>7</v>
      </c>
      <c r="B104" s="23" t="str">
        <f>IF(Data!$A104=B$1,IF(Data!$AK104="","",Data!$AK104),"")</f>
        <v/>
      </c>
      <c r="C104" s="23" t="str">
        <f>IF(Data!$A104=C$1,IF(Data!$AK104="","",Data!$AK104),"")</f>
        <v/>
      </c>
      <c r="D104" s="23" t="str">
        <f>IF(Data!$A104=D$1,IF(Data!$AK104="","",Data!$AK104),"")</f>
        <v/>
      </c>
      <c r="E104" s="23" t="str">
        <f>IF(Data!$A104=E$1,IF(Data!$AK104="","",Data!$AK104),"")</f>
        <v/>
      </c>
      <c r="F104" s="23" t="str">
        <f>IF(Data!$A104=F$1,IF(Data!$AK104="","",Data!$AK104),"")</f>
        <v/>
      </c>
      <c r="G104" s="23" t="str">
        <f>IF(Data!$A104=G$1,IF(Data!$AK104="","",Data!$AK104),"")</f>
        <v/>
      </c>
      <c r="H104" s="23" t="str">
        <f>IF(Data!$A104=H$1,IF(Data!$AK104="","",Data!$AK104),"")</f>
        <v/>
      </c>
      <c r="I104" s="23" t="str">
        <f>IF(Data!$A104=I$1,IF(Data!$AK104="","",Data!$AK104),"")</f>
        <v/>
      </c>
      <c r="J104" s="23">
        <f>IF(Data!$A104=J$1,IF(Data!$AK104="","",Data!$AK104),"")</f>
        <v>7</v>
      </c>
      <c r="L104">
        <v>9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 spans="1:19" x14ac:dyDescent="0.35">
      <c r="A105" s="24">
        <f>IF(Data!$AK105="","",Data!$AK105)</f>
        <v>8</v>
      </c>
      <c r="B105" s="23" t="str">
        <f>IF(Data!$A105=B$1,IF(Data!$AK105="","",Data!$AK105),"")</f>
        <v/>
      </c>
      <c r="C105" s="23" t="str">
        <f>IF(Data!$A105=C$1,IF(Data!$AK105="","",Data!$AK105),"")</f>
        <v/>
      </c>
      <c r="D105" s="23" t="str">
        <f>IF(Data!$A105=D$1,IF(Data!$AK105="","",Data!$AK105),"")</f>
        <v/>
      </c>
      <c r="E105" s="23" t="str">
        <f>IF(Data!$A105=E$1,IF(Data!$AK105="","",Data!$AK105),"")</f>
        <v/>
      </c>
      <c r="F105" s="23" t="str">
        <f>IF(Data!$A105=F$1,IF(Data!$AK105="","",Data!$AK105),"")</f>
        <v/>
      </c>
      <c r="G105" s="23" t="str">
        <f>IF(Data!$A105=G$1,IF(Data!$AK105="","",Data!$AK105),"")</f>
        <v/>
      </c>
      <c r="H105" s="23" t="str">
        <f>IF(Data!$A105=H$1,IF(Data!$AK105="","",Data!$AK105),"")</f>
        <v/>
      </c>
      <c r="I105" s="23" t="str">
        <f>IF(Data!$A105=I$1,IF(Data!$AK105="","",Data!$AK105),"")</f>
        <v/>
      </c>
      <c r="J105" s="23">
        <f>IF(Data!$A105=J$1,IF(Data!$AK105="","",Data!$AK105),"")</f>
        <v>8</v>
      </c>
      <c r="L105">
        <v>9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 spans="1:19" x14ac:dyDescent="0.35">
      <c r="A106" s="24">
        <f>IF(Data!$AK106="","",Data!$AK106)</f>
        <v>7</v>
      </c>
      <c r="B106" s="23" t="str">
        <f>IF(Data!$A106=B$1,IF(Data!$AK106="","",Data!$AK106),"")</f>
        <v/>
      </c>
      <c r="C106" s="23" t="str">
        <f>IF(Data!$A106=C$1,IF(Data!$AK106="","",Data!$AK106),"")</f>
        <v/>
      </c>
      <c r="D106" s="23" t="str">
        <f>IF(Data!$A106=D$1,IF(Data!$AK106="","",Data!$AK106),"")</f>
        <v/>
      </c>
      <c r="E106" s="23" t="str">
        <f>IF(Data!$A106=E$1,IF(Data!$AK106="","",Data!$AK106),"")</f>
        <v/>
      </c>
      <c r="F106" s="23" t="str">
        <f>IF(Data!$A106=F$1,IF(Data!$AK106="","",Data!$AK106),"")</f>
        <v/>
      </c>
      <c r="G106" s="23" t="str">
        <f>IF(Data!$A106=G$1,IF(Data!$AK106="","",Data!$AK106),"")</f>
        <v/>
      </c>
      <c r="H106" s="23" t="str">
        <f>IF(Data!$A106=H$1,IF(Data!$AK106="","",Data!$AK106),"")</f>
        <v/>
      </c>
      <c r="I106" s="23" t="str">
        <f>IF(Data!$A106=I$1,IF(Data!$AK106="","",Data!$AK106),"")</f>
        <v/>
      </c>
      <c r="J106" s="23">
        <f>IF(Data!$A106=J$1,IF(Data!$AK106="","",Data!$AK106),"")</f>
        <v>7</v>
      </c>
      <c r="L106">
        <v>9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 spans="1:19" x14ac:dyDescent="0.35">
      <c r="A107" s="24">
        <f>IF(Data!$AK107="","",Data!$AK107)</f>
        <v>7</v>
      </c>
      <c r="B107" s="23" t="str">
        <f>IF(Data!$A107=B$1,IF(Data!$AK107="","",Data!$AK107),"")</f>
        <v/>
      </c>
      <c r="C107" s="23" t="str">
        <f>IF(Data!$A107=C$1,IF(Data!$AK107="","",Data!$AK107),"")</f>
        <v/>
      </c>
      <c r="D107" s="23" t="str">
        <f>IF(Data!$A107=D$1,IF(Data!$AK107="","",Data!$AK107),"")</f>
        <v/>
      </c>
      <c r="E107" s="23" t="str">
        <f>IF(Data!$A107=E$1,IF(Data!$AK107="","",Data!$AK107),"")</f>
        <v/>
      </c>
      <c r="F107" s="23" t="str">
        <f>IF(Data!$A107=F$1,IF(Data!$AK107="","",Data!$AK107),"")</f>
        <v/>
      </c>
      <c r="G107" s="23" t="str">
        <f>IF(Data!$A107=G$1,IF(Data!$AK107="","",Data!$AK107),"")</f>
        <v/>
      </c>
      <c r="H107" s="23" t="str">
        <f>IF(Data!$A107=H$1,IF(Data!$AK107="","",Data!$AK107),"")</f>
        <v/>
      </c>
      <c r="I107" s="23" t="str">
        <f>IF(Data!$A107=I$1,IF(Data!$AK107="","",Data!$AK107),"")</f>
        <v/>
      </c>
      <c r="J107" s="23">
        <f>IF(Data!$A107=J$1,IF(Data!$AK107="","",Data!$AK107),"")</f>
        <v>7</v>
      </c>
      <c r="L107">
        <v>9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 spans="1:19" x14ac:dyDescent="0.35">
      <c r="A108" s="24">
        <f>IF(Data!$AK108="","",Data!$AK108)</f>
        <v>3</v>
      </c>
      <c r="B108" s="23" t="str">
        <f>IF(Data!$A108=B$1,IF(Data!$AK108="","",Data!$AK108),"")</f>
        <v/>
      </c>
      <c r="C108" s="23" t="str">
        <f>IF(Data!$A108=C$1,IF(Data!$AK108="","",Data!$AK108),"")</f>
        <v/>
      </c>
      <c r="D108" s="23" t="str">
        <f>IF(Data!$A108=D$1,IF(Data!$AK108="","",Data!$AK108),"")</f>
        <v/>
      </c>
      <c r="E108" s="23" t="str">
        <f>IF(Data!$A108=E$1,IF(Data!$AK108="","",Data!$AK108),"")</f>
        <v/>
      </c>
      <c r="F108" s="23" t="str">
        <f>IF(Data!$A108=F$1,IF(Data!$AK108="","",Data!$AK108),"")</f>
        <v/>
      </c>
      <c r="G108" s="23" t="str">
        <f>IF(Data!$A108=G$1,IF(Data!$AK108="","",Data!$AK108),"")</f>
        <v/>
      </c>
      <c r="H108" s="23" t="str">
        <f>IF(Data!$A108=H$1,IF(Data!$AK108="","",Data!$AK108),"")</f>
        <v/>
      </c>
      <c r="I108" s="23" t="str">
        <f>IF(Data!$A108=I$1,IF(Data!$AK108="","",Data!$AK108),"")</f>
        <v/>
      </c>
      <c r="J108" s="23">
        <f>IF(Data!$A108=J$1,IF(Data!$AK108="","",Data!$AK108),"")</f>
        <v>3</v>
      </c>
      <c r="L108">
        <v>10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 spans="1:19" x14ac:dyDescent="0.35">
      <c r="A109" s="24">
        <f>IF(Data!$AK109="","",Data!$AK109)</f>
        <v>4</v>
      </c>
      <c r="B109" s="23" t="str">
        <f>IF(Data!$A109=B$1,IF(Data!$AK109="","",Data!$AK109),"")</f>
        <v/>
      </c>
      <c r="C109" s="23" t="str">
        <f>IF(Data!$A109=C$1,IF(Data!$AK109="","",Data!$AK109),"")</f>
        <v/>
      </c>
      <c r="D109" s="23" t="str">
        <f>IF(Data!$A109=D$1,IF(Data!$AK109="","",Data!$AK109),"")</f>
        <v/>
      </c>
      <c r="E109" s="23" t="str">
        <f>IF(Data!$A109=E$1,IF(Data!$AK109="","",Data!$AK109),"")</f>
        <v/>
      </c>
      <c r="F109" s="23" t="str">
        <f>IF(Data!$A109=F$1,IF(Data!$AK109="","",Data!$AK109),"")</f>
        <v/>
      </c>
      <c r="G109" s="23" t="str">
        <f>IF(Data!$A109=G$1,IF(Data!$AK109="","",Data!$AK109),"")</f>
        <v/>
      </c>
      <c r="H109" s="23" t="str">
        <f>IF(Data!$A109=H$1,IF(Data!$AK109="","",Data!$AK109),"")</f>
        <v/>
      </c>
      <c r="I109" s="23" t="str">
        <f>IF(Data!$A109=I$1,IF(Data!$AK109="","",Data!$AK109),"")</f>
        <v/>
      </c>
      <c r="J109" s="23">
        <f>IF(Data!$A109=J$1,IF(Data!$AK109="","",Data!$AK109),"")</f>
        <v>4</v>
      </c>
      <c r="L109">
        <v>10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 spans="1:19" x14ac:dyDescent="0.35">
      <c r="A110" s="24">
        <f>IF(Data!$AK110="","",Data!$AK110)</f>
        <v>6</v>
      </c>
      <c r="B110" s="23" t="str">
        <f>IF(Data!$A110=B$1,IF(Data!$AK110="","",Data!$AK110),"")</f>
        <v/>
      </c>
      <c r="C110" s="23" t="str">
        <f>IF(Data!$A110=C$1,IF(Data!$AK110="","",Data!$AK110),"")</f>
        <v/>
      </c>
      <c r="D110" s="23" t="str">
        <f>IF(Data!$A110=D$1,IF(Data!$AK110="","",Data!$AK110),"")</f>
        <v/>
      </c>
      <c r="E110" s="23" t="str">
        <f>IF(Data!$A110=E$1,IF(Data!$AK110="","",Data!$AK110),"")</f>
        <v/>
      </c>
      <c r="F110" s="23" t="str">
        <f>IF(Data!$A110=F$1,IF(Data!$AK110="","",Data!$AK110),"")</f>
        <v/>
      </c>
      <c r="G110" s="23" t="str">
        <f>IF(Data!$A110=G$1,IF(Data!$AK110="","",Data!$AK110),"")</f>
        <v/>
      </c>
      <c r="H110" s="23" t="str">
        <f>IF(Data!$A110=H$1,IF(Data!$AK110="","",Data!$AK110),"")</f>
        <v/>
      </c>
      <c r="I110" s="23" t="str">
        <f>IF(Data!$A110=I$1,IF(Data!$AK110="","",Data!$AK110),"")</f>
        <v/>
      </c>
      <c r="J110" s="23">
        <f>IF(Data!$A110=J$1,IF(Data!$AK110="","",Data!$AK110),"")</f>
        <v>6</v>
      </c>
      <c r="L110">
        <v>10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 spans="1:19" x14ac:dyDescent="0.35">
      <c r="A111" s="24">
        <f>IF(Data!$AK111="","",Data!$AK111)</f>
        <v>6</v>
      </c>
      <c r="B111" s="23" t="str">
        <f>IF(Data!$A111=B$1,IF(Data!$AK111="","",Data!$AK111),"")</f>
        <v/>
      </c>
      <c r="C111" s="23" t="str">
        <f>IF(Data!$A111=C$1,IF(Data!$AK111="","",Data!$AK111),"")</f>
        <v/>
      </c>
      <c r="D111" s="23">
        <f>IF(Data!$A111=D$1,IF(Data!$AK111="","",Data!$AK111),"")</f>
        <v>6</v>
      </c>
      <c r="E111" s="23" t="str">
        <f>IF(Data!$A111=E$1,IF(Data!$AK111="","",Data!$AK111),"")</f>
        <v/>
      </c>
      <c r="F111" s="23" t="str">
        <f>IF(Data!$A111=F$1,IF(Data!$AK111="","",Data!$AK111),"")</f>
        <v/>
      </c>
      <c r="G111" s="23" t="str">
        <f>IF(Data!$A111=G$1,IF(Data!$AK111="","",Data!$AK111),"")</f>
        <v/>
      </c>
      <c r="H111" s="23" t="str">
        <f>IF(Data!$A111=H$1,IF(Data!$AK111="","",Data!$AK111),"")</f>
        <v/>
      </c>
      <c r="I111" s="23" t="str">
        <f>IF(Data!$A111=I$1,IF(Data!$AK111="","",Data!$AK111),"")</f>
        <v/>
      </c>
      <c r="J111" s="23" t="str">
        <f>IF(Data!$A111=J$1,IF(Data!$AK111="","",Data!$AK111),"")</f>
        <v/>
      </c>
      <c r="L111">
        <v>10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 spans="1:19" x14ac:dyDescent="0.35">
      <c r="A112" s="24">
        <f>IF(Data!$AK112="","",Data!$AK112)</f>
        <v>7</v>
      </c>
      <c r="B112" s="23" t="str">
        <f>IF(Data!$A112=B$1,IF(Data!$AK112="","",Data!$AK112),"")</f>
        <v/>
      </c>
      <c r="C112" s="23" t="str">
        <f>IF(Data!$A112=C$1,IF(Data!$AK112="","",Data!$AK112),"")</f>
        <v/>
      </c>
      <c r="D112" s="23">
        <f>IF(Data!$A112=D$1,IF(Data!$AK112="","",Data!$AK112),"")</f>
        <v>7</v>
      </c>
      <c r="E112" s="23" t="str">
        <f>IF(Data!$A112=E$1,IF(Data!$AK112="","",Data!$AK112),"")</f>
        <v/>
      </c>
      <c r="F112" s="23" t="str">
        <f>IF(Data!$A112=F$1,IF(Data!$AK112="","",Data!$AK112),"")</f>
        <v/>
      </c>
      <c r="G112" s="23" t="str">
        <f>IF(Data!$A112=G$1,IF(Data!$AK112="","",Data!$AK112),"")</f>
        <v/>
      </c>
      <c r="H112" s="23" t="str">
        <f>IF(Data!$A112=H$1,IF(Data!$AK112="","",Data!$AK112),"")</f>
        <v/>
      </c>
      <c r="I112" s="23" t="str">
        <f>IF(Data!$A112=I$1,IF(Data!$AK112="","",Data!$AK112),"")</f>
        <v/>
      </c>
      <c r="J112" s="23" t="str">
        <f>IF(Data!$A112=J$1,IF(Data!$AK112="","",Data!$AK112),"")</f>
        <v/>
      </c>
      <c r="L112">
        <v>10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 spans="1:10" x14ac:dyDescent="0.35">
      <c r="A113" s="24" t="str">
        <f>IF(Data!$AK113="","",Data!$AK113)</f>
        <v/>
      </c>
      <c r="B113" s="23" t="str">
        <f>IF(Data!$A113=B$1,IF(Data!$AK113="","",Data!$AK113),"")</f>
        <v/>
      </c>
      <c r="C113" s="23" t="str">
        <f>IF(Data!$A113=C$1,IF(Data!$AK113="","",Data!$AK113),"")</f>
        <v/>
      </c>
      <c r="D113" s="23" t="str">
        <f>IF(Data!$A113=D$1,IF(Data!$AK113="","",Data!$AK113),"")</f>
        <v/>
      </c>
      <c r="E113" s="23" t="str">
        <f>IF(Data!$A113=E$1,IF(Data!$AK113="","",Data!$AK113),"")</f>
        <v/>
      </c>
      <c r="F113" s="23" t="str">
        <f>IF(Data!$A113=F$1,IF(Data!$AK113="","",Data!$AK113),"")</f>
        <v/>
      </c>
      <c r="G113" s="23" t="str">
        <f>IF(Data!$A113=G$1,IF(Data!$AK113="","",Data!$AK113),"")</f>
        <v/>
      </c>
      <c r="H113" s="23" t="str">
        <f>IF(Data!$A113=H$1,IF(Data!$AK113="","",Data!$AK113),"")</f>
        <v/>
      </c>
      <c r="I113" s="23" t="str">
        <f>IF(Data!$A113=I$1,IF(Data!$AK113="","",Data!$AK113),"")</f>
        <v/>
      </c>
      <c r="J113" s="23" t="str">
        <f>IF(Data!$A113=J$1,IF(Data!$AK113="","",Data!$AK113),"")</f>
        <v/>
      </c>
    </row>
    <row r="114" spans="1:10" x14ac:dyDescent="0.35">
      <c r="A114" s="24" t="str">
        <f>IF(Data!$AK114="","",Data!$AK114)</f>
        <v/>
      </c>
      <c r="B114" s="23" t="str">
        <f>IF(Data!$A114=B$1,IF(Data!$AK114="","",Data!$AK114),"")</f>
        <v/>
      </c>
      <c r="C114" s="23" t="str">
        <f>IF(Data!$A114=C$1,IF(Data!$AK114="","",Data!$AK114),"")</f>
        <v/>
      </c>
      <c r="D114" s="23" t="str">
        <f>IF(Data!$A114=D$1,IF(Data!$AK114="","",Data!$AK114),"")</f>
        <v/>
      </c>
      <c r="E114" s="23" t="str">
        <f>IF(Data!$A114=E$1,IF(Data!$AK114="","",Data!$AK114),"")</f>
        <v/>
      </c>
      <c r="F114" s="23" t="str">
        <f>IF(Data!$A114=F$1,IF(Data!$AK114="","",Data!$AK114),"")</f>
        <v/>
      </c>
      <c r="G114" s="23" t="str">
        <f>IF(Data!$A114=G$1,IF(Data!$AK114="","",Data!$AK114),"")</f>
        <v/>
      </c>
      <c r="H114" s="23" t="str">
        <f>IF(Data!$A114=H$1,IF(Data!$AK114="","",Data!$AK114),"")</f>
        <v/>
      </c>
      <c r="I114" s="23" t="str">
        <f>IF(Data!$A114=I$1,IF(Data!$AK114="","",Data!$AK114),"")</f>
        <v/>
      </c>
      <c r="J114" s="23" t="str">
        <f>IF(Data!$A114=J$1,IF(Data!$AK114="","",Data!$AK114),"")</f>
        <v/>
      </c>
    </row>
    <row r="115" spans="1:10" x14ac:dyDescent="0.35">
      <c r="A115" s="24" t="str">
        <f>IF(Data!$AK115="","",Data!$AK115)</f>
        <v/>
      </c>
      <c r="B115" s="23" t="str">
        <f>IF(Data!$A115=B$1,IF(Data!$AK115="","",Data!$AK115),"")</f>
        <v/>
      </c>
      <c r="C115" s="23" t="str">
        <f>IF(Data!$A115=C$1,IF(Data!$AK115="","",Data!$AK115),"")</f>
        <v/>
      </c>
      <c r="D115" s="23" t="str">
        <f>IF(Data!$A115=D$1,IF(Data!$AK115="","",Data!$AK115),"")</f>
        <v/>
      </c>
      <c r="E115" s="23" t="str">
        <f>IF(Data!$A115=E$1,IF(Data!$AK115="","",Data!$AK115),"")</f>
        <v/>
      </c>
      <c r="F115" s="23" t="str">
        <f>IF(Data!$A115=F$1,IF(Data!$AK115="","",Data!$AK115),"")</f>
        <v/>
      </c>
      <c r="G115" s="23" t="str">
        <f>IF(Data!$A115=G$1,IF(Data!$AK115="","",Data!$AK115),"")</f>
        <v/>
      </c>
      <c r="H115" s="23" t="str">
        <f>IF(Data!$A115=H$1,IF(Data!$AK115="","",Data!$AK115),"")</f>
        <v/>
      </c>
      <c r="I115" s="23" t="str">
        <f>IF(Data!$A115=I$1,IF(Data!$AK115="","",Data!$AK115),"")</f>
        <v/>
      </c>
      <c r="J115" s="23" t="str">
        <f>IF(Data!$A115=J$1,IF(Data!$AK115="","",Data!$AK115),"")</f>
        <v/>
      </c>
    </row>
    <row r="116" spans="1:10" x14ac:dyDescent="0.35">
      <c r="A116" s="24" t="str">
        <f>IF(Data!$AK116="","",Data!$AK116)</f>
        <v/>
      </c>
      <c r="B116" s="23" t="str">
        <f>IF(Data!$A116=B$1,IF(Data!$AK116="","",Data!$AK116),"")</f>
        <v/>
      </c>
      <c r="C116" s="23" t="str">
        <f>IF(Data!$A116=C$1,IF(Data!$AK116="","",Data!$AK116),"")</f>
        <v/>
      </c>
      <c r="D116" s="23" t="str">
        <f>IF(Data!$A116=D$1,IF(Data!$AK116="","",Data!$AK116),"")</f>
        <v/>
      </c>
      <c r="E116" s="23" t="str">
        <f>IF(Data!$A116=E$1,IF(Data!$AK116="","",Data!$AK116),"")</f>
        <v/>
      </c>
      <c r="F116" s="23" t="str">
        <f>IF(Data!$A116=F$1,IF(Data!$AK116="","",Data!$AK116),"")</f>
        <v/>
      </c>
      <c r="G116" s="23" t="str">
        <f>IF(Data!$A116=G$1,IF(Data!$AK116="","",Data!$AK116),"")</f>
        <v/>
      </c>
      <c r="H116" s="23" t="str">
        <f>IF(Data!$A116=H$1,IF(Data!$AK116="","",Data!$AK116),"")</f>
        <v/>
      </c>
      <c r="I116" s="23" t="str">
        <f>IF(Data!$A116=I$1,IF(Data!$AK116="","",Data!$AK116),"")</f>
        <v/>
      </c>
      <c r="J116" s="23" t="str">
        <f>IF(Data!$A116=J$1,IF(Data!$AK116="","",Data!$AK116),"")</f>
        <v/>
      </c>
    </row>
    <row r="117" spans="1:10" x14ac:dyDescent="0.35">
      <c r="A117" s="24" t="str">
        <f>IF(Data!$AK117="","",Data!$AK117)</f>
        <v/>
      </c>
      <c r="B117" s="23" t="str">
        <f>IF(Data!$A117=B$1,IF(Data!$AK117="","",Data!$AK117),"")</f>
        <v/>
      </c>
      <c r="C117" s="23" t="str">
        <f>IF(Data!$A117=C$1,IF(Data!$AK117="","",Data!$AK117),"")</f>
        <v/>
      </c>
      <c r="D117" s="23" t="str">
        <f>IF(Data!$A117=D$1,IF(Data!$AK117="","",Data!$AK117),"")</f>
        <v/>
      </c>
      <c r="E117" s="23" t="str">
        <f>IF(Data!$A117=E$1,IF(Data!$AK117="","",Data!$AK117),"")</f>
        <v/>
      </c>
      <c r="F117" s="23" t="str">
        <f>IF(Data!$A117=F$1,IF(Data!$AK117="","",Data!$AK117),"")</f>
        <v/>
      </c>
      <c r="G117" s="23" t="str">
        <f>IF(Data!$A117=G$1,IF(Data!$AK117="","",Data!$AK117),"")</f>
        <v/>
      </c>
      <c r="H117" s="23" t="str">
        <f>IF(Data!$A117=H$1,IF(Data!$AK117="","",Data!$AK117),"")</f>
        <v/>
      </c>
      <c r="I117" s="23" t="str">
        <f>IF(Data!$A117=I$1,IF(Data!$AK117="","",Data!$AK117),"")</f>
        <v/>
      </c>
      <c r="J117" s="23" t="str">
        <f>IF(Data!$A117=J$1,IF(Data!$AK117="","",Data!$AK117),"")</f>
        <v/>
      </c>
    </row>
    <row r="118" spans="1:10" x14ac:dyDescent="0.35">
      <c r="A118" s="24" t="str">
        <f>IF(Data!$AK118="","",Data!$AK118)</f>
        <v/>
      </c>
      <c r="B118" s="23" t="str">
        <f>IF(Data!$A118=B$1,IF(Data!$AK118="","",Data!$AK118),"")</f>
        <v/>
      </c>
      <c r="C118" s="23" t="str">
        <f>IF(Data!$A118=C$1,IF(Data!$AK118="","",Data!$AK118),"")</f>
        <v/>
      </c>
      <c r="D118" s="23" t="str">
        <f>IF(Data!$A118=D$1,IF(Data!$AK118="","",Data!$AK118),"")</f>
        <v/>
      </c>
      <c r="E118" s="23" t="str">
        <f>IF(Data!$A118=E$1,IF(Data!$AK118="","",Data!$AK118),"")</f>
        <v/>
      </c>
      <c r="F118" s="23" t="str">
        <f>IF(Data!$A118=F$1,IF(Data!$AK118="","",Data!$AK118),"")</f>
        <v/>
      </c>
      <c r="G118" s="23" t="str">
        <f>IF(Data!$A118=G$1,IF(Data!$AK118="","",Data!$AK118),"")</f>
        <v/>
      </c>
      <c r="H118" s="23" t="str">
        <f>IF(Data!$A118=H$1,IF(Data!$AK118="","",Data!$AK118),"")</f>
        <v/>
      </c>
      <c r="I118" s="23" t="str">
        <f>IF(Data!$A118=I$1,IF(Data!$AK118="","",Data!$AK118),"")</f>
        <v/>
      </c>
      <c r="J118" s="23" t="str">
        <f>IF(Data!$A118=J$1,IF(Data!$AK118="","",Data!$AK118),"")</f>
        <v/>
      </c>
    </row>
    <row r="119" spans="1:10" x14ac:dyDescent="0.35">
      <c r="A119" s="24" t="str">
        <f>IF(Data!$AK119="","",Data!$AK119)</f>
        <v/>
      </c>
      <c r="B119" s="23" t="str">
        <f>IF(Data!$A119=B$1,IF(Data!$AK119="","",Data!$AK119),"")</f>
        <v/>
      </c>
      <c r="C119" s="23" t="str">
        <f>IF(Data!$A119=C$1,IF(Data!$AK119="","",Data!$AK119),"")</f>
        <v/>
      </c>
      <c r="D119" s="23" t="str">
        <f>IF(Data!$A119=D$1,IF(Data!$AK119="","",Data!$AK119),"")</f>
        <v/>
      </c>
      <c r="E119" s="23" t="str">
        <f>IF(Data!$A119=E$1,IF(Data!$AK119="","",Data!$AK119),"")</f>
        <v/>
      </c>
      <c r="F119" s="23" t="str">
        <f>IF(Data!$A119=F$1,IF(Data!$AK119="","",Data!$AK119),"")</f>
        <v/>
      </c>
      <c r="G119" s="23" t="str">
        <f>IF(Data!$A119=G$1,IF(Data!$AK119="","",Data!$AK119),"")</f>
        <v/>
      </c>
      <c r="H119" s="23" t="str">
        <f>IF(Data!$A119=H$1,IF(Data!$AK119="","",Data!$AK119),"")</f>
        <v/>
      </c>
      <c r="I119" s="23" t="str">
        <f>IF(Data!$A119=I$1,IF(Data!$AK119="","",Data!$AK119),"")</f>
        <v/>
      </c>
      <c r="J119" s="23" t="str">
        <f>IF(Data!$A119=J$1,IF(Data!$AK119="","",Data!$AK119),"")</f>
        <v/>
      </c>
    </row>
    <row r="120" spans="1:10" x14ac:dyDescent="0.35">
      <c r="A120" s="24" t="str">
        <f>IF(Data!$AK120="","",Data!$AK120)</f>
        <v/>
      </c>
      <c r="B120" s="23" t="str">
        <f>IF(Data!$A120=B$1,IF(Data!$AK120="","",Data!$AK120),"")</f>
        <v/>
      </c>
      <c r="C120" s="23" t="str">
        <f>IF(Data!$A120=C$1,IF(Data!$AK120="","",Data!$AK120),"")</f>
        <v/>
      </c>
      <c r="D120" s="23" t="str">
        <f>IF(Data!$A120=D$1,IF(Data!$AK120="","",Data!$AK120),"")</f>
        <v/>
      </c>
      <c r="E120" s="23" t="str">
        <f>IF(Data!$A120=E$1,IF(Data!$AK120="","",Data!$AK120),"")</f>
        <v/>
      </c>
      <c r="F120" s="23" t="str">
        <f>IF(Data!$A120=F$1,IF(Data!$AK120="","",Data!$AK120),"")</f>
        <v/>
      </c>
      <c r="G120" s="23" t="str">
        <f>IF(Data!$A120=G$1,IF(Data!$AK120="","",Data!$AK120),"")</f>
        <v/>
      </c>
      <c r="H120" s="23" t="str">
        <f>IF(Data!$A120=H$1,IF(Data!$AK120="","",Data!$AK120),"")</f>
        <v/>
      </c>
      <c r="I120" s="23" t="str">
        <f>IF(Data!$A120=I$1,IF(Data!$AK120="","",Data!$AK120),"")</f>
        <v/>
      </c>
      <c r="J120" s="23" t="str">
        <f>IF(Data!$A120=J$1,IF(Data!$AK120="","",Data!$AK120),"")</f>
        <v/>
      </c>
    </row>
    <row r="121" spans="1:10" x14ac:dyDescent="0.35">
      <c r="A121" s="24" t="str">
        <f>IF(Data!$AK121="","",Data!$AK121)</f>
        <v/>
      </c>
      <c r="B121" s="23" t="str">
        <f>IF(Data!$A121=B$1,IF(Data!$AK121="","",Data!$AK121),"")</f>
        <v/>
      </c>
      <c r="C121" s="23" t="str">
        <f>IF(Data!$A121=C$1,IF(Data!$AK121="","",Data!$AK121),"")</f>
        <v/>
      </c>
      <c r="D121" s="23" t="str">
        <f>IF(Data!$A121=D$1,IF(Data!$AK121="","",Data!$AK121),"")</f>
        <v/>
      </c>
      <c r="E121" s="23" t="str">
        <f>IF(Data!$A121=E$1,IF(Data!$AK121="","",Data!$AK121),"")</f>
        <v/>
      </c>
      <c r="F121" s="23" t="str">
        <f>IF(Data!$A121=F$1,IF(Data!$AK121="","",Data!$AK121),"")</f>
        <v/>
      </c>
      <c r="G121" s="23" t="str">
        <f>IF(Data!$A121=G$1,IF(Data!$AK121="","",Data!$AK121),"")</f>
        <v/>
      </c>
      <c r="H121" s="23" t="str">
        <f>IF(Data!$A121=H$1,IF(Data!$AK121="","",Data!$AK121),"")</f>
        <v/>
      </c>
      <c r="I121" s="23" t="str">
        <f>IF(Data!$A121=I$1,IF(Data!$AK121="","",Data!$AK121),"")</f>
        <v/>
      </c>
      <c r="J121" s="23" t="str">
        <f>IF(Data!$A121=J$1,IF(Data!$AK121="","",Data!$AK121),"")</f>
        <v/>
      </c>
    </row>
    <row r="122" spans="1:10" x14ac:dyDescent="0.35">
      <c r="A122" s="24" t="str">
        <f>IF(Data!$AK122="","",Data!$AK122)</f>
        <v/>
      </c>
      <c r="B122" s="23" t="str">
        <f>IF(Data!$A122=B$1,IF(Data!$AK122="","",Data!$AK122),"")</f>
        <v/>
      </c>
      <c r="C122" s="23" t="str">
        <f>IF(Data!$A122=C$1,IF(Data!$AK122="","",Data!$AK122),"")</f>
        <v/>
      </c>
      <c r="D122" s="23" t="str">
        <f>IF(Data!$A122=D$1,IF(Data!$AK122="","",Data!$AK122),"")</f>
        <v/>
      </c>
      <c r="E122" s="23" t="str">
        <f>IF(Data!$A122=E$1,IF(Data!$AK122="","",Data!$AK122),"")</f>
        <v/>
      </c>
      <c r="F122" s="23" t="str">
        <f>IF(Data!$A122=F$1,IF(Data!$AK122="","",Data!$AK122),"")</f>
        <v/>
      </c>
      <c r="G122" s="23" t="str">
        <f>IF(Data!$A122=G$1,IF(Data!$AK122="","",Data!$AK122),"")</f>
        <v/>
      </c>
      <c r="H122" s="23" t="str">
        <f>IF(Data!$A122=H$1,IF(Data!$AK122="","",Data!$AK122),"")</f>
        <v/>
      </c>
      <c r="I122" s="23" t="str">
        <f>IF(Data!$A122=I$1,IF(Data!$AK122="","",Data!$AK122),"")</f>
        <v/>
      </c>
      <c r="J122" s="23" t="str">
        <f>IF(Data!$A122=J$1,IF(Data!$AK122="","",Data!$AK122),"")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28BB-6B9B-44F6-80A7-2A4960AC2BB7}">
  <dimension ref="B2:G46"/>
  <sheetViews>
    <sheetView topLeftCell="A15" zoomScale="60" zoomScaleNormal="60" workbookViewId="0">
      <selection activeCell="N71" sqref="N71"/>
    </sheetView>
  </sheetViews>
  <sheetFormatPr defaultRowHeight="14.5" x14ac:dyDescent="0.35"/>
  <sheetData>
    <row r="2" spans="2:6" x14ac:dyDescent="0.35">
      <c r="B2" t="str" cm="1">
        <f t="array" ref="B2:B12">_xlfn.UNIQUE(Data!A:A)</f>
        <v>Workshop ID</v>
      </c>
      <c r="C2">
        <f>SUM(C3:C12)</f>
        <v>111</v>
      </c>
    </row>
    <row r="3" spans="2:6" x14ac:dyDescent="0.35">
      <c r="B3" t="str">
        <v>1204neshalby</v>
      </c>
      <c r="C3">
        <f>COUNTIF(Data!A:A,Overview!B3)</f>
        <v>8</v>
      </c>
      <c r="E3" t="str" cm="1">
        <f t="array" ref="E3:F11">_xlfn._xlws.SORT(B3:C11,2,-1)</f>
        <v>1807hart</v>
      </c>
      <c r="F3">
        <v>25</v>
      </c>
    </row>
    <row r="4" spans="2:6" x14ac:dyDescent="0.35">
      <c r="B4" t="str">
        <v>0206ep</v>
      </c>
      <c r="C4">
        <f>COUNTIF(Data!A:A,Overview!B4)</f>
        <v>3</v>
      </c>
      <c r="E4" t="str">
        <v>2807mnhrz</v>
      </c>
      <c r="F4">
        <v>23</v>
      </c>
    </row>
    <row r="5" spans="2:6" x14ac:dyDescent="0.35">
      <c r="B5" t="str">
        <v>1807hart</v>
      </c>
      <c r="C5">
        <f>COUNTIF(Data!A:A,Overview!B5)</f>
        <v>25</v>
      </c>
      <c r="E5" t="str">
        <v>2607nss</v>
      </c>
      <c r="F5">
        <v>19</v>
      </c>
    </row>
    <row r="6" spans="2:6" x14ac:dyDescent="0.35">
      <c r="B6" t="str">
        <v>1907fr</v>
      </c>
      <c r="C6">
        <f>COUNTIF(Data!A:A,Overview!B6)</f>
        <v>6</v>
      </c>
      <c r="E6" t="str">
        <v>0408birchip</v>
      </c>
      <c r="F6">
        <v>16</v>
      </c>
    </row>
    <row r="7" spans="2:6" x14ac:dyDescent="0.35">
      <c r="B7" t="str">
        <v>2107temora</v>
      </c>
      <c r="C7">
        <f>COUNTIF(Data!A:A,Overview!B7)</f>
        <v>2</v>
      </c>
      <c r="E7" t="str">
        <v>1408dalwallinu</v>
      </c>
      <c r="F7">
        <v>9</v>
      </c>
    </row>
    <row r="8" spans="2:6" x14ac:dyDescent="0.35">
      <c r="B8" t="str">
        <v>2607nss</v>
      </c>
      <c r="C8">
        <f>COUNTIF(Data!A:A,Overview!B8)</f>
        <v>19</v>
      </c>
      <c r="E8" t="str">
        <v>1204neshalby</v>
      </c>
      <c r="F8">
        <v>8</v>
      </c>
    </row>
    <row r="9" spans="2:6" x14ac:dyDescent="0.35">
      <c r="B9" t="str">
        <v>2807mnhrz</v>
      </c>
      <c r="C9">
        <f>COUNTIF(Data!A:A,Overview!B9)</f>
        <v>23</v>
      </c>
      <c r="E9" t="str">
        <v>1907fr</v>
      </c>
      <c r="F9">
        <v>6</v>
      </c>
    </row>
    <row r="10" spans="2:6" x14ac:dyDescent="0.35">
      <c r="B10" t="str">
        <v>0408birchip</v>
      </c>
      <c r="C10">
        <f>COUNTIF(Data!A:A,Overview!B10)</f>
        <v>16</v>
      </c>
      <c r="E10" t="str">
        <v>0206ep</v>
      </c>
      <c r="F10">
        <v>3</v>
      </c>
    </row>
    <row r="11" spans="2:6" x14ac:dyDescent="0.35">
      <c r="B11" t="str">
        <v>1408dalwallinu</v>
      </c>
      <c r="C11">
        <f>COUNTIF(Data!A:A,Overview!B11)</f>
        <v>9</v>
      </c>
      <c r="E11" t="str">
        <v>2107temora</v>
      </c>
      <c r="F11">
        <v>2</v>
      </c>
    </row>
    <row r="12" spans="2:6" x14ac:dyDescent="0.35">
      <c r="B12">
        <v>0</v>
      </c>
      <c r="C12">
        <f>COUNTIF(Data!A:A,Overview!B12)</f>
        <v>0</v>
      </c>
    </row>
    <row r="19" spans="2:6" x14ac:dyDescent="0.35">
      <c r="B19" t="s">
        <v>195</v>
      </c>
      <c r="C19">
        <f>SUM(C21:C29)</f>
        <v>109</v>
      </c>
    </row>
    <row r="21" spans="2:6" x14ac:dyDescent="0.35">
      <c r="B21" t="s">
        <v>40</v>
      </c>
      <c r="C21">
        <f>COUNTIF(Data!L:L,Overview!B21)</f>
        <v>9</v>
      </c>
      <c r="E21" t="str" cm="1">
        <f t="array" ref="E21:F29">_xlfn._xlws.SORT(B21:C29,2,-1)</f>
        <v>HART</v>
      </c>
      <c r="F21">
        <v>23</v>
      </c>
    </row>
    <row r="22" spans="2:6" x14ac:dyDescent="0.35">
      <c r="B22" t="s">
        <v>55</v>
      </c>
      <c r="C22">
        <f>COUNTIF(Data!L:L,Overview!B22)</f>
        <v>4</v>
      </c>
      <c r="E22" t="str">
        <v>Mid North High Rainfall Zone (MNHRZ)</v>
      </c>
      <c r="F22">
        <v>22</v>
      </c>
    </row>
    <row r="23" spans="2:6" x14ac:dyDescent="0.35">
      <c r="B23" t="s">
        <v>61</v>
      </c>
      <c r="C23">
        <f>COUNTIF(Data!L:L,Overview!B23)</f>
        <v>22</v>
      </c>
      <c r="E23" t="str">
        <v>Northern Sustainable Soils (NSS)</v>
      </c>
      <c r="F23">
        <v>18</v>
      </c>
    </row>
    <row r="24" spans="2:6" x14ac:dyDescent="0.35">
      <c r="B24" t="s">
        <v>69</v>
      </c>
      <c r="C24">
        <f>COUNTIF(Data!L:L,Overview!B24)</f>
        <v>18</v>
      </c>
      <c r="E24" t="str">
        <v>Birchip Cropping GRoup</v>
      </c>
      <c r="F24">
        <v>16</v>
      </c>
    </row>
    <row r="25" spans="2:6" x14ac:dyDescent="0.35">
      <c r="B25" t="s">
        <v>73</v>
      </c>
      <c r="C25">
        <f>COUNTIF(Data!L:L,Overview!B25)</f>
        <v>23</v>
      </c>
      <c r="E25" t="str">
        <v>Upper North Farming Systems (UNFS)</v>
      </c>
      <c r="F25">
        <v>9</v>
      </c>
    </row>
    <row r="26" spans="2:6" x14ac:dyDescent="0.35">
      <c r="B26" t="s">
        <v>104</v>
      </c>
      <c r="C26">
        <f>COUNTIF(Data!L:L,Overview!B26)</f>
        <v>6</v>
      </c>
      <c r="E26" t="str">
        <v>Liebe Group</v>
      </c>
      <c r="F26">
        <v>9</v>
      </c>
    </row>
    <row r="27" spans="2:6" ht="15" thickBot="1" x14ac:dyDescent="0.4">
      <c r="B27" t="s">
        <v>113</v>
      </c>
      <c r="C27">
        <f>COUNTIF(Data!L:L,Overview!B27)</f>
        <v>2</v>
      </c>
      <c r="E27" t="str">
        <v>Stirlings to Coast Farmers (SCF)</v>
      </c>
      <c r="F27">
        <v>6</v>
      </c>
    </row>
    <row r="28" spans="2:6" ht="26.5" thickBot="1" x14ac:dyDescent="0.4">
      <c r="B28" s="1" t="s">
        <v>224</v>
      </c>
      <c r="C28">
        <f>COUNTIF(Data!L:L,Overview!B28)</f>
        <v>9</v>
      </c>
      <c r="E28" t="str">
        <v>Air EP</v>
      </c>
      <c r="F28">
        <v>4</v>
      </c>
    </row>
    <row r="29" spans="2:6" x14ac:dyDescent="0.35">
      <c r="B29" t="s">
        <v>222</v>
      </c>
      <c r="C29">
        <f>COUNTIF(Data!L:L,Overview!B29)</f>
        <v>16</v>
      </c>
      <c r="E29" t="str">
        <v>FarmLink</v>
      </c>
      <c r="F29">
        <v>2</v>
      </c>
    </row>
    <row r="34" spans="2:7" x14ac:dyDescent="0.35">
      <c r="D34" t="str" cm="1">
        <f t="array" ref="D34:D40">_xlfn.UNIQUE(Data!K:K)</f>
        <v>Region</v>
      </c>
      <c r="F34" t="str" cm="1">
        <f t="array" ref="F34:F39">_xlfn.UNIQUE(Data!M:M)</f>
        <v>State</v>
      </c>
    </row>
    <row r="35" spans="2:7" x14ac:dyDescent="0.35">
      <c r="D35" t="str">
        <v>SA Central [Hart Lead]</v>
      </c>
      <c r="E35">
        <f>COUNTIF(Data!K:K,Overview!D35)</f>
        <v>74</v>
      </c>
      <c r="F35" t="str">
        <v>SA</v>
      </c>
      <c r="G35">
        <f>COUNTIF(Data!M:M,Overview!F35)</f>
        <v>78</v>
      </c>
    </row>
    <row r="36" spans="2:7" x14ac:dyDescent="0.35">
      <c r="D36" t="str">
        <v>SA Eyre - [AIR EP Lead]</v>
      </c>
      <c r="E36">
        <f>COUNTIF(Data!K:K,Overview!D36)</f>
        <v>4</v>
      </c>
      <c r="F36" t="str">
        <v>WA</v>
      </c>
      <c r="G36">
        <f>COUNTIF(Data!M:M,Overview!F36)</f>
        <v>15</v>
      </c>
    </row>
    <row r="37" spans="2:7" x14ac:dyDescent="0.35">
      <c r="B37" t="s">
        <v>1</v>
      </c>
      <c r="D37" t="str">
        <v>WA</v>
      </c>
      <c r="E37">
        <f>COUNTIF(Data!K:K,Overview!D37)</f>
        <v>15</v>
      </c>
      <c r="F37" t="str">
        <v>NSW</v>
      </c>
      <c r="G37">
        <f>COUNTIF(Data!M:M,Overview!F37)</f>
        <v>2</v>
      </c>
    </row>
    <row r="38" spans="2:7" x14ac:dyDescent="0.35">
      <c r="D38" t="str">
        <v>NSW</v>
      </c>
      <c r="E38">
        <f>COUNTIF(Data!K:K,Overview!D38)</f>
        <v>2</v>
      </c>
      <c r="F38" t="str">
        <v>Vic</v>
      </c>
      <c r="G38">
        <f>COUNTIF(Data!M:M,Overview!F38)</f>
        <v>16</v>
      </c>
    </row>
    <row r="39" spans="2:7" x14ac:dyDescent="0.35">
      <c r="D39" t="str">
        <v>VIC and SA Mallee [BCG Lead]</v>
      </c>
      <c r="E39">
        <f>COUNTIF(Data!K:K,Overview!D39)</f>
        <v>16</v>
      </c>
      <c r="F39">
        <v>0</v>
      </c>
    </row>
    <row r="40" spans="2:7" x14ac:dyDescent="0.35">
      <c r="D40">
        <v>0</v>
      </c>
    </row>
    <row r="41" spans="2:7" x14ac:dyDescent="0.35">
      <c r="B41" t="s">
        <v>209</v>
      </c>
      <c r="C41">
        <f>SUM(Data!B:B)</f>
        <v>74</v>
      </c>
    </row>
    <row r="42" spans="2:7" x14ac:dyDescent="0.35">
      <c r="B42" t="s">
        <v>204</v>
      </c>
      <c r="C42">
        <f>SUM(Data!C:C)</f>
        <v>31</v>
      </c>
    </row>
    <row r="43" spans="2:7" x14ac:dyDescent="0.35">
      <c r="B43" t="s">
        <v>205</v>
      </c>
      <c r="C43">
        <f>SUM(Data!D:D)</f>
        <v>2</v>
      </c>
    </row>
    <row r="44" spans="2:7" x14ac:dyDescent="0.35">
      <c r="B44" t="s">
        <v>206</v>
      </c>
      <c r="C44">
        <f>SUM(Data!E:E)</f>
        <v>2</v>
      </c>
    </row>
    <row r="45" spans="2:7" x14ac:dyDescent="0.35">
      <c r="B45" t="s">
        <v>207</v>
      </c>
      <c r="C45">
        <f>SUM(Data!F:F)</f>
        <v>2</v>
      </c>
    </row>
    <row r="46" spans="2:7" x14ac:dyDescent="0.35">
      <c r="B46" t="s">
        <v>208</v>
      </c>
      <c r="C46">
        <f>SUM(Data!G:G)</f>
        <v>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BC37-69B2-4D5C-B461-4C60FC8030F0}">
  <sheetPr>
    <tabColor theme="7"/>
  </sheetPr>
  <dimension ref="A1:BL112"/>
  <sheetViews>
    <sheetView tabSelected="1" topLeftCell="A13" zoomScale="37" zoomScaleNormal="90" workbookViewId="0">
      <selection activeCell="M28" sqref="M28"/>
    </sheetView>
  </sheetViews>
  <sheetFormatPr defaultRowHeight="29.5" customHeight="1" x14ac:dyDescent="0.35"/>
  <cols>
    <col min="2" max="4" width="3" bestFit="1" customWidth="1"/>
    <col min="5" max="5" width="5.26953125" bestFit="1" customWidth="1"/>
    <col min="6" max="7" width="3" bestFit="1" customWidth="1"/>
    <col min="9" max="9" width="8.453125" bestFit="1" customWidth="1"/>
    <col min="10" max="10" width="7.90625" bestFit="1" customWidth="1"/>
    <col min="11" max="11" width="8.6328125" bestFit="1" customWidth="1"/>
    <col min="13" max="13" width="4.81640625" bestFit="1" customWidth="1"/>
    <col min="14" max="14" width="3.81640625" bestFit="1" customWidth="1"/>
    <col min="25" max="25" width="15.7265625" bestFit="1" customWidth="1"/>
    <col min="27" max="27" width="8.453125" bestFit="1" customWidth="1"/>
    <col min="28" max="28" width="5.54296875" bestFit="1" customWidth="1"/>
    <col min="29" max="29" width="6.08984375" bestFit="1" customWidth="1"/>
    <col min="30" max="30" width="6" bestFit="1" customWidth="1"/>
    <col min="32" max="34" width="6" bestFit="1" customWidth="1"/>
    <col min="36" max="37" width="5.26953125" bestFit="1" customWidth="1"/>
    <col min="38" max="38" width="28.36328125" customWidth="1"/>
  </cols>
  <sheetData>
    <row r="1" spans="1:64" s="19" customFormat="1" ht="64.5" customHeight="1" thickBot="1" x14ac:dyDescent="0.4">
      <c r="A1" s="11" t="s">
        <v>0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1" t="s">
        <v>13</v>
      </c>
      <c r="I1" s="12" t="s">
        <v>2</v>
      </c>
      <c r="J1" s="12" t="s">
        <v>3</v>
      </c>
      <c r="K1" s="11" t="s">
        <v>4</v>
      </c>
      <c r="L1" s="11" t="s">
        <v>5</v>
      </c>
      <c r="M1" s="11" t="s">
        <v>6</v>
      </c>
      <c r="N1" s="14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6"/>
      <c r="AA1" s="17" t="s">
        <v>26</v>
      </c>
      <c r="AB1" s="18" t="s">
        <v>27</v>
      </c>
      <c r="AC1" s="18" t="s">
        <v>28</v>
      </c>
      <c r="AD1" s="18" t="s">
        <v>29</v>
      </c>
      <c r="AE1" s="17" t="s">
        <v>30</v>
      </c>
      <c r="AF1" s="11" t="s">
        <v>31</v>
      </c>
      <c r="AG1" s="11" t="s">
        <v>32</v>
      </c>
      <c r="AH1" s="11" t="s">
        <v>33</v>
      </c>
      <c r="AI1" s="11"/>
      <c r="AJ1" s="13" t="s">
        <v>34</v>
      </c>
      <c r="AK1" s="13" t="s">
        <v>35</v>
      </c>
      <c r="AL1" s="13" t="s">
        <v>36</v>
      </c>
      <c r="AM1" s="13" t="s">
        <v>37</v>
      </c>
      <c r="AP1" s="19" t="s">
        <v>191</v>
      </c>
      <c r="AQ1" s="19" t="s">
        <v>192</v>
      </c>
      <c r="AR1" s="19" t="str" cm="1">
        <f t="array" ref="AR1:AZ1">TRANSPOSE(_xlfn.UNIQUE(_xlfn._xlws.FILTER(A2:A115,A2:A115&lt;&gt;"")))</f>
        <v>1204neshalby</v>
      </c>
      <c r="AS1" s="19" t="str">
        <v>0206ep</v>
      </c>
      <c r="AT1" s="19" t="str">
        <v>1807hart</v>
      </c>
      <c r="AU1" s="19" t="str">
        <v>1907fr</v>
      </c>
      <c r="AV1" s="19" t="str">
        <v>2107temora</v>
      </c>
      <c r="AW1" s="19" t="str">
        <v>2607nss</v>
      </c>
      <c r="AX1" s="19" t="str">
        <v>2807mnhrz</v>
      </c>
      <c r="AY1" s="19" t="str">
        <v>0408birchip</v>
      </c>
      <c r="AZ1" s="19" t="str">
        <v>1408dalwallinu</v>
      </c>
      <c r="BC1"/>
      <c r="BD1">
        <f>SUM(AQ2:AQ12)</f>
        <v>107</v>
      </c>
      <c r="BE1">
        <f>SUM(AR2:AR12)</f>
        <v>8</v>
      </c>
      <c r="BF1">
        <f>SUM(AS2:AS12)</f>
        <v>3</v>
      </c>
      <c r="BG1">
        <f>SUM(AT2:AT12)</f>
        <v>23</v>
      </c>
      <c r="BH1">
        <f>SUM(AU2:AU12)</f>
        <v>6</v>
      </c>
      <c r="BI1">
        <f>SUM(AV2:AV12)</f>
        <v>2</v>
      </c>
      <c r="BJ1">
        <f>SUM(AW2:AW12)</f>
        <v>17</v>
      </c>
      <c r="BK1">
        <f>SUM(AX2:AX12)</f>
        <v>23</v>
      </c>
      <c r="BL1">
        <f>SUM(AY2:AY12)</f>
        <v>16</v>
      </c>
    </row>
    <row r="2" spans="1:64" ht="29.5" customHeight="1" thickBot="1" x14ac:dyDescent="0.4">
      <c r="A2" s="1" t="s">
        <v>38</v>
      </c>
      <c r="B2" s="4">
        <v>1</v>
      </c>
      <c r="C2" s="1"/>
      <c r="D2" s="1"/>
      <c r="E2" s="1"/>
      <c r="F2" s="1"/>
      <c r="G2" s="1"/>
      <c r="H2" s="5"/>
      <c r="I2" s="6"/>
      <c r="J2" s="6"/>
      <c r="K2" s="1" t="s">
        <v>39</v>
      </c>
      <c r="L2" s="1" t="s">
        <v>40</v>
      </c>
      <c r="M2" s="7" t="s">
        <v>41</v>
      </c>
      <c r="N2" s="8"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  <c r="AA2" s="1" t="s">
        <v>42</v>
      </c>
      <c r="AB2" s="20">
        <v>6</v>
      </c>
      <c r="AC2" s="20">
        <v>7</v>
      </c>
      <c r="AD2" s="1"/>
      <c r="AE2" s="1"/>
      <c r="AF2" s="4">
        <v>0</v>
      </c>
      <c r="AG2" s="1"/>
      <c r="AH2" s="1"/>
      <c r="AI2" s="1"/>
      <c r="AJ2" s="1"/>
      <c r="AK2" s="4">
        <v>4</v>
      </c>
      <c r="AL2" s="1" t="s">
        <v>43</v>
      </c>
      <c r="AM2" s="1" t="s">
        <v>44</v>
      </c>
      <c r="AP2">
        <v>0</v>
      </c>
      <c r="AQ2">
        <f>COUNTIF($AB$2:$AB$410,AP2)</f>
        <v>2</v>
      </c>
      <c r="AR2">
        <f>COUNTIFS($AB:$AB,$AP2,$A:$A,AR$1)</f>
        <v>0</v>
      </c>
      <c r="AS2">
        <f>COUNTIFS($AB:$AB,$AP2,$A:$A,AS$1)</f>
        <v>0</v>
      </c>
      <c r="AT2">
        <f>COUNTIFS($AB:$AB,$AP2,$A:$A,AT$1)</f>
        <v>2</v>
      </c>
      <c r="AU2">
        <f>COUNTIFS($AB:$AB,$AP2,$A:$A,AU$1)</f>
        <v>0</v>
      </c>
      <c r="AV2">
        <f>COUNTIFS($AB:$AB,$AP2,$A:$A,AV$1)</f>
        <v>0</v>
      </c>
      <c r="AW2">
        <f>COUNTIFS($AB:$AB,$AP2,$A:$A,AW$1)</f>
        <v>0</v>
      </c>
      <c r="AX2">
        <f>COUNTIFS($AB:$AB,$AP2,$A:$A,AX$1)</f>
        <v>0</v>
      </c>
      <c r="AY2">
        <f>COUNTIFS($AB:$AB,$AP2,$A:$A,AY$1)</f>
        <v>0</v>
      </c>
      <c r="AZ2">
        <f t="shared" ref="AZ2:AZ12" si="0">COUNTIFS($AB:$AB,$AP2,$A:$A,AZ$1)</f>
        <v>0</v>
      </c>
      <c r="BD2" t="str">
        <f>AQ1</f>
        <v>Ttoal</v>
      </c>
      <c r="BE2" t="str">
        <f>AR1</f>
        <v>1204neshalby</v>
      </c>
      <c r="BF2" t="str">
        <f>AS1</f>
        <v>0206ep</v>
      </c>
      <c r="BG2" t="str">
        <f>AT1</f>
        <v>1807hart</v>
      </c>
      <c r="BH2" t="str">
        <f>AU1</f>
        <v>1907fr</v>
      </c>
      <c r="BI2" t="str">
        <f>AV1</f>
        <v>2107temora</v>
      </c>
      <c r="BJ2" t="str">
        <f>AW1</f>
        <v>2607nss</v>
      </c>
      <c r="BK2" t="str">
        <f>AX1</f>
        <v>2807mnhrz</v>
      </c>
      <c r="BL2" t="str">
        <f>AY1</f>
        <v>0408birchip</v>
      </c>
    </row>
    <row r="3" spans="1:64" ht="29.5" customHeight="1" thickBot="1" x14ac:dyDescent="0.4">
      <c r="A3" s="1" t="s">
        <v>38</v>
      </c>
      <c r="B3" s="4">
        <v>1</v>
      </c>
      <c r="C3" s="1"/>
      <c r="D3" s="1"/>
      <c r="E3" s="1"/>
      <c r="F3" s="1"/>
      <c r="G3" s="1"/>
      <c r="H3" s="5"/>
      <c r="I3" s="6"/>
      <c r="J3" s="6"/>
      <c r="K3" s="1" t="s">
        <v>39</v>
      </c>
      <c r="L3" s="1" t="s">
        <v>40</v>
      </c>
      <c r="M3" s="7" t="s">
        <v>41</v>
      </c>
      <c r="N3" s="34">
        <f t="shared" ref="N3:N66" si="1">N2+1</f>
        <v>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9"/>
      <c r="AA3" s="1" t="s">
        <v>42</v>
      </c>
      <c r="AB3" s="20">
        <v>2</v>
      </c>
      <c r="AC3" s="20">
        <v>2</v>
      </c>
      <c r="AD3" s="1"/>
      <c r="AE3" s="1"/>
      <c r="AF3" s="4">
        <v>1</v>
      </c>
      <c r="AG3" s="1"/>
      <c r="AH3" s="1"/>
      <c r="AI3" s="1"/>
      <c r="AJ3" s="4">
        <v>8</v>
      </c>
      <c r="AK3" s="4">
        <v>8</v>
      </c>
      <c r="AL3" s="1" t="s">
        <v>45</v>
      </c>
      <c r="AM3" s="1" t="s">
        <v>46</v>
      </c>
      <c r="AP3">
        <v>1</v>
      </c>
      <c r="AQ3">
        <f>COUNTIF($AB$2:$AB$410,AP3)</f>
        <v>0</v>
      </c>
      <c r="AR3">
        <f>COUNTIFS($AB:$AB,$AP3,$A:$A,AR$1)</f>
        <v>0</v>
      </c>
      <c r="AS3">
        <f>COUNTIFS($AB:$AB,$AP3,$A:$A,AS$1)</f>
        <v>0</v>
      </c>
      <c r="AT3">
        <f>COUNTIFS($AB:$AB,$AP3,$A:$A,AT$1)</f>
        <v>0</v>
      </c>
      <c r="AU3">
        <f>COUNTIFS($AB:$AB,$AP3,$A:$A,AU$1)</f>
        <v>0</v>
      </c>
      <c r="AV3">
        <f>COUNTIFS($AB:$AB,$AP3,$A:$A,AV$1)</f>
        <v>0</v>
      </c>
      <c r="AW3">
        <f>COUNTIFS($AB:$AB,$AP3,$A:$A,AW$1)</f>
        <v>0</v>
      </c>
      <c r="AX3">
        <f>COUNTIFS($AB:$AB,$AP3,$A:$A,AX$1)</f>
        <v>0</v>
      </c>
      <c r="AY3">
        <f>COUNTIFS($AB:$AB,$AP3,$A:$A,AY$1)</f>
        <v>0</v>
      </c>
      <c r="AZ3">
        <f t="shared" si="0"/>
        <v>0</v>
      </c>
      <c r="BC3">
        <v>0</v>
      </c>
      <c r="BD3" s="22">
        <f>AQ2/BD$1</f>
        <v>1.8691588785046728E-2</v>
      </c>
      <c r="BE3" s="22">
        <f>AR2/BE$1</f>
        <v>0</v>
      </c>
      <c r="BF3" s="22">
        <f>AS2/BF$1</f>
        <v>0</v>
      </c>
      <c r="BG3" s="22">
        <f>AT2/BG$1</f>
        <v>8.6956521739130432E-2</v>
      </c>
      <c r="BH3" s="22">
        <f>AU2/BH$1</f>
        <v>0</v>
      </c>
      <c r="BI3" s="22">
        <f>AV2/BI$1</f>
        <v>0</v>
      </c>
      <c r="BJ3" s="22">
        <f>AW2/BJ$1</f>
        <v>0</v>
      </c>
      <c r="BK3" s="22">
        <f>AX2/BK$1</f>
        <v>0</v>
      </c>
      <c r="BL3" s="22">
        <f>AY2/BL$1</f>
        <v>0</v>
      </c>
    </row>
    <row r="4" spans="1:64" ht="29.5" customHeight="1" thickBot="1" x14ac:dyDescent="0.4">
      <c r="A4" s="1" t="s">
        <v>38</v>
      </c>
      <c r="B4" s="4">
        <v>1</v>
      </c>
      <c r="C4" s="1"/>
      <c r="D4" s="1"/>
      <c r="E4" s="1"/>
      <c r="F4" s="1"/>
      <c r="G4" s="1"/>
      <c r="H4" s="5"/>
      <c r="I4" s="6"/>
      <c r="J4" s="6"/>
      <c r="K4" s="1" t="s">
        <v>39</v>
      </c>
      <c r="L4" s="1" t="s">
        <v>40</v>
      </c>
      <c r="M4" s="7" t="s">
        <v>41</v>
      </c>
      <c r="N4" s="34">
        <f t="shared" si="1"/>
        <v>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9"/>
      <c r="AA4" s="1" t="s">
        <v>42</v>
      </c>
      <c r="AB4" s="20">
        <v>3</v>
      </c>
      <c r="AC4" s="20">
        <v>4</v>
      </c>
      <c r="AD4" s="1"/>
      <c r="AE4" s="1"/>
      <c r="AF4" s="4">
        <v>1</v>
      </c>
      <c r="AG4" s="1"/>
      <c r="AH4" s="1"/>
      <c r="AI4" s="1"/>
      <c r="AJ4" s="4">
        <v>6</v>
      </c>
      <c r="AK4" s="4">
        <v>5</v>
      </c>
      <c r="AL4" s="1" t="s">
        <v>43</v>
      </c>
      <c r="AM4" s="1" t="s">
        <v>47</v>
      </c>
      <c r="AP4">
        <v>2</v>
      </c>
      <c r="AQ4">
        <f>COUNTIF($AB$2:$AB$410,AP4)</f>
        <v>3</v>
      </c>
      <c r="AR4">
        <f>COUNTIFS($AB:$AB,$AP4,$A:$A,AR$1)</f>
        <v>1</v>
      </c>
      <c r="AS4">
        <f>COUNTIFS($AB:$AB,$AP4,$A:$A,AS$1)</f>
        <v>0</v>
      </c>
      <c r="AT4">
        <f>COUNTIFS($AB:$AB,$AP4,$A:$A,AT$1)</f>
        <v>0</v>
      </c>
      <c r="AU4">
        <f>COUNTIFS($AB:$AB,$AP4,$A:$A,AU$1)</f>
        <v>0</v>
      </c>
      <c r="AV4">
        <f>COUNTIFS($AB:$AB,$AP4,$A:$A,AV$1)</f>
        <v>0</v>
      </c>
      <c r="AW4">
        <f>COUNTIFS($AB:$AB,$AP4,$A:$A,AW$1)</f>
        <v>1</v>
      </c>
      <c r="AX4">
        <f>COUNTIFS($AB:$AB,$AP4,$A:$A,AX$1)</f>
        <v>0</v>
      </c>
      <c r="AY4">
        <f>COUNTIFS($AB:$AB,$AP4,$A:$A,AY$1)</f>
        <v>1</v>
      </c>
      <c r="AZ4">
        <f t="shared" si="0"/>
        <v>0</v>
      </c>
      <c r="BC4">
        <v>1</v>
      </c>
      <c r="BD4" s="22">
        <f>AQ3/BD$1</f>
        <v>0</v>
      </c>
      <c r="BE4" s="22">
        <f>AR3/BE$1</f>
        <v>0</v>
      </c>
      <c r="BF4" s="22">
        <f>AS3/BF$1</f>
        <v>0</v>
      </c>
      <c r="BG4" s="22">
        <f>AT3/BG$1</f>
        <v>0</v>
      </c>
      <c r="BH4" s="22">
        <f>AU3/BH$1</f>
        <v>0</v>
      </c>
      <c r="BI4" s="22">
        <f>AV3/BI$1</f>
        <v>0</v>
      </c>
      <c r="BJ4" s="22">
        <f>AW3/BJ$1</f>
        <v>0</v>
      </c>
      <c r="BK4" s="22">
        <f>AX3/BK$1</f>
        <v>0</v>
      </c>
      <c r="BL4" s="22">
        <f>AY3/BL$1</f>
        <v>0</v>
      </c>
    </row>
    <row r="5" spans="1:64" ht="29.5" customHeight="1" thickBot="1" x14ac:dyDescent="0.4">
      <c r="A5" s="1" t="s">
        <v>38</v>
      </c>
      <c r="B5" s="4">
        <v>1</v>
      </c>
      <c r="C5" s="1"/>
      <c r="D5" s="1"/>
      <c r="E5" s="1"/>
      <c r="F5" s="1"/>
      <c r="G5" s="1"/>
      <c r="H5" s="5"/>
      <c r="I5" s="6"/>
      <c r="J5" s="6"/>
      <c r="K5" s="1" t="s">
        <v>39</v>
      </c>
      <c r="L5" s="1" t="s">
        <v>40</v>
      </c>
      <c r="M5" s="7" t="s">
        <v>41</v>
      </c>
      <c r="N5" s="34">
        <f t="shared" si="1"/>
        <v>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9"/>
      <c r="AA5" s="1" t="s">
        <v>42</v>
      </c>
      <c r="AB5" s="20">
        <v>8</v>
      </c>
      <c r="AC5" s="20">
        <v>8</v>
      </c>
      <c r="AD5" s="1"/>
      <c r="AE5" s="1"/>
      <c r="AF5" s="4">
        <v>1</v>
      </c>
      <c r="AG5" s="1"/>
      <c r="AH5" s="1"/>
      <c r="AI5" s="1"/>
      <c r="AJ5" s="4">
        <v>9</v>
      </c>
      <c r="AK5" s="4">
        <v>9</v>
      </c>
      <c r="AL5" s="1" t="s">
        <v>45</v>
      </c>
      <c r="AM5" s="1" t="s">
        <v>48</v>
      </c>
      <c r="AP5">
        <v>3</v>
      </c>
      <c r="AQ5">
        <f>COUNTIF($AB$2:$AB$410,AP5)</f>
        <v>7</v>
      </c>
      <c r="AR5">
        <f>COUNTIFS($AB:$AB,$AP5,$A:$A,AR$1)</f>
        <v>2</v>
      </c>
      <c r="AS5">
        <f>COUNTIFS($AB:$AB,$AP5,$A:$A,AS$1)</f>
        <v>0</v>
      </c>
      <c r="AT5">
        <f>COUNTIFS($AB:$AB,$AP5,$A:$A,AT$1)</f>
        <v>0</v>
      </c>
      <c r="AU5">
        <f>COUNTIFS($AB:$AB,$AP5,$A:$A,AU$1)</f>
        <v>0</v>
      </c>
      <c r="AV5">
        <f>COUNTIFS($AB:$AB,$AP5,$A:$A,AV$1)</f>
        <v>0</v>
      </c>
      <c r="AW5">
        <f>COUNTIFS($AB:$AB,$AP5,$A:$A,AW$1)</f>
        <v>3</v>
      </c>
      <c r="AX5">
        <f>COUNTIFS($AB:$AB,$AP5,$A:$A,AX$1)</f>
        <v>1</v>
      </c>
      <c r="AY5">
        <f>COUNTIFS($AB:$AB,$AP5,$A:$A,AY$1)</f>
        <v>1</v>
      </c>
      <c r="AZ5">
        <f t="shared" si="0"/>
        <v>0</v>
      </c>
      <c r="BC5">
        <v>2</v>
      </c>
      <c r="BD5" s="22">
        <f>AQ4/BD$1</f>
        <v>2.8037383177570093E-2</v>
      </c>
      <c r="BE5" s="22">
        <f>AR4/BE$1</f>
        <v>0.125</v>
      </c>
      <c r="BF5" s="22">
        <f>AS4/BF$1</f>
        <v>0</v>
      </c>
      <c r="BG5" s="22">
        <f>AT4/BG$1</f>
        <v>0</v>
      </c>
      <c r="BH5" s="22">
        <f>AU4/BH$1</f>
        <v>0</v>
      </c>
      <c r="BI5" s="22">
        <f>AV4/BI$1</f>
        <v>0</v>
      </c>
      <c r="BJ5" s="22">
        <f>AW4/BJ$1</f>
        <v>5.8823529411764705E-2</v>
      </c>
      <c r="BK5" s="22">
        <f>AX4/BK$1</f>
        <v>0</v>
      </c>
      <c r="BL5" s="22">
        <f>AY4/BL$1</f>
        <v>6.25E-2</v>
      </c>
    </row>
    <row r="6" spans="1:64" ht="29.5" customHeight="1" thickBot="1" x14ac:dyDescent="0.4">
      <c r="A6" s="1" t="s">
        <v>38</v>
      </c>
      <c r="B6" s="4">
        <v>1</v>
      </c>
      <c r="C6" s="1"/>
      <c r="D6" s="1"/>
      <c r="E6" s="1"/>
      <c r="F6" s="1"/>
      <c r="G6" s="1"/>
      <c r="H6" s="5"/>
      <c r="I6" s="6"/>
      <c r="J6" s="6"/>
      <c r="K6" s="1" t="s">
        <v>39</v>
      </c>
      <c r="L6" s="1" t="s">
        <v>40</v>
      </c>
      <c r="M6" s="7" t="s">
        <v>41</v>
      </c>
      <c r="N6" s="34">
        <f t="shared" si="1"/>
        <v>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9"/>
      <c r="AA6" s="1" t="s">
        <v>42</v>
      </c>
      <c r="AB6" s="20">
        <v>8</v>
      </c>
      <c r="AC6" s="20">
        <v>8</v>
      </c>
      <c r="AD6" s="1"/>
      <c r="AE6" s="1"/>
      <c r="AF6" s="4">
        <v>0</v>
      </c>
      <c r="AG6" s="1"/>
      <c r="AH6" s="1"/>
      <c r="AI6" s="1"/>
      <c r="AJ6" s="1"/>
      <c r="AK6" s="4">
        <v>6</v>
      </c>
      <c r="AL6" s="1" t="s">
        <v>45</v>
      </c>
      <c r="AM6" s="1" t="s">
        <v>49</v>
      </c>
      <c r="AP6">
        <v>4</v>
      </c>
      <c r="AQ6">
        <f>COUNTIF($AB$2:$AB$410,AP6)</f>
        <v>13</v>
      </c>
      <c r="AR6">
        <f>COUNTIFS($AB:$AB,$AP6,$A:$A,AR$1)</f>
        <v>1</v>
      </c>
      <c r="AS6">
        <f>COUNTIFS($AB:$AB,$AP6,$A:$A,AS$1)</f>
        <v>0</v>
      </c>
      <c r="AT6">
        <f>COUNTIFS($AB:$AB,$AP6,$A:$A,AT$1)</f>
        <v>3</v>
      </c>
      <c r="AU6">
        <f>COUNTIFS($AB:$AB,$AP6,$A:$A,AU$1)</f>
        <v>0</v>
      </c>
      <c r="AV6">
        <f>COUNTIFS($AB:$AB,$AP6,$A:$A,AV$1)</f>
        <v>1</v>
      </c>
      <c r="AW6">
        <f>COUNTIFS($AB:$AB,$AP6,$A:$A,AW$1)</f>
        <v>2</v>
      </c>
      <c r="AX6">
        <f>COUNTIFS($AB:$AB,$AP6,$A:$A,AX$1)</f>
        <v>3</v>
      </c>
      <c r="AY6">
        <f>COUNTIFS($AB:$AB,$AP6,$A:$A,AY$1)</f>
        <v>2</v>
      </c>
      <c r="AZ6">
        <f t="shared" si="0"/>
        <v>1</v>
      </c>
      <c r="BC6">
        <v>3</v>
      </c>
      <c r="BD6" s="22">
        <f>AQ5/BD$1</f>
        <v>6.5420560747663545E-2</v>
      </c>
      <c r="BE6" s="22">
        <f>AR5/BE$1</f>
        <v>0.25</v>
      </c>
      <c r="BF6" s="22">
        <f>AS5/BF$1</f>
        <v>0</v>
      </c>
      <c r="BG6" s="22">
        <f>AT5/BG$1</f>
        <v>0</v>
      </c>
      <c r="BH6" s="22">
        <f>AU5/BH$1</f>
        <v>0</v>
      </c>
      <c r="BI6" s="22">
        <f>AV5/BI$1</f>
        <v>0</v>
      </c>
      <c r="BJ6" s="22">
        <f>AW5/BJ$1</f>
        <v>0.17647058823529413</v>
      </c>
      <c r="BK6" s="22">
        <f>AX5/BK$1</f>
        <v>4.3478260869565216E-2</v>
      </c>
      <c r="BL6" s="22">
        <f>AY5/BL$1</f>
        <v>6.25E-2</v>
      </c>
    </row>
    <row r="7" spans="1:64" ht="29.5" customHeight="1" thickBot="1" x14ac:dyDescent="0.4">
      <c r="A7" s="1" t="s">
        <v>38</v>
      </c>
      <c r="B7" s="4">
        <v>1</v>
      </c>
      <c r="C7" s="1"/>
      <c r="D7" s="1"/>
      <c r="E7" s="1"/>
      <c r="F7" s="1"/>
      <c r="G7" s="1"/>
      <c r="H7" s="5"/>
      <c r="I7" s="6"/>
      <c r="J7" s="6"/>
      <c r="K7" s="1" t="s">
        <v>39</v>
      </c>
      <c r="L7" s="1" t="s">
        <v>40</v>
      </c>
      <c r="M7" s="7" t="s">
        <v>41</v>
      </c>
      <c r="N7" s="34">
        <f t="shared" si="1"/>
        <v>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  <c r="AA7" s="1" t="s">
        <v>42</v>
      </c>
      <c r="AB7" s="20">
        <v>3</v>
      </c>
      <c r="AC7" s="20">
        <v>6</v>
      </c>
      <c r="AD7" s="1"/>
      <c r="AE7" s="1"/>
      <c r="AF7" s="4">
        <v>1</v>
      </c>
      <c r="AG7" s="1"/>
      <c r="AH7" s="1"/>
      <c r="AI7" s="1"/>
      <c r="AJ7" s="4">
        <v>8</v>
      </c>
      <c r="AK7" s="4">
        <v>9</v>
      </c>
      <c r="AL7" s="1" t="s">
        <v>45</v>
      </c>
      <c r="AM7" s="1" t="s">
        <v>50</v>
      </c>
      <c r="AP7">
        <v>5</v>
      </c>
      <c r="AQ7">
        <f>COUNTIF($AB$2:$AB$410,AP7)</f>
        <v>32</v>
      </c>
      <c r="AR7">
        <f>COUNTIFS($AB:$AB,$AP7,$A:$A,AR$1)</f>
        <v>0</v>
      </c>
      <c r="AS7">
        <f>COUNTIFS($AB:$AB,$AP7,$A:$A,AS$1)</f>
        <v>1</v>
      </c>
      <c r="AT7">
        <f>COUNTIFS($AB:$AB,$AP7,$A:$A,AT$1)</f>
        <v>9</v>
      </c>
      <c r="AU7">
        <f>COUNTIFS($AB:$AB,$AP7,$A:$A,AU$1)</f>
        <v>5</v>
      </c>
      <c r="AV7">
        <f>COUNTIFS($AB:$AB,$AP7,$A:$A,AV$1)</f>
        <v>0</v>
      </c>
      <c r="AW7">
        <f>COUNTIFS($AB:$AB,$AP7,$A:$A,AW$1)</f>
        <v>5</v>
      </c>
      <c r="AX7">
        <f>COUNTIFS($AB:$AB,$AP7,$A:$A,AX$1)</f>
        <v>5</v>
      </c>
      <c r="AY7">
        <f>COUNTIFS($AB:$AB,$AP7,$A:$A,AY$1)</f>
        <v>6</v>
      </c>
      <c r="AZ7">
        <f t="shared" si="0"/>
        <v>1</v>
      </c>
      <c r="BC7">
        <v>4</v>
      </c>
      <c r="BD7" s="22">
        <f>AQ6/BD$1</f>
        <v>0.12149532710280374</v>
      </c>
      <c r="BE7" s="22">
        <f>AR6/BE$1</f>
        <v>0.125</v>
      </c>
      <c r="BF7" s="22">
        <f>AS6/BF$1</f>
        <v>0</v>
      </c>
      <c r="BG7" s="22">
        <f>AT6/BG$1</f>
        <v>0.13043478260869565</v>
      </c>
      <c r="BH7" s="22">
        <f>AU6/BH$1</f>
        <v>0</v>
      </c>
      <c r="BI7" s="22">
        <f>AV6/BI$1</f>
        <v>0.5</v>
      </c>
      <c r="BJ7" s="22">
        <f>AW6/BJ$1</f>
        <v>0.11764705882352941</v>
      </c>
      <c r="BK7" s="22">
        <f>AX6/BK$1</f>
        <v>0.13043478260869565</v>
      </c>
      <c r="BL7" s="22">
        <f>AY6/BL$1</f>
        <v>0.125</v>
      </c>
    </row>
    <row r="8" spans="1:64" ht="29.5" customHeight="1" thickBot="1" x14ac:dyDescent="0.4">
      <c r="A8" s="1" t="s">
        <v>38</v>
      </c>
      <c r="B8" s="4">
        <v>1</v>
      </c>
      <c r="C8" s="1"/>
      <c r="D8" s="1"/>
      <c r="E8" s="1"/>
      <c r="F8" s="1"/>
      <c r="G8" s="1"/>
      <c r="H8" s="5"/>
      <c r="I8" s="6"/>
      <c r="J8" s="6"/>
      <c r="K8" s="1" t="s">
        <v>39</v>
      </c>
      <c r="L8" s="1" t="s">
        <v>40</v>
      </c>
      <c r="M8" s="7" t="s">
        <v>41</v>
      </c>
      <c r="N8" s="34">
        <f t="shared" si="1"/>
        <v>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9"/>
      <c r="AA8" s="1" t="s">
        <v>42</v>
      </c>
      <c r="AB8" s="20">
        <v>4</v>
      </c>
      <c r="AC8" s="20">
        <v>7</v>
      </c>
      <c r="AD8" s="1"/>
      <c r="AE8" s="1"/>
      <c r="AF8" s="4">
        <v>1</v>
      </c>
      <c r="AG8" s="1"/>
      <c r="AH8" s="1"/>
      <c r="AI8" s="1"/>
      <c r="AJ8" s="4">
        <v>8</v>
      </c>
      <c r="AK8" s="4">
        <v>4</v>
      </c>
      <c r="AL8" s="1" t="s">
        <v>43</v>
      </c>
      <c r="AM8" s="1" t="s">
        <v>51</v>
      </c>
      <c r="AP8">
        <v>6</v>
      </c>
      <c r="AQ8">
        <f>COUNTIF($AB$2:$AB$410,AP8)</f>
        <v>19</v>
      </c>
      <c r="AR8">
        <f>COUNTIFS($AB:$AB,$AP8,$A:$A,AR$1)</f>
        <v>1</v>
      </c>
      <c r="AS8">
        <f>COUNTIFS($AB:$AB,$AP8,$A:$A,AS$1)</f>
        <v>0</v>
      </c>
      <c r="AT8">
        <f>COUNTIFS($AB:$AB,$AP8,$A:$A,AT$1)</f>
        <v>1</v>
      </c>
      <c r="AU8">
        <f>COUNTIFS($AB:$AB,$AP8,$A:$A,AU$1)</f>
        <v>1</v>
      </c>
      <c r="AV8">
        <f>COUNTIFS($AB:$AB,$AP8,$A:$A,AV$1)</f>
        <v>1</v>
      </c>
      <c r="AW8">
        <f>COUNTIFS($AB:$AB,$AP8,$A:$A,AW$1)</f>
        <v>5</v>
      </c>
      <c r="AX8">
        <f>COUNTIFS($AB:$AB,$AP8,$A:$A,AX$1)</f>
        <v>4</v>
      </c>
      <c r="AY8">
        <f>COUNTIFS($AB:$AB,$AP8,$A:$A,AY$1)</f>
        <v>3</v>
      </c>
      <c r="AZ8">
        <f t="shared" si="0"/>
        <v>3</v>
      </c>
      <c r="BC8">
        <v>5</v>
      </c>
      <c r="BD8" s="22">
        <f>AQ7/BD$1</f>
        <v>0.29906542056074764</v>
      </c>
      <c r="BE8" s="22">
        <f>AR7/BE$1</f>
        <v>0</v>
      </c>
      <c r="BF8" s="22">
        <f>AS7/BF$1</f>
        <v>0.33333333333333331</v>
      </c>
      <c r="BG8" s="22">
        <f>AT7/BG$1</f>
        <v>0.39130434782608697</v>
      </c>
      <c r="BH8" s="22">
        <f>AU7/BH$1</f>
        <v>0.83333333333333337</v>
      </c>
      <c r="BI8" s="22">
        <f>AV7/BI$1</f>
        <v>0</v>
      </c>
      <c r="BJ8" s="22">
        <f>AW7/BJ$1</f>
        <v>0.29411764705882354</v>
      </c>
      <c r="BK8" s="22">
        <f>AX7/BK$1</f>
        <v>0.21739130434782608</v>
      </c>
      <c r="BL8" s="22">
        <f>AY7/BL$1</f>
        <v>0.375</v>
      </c>
    </row>
    <row r="9" spans="1:64" ht="29.5" customHeight="1" thickBot="1" x14ac:dyDescent="0.4">
      <c r="A9" s="1" t="s">
        <v>38</v>
      </c>
      <c r="B9" s="4">
        <v>1</v>
      </c>
      <c r="C9" s="1"/>
      <c r="D9" s="1"/>
      <c r="E9" s="1"/>
      <c r="F9" s="1"/>
      <c r="G9" s="1"/>
      <c r="H9" s="5"/>
      <c r="I9" s="6"/>
      <c r="J9" s="6"/>
      <c r="K9" s="1" t="s">
        <v>39</v>
      </c>
      <c r="L9" s="1" t="s">
        <v>40</v>
      </c>
      <c r="M9" s="7" t="s">
        <v>41</v>
      </c>
      <c r="N9" s="34">
        <f t="shared" si="1"/>
        <v>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/>
      <c r="AA9" s="1" t="s">
        <v>42</v>
      </c>
      <c r="AB9" s="20">
        <v>7</v>
      </c>
      <c r="AC9" s="20">
        <v>5</v>
      </c>
      <c r="AD9" s="1"/>
      <c r="AE9" s="1"/>
      <c r="AF9" s="4">
        <v>1</v>
      </c>
      <c r="AG9" s="1"/>
      <c r="AH9" s="1"/>
      <c r="AI9" s="1"/>
      <c r="AJ9" s="4">
        <v>7</v>
      </c>
      <c r="AK9" s="4">
        <v>7</v>
      </c>
      <c r="AL9" s="1" t="s">
        <v>45</v>
      </c>
      <c r="AM9" s="1" t="s">
        <v>52</v>
      </c>
      <c r="AP9">
        <v>7</v>
      </c>
      <c r="AQ9">
        <f>COUNTIF($AB$2:$AB$410,AP9)</f>
        <v>21</v>
      </c>
      <c r="AR9">
        <f>COUNTIFS($AB:$AB,$AP9,$A:$A,AR$1)</f>
        <v>1</v>
      </c>
      <c r="AS9">
        <f>COUNTIFS($AB:$AB,$AP9,$A:$A,AS$1)</f>
        <v>1</v>
      </c>
      <c r="AT9">
        <f>COUNTIFS($AB:$AB,$AP9,$A:$A,AT$1)</f>
        <v>6</v>
      </c>
      <c r="AU9">
        <f>COUNTIFS($AB:$AB,$AP9,$A:$A,AU$1)</f>
        <v>0</v>
      </c>
      <c r="AV9">
        <f>COUNTIFS($AB:$AB,$AP9,$A:$A,AV$1)</f>
        <v>0</v>
      </c>
      <c r="AW9">
        <f>COUNTIFS($AB:$AB,$AP9,$A:$A,AW$1)</f>
        <v>1</v>
      </c>
      <c r="AX9">
        <f>COUNTIFS($AB:$AB,$AP9,$A:$A,AX$1)</f>
        <v>7</v>
      </c>
      <c r="AY9">
        <f>COUNTIFS($AB:$AB,$AP9,$A:$A,AY$1)</f>
        <v>2</v>
      </c>
      <c r="AZ9">
        <f t="shared" si="0"/>
        <v>3</v>
      </c>
      <c r="BC9">
        <v>6</v>
      </c>
      <c r="BD9" s="22">
        <f>AQ8/BD$1</f>
        <v>0.17757009345794392</v>
      </c>
      <c r="BE9" s="22">
        <f>AR8/BE$1</f>
        <v>0.125</v>
      </c>
      <c r="BF9" s="22">
        <f>AS8/BF$1</f>
        <v>0</v>
      </c>
      <c r="BG9" s="22">
        <f>AT8/BG$1</f>
        <v>4.3478260869565216E-2</v>
      </c>
      <c r="BH9" s="22">
        <f>AU8/BH$1</f>
        <v>0.16666666666666666</v>
      </c>
      <c r="BI9" s="22">
        <f>AV8/BI$1</f>
        <v>0.5</v>
      </c>
      <c r="BJ9" s="22">
        <f>AW8/BJ$1</f>
        <v>0.29411764705882354</v>
      </c>
      <c r="BK9" s="22">
        <f>AX8/BK$1</f>
        <v>0.17391304347826086</v>
      </c>
      <c r="BL9" s="22">
        <f>AY8/BL$1</f>
        <v>0.1875</v>
      </c>
    </row>
    <row r="10" spans="1:64" ht="29.5" customHeight="1" thickBot="1" x14ac:dyDescent="0.4">
      <c r="A10" s="1" t="s">
        <v>53</v>
      </c>
      <c r="B10" s="1"/>
      <c r="C10" s="4">
        <v>1</v>
      </c>
      <c r="D10" s="1"/>
      <c r="E10" s="1"/>
      <c r="F10" s="1"/>
      <c r="G10" s="1"/>
      <c r="H10" s="5"/>
      <c r="I10" s="6"/>
      <c r="J10" s="6"/>
      <c r="K10" s="1" t="s">
        <v>54</v>
      </c>
      <c r="L10" s="1" t="s">
        <v>55</v>
      </c>
      <c r="M10" s="7" t="s">
        <v>41</v>
      </c>
      <c r="N10" s="34">
        <f t="shared" si="1"/>
        <v>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9"/>
      <c r="AA10" s="1" t="s">
        <v>42</v>
      </c>
      <c r="AB10" s="20">
        <v>8</v>
      </c>
      <c r="AC10" s="20">
        <v>9</v>
      </c>
      <c r="AD10" s="1"/>
      <c r="AE10" s="1"/>
      <c r="AF10" s="4">
        <v>1</v>
      </c>
      <c r="AG10" s="1"/>
      <c r="AH10" s="1"/>
      <c r="AI10" s="1"/>
      <c r="AJ10" s="4">
        <v>7</v>
      </c>
      <c r="AK10" s="4">
        <v>9</v>
      </c>
      <c r="AL10" s="1" t="s">
        <v>45</v>
      </c>
      <c r="AM10" s="1" t="s">
        <v>56</v>
      </c>
      <c r="AP10">
        <v>8</v>
      </c>
      <c r="AQ10">
        <f>COUNTIF($AB$2:$AB$410,AP10)</f>
        <v>8</v>
      </c>
      <c r="AR10">
        <f>COUNTIFS($AB:$AB,$AP10,$A:$A,AR$1)</f>
        <v>2</v>
      </c>
      <c r="AS10">
        <f>COUNTIFS($AB:$AB,$AP10,$A:$A,AS$1)</f>
        <v>1</v>
      </c>
      <c r="AT10">
        <f>COUNTIFS($AB:$AB,$AP10,$A:$A,AT$1)</f>
        <v>2</v>
      </c>
      <c r="AU10">
        <f>COUNTIFS($AB:$AB,$AP10,$A:$A,AU$1)</f>
        <v>0</v>
      </c>
      <c r="AV10">
        <f>COUNTIFS($AB:$AB,$AP10,$A:$A,AV$1)</f>
        <v>0</v>
      </c>
      <c r="AW10">
        <f>COUNTIFS($AB:$AB,$AP10,$A:$A,AW$1)</f>
        <v>0</v>
      </c>
      <c r="AX10">
        <f>COUNTIFS($AB:$AB,$AP10,$A:$A,AX$1)</f>
        <v>1</v>
      </c>
      <c r="AY10">
        <f>COUNTIFS($AB:$AB,$AP10,$A:$A,AY$1)</f>
        <v>1</v>
      </c>
      <c r="AZ10">
        <f t="shared" si="0"/>
        <v>1</v>
      </c>
      <c r="BC10">
        <v>7</v>
      </c>
      <c r="BD10" s="22">
        <f>AQ9/BD$1</f>
        <v>0.19626168224299065</v>
      </c>
      <c r="BE10" s="22">
        <f>AR9/BE$1</f>
        <v>0.125</v>
      </c>
      <c r="BF10" s="22">
        <f>AS9/BF$1</f>
        <v>0.33333333333333331</v>
      </c>
      <c r="BG10" s="22">
        <f>AT9/BG$1</f>
        <v>0.2608695652173913</v>
      </c>
      <c r="BH10" s="22">
        <f>AU9/BH$1</f>
        <v>0</v>
      </c>
      <c r="BI10" s="22">
        <f>AV9/BI$1</f>
        <v>0</v>
      </c>
      <c r="BJ10" s="22">
        <f>AW9/BJ$1</f>
        <v>5.8823529411764705E-2</v>
      </c>
      <c r="BK10" s="22">
        <f>AX9/BK$1</f>
        <v>0.30434782608695654</v>
      </c>
      <c r="BL10" s="22">
        <f>AY9/BL$1</f>
        <v>0.125</v>
      </c>
    </row>
    <row r="11" spans="1:64" ht="29.5" customHeight="1" thickBot="1" x14ac:dyDescent="0.4">
      <c r="A11" s="1" t="s">
        <v>53</v>
      </c>
      <c r="B11" s="1"/>
      <c r="C11" s="4">
        <v>1</v>
      </c>
      <c r="D11" s="1"/>
      <c r="E11" s="1"/>
      <c r="F11" s="1"/>
      <c r="G11" s="1"/>
      <c r="H11" s="5"/>
      <c r="I11" s="6"/>
      <c r="J11" s="6"/>
      <c r="K11" s="1" t="s">
        <v>54</v>
      </c>
      <c r="L11" s="1" t="s">
        <v>55</v>
      </c>
      <c r="M11" s="7" t="s">
        <v>41</v>
      </c>
      <c r="N11" s="34">
        <f t="shared" si="1"/>
        <v>10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/>
      <c r="AA11" s="1" t="s">
        <v>42</v>
      </c>
      <c r="AB11" s="20">
        <v>5</v>
      </c>
      <c r="AC11" s="20">
        <v>7</v>
      </c>
      <c r="AD11" s="1"/>
      <c r="AE11" s="1"/>
      <c r="AF11" s="4">
        <v>1</v>
      </c>
      <c r="AG11" s="1"/>
      <c r="AH11" s="1"/>
      <c r="AI11" s="1"/>
      <c r="AJ11" s="4">
        <v>5</v>
      </c>
      <c r="AK11" s="4">
        <v>7</v>
      </c>
      <c r="AL11" s="1" t="s">
        <v>45</v>
      </c>
      <c r="AM11" s="1" t="s">
        <v>57</v>
      </c>
      <c r="AP11">
        <v>9</v>
      </c>
      <c r="AQ11">
        <f>COUNTIF($AB$2:$AB$410,AP11)</f>
        <v>0</v>
      </c>
      <c r="AR11">
        <f>COUNTIFS($AB:$AB,$AP11,$A:$A,AR$1)</f>
        <v>0</v>
      </c>
      <c r="AS11">
        <f>COUNTIFS($AB:$AB,$AP11,$A:$A,AS$1)</f>
        <v>0</v>
      </c>
      <c r="AT11">
        <f>COUNTIFS($AB:$AB,$AP11,$A:$A,AT$1)</f>
        <v>0</v>
      </c>
      <c r="AU11">
        <f>COUNTIFS($AB:$AB,$AP11,$A:$A,AU$1)</f>
        <v>0</v>
      </c>
      <c r="AV11">
        <f>COUNTIFS($AB:$AB,$AP11,$A:$A,AV$1)</f>
        <v>0</v>
      </c>
      <c r="AW11">
        <f>COUNTIFS($AB:$AB,$AP11,$A:$A,AW$1)</f>
        <v>0</v>
      </c>
      <c r="AX11">
        <f>COUNTIFS($AB:$AB,$AP11,$A:$A,AX$1)</f>
        <v>0</v>
      </c>
      <c r="AY11">
        <f>COUNTIFS($AB:$AB,$AP11,$A:$A,AY$1)</f>
        <v>0</v>
      </c>
      <c r="AZ11">
        <f t="shared" si="0"/>
        <v>0</v>
      </c>
      <c r="BC11">
        <v>8</v>
      </c>
      <c r="BD11" s="22">
        <f>AQ10/BD$1</f>
        <v>7.476635514018691E-2</v>
      </c>
      <c r="BE11" s="22">
        <f>AR10/BE$1</f>
        <v>0.25</v>
      </c>
      <c r="BF11" s="22">
        <f>AS10/BF$1</f>
        <v>0.33333333333333331</v>
      </c>
      <c r="BG11" s="22">
        <f>AT10/BG$1</f>
        <v>8.6956521739130432E-2</v>
      </c>
      <c r="BH11" s="22">
        <f>AU10/BH$1</f>
        <v>0</v>
      </c>
      <c r="BI11" s="22">
        <f>AV10/BI$1</f>
        <v>0</v>
      </c>
      <c r="BJ11" s="22">
        <f>AW10/BJ$1</f>
        <v>0</v>
      </c>
      <c r="BK11" s="22">
        <f>AX10/BK$1</f>
        <v>4.3478260869565216E-2</v>
      </c>
      <c r="BL11" s="22">
        <f>AY10/BL$1</f>
        <v>6.25E-2</v>
      </c>
    </row>
    <row r="12" spans="1:64" ht="29.5" customHeight="1" thickBot="1" x14ac:dyDescent="0.4">
      <c r="A12" s="1" t="s">
        <v>53</v>
      </c>
      <c r="B12" s="1"/>
      <c r="C12" s="4">
        <v>1</v>
      </c>
      <c r="D12" s="1"/>
      <c r="E12" s="1"/>
      <c r="F12" s="1"/>
      <c r="G12" s="1"/>
      <c r="H12" s="5"/>
      <c r="I12" s="6"/>
      <c r="J12" s="6"/>
      <c r="K12" s="1" t="s">
        <v>54</v>
      </c>
      <c r="L12" s="1" t="s">
        <v>55</v>
      </c>
      <c r="M12" s="7" t="s">
        <v>41</v>
      </c>
      <c r="N12" s="34">
        <f t="shared" si="1"/>
        <v>11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"/>
      <c r="AA12" s="1" t="s">
        <v>42</v>
      </c>
      <c r="AB12" s="20">
        <v>7</v>
      </c>
      <c r="AC12" s="20">
        <v>7</v>
      </c>
      <c r="AD12" s="1"/>
      <c r="AE12" s="1"/>
      <c r="AF12" s="4">
        <v>1</v>
      </c>
      <c r="AG12" s="1"/>
      <c r="AH12" s="1"/>
      <c r="AI12" s="1"/>
      <c r="AJ12" s="4">
        <v>8</v>
      </c>
      <c r="AK12" s="4">
        <v>7</v>
      </c>
      <c r="AL12" s="1" t="s">
        <v>45</v>
      </c>
      <c r="AM12" s="1" t="s">
        <v>58</v>
      </c>
      <c r="AP12">
        <v>10</v>
      </c>
      <c r="AQ12">
        <f>COUNTIF($AB$2:$AB$410,AP12)</f>
        <v>2</v>
      </c>
      <c r="AR12">
        <f>COUNTIFS($AB:$AB,$AP12,$A:$A,AR$1)</f>
        <v>0</v>
      </c>
      <c r="AS12">
        <f>COUNTIFS($AB:$AB,$AP12,$A:$A,AS$1)</f>
        <v>0</v>
      </c>
      <c r="AT12">
        <f>COUNTIFS($AB:$AB,$AP12,$A:$A,AT$1)</f>
        <v>0</v>
      </c>
      <c r="AU12">
        <f>COUNTIFS($AB:$AB,$AP12,$A:$A,AU$1)</f>
        <v>0</v>
      </c>
      <c r="AV12">
        <f>COUNTIFS($AB:$AB,$AP12,$A:$A,AV$1)</f>
        <v>0</v>
      </c>
      <c r="AW12">
        <f>COUNTIFS($AB:$AB,$AP12,$A:$A,AW$1)</f>
        <v>0</v>
      </c>
      <c r="AX12">
        <f>COUNTIFS($AB:$AB,$AP12,$A:$A,AX$1)</f>
        <v>2</v>
      </c>
      <c r="AY12">
        <f>COUNTIFS($AB:$AB,$AP12,$A:$A,AY$1)</f>
        <v>0</v>
      </c>
      <c r="AZ12">
        <f t="shared" si="0"/>
        <v>0</v>
      </c>
      <c r="BC12">
        <v>9</v>
      </c>
      <c r="BD12" s="22">
        <f>AQ11/BD$1</f>
        <v>0</v>
      </c>
      <c r="BE12" s="22">
        <f>AR11/BE$1</f>
        <v>0</v>
      </c>
      <c r="BF12" s="22">
        <f>AS11/BF$1</f>
        <v>0</v>
      </c>
      <c r="BG12" s="22">
        <f>AT11/BG$1</f>
        <v>0</v>
      </c>
      <c r="BH12" s="22">
        <f>AU11/BH$1</f>
        <v>0</v>
      </c>
      <c r="BI12" s="22">
        <f>AV11/BI$1</f>
        <v>0</v>
      </c>
      <c r="BJ12" s="22">
        <f>AW11/BJ$1</f>
        <v>0</v>
      </c>
      <c r="BK12" s="22">
        <f>AX11/BK$1</f>
        <v>0</v>
      </c>
      <c r="BL12" s="22">
        <f>AY11/BL$1</f>
        <v>0</v>
      </c>
    </row>
    <row r="13" spans="1:64" ht="29.5" customHeight="1" thickBot="1" x14ac:dyDescent="0.4">
      <c r="A13" s="1" t="s">
        <v>59</v>
      </c>
      <c r="B13" s="1"/>
      <c r="C13" s="4">
        <v>1</v>
      </c>
      <c r="D13" s="1"/>
      <c r="E13" s="1"/>
      <c r="F13" s="1"/>
      <c r="G13" s="1"/>
      <c r="H13" s="5"/>
      <c r="I13" s="6"/>
      <c r="J13" s="6" t="s">
        <v>60</v>
      </c>
      <c r="K13" s="1" t="s">
        <v>39</v>
      </c>
      <c r="L13" s="1" t="s">
        <v>61</v>
      </c>
      <c r="M13" s="7" t="s">
        <v>41</v>
      </c>
      <c r="N13" s="34">
        <f t="shared" si="1"/>
        <v>12</v>
      </c>
      <c r="O13" s="6" t="s">
        <v>62</v>
      </c>
      <c r="P13" s="6" t="s">
        <v>62</v>
      </c>
      <c r="Q13" s="6" t="s">
        <v>63</v>
      </c>
      <c r="R13" s="6" t="s">
        <v>64</v>
      </c>
      <c r="S13" s="6" t="s">
        <v>62</v>
      </c>
      <c r="T13" s="6" t="s">
        <v>64</v>
      </c>
      <c r="U13" s="6" t="s">
        <v>64</v>
      </c>
      <c r="V13" s="6" t="s">
        <v>64</v>
      </c>
      <c r="W13" s="6" t="s">
        <v>65</v>
      </c>
      <c r="X13" s="6" t="s">
        <v>65</v>
      </c>
      <c r="Y13" s="6" t="s">
        <v>63</v>
      </c>
      <c r="Z13" s="9"/>
      <c r="AA13" s="1" t="s">
        <v>18</v>
      </c>
      <c r="AB13" s="20">
        <v>5</v>
      </c>
      <c r="AC13" s="20">
        <v>6</v>
      </c>
      <c r="AD13" s="4">
        <v>8</v>
      </c>
      <c r="AE13" s="1" t="s">
        <v>66</v>
      </c>
      <c r="AF13" s="4">
        <v>1</v>
      </c>
      <c r="AG13" s="4">
        <v>0</v>
      </c>
      <c r="AH13" s="4">
        <v>0</v>
      </c>
      <c r="AI13" s="1"/>
      <c r="AJ13" s="1"/>
      <c r="AK13" s="4">
        <v>5</v>
      </c>
      <c r="AL13" s="1" t="s">
        <v>43</v>
      </c>
      <c r="AM13" s="1" t="s">
        <v>67</v>
      </c>
      <c r="BC13">
        <v>10</v>
      </c>
      <c r="BD13" s="22">
        <f>AQ12/BD$1</f>
        <v>1.8691588785046728E-2</v>
      </c>
      <c r="BE13" s="22">
        <f>AR12/BE$1</f>
        <v>0</v>
      </c>
      <c r="BF13" s="22">
        <f>AS12/BF$1</f>
        <v>0</v>
      </c>
      <c r="BG13" s="22">
        <f>AT12/BG$1</f>
        <v>0</v>
      </c>
      <c r="BH13" s="22">
        <f>AU12/BH$1</f>
        <v>0</v>
      </c>
      <c r="BI13" s="22">
        <f>AV12/BI$1</f>
        <v>0</v>
      </c>
      <c r="BJ13" s="22">
        <f>AW12/BJ$1</f>
        <v>0</v>
      </c>
      <c r="BK13" s="22">
        <f>AX12/BK$1</f>
        <v>8.6956521739130432E-2</v>
      </c>
      <c r="BL13" s="22">
        <f>AY12/BL$1</f>
        <v>0</v>
      </c>
    </row>
    <row r="14" spans="1:64" ht="29.5" customHeight="1" thickBot="1" x14ac:dyDescent="0.4">
      <c r="A14" s="1" t="s">
        <v>59</v>
      </c>
      <c r="B14" s="1"/>
      <c r="C14" s="1"/>
      <c r="D14" s="4">
        <v>1</v>
      </c>
      <c r="E14" s="1"/>
      <c r="F14" s="1"/>
      <c r="G14" s="1"/>
      <c r="H14" s="5"/>
      <c r="I14" s="6"/>
      <c r="J14" s="6" t="s">
        <v>68</v>
      </c>
      <c r="K14" s="1" t="s">
        <v>39</v>
      </c>
      <c r="L14" s="1" t="s">
        <v>69</v>
      </c>
      <c r="M14" s="7" t="s">
        <v>41</v>
      </c>
      <c r="N14" s="34">
        <f t="shared" si="1"/>
        <v>13</v>
      </c>
      <c r="O14" s="6" t="s">
        <v>62</v>
      </c>
      <c r="P14" s="6" t="s">
        <v>62</v>
      </c>
      <c r="Q14" s="6" t="s">
        <v>63</v>
      </c>
      <c r="R14" s="6" t="s">
        <v>62</v>
      </c>
      <c r="S14" s="6" t="s">
        <v>65</v>
      </c>
      <c r="T14" s="6" t="s">
        <v>65</v>
      </c>
      <c r="U14" s="6" t="s">
        <v>65</v>
      </c>
      <c r="V14" s="6" t="s">
        <v>62</v>
      </c>
      <c r="W14" s="6" t="s">
        <v>65</v>
      </c>
      <c r="X14" s="6" t="s">
        <v>63</v>
      </c>
      <c r="Y14" s="6" t="s">
        <v>63</v>
      </c>
      <c r="Z14" s="9"/>
      <c r="AA14" s="1" t="s">
        <v>16</v>
      </c>
      <c r="AB14" s="20">
        <v>4</v>
      </c>
      <c r="AC14" s="20">
        <v>7</v>
      </c>
      <c r="AD14" s="4">
        <v>3</v>
      </c>
      <c r="AE14" s="1" t="s">
        <v>70</v>
      </c>
      <c r="AF14" s="4">
        <v>1</v>
      </c>
      <c r="AG14" s="4">
        <v>1</v>
      </c>
      <c r="AH14" s="4">
        <v>0</v>
      </c>
      <c r="AI14" s="1"/>
      <c r="AJ14" s="1"/>
      <c r="AK14" s="4">
        <v>5</v>
      </c>
      <c r="AL14" s="1" t="s">
        <v>43</v>
      </c>
      <c r="AM14" s="1" t="s">
        <v>71</v>
      </c>
    </row>
    <row r="15" spans="1:64" ht="29.5" customHeight="1" thickBot="1" x14ac:dyDescent="0.4">
      <c r="A15" s="1" t="s">
        <v>59</v>
      </c>
      <c r="B15" s="1"/>
      <c r="C15" s="4">
        <v>1</v>
      </c>
      <c r="D15" s="1"/>
      <c r="E15" s="1"/>
      <c r="F15" s="1"/>
      <c r="G15" s="1"/>
      <c r="H15" s="5"/>
      <c r="I15" s="6"/>
      <c r="J15" s="6" t="s">
        <v>72</v>
      </c>
      <c r="K15" s="1" t="s">
        <v>39</v>
      </c>
      <c r="L15" s="1" t="s">
        <v>73</v>
      </c>
      <c r="M15" s="7" t="s">
        <v>41</v>
      </c>
      <c r="N15" s="34">
        <f t="shared" si="1"/>
        <v>14</v>
      </c>
      <c r="O15" s="6" t="s">
        <v>62</v>
      </c>
      <c r="P15" s="6" t="s">
        <v>62</v>
      </c>
      <c r="Q15" s="6" t="s">
        <v>65</v>
      </c>
      <c r="R15" s="6" t="s">
        <v>62</v>
      </c>
      <c r="S15" s="6" t="s">
        <v>65</v>
      </c>
      <c r="T15" s="6" t="s">
        <v>63</v>
      </c>
      <c r="U15" s="6" t="s">
        <v>62</v>
      </c>
      <c r="V15" s="6" t="s">
        <v>62</v>
      </c>
      <c r="W15" s="6" t="s">
        <v>62</v>
      </c>
      <c r="X15" s="6" t="s">
        <v>62</v>
      </c>
      <c r="Y15" s="6" t="s">
        <v>63</v>
      </c>
      <c r="Z15" s="9"/>
      <c r="AA15" s="1" t="s">
        <v>18</v>
      </c>
      <c r="AB15" s="20">
        <v>7</v>
      </c>
      <c r="AC15" s="20">
        <v>7</v>
      </c>
      <c r="AD15" s="4">
        <v>7</v>
      </c>
      <c r="AE15" s="1" t="s">
        <v>66</v>
      </c>
      <c r="AF15" s="4">
        <v>1</v>
      </c>
      <c r="AG15" s="4">
        <v>0</v>
      </c>
      <c r="AH15" s="4">
        <v>0</v>
      </c>
      <c r="AI15" s="1"/>
      <c r="AJ15" s="1"/>
      <c r="AK15" s="4">
        <v>7</v>
      </c>
      <c r="AL15" s="1" t="s">
        <v>43</v>
      </c>
      <c r="AM15" s="1" t="s">
        <v>74</v>
      </c>
    </row>
    <row r="16" spans="1:64" ht="29.5" customHeight="1" thickBot="1" x14ac:dyDescent="0.4">
      <c r="A16" s="1" t="s">
        <v>59</v>
      </c>
      <c r="B16" s="4">
        <v>1</v>
      </c>
      <c r="C16" s="1"/>
      <c r="D16" s="1"/>
      <c r="E16" s="1"/>
      <c r="F16" s="1"/>
      <c r="G16" s="1"/>
      <c r="H16" s="5" t="s">
        <v>75</v>
      </c>
      <c r="I16" s="6" t="s">
        <v>76</v>
      </c>
      <c r="J16" s="6" t="s">
        <v>60</v>
      </c>
      <c r="K16" s="1" t="s">
        <v>39</v>
      </c>
      <c r="L16" s="1" t="s">
        <v>73</v>
      </c>
      <c r="M16" s="7" t="s">
        <v>41</v>
      </c>
      <c r="N16" s="34">
        <f t="shared" si="1"/>
        <v>15</v>
      </c>
      <c r="O16" s="6" t="s">
        <v>62</v>
      </c>
      <c r="P16" s="6" t="s">
        <v>62</v>
      </c>
      <c r="Q16" s="6" t="s">
        <v>63</v>
      </c>
      <c r="R16" s="6" t="s">
        <v>62</v>
      </c>
      <c r="S16" s="6" t="s">
        <v>62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62</v>
      </c>
      <c r="Y16" s="6" t="s">
        <v>63</v>
      </c>
      <c r="Z16" s="9"/>
      <c r="AA16" s="1" t="s">
        <v>42</v>
      </c>
      <c r="AB16" s="21"/>
      <c r="AC16" s="20">
        <v>4</v>
      </c>
      <c r="AD16" s="4">
        <v>5</v>
      </c>
      <c r="AE16" s="1" t="s">
        <v>70</v>
      </c>
      <c r="AF16" s="4">
        <v>1</v>
      </c>
      <c r="AG16" s="4">
        <v>1</v>
      </c>
      <c r="AH16" s="4">
        <v>1</v>
      </c>
      <c r="AI16" s="1"/>
      <c r="AJ16" s="4">
        <v>4</v>
      </c>
      <c r="AK16" s="4">
        <v>3</v>
      </c>
      <c r="AL16" s="1" t="s">
        <v>43</v>
      </c>
      <c r="AM16" s="1" t="s">
        <v>77</v>
      </c>
    </row>
    <row r="17" spans="1:39" ht="29.5" customHeight="1" thickBot="1" x14ac:dyDescent="0.4">
      <c r="A17" s="1" t="s">
        <v>59</v>
      </c>
      <c r="B17" s="4">
        <v>1</v>
      </c>
      <c r="C17" s="1"/>
      <c r="D17" s="1"/>
      <c r="E17" s="1"/>
      <c r="F17" s="1"/>
      <c r="G17" s="1"/>
      <c r="H17" s="5" t="s">
        <v>75</v>
      </c>
      <c r="I17" s="6" t="s">
        <v>78</v>
      </c>
      <c r="J17" s="6" t="s">
        <v>60</v>
      </c>
      <c r="K17" s="1" t="s">
        <v>39</v>
      </c>
      <c r="L17" s="1" t="s">
        <v>73</v>
      </c>
      <c r="M17" s="7" t="s">
        <v>41</v>
      </c>
      <c r="N17" s="34">
        <f t="shared" si="1"/>
        <v>16</v>
      </c>
      <c r="O17" s="6" t="s">
        <v>65</v>
      </c>
      <c r="P17" s="6" t="s">
        <v>65</v>
      </c>
      <c r="Q17" s="6" t="s">
        <v>63</v>
      </c>
      <c r="R17" s="6" t="s">
        <v>65</v>
      </c>
      <c r="S17" s="6" t="s">
        <v>64</v>
      </c>
      <c r="T17" s="6" t="s">
        <v>64</v>
      </c>
      <c r="U17" s="6" t="s">
        <v>65</v>
      </c>
      <c r="V17" s="6" t="s">
        <v>65</v>
      </c>
      <c r="W17" s="6" t="s">
        <v>65</v>
      </c>
      <c r="X17" s="6" t="s">
        <v>65</v>
      </c>
      <c r="Y17" s="6" t="s">
        <v>63</v>
      </c>
      <c r="Z17" s="9"/>
      <c r="AA17" s="1" t="s">
        <v>79</v>
      </c>
      <c r="AB17" s="20">
        <v>8</v>
      </c>
      <c r="AC17" s="20">
        <v>7</v>
      </c>
      <c r="AD17" s="4">
        <v>6</v>
      </c>
      <c r="AE17" s="1" t="s">
        <v>80</v>
      </c>
      <c r="AF17" s="4">
        <v>1</v>
      </c>
      <c r="AG17" s="4">
        <v>0</v>
      </c>
      <c r="AH17" s="4">
        <v>1</v>
      </c>
      <c r="AI17" s="1"/>
      <c r="AJ17" s="4">
        <v>8</v>
      </c>
      <c r="AK17" s="4">
        <v>10</v>
      </c>
      <c r="AL17" s="1" t="s">
        <v>43</v>
      </c>
      <c r="AM17" s="1" t="s">
        <v>81</v>
      </c>
    </row>
    <row r="18" spans="1:39" ht="29.5" customHeight="1" thickBot="1" x14ac:dyDescent="0.4">
      <c r="A18" s="1" t="s">
        <v>59</v>
      </c>
      <c r="B18" s="1"/>
      <c r="C18" s="1"/>
      <c r="D18" s="1"/>
      <c r="E18" s="1"/>
      <c r="F18" s="1"/>
      <c r="G18" s="4">
        <v>1</v>
      </c>
      <c r="H18" s="5"/>
      <c r="I18" s="6"/>
      <c r="J18" s="6" t="s">
        <v>72</v>
      </c>
      <c r="K18" s="1" t="s">
        <v>39</v>
      </c>
      <c r="L18" s="1" t="s">
        <v>73</v>
      </c>
      <c r="M18" s="7" t="s">
        <v>41</v>
      </c>
      <c r="N18" s="34">
        <f t="shared" si="1"/>
        <v>17</v>
      </c>
      <c r="O18" s="6" t="s">
        <v>62</v>
      </c>
      <c r="P18" s="6" t="s">
        <v>62</v>
      </c>
      <c r="Q18" s="6" t="s">
        <v>62</v>
      </c>
      <c r="R18" s="6" t="s">
        <v>62</v>
      </c>
      <c r="S18" s="6" t="s">
        <v>62</v>
      </c>
      <c r="T18" s="6" t="s">
        <v>62</v>
      </c>
      <c r="U18" s="6" t="s">
        <v>62</v>
      </c>
      <c r="V18" s="6" t="s">
        <v>62</v>
      </c>
      <c r="W18" s="6" t="s">
        <v>62</v>
      </c>
      <c r="X18" s="6" t="s">
        <v>62</v>
      </c>
      <c r="Y18" s="10" t="s">
        <v>62</v>
      </c>
      <c r="Z18" s="9"/>
      <c r="AA18" s="1" t="s">
        <v>20</v>
      </c>
      <c r="AB18" s="21"/>
      <c r="AC18" s="20">
        <v>6</v>
      </c>
      <c r="AD18" s="4">
        <v>6</v>
      </c>
      <c r="AE18" s="1" t="s">
        <v>66</v>
      </c>
      <c r="AF18" s="4">
        <v>0</v>
      </c>
      <c r="AG18" s="4">
        <v>0</v>
      </c>
      <c r="AH18" s="4">
        <v>0</v>
      </c>
      <c r="AI18" s="1"/>
      <c r="AJ18" s="1"/>
      <c r="AK18" s="4">
        <v>6</v>
      </c>
      <c r="AL18" s="1" t="s">
        <v>43</v>
      </c>
      <c r="AM18" s="1" t="s">
        <v>82</v>
      </c>
    </row>
    <row r="19" spans="1:39" ht="29.5" customHeight="1" thickBot="1" x14ac:dyDescent="0.4">
      <c r="A19" s="1" t="s">
        <v>59</v>
      </c>
      <c r="B19" s="4">
        <v>1</v>
      </c>
      <c r="C19" s="1"/>
      <c r="D19" s="1"/>
      <c r="E19" s="1"/>
      <c r="F19" s="1"/>
      <c r="G19" s="1"/>
      <c r="H19" s="5" t="s">
        <v>83</v>
      </c>
      <c r="I19" s="6" t="s">
        <v>76</v>
      </c>
      <c r="J19" s="6" t="s">
        <v>60</v>
      </c>
      <c r="K19" s="1" t="s">
        <v>39</v>
      </c>
      <c r="L19" s="1" t="s">
        <v>73</v>
      </c>
      <c r="M19" s="7" t="s">
        <v>41</v>
      </c>
      <c r="N19" s="34">
        <f t="shared" si="1"/>
        <v>18</v>
      </c>
      <c r="O19" s="6" t="s">
        <v>63</v>
      </c>
      <c r="P19" s="6" t="s">
        <v>63</v>
      </c>
      <c r="Q19" s="6" t="s">
        <v>63</v>
      </c>
      <c r="R19" s="6" t="s">
        <v>65</v>
      </c>
      <c r="S19" s="6" t="s">
        <v>62</v>
      </c>
      <c r="T19" s="6" t="s">
        <v>62</v>
      </c>
      <c r="U19" s="6" t="s">
        <v>62</v>
      </c>
      <c r="V19" s="6" t="s">
        <v>62</v>
      </c>
      <c r="W19" s="6" t="s">
        <v>62</v>
      </c>
      <c r="X19" s="6" t="s">
        <v>63</v>
      </c>
      <c r="Y19" s="6" t="s">
        <v>63</v>
      </c>
      <c r="Z19" s="9"/>
      <c r="AA19" s="1" t="s">
        <v>42</v>
      </c>
      <c r="AB19" s="20">
        <v>5</v>
      </c>
      <c r="AC19" s="20">
        <v>5</v>
      </c>
      <c r="AD19" s="4">
        <v>3</v>
      </c>
      <c r="AE19" s="1" t="s">
        <v>80</v>
      </c>
      <c r="AF19" s="4">
        <v>1</v>
      </c>
      <c r="AG19" s="4">
        <v>0</v>
      </c>
      <c r="AH19" s="4">
        <v>0</v>
      </c>
      <c r="AI19" s="1"/>
      <c r="AJ19" s="4">
        <v>7</v>
      </c>
      <c r="AK19" s="4">
        <v>5</v>
      </c>
      <c r="AL19" s="1" t="s">
        <v>43</v>
      </c>
      <c r="AM19" s="1" t="s">
        <v>84</v>
      </c>
    </row>
    <row r="20" spans="1:39" ht="29.5" customHeight="1" thickBot="1" x14ac:dyDescent="0.4">
      <c r="A20" s="1" t="s">
        <v>59</v>
      </c>
      <c r="B20" s="4">
        <v>1</v>
      </c>
      <c r="C20" s="1"/>
      <c r="D20" s="1"/>
      <c r="E20" s="1"/>
      <c r="F20" s="1"/>
      <c r="G20" s="1"/>
      <c r="H20" s="5" t="s">
        <v>75</v>
      </c>
      <c r="I20" s="6" t="s">
        <v>78</v>
      </c>
      <c r="J20" s="6" t="s">
        <v>60</v>
      </c>
      <c r="K20" s="1" t="s">
        <v>39</v>
      </c>
      <c r="L20" s="1" t="s">
        <v>73</v>
      </c>
      <c r="M20" s="7" t="s">
        <v>41</v>
      </c>
      <c r="N20" s="34">
        <f t="shared" si="1"/>
        <v>19</v>
      </c>
      <c r="O20" s="6" t="s">
        <v>62</v>
      </c>
      <c r="P20" s="6" t="s">
        <v>62</v>
      </c>
      <c r="Q20" s="6" t="s">
        <v>65</v>
      </c>
      <c r="R20" s="6" t="s">
        <v>65</v>
      </c>
      <c r="S20" s="6" t="s">
        <v>64</v>
      </c>
      <c r="T20" s="6" t="s">
        <v>65</v>
      </c>
      <c r="U20" s="6" t="s">
        <v>65</v>
      </c>
      <c r="V20" s="6" t="s">
        <v>62</v>
      </c>
      <c r="W20" s="6" t="s">
        <v>62</v>
      </c>
      <c r="X20" s="6" t="s">
        <v>62</v>
      </c>
      <c r="Y20" s="6" t="s">
        <v>63</v>
      </c>
      <c r="Z20" s="9"/>
      <c r="AA20" s="1" t="s">
        <v>16</v>
      </c>
      <c r="AB20" s="20">
        <v>5</v>
      </c>
      <c r="AC20" s="20">
        <v>3</v>
      </c>
      <c r="AD20" s="4">
        <v>5</v>
      </c>
      <c r="AE20" s="1" t="s">
        <v>66</v>
      </c>
      <c r="AF20" s="4">
        <v>1</v>
      </c>
      <c r="AG20" s="4">
        <v>0</v>
      </c>
      <c r="AH20" s="4">
        <v>1</v>
      </c>
      <c r="AI20" s="1"/>
      <c r="AJ20" s="4">
        <v>5</v>
      </c>
      <c r="AK20" s="4">
        <v>3</v>
      </c>
      <c r="AL20" s="1" t="s">
        <v>43</v>
      </c>
      <c r="AM20" s="1" t="s">
        <v>85</v>
      </c>
    </row>
    <row r="21" spans="1:39" ht="29.5" customHeight="1" thickBot="1" x14ac:dyDescent="0.4">
      <c r="A21" s="1" t="s">
        <v>59</v>
      </c>
      <c r="B21" s="1"/>
      <c r="C21" s="4">
        <v>1</v>
      </c>
      <c r="D21" s="1"/>
      <c r="E21" s="1"/>
      <c r="F21" s="1"/>
      <c r="G21" s="1"/>
      <c r="H21" s="5"/>
      <c r="I21" s="6"/>
      <c r="J21" s="6" t="s">
        <v>60</v>
      </c>
      <c r="K21" s="1" t="s">
        <v>39</v>
      </c>
      <c r="L21" s="1" t="s">
        <v>73</v>
      </c>
      <c r="M21" s="7" t="s">
        <v>41</v>
      </c>
      <c r="N21" s="34">
        <f t="shared" si="1"/>
        <v>20</v>
      </c>
      <c r="O21" s="6" t="s">
        <v>65</v>
      </c>
      <c r="P21" s="6" t="s">
        <v>63</v>
      </c>
      <c r="Q21" s="6" t="s">
        <v>63</v>
      </c>
      <c r="R21" s="6" t="s">
        <v>65</v>
      </c>
      <c r="S21" s="6" t="s">
        <v>64</v>
      </c>
      <c r="T21" s="6" t="s">
        <v>62</v>
      </c>
      <c r="U21" s="6" t="s">
        <v>63</v>
      </c>
      <c r="V21" s="6" t="s">
        <v>62</v>
      </c>
      <c r="W21" s="6" t="s">
        <v>65</v>
      </c>
      <c r="X21" s="6" t="s">
        <v>62</v>
      </c>
      <c r="Y21" s="6" t="s">
        <v>63</v>
      </c>
      <c r="Z21" s="9"/>
      <c r="AA21" s="1" t="s">
        <v>16</v>
      </c>
      <c r="AB21" s="20">
        <v>8</v>
      </c>
      <c r="AC21" s="20">
        <v>4</v>
      </c>
      <c r="AD21" s="4">
        <v>2</v>
      </c>
      <c r="AE21" s="1" t="s">
        <v>66</v>
      </c>
      <c r="AF21" s="4">
        <v>0</v>
      </c>
      <c r="AG21" s="4">
        <v>0</v>
      </c>
      <c r="AH21" s="4">
        <v>0</v>
      </c>
      <c r="AI21" s="1"/>
      <c r="AJ21" s="1"/>
      <c r="AK21" s="4">
        <v>5</v>
      </c>
      <c r="AL21" s="1" t="s">
        <v>43</v>
      </c>
      <c r="AM21" s="1" t="s">
        <v>86</v>
      </c>
    </row>
    <row r="22" spans="1:39" ht="29.5" customHeight="1" thickBot="1" x14ac:dyDescent="0.4">
      <c r="A22" s="1" t="s">
        <v>59</v>
      </c>
      <c r="B22" s="1"/>
      <c r="C22" s="4">
        <v>1</v>
      </c>
      <c r="D22" s="1"/>
      <c r="E22" s="1"/>
      <c r="F22" s="1"/>
      <c r="G22" s="1"/>
      <c r="H22" s="5"/>
      <c r="I22" s="6"/>
      <c r="J22" s="6" t="s">
        <v>68</v>
      </c>
      <c r="K22" s="1" t="s">
        <v>39</v>
      </c>
      <c r="L22" s="1" t="s">
        <v>73</v>
      </c>
      <c r="M22" s="7" t="s">
        <v>41</v>
      </c>
      <c r="N22" s="34">
        <f t="shared" si="1"/>
        <v>21</v>
      </c>
      <c r="O22" s="6" t="s">
        <v>62</v>
      </c>
      <c r="P22" s="6" t="s">
        <v>64</v>
      </c>
      <c r="Q22" s="6" t="s">
        <v>64</v>
      </c>
      <c r="R22" s="6" t="s">
        <v>65</v>
      </c>
      <c r="S22" s="6" t="s">
        <v>64</v>
      </c>
      <c r="T22" s="6" t="s">
        <v>62</v>
      </c>
      <c r="U22" s="6" t="s">
        <v>62</v>
      </c>
      <c r="V22" s="6" t="s">
        <v>62</v>
      </c>
      <c r="W22" s="6" t="s">
        <v>65</v>
      </c>
      <c r="X22" s="6" t="s">
        <v>64</v>
      </c>
      <c r="Y22" s="6" t="s">
        <v>64</v>
      </c>
      <c r="Z22" s="9"/>
      <c r="AA22" s="1" t="s">
        <v>42</v>
      </c>
      <c r="AB22" s="20">
        <v>5</v>
      </c>
      <c r="AC22" s="20">
        <v>4</v>
      </c>
      <c r="AD22" s="4">
        <v>7</v>
      </c>
      <c r="AE22" s="1" t="s">
        <v>70</v>
      </c>
      <c r="AF22" s="4">
        <v>1</v>
      </c>
      <c r="AG22" s="4">
        <v>0</v>
      </c>
      <c r="AH22" s="4">
        <v>0</v>
      </c>
      <c r="AI22" s="1"/>
      <c r="AJ22" s="1"/>
      <c r="AK22" s="4">
        <v>7</v>
      </c>
      <c r="AL22" s="1" t="s">
        <v>43</v>
      </c>
      <c r="AM22" s="1" t="s">
        <v>87</v>
      </c>
    </row>
    <row r="23" spans="1:39" ht="29.5" customHeight="1" thickBot="1" x14ac:dyDescent="0.4">
      <c r="A23" s="1" t="s">
        <v>59</v>
      </c>
      <c r="B23" s="1"/>
      <c r="C23" s="4">
        <v>1</v>
      </c>
      <c r="D23" s="1"/>
      <c r="E23" s="1"/>
      <c r="F23" s="1"/>
      <c r="G23" s="1"/>
      <c r="H23" s="5"/>
      <c r="I23" s="6"/>
      <c r="J23" s="6" t="s">
        <v>60</v>
      </c>
      <c r="K23" s="1" t="s">
        <v>39</v>
      </c>
      <c r="L23" s="1" t="s">
        <v>73</v>
      </c>
      <c r="M23" s="7" t="s">
        <v>41</v>
      </c>
      <c r="N23" s="34">
        <f t="shared" si="1"/>
        <v>22</v>
      </c>
      <c r="O23" s="6" t="s">
        <v>65</v>
      </c>
      <c r="P23" s="6" t="s">
        <v>64</v>
      </c>
      <c r="Q23" s="6" t="s">
        <v>64</v>
      </c>
      <c r="R23" s="6" t="s">
        <v>62</v>
      </c>
      <c r="S23" s="6" t="s">
        <v>64</v>
      </c>
      <c r="T23" s="6" t="s">
        <v>64</v>
      </c>
      <c r="U23" s="6" t="s">
        <v>65</v>
      </c>
      <c r="V23" s="6" t="s">
        <v>65</v>
      </c>
      <c r="W23" s="6" t="s">
        <v>65</v>
      </c>
      <c r="X23" s="6" t="s">
        <v>64</v>
      </c>
      <c r="Y23" s="6" t="s">
        <v>64</v>
      </c>
      <c r="Z23" s="9"/>
      <c r="AA23" s="1" t="s">
        <v>18</v>
      </c>
      <c r="AB23" s="20">
        <v>7</v>
      </c>
      <c r="AC23" s="20">
        <v>5</v>
      </c>
      <c r="AD23" s="4">
        <v>8</v>
      </c>
      <c r="AE23" s="1" t="s">
        <v>66</v>
      </c>
      <c r="AF23" s="4">
        <v>1</v>
      </c>
      <c r="AG23" s="4">
        <v>0</v>
      </c>
      <c r="AH23" s="4">
        <v>0</v>
      </c>
      <c r="AI23" s="1"/>
      <c r="AJ23" s="1"/>
      <c r="AK23" s="4">
        <v>5</v>
      </c>
      <c r="AL23" s="1" t="s">
        <v>43</v>
      </c>
      <c r="AM23" s="1" t="s">
        <v>88</v>
      </c>
    </row>
    <row r="24" spans="1:39" ht="29.5" customHeight="1" thickBot="1" x14ac:dyDescent="0.4">
      <c r="A24" s="1" t="s">
        <v>59</v>
      </c>
      <c r="B24" s="1"/>
      <c r="C24" s="4">
        <v>1</v>
      </c>
      <c r="D24" s="1"/>
      <c r="E24" s="1"/>
      <c r="F24" s="1"/>
      <c r="G24" s="1"/>
      <c r="H24" s="5"/>
      <c r="I24" s="6"/>
      <c r="J24" s="6" t="s">
        <v>72</v>
      </c>
      <c r="K24" s="1" t="s">
        <v>39</v>
      </c>
      <c r="L24" s="1" t="s">
        <v>40</v>
      </c>
      <c r="M24" s="7" t="s">
        <v>41</v>
      </c>
      <c r="N24" s="34">
        <f t="shared" si="1"/>
        <v>23</v>
      </c>
      <c r="O24" s="6" t="s">
        <v>62</v>
      </c>
      <c r="P24" s="6" t="s">
        <v>64</v>
      </c>
      <c r="Q24" s="6" t="s">
        <v>64</v>
      </c>
      <c r="R24" s="6" t="s">
        <v>63</v>
      </c>
      <c r="S24" s="6" t="s">
        <v>64</v>
      </c>
      <c r="T24" s="6" t="s">
        <v>62</v>
      </c>
      <c r="U24" s="6" t="s">
        <v>62</v>
      </c>
      <c r="V24" s="6" t="s">
        <v>62</v>
      </c>
      <c r="W24" s="6" t="s">
        <v>62</v>
      </c>
      <c r="X24" s="6" t="s">
        <v>64</v>
      </c>
      <c r="Y24" s="6" t="s">
        <v>64</v>
      </c>
      <c r="Z24" s="9"/>
      <c r="AA24" s="1" t="s">
        <v>18</v>
      </c>
      <c r="AB24" s="20">
        <v>0</v>
      </c>
      <c r="AC24" s="20">
        <v>4</v>
      </c>
      <c r="AD24" s="4">
        <v>3</v>
      </c>
      <c r="AE24" s="1" t="s">
        <v>70</v>
      </c>
      <c r="AF24" s="4">
        <v>1</v>
      </c>
      <c r="AG24" s="4">
        <v>1</v>
      </c>
      <c r="AH24" s="4">
        <v>0</v>
      </c>
      <c r="AI24" s="1"/>
      <c r="AJ24" s="1"/>
      <c r="AK24" s="4">
        <v>3</v>
      </c>
      <c r="AL24" s="1" t="s">
        <v>43</v>
      </c>
      <c r="AM24" s="1" t="s">
        <v>89</v>
      </c>
    </row>
    <row r="25" spans="1:39" ht="29.5" customHeight="1" thickBot="1" x14ac:dyDescent="0.4">
      <c r="A25" s="1" t="s">
        <v>59</v>
      </c>
      <c r="B25" s="4">
        <v>1</v>
      </c>
      <c r="C25" s="1"/>
      <c r="D25" s="1"/>
      <c r="E25" s="1"/>
      <c r="F25" s="1"/>
      <c r="G25" s="1"/>
      <c r="H25" s="5" t="s">
        <v>75</v>
      </c>
      <c r="I25" s="6" t="s">
        <v>78</v>
      </c>
      <c r="J25" s="6" t="s">
        <v>68</v>
      </c>
      <c r="K25" s="1" t="s">
        <v>39</v>
      </c>
      <c r="L25" s="1" t="s">
        <v>73</v>
      </c>
      <c r="M25" s="7" t="s">
        <v>41</v>
      </c>
      <c r="N25" s="34">
        <f t="shared" si="1"/>
        <v>24</v>
      </c>
      <c r="O25" s="6" t="s">
        <v>65</v>
      </c>
      <c r="P25" s="6" t="s">
        <v>65</v>
      </c>
      <c r="Q25" s="6" t="s">
        <v>63</v>
      </c>
      <c r="R25" s="6" t="s">
        <v>65</v>
      </c>
      <c r="S25" s="6" t="s">
        <v>64</v>
      </c>
      <c r="T25" s="6" t="s">
        <v>65</v>
      </c>
      <c r="U25" s="6" t="s">
        <v>65</v>
      </c>
      <c r="V25" s="6" t="s">
        <v>65</v>
      </c>
      <c r="W25" s="6" t="s">
        <v>62</v>
      </c>
      <c r="X25" s="6" t="s">
        <v>65</v>
      </c>
      <c r="Y25" s="10" t="s">
        <v>62</v>
      </c>
      <c r="Z25" s="9"/>
      <c r="AA25" s="1" t="s">
        <v>16</v>
      </c>
      <c r="AB25" s="20">
        <v>6</v>
      </c>
      <c r="AC25" s="20">
        <v>8</v>
      </c>
      <c r="AD25" s="4">
        <v>5</v>
      </c>
      <c r="AE25" s="1" t="s">
        <v>66</v>
      </c>
      <c r="AF25" s="4">
        <v>0</v>
      </c>
      <c r="AG25" s="4">
        <v>1</v>
      </c>
      <c r="AH25" s="4">
        <v>0</v>
      </c>
      <c r="AI25" s="1"/>
      <c r="AJ25" s="1"/>
      <c r="AK25" s="4">
        <v>5</v>
      </c>
      <c r="AL25" s="1" t="s">
        <v>43</v>
      </c>
      <c r="AM25" s="1" t="s">
        <v>90</v>
      </c>
    </row>
    <row r="26" spans="1:39" ht="29.5" customHeight="1" thickBot="1" x14ac:dyDescent="0.4">
      <c r="A26" s="1" t="s">
        <v>59</v>
      </c>
      <c r="B26" s="1"/>
      <c r="C26" s="1"/>
      <c r="D26" s="1"/>
      <c r="E26" s="4">
        <v>1</v>
      </c>
      <c r="F26" s="1"/>
      <c r="G26" s="1"/>
      <c r="H26" s="5"/>
      <c r="I26" s="6"/>
      <c r="J26" s="6" t="s">
        <v>60</v>
      </c>
      <c r="K26" s="1" t="s">
        <v>39</v>
      </c>
      <c r="L26" s="1" t="s">
        <v>73</v>
      </c>
      <c r="M26" s="7" t="s">
        <v>41</v>
      </c>
      <c r="N26" s="34">
        <f t="shared" si="1"/>
        <v>25</v>
      </c>
      <c r="O26" s="6" t="s">
        <v>64</v>
      </c>
      <c r="P26" s="6" t="s">
        <v>64</v>
      </c>
      <c r="Q26" s="6" t="s">
        <v>64</v>
      </c>
      <c r="R26" s="6" t="s">
        <v>62</v>
      </c>
      <c r="S26" s="6" t="s">
        <v>64</v>
      </c>
      <c r="T26" s="6" t="s">
        <v>64</v>
      </c>
      <c r="U26" s="6" t="s">
        <v>65</v>
      </c>
      <c r="V26" s="6" t="s">
        <v>62</v>
      </c>
      <c r="W26" s="6" t="s">
        <v>64</v>
      </c>
      <c r="X26" s="6" t="s">
        <v>64</v>
      </c>
      <c r="Y26" s="6" t="s">
        <v>64</v>
      </c>
      <c r="Z26" s="9"/>
      <c r="AA26" s="1" t="s">
        <v>18</v>
      </c>
      <c r="AB26" s="20">
        <v>5</v>
      </c>
      <c r="AC26" s="20">
        <v>4</v>
      </c>
      <c r="AD26" s="4">
        <v>4</v>
      </c>
      <c r="AE26" s="1" t="s">
        <v>66</v>
      </c>
      <c r="AF26" s="4">
        <v>1</v>
      </c>
      <c r="AG26" s="4">
        <v>0</v>
      </c>
      <c r="AH26" s="4">
        <v>0</v>
      </c>
      <c r="AI26" s="1"/>
      <c r="AJ26" s="1"/>
      <c r="AK26" s="4">
        <v>2</v>
      </c>
      <c r="AL26" s="1" t="s">
        <v>43</v>
      </c>
      <c r="AM26" s="1" t="s">
        <v>91</v>
      </c>
    </row>
    <row r="27" spans="1:39" ht="29.5" customHeight="1" thickBot="1" x14ac:dyDescent="0.4">
      <c r="A27" s="1" t="s">
        <v>59</v>
      </c>
      <c r="B27" s="1"/>
      <c r="C27" s="4">
        <v>1</v>
      </c>
      <c r="D27" s="1"/>
      <c r="E27" s="1"/>
      <c r="F27" s="1"/>
      <c r="G27" s="1"/>
      <c r="H27" s="5"/>
      <c r="I27" s="6"/>
      <c r="J27" s="6" t="s">
        <v>92</v>
      </c>
      <c r="K27" s="1" t="s">
        <v>39</v>
      </c>
      <c r="L27" s="1" t="s">
        <v>73</v>
      </c>
      <c r="M27" s="7" t="s">
        <v>41</v>
      </c>
      <c r="N27" s="34">
        <f t="shared" si="1"/>
        <v>26</v>
      </c>
      <c r="O27" s="6" t="s">
        <v>65</v>
      </c>
      <c r="P27" s="6" t="s">
        <v>64</v>
      </c>
      <c r="Q27" s="6" t="s">
        <v>62</v>
      </c>
      <c r="R27" s="6" t="s">
        <v>65</v>
      </c>
      <c r="S27" s="6" t="s">
        <v>62</v>
      </c>
      <c r="T27" s="6" t="s">
        <v>65</v>
      </c>
      <c r="U27" s="6" t="s">
        <v>65</v>
      </c>
      <c r="V27" s="6" t="s">
        <v>65</v>
      </c>
      <c r="W27" s="6" t="s">
        <v>62</v>
      </c>
      <c r="X27" s="6" t="s">
        <v>62</v>
      </c>
      <c r="Y27" s="10" t="s">
        <v>62</v>
      </c>
      <c r="Z27" s="9"/>
      <c r="AA27" s="1" t="s">
        <v>42</v>
      </c>
      <c r="AB27" s="20">
        <v>7</v>
      </c>
      <c r="AC27" s="20">
        <v>7</v>
      </c>
      <c r="AD27" s="4">
        <v>8</v>
      </c>
      <c r="AE27" s="1" t="s">
        <v>66</v>
      </c>
      <c r="AF27" s="4">
        <v>0</v>
      </c>
      <c r="AG27" s="4">
        <v>1</v>
      </c>
      <c r="AH27" s="4">
        <v>0</v>
      </c>
      <c r="AI27" s="1"/>
      <c r="AJ27" s="1"/>
      <c r="AK27" s="4">
        <v>8</v>
      </c>
      <c r="AL27" s="1" t="s">
        <v>43</v>
      </c>
      <c r="AM27" s="1" t="s">
        <v>93</v>
      </c>
    </row>
    <row r="28" spans="1:39" ht="29.5" customHeight="1" thickBot="1" x14ac:dyDescent="0.4">
      <c r="A28" s="1" t="s">
        <v>59</v>
      </c>
      <c r="B28" s="1"/>
      <c r="C28" s="4">
        <v>1</v>
      </c>
      <c r="D28" s="1"/>
      <c r="E28" s="1"/>
      <c r="F28" s="1"/>
      <c r="G28" s="1"/>
      <c r="H28" s="5"/>
      <c r="I28" s="6"/>
      <c r="J28" s="6" t="s">
        <v>72</v>
      </c>
      <c r="K28" s="1" t="s">
        <v>39</v>
      </c>
      <c r="L28" s="1" t="s">
        <v>73</v>
      </c>
      <c r="M28" s="7" t="s">
        <v>41</v>
      </c>
      <c r="N28" s="34">
        <f t="shared" si="1"/>
        <v>27</v>
      </c>
      <c r="O28" s="6" t="s">
        <v>65</v>
      </c>
      <c r="P28" s="6" t="s">
        <v>65</v>
      </c>
      <c r="Q28" s="6" t="s">
        <v>65</v>
      </c>
      <c r="R28" s="6" t="s">
        <v>62</v>
      </c>
      <c r="S28" s="6" t="s">
        <v>65</v>
      </c>
      <c r="T28" s="6" t="s">
        <v>65</v>
      </c>
      <c r="U28" s="6" t="s">
        <v>65</v>
      </c>
      <c r="V28" s="6" t="s">
        <v>65</v>
      </c>
      <c r="W28" s="6" t="s">
        <v>65</v>
      </c>
      <c r="X28" s="6" t="s">
        <v>65</v>
      </c>
      <c r="Y28" s="6" t="s">
        <v>63</v>
      </c>
      <c r="Z28" s="9"/>
      <c r="AA28" s="1" t="s">
        <v>18</v>
      </c>
      <c r="AB28" s="20">
        <v>0</v>
      </c>
      <c r="AC28" s="20">
        <v>9</v>
      </c>
      <c r="AD28" s="4">
        <v>10</v>
      </c>
      <c r="AE28" s="1" t="s">
        <v>80</v>
      </c>
      <c r="AF28" s="4">
        <v>0</v>
      </c>
      <c r="AG28" s="4">
        <v>0</v>
      </c>
      <c r="AH28" s="4">
        <v>0</v>
      </c>
      <c r="AI28" s="1"/>
      <c r="AJ28" s="1"/>
      <c r="AK28" s="4">
        <v>10</v>
      </c>
      <c r="AL28" s="1" t="s">
        <v>43</v>
      </c>
      <c r="AM28" s="1" t="s">
        <v>94</v>
      </c>
    </row>
    <row r="29" spans="1:39" ht="29.5" customHeight="1" thickBot="1" x14ac:dyDescent="0.4">
      <c r="A29" s="1" t="s">
        <v>59</v>
      </c>
      <c r="B29" s="1"/>
      <c r="C29" s="1"/>
      <c r="D29" s="1"/>
      <c r="E29" s="4">
        <v>1</v>
      </c>
      <c r="F29" s="1"/>
      <c r="G29" s="1"/>
      <c r="H29" s="5"/>
      <c r="I29" s="6"/>
      <c r="J29" s="6" t="s">
        <v>92</v>
      </c>
      <c r="K29" s="1" t="s">
        <v>39</v>
      </c>
      <c r="L29" s="1" t="s">
        <v>73</v>
      </c>
      <c r="M29" s="7" t="s">
        <v>41</v>
      </c>
      <c r="N29" s="34">
        <f t="shared" si="1"/>
        <v>28</v>
      </c>
      <c r="O29" s="6" t="s">
        <v>62</v>
      </c>
      <c r="P29" s="6" t="s">
        <v>64</v>
      </c>
      <c r="Q29" s="6" t="s">
        <v>64</v>
      </c>
      <c r="R29" s="6" t="s">
        <v>64</v>
      </c>
      <c r="S29" s="6" t="s">
        <v>62</v>
      </c>
      <c r="T29" s="6" t="s">
        <v>62</v>
      </c>
      <c r="U29" s="6" t="s">
        <v>64</v>
      </c>
      <c r="V29" s="6" t="s">
        <v>62</v>
      </c>
      <c r="W29" s="6" t="s">
        <v>62</v>
      </c>
      <c r="X29" s="6" t="s">
        <v>64</v>
      </c>
      <c r="Y29" s="6" t="s">
        <v>64</v>
      </c>
      <c r="Z29" s="9"/>
      <c r="AA29" s="1" t="s">
        <v>42</v>
      </c>
      <c r="AB29" s="20">
        <v>4</v>
      </c>
      <c r="AC29" s="20">
        <v>4</v>
      </c>
      <c r="AD29" s="4">
        <v>3</v>
      </c>
      <c r="AE29" s="1" t="s">
        <v>66</v>
      </c>
      <c r="AF29" s="4">
        <v>0</v>
      </c>
      <c r="AG29" s="4">
        <v>0</v>
      </c>
      <c r="AH29" s="4">
        <v>1</v>
      </c>
      <c r="AI29" s="1"/>
      <c r="AJ29" s="1"/>
      <c r="AK29" s="4">
        <v>6</v>
      </c>
      <c r="AL29" s="1" t="s">
        <v>43</v>
      </c>
      <c r="AM29" s="1" t="s">
        <v>95</v>
      </c>
    </row>
    <row r="30" spans="1:39" ht="29.5" customHeight="1" thickBot="1" x14ac:dyDescent="0.4">
      <c r="A30" s="1" t="s">
        <v>59</v>
      </c>
      <c r="B30" s="4">
        <v>1</v>
      </c>
      <c r="C30" s="1"/>
      <c r="D30" s="1"/>
      <c r="E30" s="1"/>
      <c r="F30" s="1"/>
      <c r="G30" s="1"/>
      <c r="H30" s="5" t="s">
        <v>83</v>
      </c>
      <c r="I30" s="6" t="s">
        <v>76</v>
      </c>
      <c r="J30" s="6" t="s">
        <v>60</v>
      </c>
      <c r="K30" s="1" t="s">
        <v>39</v>
      </c>
      <c r="L30" s="1" t="s">
        <v>73</v>
      </c>
      <c r="M30" s="7" t="s">
        <v>41</v>
      </c>
      <c r="N30" s="34">
        <f t="shared" si="1"/>
        <v>29</v>
      </c>
      <c r="O30" s="6" t="s">
        <v>62</v>
      </c>
      <c r="P30" s="6" t="s">
        <v>65</v>
      </c>
      <c r="Q30" s="6" t="s">
        <v>62</v>
      </c>
      <c r="R30" s="6" t="s">
        <v>65</v>
      </c>
      <c r="S30" s="6" t="s">
        <v>62</v>
      </c>
      <c r="T30" s="6" t="s">
        <v>65</v>
      </c>
      <c r="U30" s="6" t="s">
        <v>65</v>
      </c>
      <c r="V30" s="6" t="s">
        <v>65</v>
      </c>
      <c r="W30" s="6" t="s">
        <v>65</v>
      </c>
      <c r="X30" s="6" t="s">
        <v>62</v>
      </c>
      <c r="Y30" s="10" t="s">
        <v>62</v>
      </c>
      <c r="Z30" s="9"/>
      <c r="AA30" s="1" t="s">
        <v>79</v>
      </c>
      <c r="AB30" s="20">
        <v>7</v>
      </c>
      <c r="AC30" s="20">
        <v>5</v>
      </c>
      <c r="AD30" s="4">
        <v>7</v>
      </c>
      <c r="AE30" s="1" t="s">
        <v>80</v>
      </c>
      <c r="AF30" s="4">
        <v>1</v>
      </c>
      <c r="AG30" s="4">
        <v>0</v>
      </c>
      <c r="AH30" s="4">
        <v>0</v>
      </c>
      <c r="AI30" s="1"/>
      <c r="AJ30" s="4">
        <v>8</v>
      </c>
      <c r="AK30" s="4">
        <v>2</v>
      </c>
      <c r="AL30" s="1" t="s">
        <v>43</v>
      </c>
      <c r="AM30" s="1" t="s">
        <v>96</v>
      </c>
    </row>
    <row r="31" spans="1:39" ht="29.5" customHeight="1" thickBot="1" x14ac:dyDescent="0.4">
      <c r="A31" s="1" t="s">
        <v>59</v>
      </c>
      <c r="B31" s="1"/>
      <c r="C31" s="4">
        <v>1</v>
      </c>
      <c r="D31" s="1"/>
      <c r="E31" s="1"/>
      <c r="F31" s="1"/>
      <c r="G31" s="1"/>
      <c r="H31" s="5"/>
      <c r="I31" s="6"/>
      <c r="J31" s="6" t="s">
        <v>72</v>
      </c>
      <c r="K31" s="1" t="s">
        <v>39</v>
      </c>
      <c r="L31" s="1" t="s">
        <v>73</v>
      </c>
      <c r="M31" s="7" t="s">
        <v>41</v>
      </c>
      <c r="N31" s="34">
        <f t="shared" si="1"/>
        <v>30</v>
      </c>
      <c r="O31" s="6" t="s">
        <v>65</v>
      </c>
      <c r="P31" s="6" t="s">
        <v>62</v>
      </c>
      <c r="Q31" s="6" t="s">
        <v>63</v>
      </c>
      <c r="R31" s="6" t="s">
        <v>62</v>
      </c>
      <c r="S31" s="6" t="s">
        <v>62</v>
      </c>
      <c r="T31" s="6" t="s">
        <v>65</v>
      </c>
      <c r="U31" s="6" t="s">
        <v>65</v>
      </c>
      <c r="V31" s="6" t="s">
        <v>65</v>
      </c>
      <c r="W31" s="6" t="s">
        <v>65</v>
      </c>
      <c r="X31" s="6" t="s">
        <v>65</v>
      </c>
      <c r="Y31" s="10" t="s">
        <v>62</v>
      </c>
      <c r="Z31" s="9"/>
      <c r="AA31" s="1" t="s">
        <v>16</v>
      </c>
      <c r="AB31" s="20">
        <v>5</v>
      </c>
      <c r="AC31" s="20">
        <v>6</v>
      </c>
      <c r="AD31" s="4">
        <v>4</v>
      </c>
      <c r="AE31" s="1" t="s">
        <v>70</v>
      </c>
      <c r="AF31" s="4">
        <v>1</v>
      </c>
      <c r="AG31" s="4">
        <v>0</v>
      </c>
      <c r="AH31" s="4">
        <v>1</v>
      </c>
      <c r="AI31" s="1"/>
      <c r="AJ31" s="1"/>
      <c r="AK31" s="4">
        <v>7</v>
      </c>
      <c r="AL31" s="1" t="s">
        <v>43</v>
      </c>
      <c r="AM31" s="1" t="s">
        <v>97</v>
      </c>
    </row>
    <row r="32" spans="1:39" ht="29.5" customHeight="1" thickBot="1" x14ac:dyDescent="0.4">
      <c r="A32" s="1" t="s">
        <v>59</v>
      </c>
      <c r="B32" s="4">
        <v>1</v>
      </c>
      <c r="C32" s="1"/>
      <c r="D32" s="1"/>
      <c r="E32" s="1"/>
      <c r="F32" s="1"/>
      <c r="G32" s="1"/>
      <c r="H32" s="5" t="s">
        <v>83</v>
      </c>
      <c r="I32" s="6" t="s">
        <v>76</v>
      </c>
      <c r="J32" s="6" t="s">
        <v>98</v>
      </c>
      <c r="K32" s="1" t="s">
        <v>39</v>
      </c>
      <c r="L32" s="1" t="s">
        <v>73</v>
      </c>
      <c r="M32" s="7" t="s">
        <v>41</v>
      </c>
      <c r="N32" s="34">
        <f t="shared" si="1"/>
        <v>31</v>
      </c>
      <c r="O32" s="6" t="s">
        <v>62</v>
      </c>
      <c r="P32" s="6" t="s">
        <v>62</v>
      </c>
      <c r="Q32" s="6" t="s">
        <v>63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62</v>
      </c>
      <c r="X32" s="6" t="s">
        <v>62</v>
      </c>
      <c r="Y32" s="6" t="s">
        <v>63</v>
      </c>
      <c r="Z32" s="9"/>
      <c r="AA32" s="1" t="s">
        <v>16</v>
      </c>
      <c r="AB32" s="20">
        <v>5</v>
      </c>
      <c r="AC32" s="20">
        <v>3</v>
      </c>
      <c r="AD32" s="4">
        <v>5</v>
      </c>
      <c r="AE32" s="1" t="s">
        <v>66</v>
      </c>
      <c r="AF32" s="4">
        <v>0</v>
      </c>
      <c r="AG32" s="4">
        <v>0</v>
      </c>
      <c r="AH32" s="4">
        <v>0</v>
      </c>
      <c r="AI32" s="1"/>
      <c r="AJ32" s="1"/>
      <c r="AK32" s="4">
        <v>4</v>
      </c>
      <c r="AL32" s="1" t="s">
        <v>43</v>
      </c>
      <c r="AM32" s="1" t="s">
        <v>99</v>
      </c>
    </row>
    <row r="33" spans="1:39" ht="29.5" customHeight="1" thickBot="1" x14ac:dyDescent="0.4">
      <c r="A33" s="1" t="s">
        <v>59</v>
      </c>
      <c r="B33" s="1"/>
      <c r="C33" s="4">
        <v>1</v>
      </c>
      <c r="D33" s="1"/>
      <c r="E33" s="1"/>
      <c r="F33" s="1"/>
      <c r="G33" s="1"/>
      <c r="H33" s="5"/>
      <c r="I33" s="6"/>
      <c r="J33" s="6" t="s">
        <v>92</v>
      </c>
      <c r="K33" s="1" t="s">
        <v>39</v>
      </c>
      <c r="L33" s="1" t="s">
        <v>73</v>
      </c>
      <c r="M33" s="7" t="s">
        <v>41</v>
      </c>
      <c r="N33" s="34">
        <f t="shared" si="1"/>
        <v>32</v>
      </c>
      <c r="O33" s="6" t="s">
        <v>62</v>
      </c>
      <c r="P33" s="6" t="s">
        <v>65</v>
      </c>
      <c r="Q33" s="6" t="s">
        <v>65</v>
      </c>
      <c r="R33" s="6" t="s">
        <v>65</v>
      </c>
      <c r="S33" s="6" t="s">
        <v>65</v>
      </c>
      <c r="T33" s="6" t="s">
        <v>65</v>
      </c>
      <c r="U33" s="6" t="s">
        <v>62</v>
      </c>
      <c r="V33" s="6" t="s">
        <v>63</v>
      </c>
      <c r="W33" s="6" t="s">
        <v>65</v>
      </c>
      <c r="X33" s="6" t="s">
        <v>62</v>
      </c>
      <c r="Y33" s="10" t="s">
        <v>62</v>
      </c>
      <c r="Z33" s="9"/>
      <c r="AA33" s="1" t="s">
        <v>42</v>
      </c>
      <c r="AB33" s="20">
        <v>5</v>
      </c>
      <c r="AC33" s="20">
        <v>6</v>
      </c>
      <c r="AD33" s="4">
        <v>5</v>
      </c>
      <c r="AE33" s="1" t="s">
        <v>66</v>
      </c>
      <c r="AF33" s="4">
        <v>1</v>
      </c>
      <c r="AG33" s="4">
        <v>0</v>
      </c>
      <c r="AH33" s="4">
        <v>0</v>
      </c>
      <c r="AI33" s="1"/>
      <c r="AJ33" s="1"/>
      <c r="AK33" s="4">
        <v>8</v>
      </c>
      <c r="AL33" s="1" t="s">
        <v>43</v>
      </c>
      <c r="AM33" s="1" t="s">
        <v>100</v>
      </c>
    </row>
    <row r="34" spans="1:39" ht="29.5" customHeight="1" thickBot="1" x14ac:dyDescent="0.4">
      <c r="A34" s="1" t="s">
        <v>101</v>
      </c>
      <c r="B34" s="4">
        <v>1</v>
      </c>
      <c r="C34" s="1"/>
      <c r="D34" s="1"/>
      <c r="E34" s="1"/>
      <c r="F34" s="1"/>
      <c r="G34" s="1"/>
      <c r="H34" s="5" t="s">
        <v>102</v>
      </c>
      <c r="I34" s="6" t="s">
        <v>76</v>
      </c>
      <c r="J34" s="6" t="s">
        <v>60</v>
      </c>
      <c r="K34" s="1" t="s">
        <v>103</v>
      </c>
      <c r="L34" s="1" t="s">
        <v>104</v>
      </c>
      <c r="M34" s="7" t="s">
        <v>103</v>
      </c>
      <c r="N34" s="34">
        <f t="shared" si="1"/>
        <v>33</v>
      </c>
      <c r="O34" s="6" t="s">
        <v>65</v>
      </c>
      <c r="P34" s="6" t="s">
        <v>65</v>
      </c>
      <c r="Q34" s="6" t="s">
        <v>62</v>
      </c>
      <c r="R34" s="6" t="s">
        <v>65</v>
      </c>
      <c r="S34" s="6" t="s">
        <v>62</v>
      </c>
      <c r="T34" s="6" t="s">
        <v>62</v>
      </c>
      <c r="U34" s="6" t="s">
        <v>65</v>
      </c>
      <c r="V34" s="6" t="s">
        <v>65</v>
      </c>
      <c r="W34" s="6" t="s">
        <v>65</v>
      </c>
      <c r="X34" s="6" t="s">
        <v>62</v>
      </c>
      <c r="Y34" s="10" t="s">
        <v>62</v>
      </c>
      <c r="Z34" s="9"/>
      <c r="AA34" s="1" t="s">
        <v>16</v>
      </c>
      <c r="AB34" s="20">
        <v>5</v>
      </c>
      <c r="AC34" s="20">
        <v>7</v>
      </c>
      <c r="AD34" s="4">
        <v>5</v>
      </c>
      <c r="AE34" s="1" t="s">
        <v>66</v>
      </c>
      <c r="AF34" s="4">
        <v>0</v>
      </c>
      <c r="AG34" s="4">
        <v>1</v>
      </c>
      <c r="AH34" s="4">
        <v>0</v>
      </c>
      <c r="AI34" s="1"/>
      <c r="AJ34" s="1"/>
      <c r="AK34" s="4">
        <v>5</v>
      </c>
      <c r="AL34" s="1" t="s">
        <v>43</v>
      </c>
      <c r="AM34" s="1" t="s">
        <v>105</v>
      </c>
    </row>
    <row r="35" spans="1:39" ht="29.5" customHeight="1" thickBot="1" x14ac:dyDescent="0.4">
      <c r="A35" s="1" t="s">
        <v>101</v>
      </c>
      <c r="B35" s="4">
        <v>1</v>
      </c>
      <c r="C35" s="1"/>
      <c r="D35" s="1"/>
      <c r="E35" s="1"/>
      <c r="F35" s="1"/>
      <c r="G35" s="1"/>
      <c r="H35" s="5" t="s">
        <v>75</v>
      </c>
      <c r="I35" s="6" t="s">
        <v>76</v>
      </c>
      <c r="J35" s="6" t="s">
        <v>72</v>
      </c>
      <c r="K35" s="1" t="s">
        <v>103</v>
      </c>
      <c r="L35" s="1" t="s">
        <v>104</v>
      </c>
      <c r="M35" s="7" t="s">
        <v>103</v>
      </c>
      <c r="N35" s="34">
        <f t="shared" si="1"/>
        <v>34</v>
      </c>
      <c r="O35" s="6" t="s">
        <v>62</v>
      </c>
      <c r="P35" s="6" t="s">
        <v>62</v>
      </c>
      <c r="Q35" s="6" t="s">
        <v>62</v>
      </c>
      <c r="R35" s="6" t="s">
        <v>65</v>
      </c>
      <c r="S35" s="6" t="s">
        <v>64</v>
      </c>
      <c r="T35" s="6" t="s">
        <v>65</v>
      </c>
      <c r="U35" s="6" t="s">
        <v>62</v>
      </c>
      <c r="V35" s="6" t="s">
        <v>65</v>
      </c>
      <c r="W35" s="6" t="s">
        <v>62</v>
      </c>
      <c r="X35" s="6" t="s">
        <v>62</v>
      </c>
      <c r="Y35" s="10" t="s">
        <v>62</v>
      </c>
      <c r="Z35" s="9"/>
      <c r="AA35" s="1" t="s">
        <v>42</v>
      </c>
      <c r="AB35" s="20">
        <v>5</v>
      </c>
      <c r="AC35" s="20">
        <v>5</v>
      </c>
      <c r="AD35" s="4">
        <v>6</v>
      </c>
      <c r="AE35" s="1" t="s">
        <v>66</v>
      </c>
      <c r="AF35" s="4">
        <v>1</v>
      </c>
      <c r="AG35" s="4">
        <v>0</v>
      </c>
      <c r="AH35" s="4">
        <v>0</v>
      </c>
      <c r="AI35" s="1"/>
      <c r="AJ35" s="4">
        <v>4</v>
      </c>
      <c r="AK35" s="4">
        <v>6</v>
      </c>
      <c r="AL35" s="1" t="s">
        <v>43</v>
      </c>
      <c r="AM35" s="1" t="s">
        <v>106</v>
      </c>
    </row>
    <row r="36" spans="1:39" ht="29.5" customHeight="1" thickBot="1" x14ac:dyDescent="0.4">
      <c r="A36" s="1" t="s">
        <v>101</v>
      </c>
      <c r="B36" s="4">
        <v>1</v>
      </c>
      <c r="C36" s="1"/>
      <c r="D36" s="1"/>
      <c r="E36" s="1"/>
      <c r="F36" s="1"/>
      <c r="G36" s="1"/>
      <c r="H36" s="5" t="s">
        <v>75</v>
      </c>
      <c r="I36" s="6" t="s">
        <v>76</v>
      </c>
      <c r="J36" s="6" t="s">
        <v>60</v>
      </c>
      <c r="K36" s="1" t="s">
        <v>103</v>
      </c>
      <c r="L36" s="1" t="s">
        <v>104</v>
      </c>
      <c r="M36" s="7" t="s">
        <v>103</v>
      </c>
      <c r="N36" s="34">
        <f t="shared" si="1"/>
        <v>35</v>
      </c>
      <c r="O36" s="6" t="s">
        <v>65</v>
      </c>
      <c r="P36" s="6" t="s">
        <v>62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9"/>
      <c r="AA36" s="1" t="s">
        <v>16</v>
      </c>
      <c r="AB36" s="20">
        <v>5</v>
      </c>
      <c r="AC36" s="20">
        <v>7</v>
      </c>
      <c r="AD36" s="4">
        <v>5</v>
      </c>
      <c r="AE36" s="1" t="s">
        <v>80</v>
      </c>
      <c r="AF36" s="4">
        <v>0</v>
      </c>
      <c r="AG36" s="4">
        <v>1</v>
      </c>
      <c r="AH36" s="4">
        <v>0</v>
      </c>
      <c r="AI36" s="1"/>
      <c r="AJ36" s="1"/>
      <c r="AK36" s="4">
        <v>5</v>
      </c>
      <c r="AL36" s="1" t="s">
        <v>43</v>
      </c>
      <c r="AM36" s="1" t="s">
        <v>107</v>
      </c>
    </row>
    <row r="37" spans="1:39" ht="29.5" customHeight="1" thickBot="1" x14ac:dyDescent="0.4">
      <c r="A37" s="1" t="s">
        <v>101</v>
      </c>
      <c r="B37" s="4">
        <v>1</v>
      </c>
      <c r="C37" s="1"/>
      <c r="D37" s="1"/>
      <c r="E37" s="1"/>
      <c r="F37" s="1"/>
      <c r="G37" s="1"/>
      <c r="H37" s="5" t="s">
        <v>75</v>
      </c>
      <c r="I37" s="6" t="s">
        <v>76</v>
      </c>
      <c r="J37" s="6" t="s">
        <v>72</v>
      </c>
      <c r="K37" s="1" t="s">
        <v>103</v>
      </c>
      <c r="L37" s="1" t="s">
        <v>104</v>
      </c>
      <c r="M37" s="7" t="s">
        <v>103</v>
      </c>
      <c r="N37" s="34">
        <f t="shared" si="1"/>
        <v>36</v>
      </c>
      <c r="O37" s="6" t="s">
        <v>62</v>
      </c>
      <c r="P37" s="6" t="s">
        <v>63</v>
      </c>
      <c r="Q37" s="6" t="s">
        <v>63</v>
      </c>
      <c r="R37" s="6" t="s">
        <v>65</v>
      </c>
      <c r="S37" s="6" t="s">
        <v>62</v>
      </c>
      <c r="T37" s="6" t="s">
        <v>65</v>
      </c>
      <c r="U37" s="6" t="s">
        <v>65</v>
      </c>
      <c r="V37" s="6" t="s">
        <v>65</v>
      </c>
      <c r="W37" s="6" t="s">
        <v>62</v>
      </c>
      <c r="X37" s="6" t="s">
        <v>62</v>
      </c>
      <c r="Y37" s="6" t="s">
        <v>63</v>
      </c>
      <c r="Z37" s="9"/>
      <c r="AA37" s="1" t="s">
        <v>20</v>
      </c>
      <c r="AB37" s="20">
        <v>5</v>
      </c>
      <c r="AC37" s="20">
        <v>2</v>
      </c>
      <c r="AD37" s="4">
        <v>7</v>
      </c>
      <c r="AE37" s="1" t="s">
        <v>66</v>
      </c>
      <c r="AF37" s="4">
        <v>1</v>
      </c>
      <c r="AG37" s="4">
        <v>0</v>
      </c>
      <c r="AH37" s="4">
        <v>0</v>
      </c>
      <c r="AI37" s="1"/>
      <c r="AJ37" s="4">
        <v>8</v>
      </c>
      <c r="AK37" s="4">
        <v>8</v>
      </c>
      <c r="AL37" s="1" t="s">
        <v>43</v>
      </c>
      <c r="AM37" s="1" t="s">
        <v>108</v>
      </c>
    </row>
    <row r="38" spans="1:39" ht="29.5" customHeight="1" thickBot="1" x14ac:dyDescent="0.4">
      <c r="A38" s="1" t="s">
        <v>101</v>
      </c>
      <c r="B38" s="4">
        <v>1</v>
      </c>
      <c r="C38" s="1"/>
      <c r="D38" s="1"/>
      <c r="E38" s="1"/>
      <c r="F38" s="1"/>
      <c r="G38" s="1"/>
      <c r="H38" s="5" t="s">
        <v>75</v>
      </c>
      <c r="I38" s="6" t="s">
        <v>76</v>
      </c>
      <c r="J38" s="6" t="s">
        <v>60</v>
      </c>
      <c r="K38" s="1" t="s">
        <v>103</v>
      </c>
      <c r="L38" s="1" t="s">
        <v>104</v>
      </c>
      <c r="M38" s="7" t="s">
        <v>103</v>
      </c>
      <c r="N38" s="34">
        <f t="shared" si="1"/>
        <v>37</v>
      </c>
      <c r="O38" s="6" t="s">
        <v>62</v>
      </c>
      <c r="P38" s="6" t="s">
        <v>62</v>
      </c>
      <c r="Q38" s="6" t="s">
        <v>62</v>
      </c>
      <c r="R38" s="6" t="s">
        <v>62</v>
      </c>
      <c r="S38" s="6" t="s">
        <v>62</v>
      </c>
      <c r="T38" s="6" t="s">
        <v>62</v>
      </c>
      <c r="U38" s="6" t="s">
        <v>65</v>
      </c>
      <c r="V38" s="6" t="s">
        <v>65</v>
      </c>
      <c r="W38" s="6" t="s">
        <v>62</v>
      </c>
      <c r="X38" s="6" t="s">
        <v>65</v>
      </c>
      <c r="Y38" s="10" t="s">
        <v>62</v>
      </c>
      <c r="Z38" s="9"/>
      <c r="AA38" s="1" t="s">
        <v>20</v>
      </c>
      <c r="AB38" s="20">
        <v>6</v>
      </c>
      <c r="AC38" s="20">
        <v>4</v>
      </c>
      <c r="AD38" s="4">
        <v>7</v>
      </c>
      <c r="AE38" s="1" t="s">
        <v>66</v>
      </c>
      <c r="AF38" s="4">
        <v>1</v>
      </c>
      <c r="AG38" s="4">
        <v>0</v>
      </c>
      <c r="AH38" s="4">
        <v>0</v>
      </c>
      <c r="AI38" s="1"/>
      <c r="AJ38" s="4">
        <v>6</v>
      </c>
      <c r="AK38" s="4">
        <v>6</v>
      </c>
      <c r="AL38" s="1" t="s">
        <v>43</v>
      </c>
      <c r="AM38" s="1" t="s">
        <v>109</v>
      </c>
    </row>
    <row r="39" spans="1:39" ht="29.5" customHeight="1" thickBot="1" x14ac:dyDescent="0.4">
      <c r="A39" s="1" t="s">
        <v>101</v>
      </c>
      <c r="B39" s="4">
        <v>1</v>
      </c>
      <c r="C39" s="1"/>
      <c r="D39" s="1"/>
      <c r="E39" s="1"/>
      <c r="F39" s="1"/>
      <c r="G39" s="1"/>
      <c r="H39" s="5" t="s">
        <v>75</v>
      </c>
      <c r="I39" s="6" t="s">
        <v>76</v>
      </c>
      <c r="J39" s="6" t="s">
        <v>72</v>
      </c>
      <c r="K39" s="1" t="s">
        <v>103</v>
      </c>
      <c r="L39" s="1" t="s">
        <v>104</v>
      </c>
      <c r="M39" s="7" t="s">
        <v>103</v>
      </c>
      <c r="N39" s="34">
        <f t="shared" si="1"/>
        <v>38</v>
      </c>
      <c r="O39" s="6" t="s">
        <v>62</v>
      </c>
      <c r="P39" s="6" t="s">
        <v>62</v>
      </c>
      <c r="Q39" s="6" t="s">
        <v>65</v>
      </c>
      <c r="R39" s="6" t="s">
        <v>65</v>
      </c>
      <c r="S39" s="6" t="s">
        <v>65</v>
      </c>
      <c r="T39" s="6" t="s">
        <v>65</v>
      </c>
      <c r="U39" s="6" t="s">
        <v>65</v>
      </c>
      <c r="V39" s="6" t="s">
        <v>62</v>
      </c>
      <c r="W39" s="6" t="s">
        <v>65</v>
      </c>
      <c r="X39" s="6" t="s">
        <v>62</v>
      </c>
      <c r="Y39" s="10" t="s">
        <v>62</v>
      </c>
      <c r="Z39" s="9"/>
      <c r="AA39" s="1" t="s">
        <v>79</v>
      </c>
      <c r="AB39" s="20">
        <v>5</v>
      </c>
      <c r="AC39" s="20">
        <v>6</v>
      </c>
      <c r="AD39" s="4">
        <v>6</v>
      </c>
      <c r="AE39" s="1" t="s">
        <v>66</v>
      </c>
      <c r="AF39" s="4">
        <v>1</v>
      </c>
      <c r="AG39" s="4">
        <v>0</v>
      </c>
      <c r="AH39" s="4">
        <v>0</v>
      </c>
      <c r="AI39" s="1"/>
      <c r="AJ39" s="4">
        <v>9</v>
      </c>
      <c r="AK39" s="4">
        <v>7</v>
      </c>
      <c r="AL39" s="1" t="s">
        <v>43</v>
      </c>
      <c r="AM39" s="1" t="s">
        <v>110</v>
      </c>
    </row>
    <row r="40" spans="1:39" ht="29.5" customHeight="1" thickBot="1" x14ac:dyDescent="0.4">
      <c r="A40" s="1" t="s">
        <v>111</v>
      </c>
      <c r="B40" s="1"/>
      <c r="C40" s="1"/>
      <c r="D40" s="1"/>
      <c r="E40" s="1"/>
      <c r="F40" s="4">
        <v>1</v>
      </c>
      <c r="G40" s="1"/>
      <c r="H40" s="5"/>
      <c r="I40" s="6"/>
      <c r="J40" s="6" t="s">
        <v>60</v>
      </c>
      <c r="K40" s="1" t="s">
        <v>112</v>
      </c>
      <c r="L40" s="1" t="s">
        <v>113</v>
      </c>
      <c r="M40" s="7" t="s">
        <v>112</v>
      </c>
      <c r="N40" s="34">
        <f t="shared" si="1"/>
        <v>39</v>
      </c>
      <c r="O40" s="6" t="s">
        <v>62</v>
      </c>
      <c r="P40" s="6" t="s">
        <v>62</v>
      </c>
      <c r="Q40" s="6" t="s">
        <v>62</v>
      </c>
      <c r="R40" s="6" t="s">
        <v>62</v>
      </c>
      <c r="S40" s="6" t="s">
        <v>62</v>
      </c>
      <c r="T40" s="6" t="s">
        <v>62</v>
      </c>
      <c r="U40" s="6" t="s">
        <v>62</v>
      </c>
      <c r="V40" s="6" t="s">
        <v>62</v>
      </c>
      <c r="W40" s="6" t="s">
        <v>62</v>
      </c>
      <c r="X40" s="6" t="s">
        <v>62</v>
      </c>
      <c r="Y40" s="10" t="s">
        <v>62</v>
      </c>
      <c r="Z40" s="9"/>
      <c r="AA40" s="1" t="s">
        <v>42</v>
      </c>
      <c r="AB40" s="20">
        <v>6</v>
      </c>
      <c r="AC40" s="20">
        <v>6</v>
      </c>
      <c r="AD40" s="4">
        <v>6</v>
      </c>
      <c r="AE40" s="1" t="s">
        <v>66</v>
      </c>
      <c r="AF40" s="4">
        <v>1</v>
      </c>
      <c r="AG40" s="4">
        <v>0</v>
      </c>
      <c r="AH40" s="4">
        <v>0</v>
      </c>
      <c r="AI40" s="1"/>
      <c r="AJ40" s="1"/>
      <c r="AK40" s="4">
        <v>10</v>
      </c>
      <c r="AL40" s="1" t="s">
        <v>43</v>
      </c>
      <c r="AM40" s="1" t="s">
        <v>114</v>
      </c>
    </row>
    <row r="41" spans="1:39" ht="29.5" customHeight="1" thickBot="1" x14ac:dyDescent="0.4">
      <c r="A41" s="1" t="s">
        <v>111</v>
      </c>
      <c r="B41" s="1"/>
      <c r="C41" s="1"/>
      <c r="D41" s="1"/>
      <c r="E41" s="1"/>
      <c r="F41" s="4">
        <v>1</v>
      </c>
      <c r="G41" s="1"/>
      <c r="H41" s="5"/>
      <c r="I41" s="6"/>
      <c r="J41" s="6" t="s">
        <v>92</v>
      </c>
      <c r="K41" s="1" t="s">
        <v>112</v>
      </c>
      <c r="L41" s="1" t="s">
        <v>113</v>
      </c>
      <c r="M41" s="7" t="s">
        <v>112</v>
      </c>
      <c r="N41" s="34">
        <f t="shared" si="1"/>
        <v>40</v>
      </c>
      <c r="O41" s="6" t="s">
        <v>62</v>
      </c>
      <c r="P41" s="6" t="s">
        <v>65</v>
      </c>
      <c r="Q41" s="6" t="s">
        <v>62</v>
      </c>
      <c r="R41" s="6" t="s">
        <v>65</v>
      </c>
      <c r="S41" s="6" t="s">
        <v>62</v>
      </c>
      <c r="T41" s="6" t="s">
        <v>62</v>
      </c>
      <c r="U41" s="6" t="s">
        <v>62</v>
      </c>
      <c r="V41" s="6" t="s">
        <v>62</v>
      </c>
      <c r="W41" s="6" t="s">
        <v>62</v>
      </c>
      <c r="X41" s="6" t="s">
        <v>62</v>
      </c>
      <c r="Y41" s="10" t="s">
        <v>62</v>
      </c>
      <c r="Z41" s="9"/>
      <c r="AA41" s="1" t="s">
        <v>16</v>
      </c>
      <c r="AB41" s="20">
        <v>4</v>
      </c>
      <c r="AC41" s="20">
        <v>3</v>
      </c>
      <c r="AD41" s="4">
        <v>6</v>
      </c>
      <c r="AE41" s="1" t="s">
        <v>70</v>
      </c>
      <c r="AF41" s="4">
        <v>1</v>
      </c>
      <c r="AG41" s="4">
        <v>0</v>
      </c>
      <c r="AH41" s="4">
        <v>0</v>
      </c>
      <c r="AI41" s="1"/>
      <c r="AJ41" s="1"/>
      <c r="AK41" s="4">
        <v>4</v>
      </c>
      <c r="AL41" s="1" t="s">
        <v>43</v>
      </c>
      <c r="AM41" s="1" t="s">
        <v>115</v>
      </c>
    </row>
    <row r="42" spans="1:39" ht="29.5" customHeight="1" thickBot="1" x14ac:dyDescent="0.4">
      <c r="A42" s="1" t="s">
        <v>116</v>
      </c>
      <c r="B42" s="4">
        <v>1</v>
      </c>
      <c r="C42" s="1"/>
      <c r="D42" s="1"/>
      <c r="E42" s="1"/>
      <c r="F42" s="1"/>
      <c r="G42" s="1"/>
      <c r="H42" s="5" t="s">
        <v>75</v>
      </c>
      <c r="I42" s="6" t="s">
        <v>78</v>
      </c>
      <c r="J42" s="6" t="s">
        <v>60</v>
      </c>
      <c r="K42" s="1" t="s">
        <v>39</v>
      </c>
      <c r="L42" s="1" t="s">
        <v>69</v>
      </c>
      <c r="M42" s="7" t="s">
        <v>41</v>
      </c>
      <c r="N42" s="34">
        <f t="shared" si="1"/>
        <v>41</v>
      </c>
      <c r="O42" s="6" t="s">
        <v>63</v>
      </c>
      <c r="P42" s="6" t="s">
        <v>63</v>
      </c>
      <c r="Q42" s="6" t="s">
        <v>63</v>
      </c>
      <c r="R42" s="6" t="s">
        <v>63</v>
      </c>
      <c r="S42" s="6" t="s">
        <v>64</v>
      </c>
      <c r="T42" s="6" t="s">
        <v>62</v>
      </c>
      <c r="U42" s="6" t="s">
        <v>63</v>
      </c>
      <c r="V42" s="6" t="s">
        <v>63</v>
      </c>
      <c r="W42" s="6" t="s">
        <v>63</v>
      </c>
      <c r="X42" s="6" t="s">
        <v>63</v>
      </c>
      <c r="Y42" s="6" t="s">
        <v>63</v>
      </c>
      <c r="Z42" s="9"/>
      <c r="AA42" s="1" t="s">
        <v>16</v>
      </c>
      <c r="AB42" s="20">
        <v>5</v>
      </c>
      <c r="AC42" s="20">
        <v>4</v>
      </c>
      <c r="AD42" s="4">
        <v>10</v>
      </c>
      <c r="AE42" s="1" t="s">
        <v>66</v>
      </c>
      <c r="AF42" s="4">
        <v>1</v>
      </c>
      <c r="AG42" s="4">
        <v>0</v>
      </c>
      <c r="AH42" s="4">
        <v>1</v>
      </c>
      <c r="AI42" s="1"/>
      <c r="AJ42" s="4">
        <v>5</v>
      </c>
      <c r="AK42" s="4">
        <v>5</v>
      </c>
      <c r="AL42" s="1" t="s">
        <v>43</v>
      </c>
      <c r="AM42" s="1" t="s">
        <v>117</v>
      </c>
    </row>
    <row r="43" spans="1:39" ht="29.5" customHeight="1" thickBot="1" x14ac:dyDescent="0.4">
      <c r="A43" s="1" t="s">
        <v>116</v>
      </c>
      <c r="B43" s="4">
        <v>1</v>
      </c>
      <c r="C43" s="1"/>
      <c r="D43" s="1"/>
      <c r="E43" s="1"/>
      <c r="F43" s="1"/>
      <c r="G43" s="1"/>
      <c r="H43" s="5" t="s">
        <v>75</v>
      </c>
      <c r="I43" s="6" t="s">
        <v>78</v>
      </c>
      <c r="J43" s="6" t="s">
        <v>72</v>
      </c>
      <c r="K43" s="1" t="s">
        <v>39</v>
      </c>
      <c r="L43" s="1" t="s">
        <v>69</v>
      </c>
      <c r="M43" s="7" t="s">
        <v>41</v>
      </c>
      <c r="N43" s="34">
        <f t="shared" si="1"/>
        <v>42</v>
      </c>
      <c r="O43" s="6" t="s">
        <v>65</v>
      </c>
      <c r="P43" s="6" t="s">
        <v>63</v>
      </c>
      <c r="Q43" s="6" t="s">
        <v>62</v>
      </c>
      <c r="R43" s="6" t="s">
        <v>65</v>
      </c>
      <c r="S43" s="6" t="s">
        <v>64</v>
      </c>
      <c r="T43" s="6" t="s">
        <v>65</v>
      </c>
      <c r="U43" s="6" t="s">
        <v>65</v>
      </c>
      <c r="V43" s="6" t="s">
        <v>65</v>
      </c>
      <c r="W43" s="6" t="s">
        <v>65</v>
      </c>
      <c r="X43" s="6" t="s">
        <v>65</v>
      </c>
      <c r="Y43" s="10" t="s">
        <v>62</v>
      </c>
      <c r="Z43" s="9"/>
      <c r="AA43" s="1" t="s">
        <v>16</v>
      </c>
      <c r="AB43" s="20">
        <v>3</v>
      </c>
      <c r="AC43" s="20">
        <v>4</v>
      </c>
      <c r="AD43" s="4">
        <v>4</v>
      </c>
      <c r="AE43" s="1" t="s">
        <v>70</v>
      </c>
      <c r="AF43" s="4">
        <v>0</v>
      </c>
      <c r="AG43" s="4">
        <v>0</v>
      </c>
      <c r="AH43" s="4">
        <v>0</v>
      </c>
      <c r="AI43" s="1"/>
      <c r="AJ43" s="1"/>
      <c r="AK43" s="4">
        <v>5</v>
      </c>
      <c r="AL43" s="1" t="s">
        <v>43</v>
      </c>
      <c r="AM43" s="1" t="s">
        <v>118</v>
      </c>
    </row>
    <row r="44" spans="1:39" ht="29.5" customHeight="1" thickBot="1" x14ac:dyDescent="0.4">
      <c r="A44" s="1" t="s">
        <v>116</v>
      </c>
      <c r="B44" s="1"/>
      <c r="C44" s="4">
        <v>1</v>
      </c>
      <c r="D44" s="1"/>
      <c r="E44" s="1"/>
      <c r="F44" s="1"/>
      <c r="G44" s="1"/>
      <c r="H44" s="5"/>
      <c r="I44" s="6"/>
      <c r="J44" s="6" t="s">
        <v>92</v>
      </c>
      <c r="K44" s="1" t="s">
        <v>39</v>
      </c>
      <c r="L44" s="1" t="s">
        <v>119</v>
      </c>
      <c r="M44" s="7" t="s">
        <v>41</v>
      </c>
      <c r="N44" s="34">
        <f t="shared" si="1"/>
        <v>43</v>
      </c>
      <c r="O44" s="6" t="s">
        <v>62</v>
      </c>
      <c r="P44" s="6" t="s">
        <v>62</v>
      </c>
      <c r="Q44" s="6" t="s">
        <v>63</v>
      </c>
      <c r="R44" s="6" t="s">
        <v>65</v>
      </c>
      <c r="S44" s="6" t="s">
        <v>64</v>
      </c>
      <c r="T44" s="6" t="s">
        <v>65</v>
      </c>
      <c r="U44" s="6" t="s">
        <v>65</v>
      </c>
      <c r="V44" s="6" t="s">
        <v>65</v>
      </c>
      <c r="W44" s="6" t="s">
        <v>65</v>
      </c>
      <c r="X44" s="6" t="s">
        <v>65</v>
      </c>
      <c r="Y44" s="10" t="s">
        <v>62</v>
      </c>
      <c r="Z44" s="9"/>
      <c r="AA44" s="1" t="s">
        <v>42</v>
      </c>
      <c r="AB44" s="20">
        <v>4</v>
      </c>
      <c r="AC44" s="20">
        <v>6</v>
      </c>
      <c r="AD44" s="4">
        <v>5</v>
      </c>
      <c r="AE44" s="1" t="s">
        <v>80</v>
      </c>
      <c r="AF44" s="4">
        <v>0</v>
      </c>
      <c r="AG44" s="4">
        <v>1</v>
      </c>
      <c r="AH44" s="4">
        <v>0</v>
      </c>
      <c r="AI44" s="1"/>
      <c r="AJ44" s="1"/>
      <c r="AK44" s="4">
        <v>6</v>
      </c>
      <c r="AL44" s="1" t="s">
        <v>43</v>
      </c>
      <c r="AM44" s="1" t="s">
        <v>120</v>
      </c>
    </row>
    <row r="45" spans="1:39" ht="29.5" customHeight="1" thickBot="1" x14ac:dyDescent="0.4">
      <c r="A45" s="1" t="s">
        <v>116</v>
      </c>
      <c r="B45" s="4">
        <v>1</v>
      </c>
      <c r="C45" s="1"/>
      <c r="D45" s="1"/>
      <c r="E45" s="1"/>
      <c r="F45" s="1"/>
      <c r="G45" s="1"/>
      <c r="H45" s="5" t="s">
        <v>75</v>
      </c>
      <c r="I45" s="6" t="s">
        <v>78</v>
      </c>
      <c r="J45" s="6" t="s">
        <v>68</v>
      </c>
      <c r="K45" s="1" t="s">
        <v>39</v>
      </c>
      <c r="L45" s="1" t="s">
        <v>69</v>
      </c>
      <c r="M45" s="7" t="s">
        <v>41</v>
      </c>
      <c r="N45" s="34">
        <f t="shared" si="1"/>
        <v>44</v>
      </c>
      <c r="O45" s="6" t="s">
        <v>62</v>
      </c>
      <c r="P45" s="6" t="s">
        <v>65</v>
      </c>
      <c r="Q45" s="6" t="s">
        <v>63</v>
      </c>
      <c r="R45" s="6" t="s">
        <v>65</v>
      </c>
      <c r="S45" s="6" t="s">
        <v>64</v>
      </c>
      <c r="T45" s="6" t="s">
        <v>65</v>
      </c>
      <c r="U45" s="6" t="s">
        <v>65</v>
      </c>
      <c r="V45" s="6" t="s">
        <v>65</v>
      </c>
      <c r="W45" s="6" t="s">
        <v>65</v>
      </c>
      <c r="X45" s="6" t="s">
        <v>62</v>
      </c>
      <c r="Y45" s="10" t="s">
        <v>62</v>
      </c>
      <c r="Z45" s="9"/>
      <c r="AA45" s="1" t="s">
        <v>18</v>
      </c>
      <c r="AB45" s="20">
        <v>6</v>
      </c>
      <c r="AC45" s="20">
        <v>5</v>
      </c>
      <c r="AD45" s="4">
        <v>7</v>
      </c>
      <c r="AE45" s="1" t="s">
        <v>66</v>
      </c>
      <c r="AF45" s="4">
        <v>1</v>
      </c>
      <c r="AG45" s="4">
        <v>0</v>
      </c>
      <c r="AH45" s="4">
        <v>0</v>
      </c>
      <c r="AI45" s="1"/>
      <c r="AJ45" s="4">
        <v>7</v>
      </c>
      <c r="AK45" s="4">
        <v>4</v>
      </c>
      <c r="AL45" s="1" t="s">
        <v>43</v>
      </c>
      <c r="AM45" s="1" t="s">
        <v>121</v>
      </c>
    </row>
    <row r="46" spans="1:39" ht="29.5" customHeight="1" thickBot="1" x14ac:dyDescent="0.4">
      <c r="A46" s="1" t="s">
        <v>116</v>
      </c>
      <c r="B46" s="4">
        <v>1</v>
      </c>
      <c r="C46" s="1"/>
      <c r="D46" s="1"/>
      <c r="E46" s="1"/>
      <c r="F46" s="1"/>
      <c r="G46" s="1"/>
      <c r="H46" s="5" t="s">
        <v>102</v>
      </c>
      <c r="I46" s="6" t="s">
        <v>78</v>
      </c>
      <c r="J46" s="6" t="s">
        <v>68</v>
      </c>
      <c r="K46" s="1" t="s">
        <v>39</v>
      </c>
      <c r="L46" s="1" t="s">
        <v>69</v>
      </c>
      <c r="M46" s="7" t="s">
        <v>41</v>
      </c>
      <c r="N46" s="34">
        <f t="shared" si="1"/>
        <v>45</v>
      </c>
      <c r="O46" s="6" t="s">
        <v>62</v>
      </c>
      <c r="P46" s="6" t="s">
        <v>62</v>
      </c>
      <c r="Q46" s="6" t="s">
        <v>63</v>
      </c>
      <c r="R46" s="6" t="s">
        <v>65</v>
      </c>
      <c r="S46" s="6" t="s">
        <v>65</v>
      </c>
      <c r="T46" s="6" t="s">
        <v>65</v>
      </c>
      <c r="U46" s="6" t="s">
        <v>65</v>
      </c>
      <c r="V46" s="6" t="s">
        <v>63</v>
      </c>
      <c r="W46" s="6" t="s">
        <v>65</v>
      </c>
      <c r="X46" s="6" t="s">
        <v>62</v>
      </c>
      <c r="Y46" s="6" t="s">
        <v>65</v>
      </c>
      <c r="Z46" s="9"/>
      <c r="AA46" s="1" t="s">
        <v>42</v>
      </c>
      <c r="AB46" s="20">
        <v>3</v>
      </c>
      <c r="AC46" s="20">
        <v>5</v>
      </c>
      <c r="AD46" s="4">
        <v>4</v>
      </c>
      <c r="AE46" s="1" t="s">
        <v>70</v>
      </c>
      <c r="AF46" s="4">
        <v>0</v>
      </c>
      <c r="AG46" s="4">
        <v>0</v>
      </c>
      <c r="AH46" s="4">
        <v>0</v>
      </c>
      <c r="AI46" s="1"/>
      <c r="AJ46" s="1"/>
      <c r="AK46" s="4">
        <v>2</v>
      </c>
      <c r="AL46" s="1" t="s">
        <v>43</v>
      </c>
      <c r="AM46" s="1" t="s">
        <v>122</v>
      </c>
    </row>
    <row r="47" spans="1:39" ht="29.5" customHeight="1" thickBot="1" x14ac:dyDescent="0.4">
      <c r="A47" s="1" t="s">
        <v>116</v>
      </c>
      <c r="B47" s="4">
        <v>1</v>
      </c>
      <c r="C47" s="1"/>
      <c r="D47" s="1"/>
      <c r="E47" s="1"/>
      <c r="F47" s="1"/>
      <c r="G47" s="1"/>
      <c r="H47" s="5" t="s">
        <v>102</v>
      </c>
      <c r="I47" s="6" t="s">
        <v>78</v>
      </c>
      <c r="J47" s="6" t="s">
        <v>123</v>
      </c>
      <c r="K47" s="1" t="s">
        <v>39</v>
      </c>
      <c r="L47" s="1" t="s">
        <v>69</v>
      </c>
      <c r="M47" s="7" t="s">
        <v>41</v>
      </c>
      <c r="N47" s="34">
        <f t="shared" si="1"/>
        <v>46</v>
      </c>
      <c r="O47" s="6" t="s">
        <v>62</v>
      </c>
      <c r="P47" s="6" t="s">
        <v>62</v>
      </c>
      <c r="Q47" s="6" t="s">
        <v>62</v>
      </c>
      <c r="R47" s="6" t="s">
        <v>63</v>
      </c>
      <c r="S47" s="6" t="s">
        <v>64</v>
      </c>
      <c r="T47" s="6" t="s">
        <v>65</v>
      </c>
      <c r="U47" s="6" t="s">
        <v>62</v>
      </c>
      <c r="V47" s="6" t="s">
        <v>65</v>
      </c>
      <c r="W47" s="6" t="s">
        <v>62</v>
      </c>
      <c r="X47" s="6" t="s">
        <v>64</v>
      </c>
      <c r="Y47" s="6" t="s">
        <v>64</v>
      </c>
      <c r="Z47" s="9"/>
      <c r="AA47" s="1" t="s">
        <v>42</v>
      </c>
      <c r="AB47" s="20">
        <v>6</v>
      </c>
      <c r="AC47" s="20">
        <v>6</v>
      </c>
      <c r="AD47" s="4">
        <v>7</v>
      </c>
      <c r="AE47" s="1" t="s">
        <v>70</v>
      </c>
      <c r="AF47" s="4">
        <v>0</v>
      </c>
      <c r="AG47" s="4">
        <v>0</v>
      </c>
      <c r="AH47" s="4">
        <v>0</v>
      </c>
      <c r="AI47" s="1"/>
      <c r="AJ47" s="1"/>
      <c r="AK47" s="4">
        <v>3</v>
      </c>
      <c r="AL47" s="1" t="s">
        <v>43</v>
      </c>
      <c r="AM47" s="1" t="s">
        <v>124</v>
      </c>
    </row>
    <row r="48" spans="1:39" ht="29.5" customHeight="1" thickBot="1" x14ac:dyDescent="0.4">
      <c r="A48" s="1" t="s">
        <v>116</v>
      </c>
      <c r="B48" s="4">
        <v>1</v>
      </c>
      <c r="C48" s="1"/>
      <c r="D48" s="1"/>
      <c r="E48" s="1"/>
      <c r="F48" s="1"/>
      <c r="G48" s="1"/>
      <c r="H48" s="5" t="s">
        <v>75</v>
      </c>
      <c r="I48" s="6" t="s">
        <v>76</v>
      </c>
      <c r="J48" s="6" t="s">
        <v>68</v>
      </c>
      <c r="K48" s="1" t="s">
        <v>39</v>
      </c>
      <c r="L48" s="1" t="s">
        <v>69</v>
      </c>
      <c r="M48" s="7" t="s">
        <v>41</v>
      </c>
      <c r="N48" s="34">
        <f t="shared" si="1"/>
        <v>47</v>
      </c>
      <c r="O48" s="6" t="s">
        <v>65</v>
      </c>
      <c r="P48" s="6" t="s">
        <v>63</v>
      </c>
      <c r="Q48" s="6" t="s">
        <v>63</v>
      </c>
      <c r="R48" s="6" t="s">
        <v>65</v>
      </c>
      <c r="S48" s="6" t="s">
        <v>65</v>
      </c>
      <c r="T48" s="6" t="s">
        <v>65</v>
      </c>
      <c r="U48" s="6" t="s">
        <v>62</v>
      </c>
      <c r="V48" s="6" t="s">
        <v>62</v>
      </c>
      <c r="W48" s="6" t="s">
        <v>62</v>
      </c>
      <c r="X48" s="6" t="s">
        <v>62</v>
      </c>
      <c r="Y48" s="10" t="s">
        <v>62</v>
      </c>
      <c r="Z48" s="9"/>
      <c r="AA48" s="1" t="s">
        <v>16</v>
      </c>
      <c r="AB48" s="20">
        <v>5</v>
      </c>
      <c r="AC48" s="20">
        <v>5</v>
      </c>
      <c r="AD48" s="4">
        <v>5</v>
      </c>
      <c r="AE48" s="1" t="s">
        <v>80</v>
      </c>
      <c r="AF48" s="4">
        <v>1</v>
      </c>
      <c r="AG48" s="4">
        <v>1</v>
      </c>
      <c r="AH48" s="4">
        <v>0</v>
      </c>
      <c r="AI48" s="1"/>
      <c r="AJ48" s="4">
        <v>5</v>
      </c>
      <c r="AK48" s="4">
        <v>5</v>
      </c>
      <c r="AL48" s="1" t="s">
        <v>43</v>
      </c>
      <c r="AM48" s="1" t="s">
        <v>125</v>
      </c>
    </row>
    <row r="49" spans="1:39" ht="29.5" customHeight="1" thickBot="1" x14ac:dyDescent="0.4">
      <c r="A49" s="1" t="s">
        <v>116</v>
      </c>
      <c r="B49" s="4">
        <v>1</v>
      </c>
      <c r="C49" s="1"/>
      <c r="D49" s="1"/>
      <c r="E49" s="1"/>
      <c r="F49" s="1"/>
      <c r="G49" s="1"/>
      <c r="H49" s="5" t="s">
        <v>102</v>
      </c>
      <c r="I49" s="6" t="s">
        <v>78</v>
      </c>
      <c r="J49" s="6" t="s">
        <v>123</v>
      </c>
      <c r="K49" s="1" t="s">
        <v>39</v>
      </c>
      <c r="L49" s="1" t="s">
        <v>69</v>
      </c>
      <c r="M49" s="7" t="s">
        <v>41</v>
      </c>
      <c r="N49" s="34">
        <f t="shared" si="1"/>
        <v>48</v>
      </c>
      <c r="O49" s="6" t="s">
        <v>65</v>
      </c>
      <c r="P49" s="6" t="s">
        <v>65</v>
      </c>
      <c r="Q49" s="6" t="s">
        <v>62</v>
      </c>
      <c r="R49" s="6" t="s">
        <v>65</v>
      </c>
      <c r="S49" s="6" t="s">
        <v>64</v>
      </c>
      <c r="T49" s="6" t="s">
        <v>62</v>
      </c>
      <c r="U49" s="6" t="s">
        <v>62</v>
      </c>
      <c r="V49" s="6" t="s">
        <v>65</v>
      </c>
      <c r="W49" s="6" t="s">
        <v>62</v>
      </c>
      <c r="X49" s="6" t="s">
        <v>65</v>
      </c>
      <c r="Y49" s="6" t="s">
        <v>65</v>
      </c>
      <c r="Z49" s="9"/>
      <c r="AA49" s="1" t="s">
        <v>16</v>
      </c>
      <c r="AB49" s="20">
        <v>6</v>
      </c>
      <c r="AC49" s="20">
        <v>6</v>
      </c>
      <c r="AD49" s="4">
        <v>5</v>
      </c>
      <c r="AE49" s="1" t="s">
        <v>66</v>
      </c>
      <c r="AF49" s="4">
        <v>0</v>
      </c>
      <c r="AG49" s="4">
        <v>0</v>
      </c>
      <c r="AH49" s="4">
        <v>1</v>
      </c>
      <c r="AI49" s="1"/>
      <c r="AJ49" s="1"/>
      <c r="AK49" s="4">
        <v>5</v>
      </c>
      <c r="AL49" s="1" t="s">
        <v>43</v>
      </c>
      <c r="AM49" s="1" t="s">
        <v>126</v>
      </c>
    </row>
    <row r="50" spans="1:39" ht="29.5" customHeight="1" thickBot="1" x14ac:dyDescent="0.4">
      <c r="A50" s="1" t="s">
        <v>116</v>
      </c>
      <c r="B50" s="1"/>
      <c r="C50" s="4">
        <v>1</v>
      </c>
      <c r="D50" s="1"/>
      <c r="E50" s="1"/>
      <c r="F50" s="1"/>
      <c r="G50" s="1"/>
      <c r="H50" s="5"/>
      <c r="I50" s="6"/>
      <c r="J50" s="6" t="s">
        <v>60</v>
      </c>
      <c r="K50" s="1" t="s">
        <v>39</v>
      </c>
      <c r="L50" s="1" t="s">
        <v>69</v>
      </c>
      <c r="M50" s="7" t="s">
        <v>41</v>
      </c>
      <c r="N50" s="34">
        <f t="shared" si="1"/>
        <v>49</v>
      </c>
      <c r="O50" s="6" t="s">
        <v>62</v>
      </c>
      <c r="P50" s="6" t="s">
        <v>62</v>
      </c>
      <c r="Q50" s="6" t="s">
        <v>62</v>
      </c>
      <c r="R50" s="6" t="s">
        <v>62</v>
      </c>
      <c r="S50" s="6" t="s">
        <v>62</v>
      </c>
      <c r="T50" s="6" t="s">
        <v>62</v>
      </c>
      <c r="U50" s="6" t="s">
        <v>62</v>
      </c>
      <c r="V50" s="6" t="s">
        <v>62</v>
      </c>
      <c r="W50" s="6" t="s">
        <v>62</v>
      </c>
      <c r="X50" s="6" t="s">
        <v>62</v>
      </c>
      <c r="Y50" s="10" t="s">
        <v>62</v>
      </c>
      <c r="Z50" s="9"/>
      <c r="AA50" s="1" t="s">
        <v>42</v>
      </c>
      <c r="AB50" s="21"/>
      <c r="AC50" s="20">
        <v>9</v>
      </c>
      <c r="AD50" s="4">
        <v>7</v>
      </c>
      <c r="AE50" s="1" t="s">
        <v>80</v>
      </c>
      <c r="AF50" s="4">
        <v>1</v>
      </c>
      <c r="AG50" s="4">
        <v>0</v>
      </c>
      <c r="AH50" s="4">
        <v>0</v>
      </c>
      <c r="AI50" s="1"/>
      <c r="AJ50" s="1"/>
      <c r="AK50" s="4">
        <v>8</v>
      </c>
      <c r="AL50" s="1" t="s">
        <v>43</v>
      </c>
      <c r="AM50" s="1" t="s">
        <v>127</v>
      </c>
    </row>
    <row r="51" spans="1:39" ht="29.5" customHeight="1" thickBot="1" x14ac:dyDescent="0.4">
      <c r="A51" s="1" t="s">
        <v>116</v>
      </c>
      <c r="B51" s="4">
        <v>1</v>
      </c>
      <c r="C51" s="1"/>
      <c r="D51" s="1"/>
      <c r="E51" s="1"/>
      <c r="F51" s="1"/>
      <c r="G51" s="1"/>
      <c r="H51" s="5" t="s">
        <v>75</v>
      </c>
      <c r="I51" s="6" t="s">
        <v>78</v>
      </c>
      <c r="J51" s="6" t="s">
        <v>60</v>
      </c>
      <c r="K51" s="1" t="s">
        <v>39</v>
      </c>
      <c r="L51" s="1" t="s">
        <v>69</v>
      </c>
      <c r="M51" s="7" t="s">
        <v>41</v>
      </c>
      <c r="N51" s="34">
        <f t="shared" si="1"/>
        <v>50</v>
      </c>
      <c r="O51" s="6" t="s">
        <v>65</v>
      </c>
      <c r="P51" s="6" t="s">
        <v>65</v>
      </c>
      <c r="Q51" s="6" t="s">
        <v>65</v>
      </c>
      <c r="R51" s="6" t="s">
        <v>65</v>
      </c>
      <c r="S51" s="6" t="s">
        <v>62</v>
      </c>
      <c r="T51" s="6" t="s">
        <v>62</v>
      </c>
      <c r="U51" s="6" t="s">
        <v>65</v>
      </c>
      <c r="V51" s="6" t="s">
        <v>65</v>
      </c>
      <c r="W51" s="6" t="s">
        <v>65</v>
      </c>
      <c r="X51" s="6" t="s">
        <v>65</v>
      </c>
      <c r="Y51" s="6" t="s">
        <v>65</v>
      </c>
      <c r="Z51" s="9"/>
      <c r="AA51" s="1" t="s">
        <v>16</v>
      </c>
      <c r="AB51" s="20">
        <v>5</v>
      </c>
      <c r="AC51" s="20">
        <v>4</v>
      </c>
      <c r="AD51" s="4">
        <v>6</v>
      </c>
      <c r="AE51" s="1" t="s">
        <v>66</v>
      </c>
      <c r="AF51" s="4">
        <v>0</v>
      </c>
      <c r="AG51" s="4">
        <v>0</v>
      </c>
      <c r="AH51" s="4">
        <v>0</v>
      </c>
      <c r="AI51" s="1"/>
      <c r="AJ51" s="1"/>
      <c r="AK51" s="4">
        <v>7</v>
      </c>
      <c r="AL51" s="1" t="s">
        <v>43</v>
      </c>
      <c r="AM51" s="1" t="s">
        <v>128</v>
      </c>
    </row>
    <row r="52" spans="1:39" ht="29.5" customHeight="1" thickBot="1" x14ac:dyDescent="0.4">
      <c r="A52" s="1" t="s">
        <v>116</v>
      </c>
      <c r="B52" s="4">
        <v>1</v>
      </c>
      <c r="C52" s="1"/>
      <c r="D52" s="1"/>
      <c r="E52" s="1"/>
      <c r="F52" s="1"/>
      <c r="G52" s="1"/>
      <c r="H52" s="5" t="s">
        <v>102</v>
      </c>
      <c r="I52" s="6" t="s">
        <v>78</v>
      </c>
      <c r="J52" s="6" t="s">
        <v>60</v>
      </c>
      <c r="K52" s="1" t="s">
        <v>39</v>
      </c>
      <c r="L52" s="1" t="s">
        <v>69</v>
      </c>
      <c r="M52" s="7" t="s">
        <v>41</v>
      </c>
      <c r="N52" s="34">
        <f t="shared" si="1"/>
        <v>51</v>
      </c>
      <c r="O52" s="6" t="s">
        <v>62</v>
      </c>
      <c r="P52" s="6" t="s">
        <v>65</v>
      </c>
      <c r="Q52" s="6" t="s">
        <v>62</v>
      </c>
      <c r="R52" s="6" t="s">
        <v>65</v>
      </c>
      <c r="S52" s="6" t="s">
        <v>64</v>
      </c>
      <c r="T52" s="6" t="s">
        <v>65</v>
      </c>
      <c r="U52" s="6" t="s">
        <v>62</v>
      </c>
      <c r="V52" s="6" t="s">
        <v>65</v>
      </c>
      <c r="W52" s="6" t="s">
        <v>65</v>
      </c>
      <c r="X52" s="6" t="s">
        <v>62</v>
      </c>
      <c r="Y52" s="6" t="s">
        <v>63</v>
      </c>
      <c r="Z52" s="9"/>
      <c r="AA52" s="1" t="s">
        <v>42</v>
      </c>
      <c r="AB52" s="20">
        <v>5</v>
      </c>
      <c r="AC52" s="20">
        <v>7</v>
      </c>
      <c r="AD52" s="4">
        <v>5</v>
      </c>
      <c r="AE52" s="1" t="s">
        <v>70</v>
      </c>
      <c r="AF52" s="4">
        <v>1</v>
      </c>
      <c r="AG52" s="4">
        <v>0</v>
      </c>
      <c r="AH52" s="4">
        <v>0</v>
      </c>
      <c r="AI52" s="1"/>
      <c r="AJ52" s="4">
        <v>10</v>
      </c>
      <c r="AK52" s="4">
        <v>10</v>
      </c>
      <c r="AL52" s="1" t="s">
        <v>43</v>
      </c>
      <c r="AM52" s="1" t="s">
        <v>129</v>
      </c>
    </row>
    <row r="53" spans="1:39" ht="29.5" customHeight="1" thickBot="1" x14ac:dyDescent="0.4">
      <c r="A53" s="1" t="s">
        <v>116</v>
      </c>
      <c r="B53" s="4">
        <v>1</v>
      </c>
      <c r="C53" s="1"/>
      <c r="D53" s="1"/>
      <c r="E53" s="1"/>
      <c r="F53" s="1"/>
      <c r="G53" s="1"/>
      <c r="H53" s="5" t="s">
        <v>75</v>
      </c>
      <c r="I53" s="6" t="s">
        <v>78</v>
      </c>
      <c r="J53" s="6" t="s">
        <v>60</v>
      </c>
      <c r="K53" s="1" t="s">
        <v>39</v>
      </c>
      <c r="L53" s="1" t="s">
        <v>69</v>
      </c>
      <c r="M53" s="7" t="s">
        <v>41</v>
      </c>
      <c r="N53" s="34">
        <f t="shared" si="1"/>
        <v>52</v>
      </c>
      <c r="O53" s="6" t="s">
        <v>62</v>
      </c>
      <c r="P53" s="6" t="s">
        <v>62</v>
      </c>
      <c r="Q53" s="6" t="s">
        <v>62</v>
      </c>
      <c r="R53" s="6" t="s">
        <v>65</v>
      </c>
      <c r="S53" s="6" t="s">
        <v>64</v>
      </c>
      <c r="T53" s="6" t="s">
        <v>65</v>
      </c>
      <c r="U53" s="6" t="s">
        <v>65</v>
      </c>
      <c r="V53" s="6" t="s">
        <v>65</v>
      </c>
      <c r="W53" s="6" t="s">
        <v>65</v>
      </c>
      <c r="X53" s="6" t="s">
        <v>65</v>
      </c>
      <c r="Y53" s="6" t="s">
        <v>65</v>
      </c>
      <c r="Z53" s="9"/>
      <c r="AA53" s="1" t="s">
        <v>42</v>
      </c>
      <c r="AB53" s="21"/>
      <c r="AC53" s="20">
        <v>5</v>
      </c>
      <c r="AD53" s="4">
        <v>6</v>
      </c>
      <c r="AE53" s="1" t="s">
        <v>66</v>
      </c>
      <c r="AF53" s="4">
        <v>1</v>
      </c>
      <c r="AG53" s="4">
        <v>0</v>
      </c>
      <c r="AH53" s="4">
        <v>0</v>
      </c>
      <c r="AI53" s="1"/>
      <c r="AJ53" s="4">
        <v>5</v>
      </c>
      <c r="AK53" s="4">
        <v>5</v>
      </c>
      <c r="AL53" s="1" t="s">
        <v>43</v>
      </c>
      <c r="AM53" s="1" t="s">
        <v>130</v>
      </c>
    </row>
    <row r="54" spans="1:39" ht="29.5" customHeight="1" thickBot="1" x14ac:dyDescent="0.4">
      <c r="A54" s="1" t="s">
        <v>116</v>
      </c>
      <c r="B54" s="1"/>
      <c r="C54" s="4">
        <v>1</v>
      </c>
      <c r="D54" s="1"/>
      <c r="E54" s="1"/>
      <c r="F54" s="1"/>
      <c r="G54" s="1"/>
      <c r="H54" s="5"/>
      <c r="I54" s="6"/>
      <c r="J54" s="6" t="s">
        <v>60</v>
      </c>
      <c r="K54" s="1" t="s">
        <v>39</v>
      </c>
      <c r="L54" s="1" t="s">
        <v>69</v>
      </c>
      <c r="M54" s="7" t="s">
        <v>41</v>
      </c>
      <c r="N54" s="34">
        <f t="shared" si="1"/>
        <v>53</v>
      </c>
      <c r="O54" s="6" t="s">
        <v>62</v>
      </c>
      <c r="P54" s="6" t="s">
        <v>65</v>
      </c>
      <c r="Q54" s="6" t="s">
        <v>62</v>
      </c>
      <c r="R54" s="6" t="s">
        <v>62</v>
      </c>
      <c r="S54" s="6" t="s">
        <v>62</v>
      </c>
      <c r="T54" s="6" t="s">
        <v>65</v>
      </c>
      <c r="U54" s="6" t="s">
        <v>62</v>
      </c>
      <c r="V54" s="6" t="s">
        <v>62</v>
      </c>
      <c r="W54" s="6" t="s">
        <v>65</v>
      </c>
      <c r="X54" s="6" t="s">
        <v>65</v>
      </c>
      <c r="Y54" s="10" t="s">
        <v>62</v>
      </c>
      <c r="Z54" s="9"/>
      <c r="AA54" s="1" t="s">
        <v>42</v>
      </c>
      <c r="AB54" s="20">
        <v>6</v>
      </c>
      <c r="AC54" s="20">
        <v>7</v>
      </c>
      <c r="AD54" s="4">
        <v>5</v>
      </c>
      <c r="AE54" s="1" t="s">
        <v>80</v>
      </c>
      <c r="AF54" s="4">
        <v>1</v>
      </c>
      <c r="AG54" s="4">
        <v>1</v>
      </c>
      <c r="AH54" s="4">
        <v>0</v>
      </c>
      <c r="AI54" s="1"/>
      <c r="AJ54" s="1"/>
      <c r="AK54" s="4">
        <v>6</v>
      </c>
      <c r="AL54" s="1" t="s">
        <v>43</v>
      </c>
      <c r="AM54" s="1" t="s">
        <v>131</v>
      </c>
    </row>
    <row r="55" spans="1:39" ht="29.5" customHeight="1" thickBot="1" x14ac:dyDescent="0.4">
      <c r="A55" s="1" t="s">
        <v>116</v>
      </c>
      <c r="B55" s="4">
        <v>1</v>
      </c>
      <c r="C55" s="1"/>
      <c r="D55" s="1"/>
      <c r="E55" s="1"/>
      <c r="F55" s="1"/>
      <c r="G55" s="1"/>
      <c r="H55" s="5" t="s">
        <v>102</v>
      </c>
      <c r="I55" s="6" t="s">
        <v>78</v>
      </c>
      <c r="J55" s="6" t="s">
        <v>68</v>
      </c>
      <c r="K55" s="1" t="s">
        <v>39</v>
      </c>
      <c r="L55" s="1" t="s">
        <v>69</v>
      </c>
      <c r="M55" s="7" t="s">
        <v>41</v>
      </c>
      <c r="N55" s="34">
        <f t="shared" si="1"/>
        <v>54</v>
      </c>
      <c r="O55" s="6" t="s">
        <v>63</v>
      </c>
      <c r="P55" s="6" t="s">
        <v>62</v>
      </c>
      <c r="Q55" s="6" t="s">
        <v>62</v>
      </c>
      <c r="R55" s="6" t="s">
        <v>65</v>
      </c>
      <c r="S55" s="6" t="s">
        <v>65</v>
      </c>
      <c r="T55" s="6" t="s">
        <v>62</v>
      </c>
      <c r="U55" s="6" t="s">
        <v>63</v>
      </c>
      <c r="V55" s="6" t="s">
        <v>65</v>
      </c>
      <c r="W55" s="6" t="s">
        <v>65</v>
      </c>
      <c r="X55" s="6" t="s">
        <v>62</v>
      </c>
      <c r="Y55" s="10" t="s">
        <v>62</v>
      </c>
      <c r="Z55" s="9"/>
      <c r="AA55" s="1" t="s">
        <v>42</v>
      </c>
      <c r="AB55" s="20">
        <v>3</v>
      </c>
      <c r="AC55" s="20">
        <v>3</v>
      </c>
      <c r="AD55" s="4">
        <v>5</v>
      </c>
      <c r="AE55" s="1" t="s">
        <v>66</v>
      </c>
      <c r="AF55" s="4">
        <v>1</v>
      </c>
      <c r="AG55" s="4">
        <v>0</v>
      </c>
      <c r="AH55" s="4">
        <v>0</v>
      </c>
      <c r="AI55" s="1"/>
      <c r="AJ55" s="4">
        <v>5</v>
      </c>
      <c r="AK55" s="4">
        <v>9</v>
      </c>
      <c r="AL55" s="1" t="s">
        <v>43</v>
      </c>
      <c r="AM55" s="1" t="s">
        <v>132</v>
      </c>
    </row>
    <row r="56" spans="1:39" ht="29.5" customHeight="1" thickBot="1" x14ac:dyDescent="0.4">
      <c r="A56" s="1" t="s">
        <v>116</v>
      </c>
      <c r="B56" s="4">
        <v>1</v>
      </c>
      <c r="C56" s="1"/>
      <c r="D56" s="1"/>
      <c r="E56" s="1"/>
      <c r="F56" s="1"/>
      <c r="G56" s="1"/>
      <c r="H56" s="5" t="s">
        <v>75</v>
      </c>
      <c r="I56" s="6" t="s">
        <v>78</v>
      </c>
      <c r="J56" s="6" t="s">
        <v>60</v>
      </c>
      <c r="K56" s="1" t="s">
        <v>39</v>
      </c>
      <c r="L56" s="1" t="s">
        <v>69</v>
      </c>
      <c r="M56" s="7" t="s">
        <v>41</v>
      </c>
      <c r="N56" s="34">
        <f t="shared" si="1"/>
        <v>55</v>
      </c>
      <c r="O56" s="6" t="s">
        <v>62</v>
      </c>
      <c r="P56" s="6" t="s">
        <v>63</v>
      </c>
      <c r="Q56" s="6" t="s">
        <v>63</v>
      </c>
      <c r="R56" s="6" t="s">
        <v>62</v>
      </c>
      <c r="S56" s="6" t="s">
        <v>65</v>
      </c>
      <c r="T56" s="6" t="s">
        <v>65</v>
      </c>
      <c r="U56" s="6" t="s">
        <v>62</v>
      </c>
      <c r="V56" s="6" t="s">
        <v>65</v>
      </c>
      <c r="W56" s="6" t="s">
        <v>65</v>
      </c>
      <c r="X56" s="6" t="s">
        <v>62</v>
      </c>
      <c r="Y56" s="6" t="s">
        <v>63</v>
      </c>
      <c r="Z56" s="9"/>
      <c r="AA56" s="1" t="s">
        <v>42</v>
      </c>
      <c r="AB56" s="20">
        <v>4</v>
      </c>
      <c r="AC56" s="20">
        <v>3</v>
      </c>
      <c r="AD56" s="4">
        <v>8</v>
      </c>
      <c r="AE56" s="1" t="s">
        <v>70</v>
      </c>
      <c r="AF56" s="4">
        <v>1</v>
      </c>
      <c r="AG56" s="4">
        <v>0</v>
      </c>
      <c r="AH56" s="4">
        <v>1</v>
      </c>
      <c r="AI56" s="1"/>
      <c r="AJ56" s="4">
        <v>6</v>
      </c>
      <c r="AK56" s="4">
        <v>8</v>
      </c>
      <c r="AL56" s="1" t="s">
        <v>43</v>
      </c>
      <c r="AM56" s="1" t="s">
        <v>133</v>
      </c>
    </row>
    <row r="57" spans="1:39" ht="29.5" customHeight="1" thickBot="1" x14ac:dyDescent="0.4">
      <c r="A57" s="1" t="s">
        <v>116</v>
      </c>
      <c r="B57" s="4">
        <v>1</v>
      </c>
      <c r="C57" s="1"/>
      <c r="D57" s="1"/>
      <c r="E57" s="1"/>
      <c r="F57" s="1"/>
      <c r="G57" s="1"/>
      <c r="H57" s="5" t="s">
        <v>102</v>
      </c>
      <c r="I57" s="6" t="s">
        <v>78</v>
      </c>
      <c r="J57" s="6" t="s">
        <v>72</v>
      </c>
      <c r="K57" s="1" t="s">
        <v>39</v>
      </c>
      <c r="L57" s="1" t="s">
        <v>69</v>
      </c>
      <c r="M57" s="7" t="s">
        <v>41</v>
      </c>
      <c r="N57" s="34">
        <f t="shared" si="1"/>
        <v>56</v>
      </c>
      <c r="O57" s="6" t="s">
        <v>65</v>
      </c>
      <c r="P57" s="6" t="s">
        <v>65</v>
      </c>
      <c r="Q57" s="6" t="s">
        <v>62</v>
      </c>
      <c r="R57" s="6" t="s">
        <v>65</v>
      </c>
      <c r="S57" s="6" t="s">
        <v>63</v>
      </c>
      <c r="T57" s="6" t="s">
        <v>65</v>
      </c>
      <c r="U57" s="6" t="s">
        <v>62</v>
      </c>
      <c r="V57" s="6" t="s">
        <v>65</v>
      </c>
      <c r="W57" s="6" t="s">
        <v>65</v>
      </c>
      <c r="X57" s="6" t="s">
        <v>62</v>
      </c>
      <c r="Y57" s="10" t="s">
        <v>62</v>
      </c>
      <c r="Z57" s="9"/>
      <c r="AA57" s="1" t="s">
        <v>18</v>
      </c>
      <c r="AB57" s="20">
        <v>7</v>
      </c>
      <c r="AC57" s="20">
        <v>6</v>
      </c>
      <c r="AD57" s="4">
        <v>6</v>
      </c>
      <c r="AE57" s="1" t="s">
        <v>66</v>
      </c>
      <c r="AF57" s="4">
        <v>1</v>
      </c>
      <c r="AG57" s="4">
        <v>0</v>
      </c>
      <c r="AH57" s="4">
        <v>0</v>
      </c>
      <c r="AI57" s="1"/>
      <c r="AJ57" s="4">
        <v>5</v>
      </c>
      <c r="AK57" s="4">
        <v>4</v>
      </c>
      <c r="AL57" s="1" t="s">
        <v>43</v>
      </c>
      <c r="AM57" s="1" t="s">
        <v>134</v>
      </c>
    </row>
    <row r="58" spans="1:39" ht="29.5" customHeight="1" thickBot="1" x14ac:dyDescent="0.4">
      <c r="A58" s="1" t="s">
        <v>116</v>
      </c>
      <c r="B58" s="1"/>
      <c r="C58" s="4">
        <v>1</v>
      </c>
      <c r="D58" s="1"/>
      <c r="E58" s="1"/>
      <c r="F58" s="1"/>
      <c r="G58" s="1"/>
      <c r="H58" s="5"/>
      <c r="I58" s="6"/>
      <c r="J58" s="6" t="s">
        <v>72</v>
      </c>
      <c r="K58" s="1" t="s">
        <v>39</v>
      </c>
      <c r="L58" s="1" t="s">
        <v>69</v>
      </c>
      <c r="M58" s="7" t="s">
        <v>41</v>
      </c>
      <c r="N58" s="34">
        <f t="shared" si="1"/>
        <v>57</v>
      </c>
      <c r="O58" s="6" t="s">
        <v>62</v>
      </c>
      <c r="P58" s="6" t="s">
        <v>64</v>
      </c>
      <c r="Q58" s="6" t="s">
        <v>64</v>
      </c>
      <c r="R58" s="6" t="s">
        <v>65</v>
      </c>
      <c r="S58" s="6" t="s">
        <v>63</v>
      </c>
      <c r="T58" s="6" t="s">
        <v>62</v>
      </c>
      <c r="U58" s="6" t="s">
        <v>65</v>
      </c>
      <c r="V58" s="6" t="s">
        <v>62</v>
      </c>
      <c r="W58" s="6" t="s">
        <v>62</v>
      </c>
      <c r="X58" s="6" t="s">
        <v>63</v>
      </c>
      <c r="Y58" s="10" t="s">
        <v>62</v>
      </c>
      <c r="Z58" s="9"/>
      <c r="AA58" s="1" t="s">
        <v>42</v>
      </c>
      <c r="AB58" s="20">
        <v>6</v>
      </c>
      <c r="AC58" s="20">
        <v>5</v>
      </c>
      <c r="AD58" s="4">
        <v>4</v>
      </c>
      <c r="AE58" s="1" t="s">
        <v>80</v>
      </c>
      <c r="AF58" s="4">
        <v>0</v>
      </c>
      <c r="AG58" s="4">
        <v>1</v>
      </c>
      <c r="AH58" s="4">
        <v>1</v>
      </c>
      <c r="AI58" s="1"/>
      <c r="AJ58" s="1"/>
      <c r="AK58" s="4">
        <v>7</v>
      </c>
      <c r="AL58" s="1" t="s">
        <v>43</v>
      </c>
      <c r="AM58" s="1" t="s">
        <v>135</v>
      </c>
    </row>
    <row r="59" spans="1:39" ht="29.5" customHeight="1" thickBot="1" x14ac:dyDescent="0.4">
      <c r="A59" s="1" t="s">
        <v>116</v>
      </c>
      <c r="B59" s="4">
        <v>1</v>
      </c>
      <c r="C59" s="1"/>
      <c r="D59" s="1"/>
      <c r="E59" s="1"/>
      <c r="F59" s="1"/>
      <c r="G59" s="1"/>
      <c r="H59" s="5" t="s">
        <v>136</v>
      </c>
      <c r="I59" s="6" t="s">
        <v>137</v>
      </c>
      <c r="J59" s="6" t="s">
        <v>98</v>
      </c>
      <c r="K59" s="1" t="s">
        <v>39</v>
      </c>
      <c r="L59" s="1" t="s">
        <v>119</v>
      </c>
      <c r="M59" s="7" t="s">
        <v>41</v>
      </c>
      <c r="N59" s="34">
        <f t="shared" si="1"/>
        <v>58</v>
      </c>
      <c r="O59" s="6" t="s">
        <v>62</v>
      </c>
      <c r="P59" s="6" t="s">
        <v>62</v>
      </c>
      <c r="Q59" s="6" t="s">
        <v>64</v>
      </c>
      <c r="R59" s="6" t="s">
        <v>62</v>
      </c>
      <c r="S59" s="6" t="s">
        <v>64</v>
      </c>
      <c r="T59" s="6" t="s">
        <v>64</v>
      </c>
      <c r="U59" s="6" t="s">
        <v>64</v>
      </c>
      <c r="V59" s="6" t="s">
        <v>64</v>
      </c>
      <c r="W59" s="6" t="s">
        <v>64</v>
      </c>
      <c r="X59" s="6" t="s">
        <v>64</v>
      </c>
      <c r="Y59" s="6" t="s">
        <v>64</v>
      </c>
      <c r="Z59" s="9"/>
      <c r="AA59" s="1" t="s">
        <v>16</v>
      </c>
      <c r="AB59" s="20">
        <v>2</v>
      </c>
      <c r="AC59" s="20">
        <v>3</v>
      </c>
      <c r="AD59" s="4">
        <v>4</v>
      </c>
      <c r="AE59" s="1" t="s">
        <v>80</v>
      </c>
      <c r="AF59" s="4">
        <v>0</v>
      </c>
      <c r="AG59" s="4">
        <v>0</v>
      </c>
      <c r="AH59" s="4">
        <v>1</v>
      </c>
      <c r="AI59" s="1"/>
      <c r="AJ59" s="1"/>
      <c r="AK59" s="4">
        <v>3</v>
      </c>
      <c r="AL59" s="1" t="s">
        <v>43</v>
      </c>
      <c r="AM59" s="1" t="s">
        <v>138</v>
      </c>
    </row>
    <row r="60" spans="1:39" ht="29.5" customHeight="1" thickBot="1" x14ac:dyDescent="0.4">
      <c r="A60" s="1" t="s">
        <v>116</v>
      </c>
      <c r="B60" s="4">
        <v>1</v>
      </c>
      <c r="C60" s="1"/>
      <c r="D60" s="1"/>
      <c r="E60" s="1"/>
      <c r="F60" s="1"/>
      <c r="G60" s="1"/>
      <c r="H60" s="5" t="s">
        <v>75</v>
      </c>
      <c r="I60" s="6" t="s">
        <v>78</v>
      </c>
      <c r="J60" s="6" t="s">
        <v>92</v>
      </c>
      <c r="K60" s="1" t="s">
        <v>39</v>
      </c>
      <c r="L60" s="1" t="s">
        <v>69</v>
      </c>
      <c r="M60" s="7" t="s">
        <v>41</v>
      </c>
      <c r="N60" s="34">
        <f t="shared" si="1"/>
        <v>59</v>
      </c>
      <c r="O60" s="6" t="s">
        <v>62</v>
      </c>
      <c r="P60" s="6" t="s">
        <v>63</v>
      </c>
      <c r="Q60" s="6" t="s">
        <v>63</v>
      </c>
      <c r="R60" s="6" t="s">
        <v>62</v>
      </c>
      <c r="S60" s="6" t="s">
        <v>65</v>
      </c>
      <c r="T60" s="6" t="s">
        <v>62</v>
      </c>
      <c r="U60" s="6" t="s">
        <v>63</v>
      </c>
      <c r="V60" s="6" t="s">
        <v>62</v>
      </c>
      <c r="W60" s="6" t="s">
        <v>62</v>
      </c>
      <c r="X60" s="6" t="s">
        <v>63</v>
      </c>
      <c r="Y60" s="6" t="s">
        <v>63</v>
      </c>
      <c r="Z60" s="9"/>
      <c r="AA60" s="1" t="s">
        <v>18</v>
      </c>
      <c r="AB60" s="20">
        <v>5</v>
      </c>
      <c r="AC60" s="20">
        <v>4</v>
      </c>
      <c r="AD60" s="4">
        <v>5</v>
      </c>
      <c r="AE60" s="1" t="s">
        <v>66</v>
      </c>
      <c r="AF60" s="4">
        <v>1</v>
      </c>
      <c r="AG60" s="4">
        <v>0</v>
      </c>
      <c r="AH60" s="4">
        <v>1</v>
      </c>
      <c r="AI60" s="1"/>
      <c r="AJ60" s="4">
        <v>5</v>
      </c>
      <c r="AK60" s="4">
        <v>6</v>
      </c>
      <c r="AL60" s="1" t="s">
        <v>43</v>
      </c>
      <c r="AM60" s="1" t="s">
        <v>139</v>
      </c>
    </row>
    <row r="61" spans="1:39" ht="29.5" customHeight="1" thickBot="1" x14ac:dyDescent="0.4">
      <c r="A61" s="1" t="s">
        <v>140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5" t="s">
        <v>102</v>
      </c>
      <c r="I61" s="6" t="s">
        <v>76</v>
      </c>
      <c r="J61" s="6" t="s">
        <v>92</v>
      </c>
      <c r="K61" s="1" t="s">
        <v>39</v>
      </c>
      <c r="L61" s="1" t="s">
        <v>61</v>
      </c>
      <c r="M61" s="7" t="s">
        <v>41</v>
      </c>
      <c r="N61" s="34">
        <f t="shared" si="1"/>
        <v>60</v>
      </c>
      <c r="O61" s="6" t="s">
        <v>62</v>
      </c>
      <c r="P61" s="6" t="s">
        <v>62</v>
      </c>
      <c r="Q61" s="6" t="s">
        <v>63</v>
      </c>
      <c r="R61" s="6" t="s">
        <v>65</v>
      </c>
      <c r="S61" s="6" t="s">
        <v>65</v>
      </c>
      <c r="T61" s="6" t="s">
        <v>65</v>
      </c>
      <c r="U61" s="6" t="s">
        <v>65</v>
      </c>
      <c r="V61" s="6" t="s">
        <v>65</v>
      </c>
      <c r="W61" s="6" t="s">
        <v>65</v>
      </c>
      <c r="X61" s="6" t="s">
        <v>65</v>
      </c>
      <c r="Y61" s="6" t="s">
        <v>63</v>
      </c>
      <c r="Z61" s="9"/>
      <c r="AA61" s="1" t="s">
        <v>16</v>
      </c>
      <c r="AB61" s="20">
        <v>7</v>
      </c>
      <c r="AC61" s="20">
        <v>4</v>
      </c>
      <c r="AD61" s="4">
        <v>4</v>
      </c>
      <c r="AE61" s="1" t="s">
        <v>141</v>
      </c>
      <c r="AF61" s="4">
        <v>1</v>
      </c>
      <c r="AG61" s="4">
        <v>1</v>
      </c>
      <c r="AH61" s="4">
        <v>0</v>
      </c>
      <c r="AI61" s="1"/>
      <c r="AJ61" s="4">
        <v>5</v>
      </c>
      <c r="AK61" s="4">
        <v>5</v>
      </c>
      <c r="AL61" s="1" t="s">
        <v>43</v>
      </c>
      <c r="AM61" s="1" t="s">
        <v>142</v>
      </c>
    </row>
    <row r="62" spans="1:39" ht="29.5" customHeight="1" thickBot="1" x14ac:dyDescent="0.4">
      <c r="A62" s="1" t="s">
        <v>140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5"/>
      <c r="I62" s="6"/>
      <c r="J62" s="6" t="s">
        <v>92</v>
      </c>
      <c r="K62" s="1" t="s">
        <v>39</v>
      </c>
      <c r="L62" s="1" t="s">
        <v>61</v>
      </c>
      <c r="M62" s="7" t="s">
        <v>41</v>
      </c>
      <c r="N62" s="34">
        <f t="shared" si="1"/>
        <v>61</v>
      </c>
      <c r="O62" s="6" t="s">
        <v>62</v>
      </c>
      <c r="P62" s="6" t="s">
        <v>64</v>
      </c>
      <c r="Q62" s="6" t="s">
        <v>64</v>
      </c>
      <c r="R62" s="6" t="s">
        <v>64</v>
      </c>
      <c r="S62" s="6" t="s">
        <v>64</v>
      </c>
      <c r="T62" s="6" t="s">
        <v>65</v>
      </c>
      <c r="U62" s="6" t="s">
        <v>64</v>
      </c>
      <c r="V62" s="6" t="s">
        <v>65</v>
      </c>
      <c r="W62" s="6" t="s">
        <v>64</v>
      </c>
      <c r="X62" s="6" t="s">
        <v>65</v>
      </c>
      <c r="Y62" s="6" t="s">
        <v>64</v>
      </c>
      <c r="Z62" s="9"/>
      <c r="AA62" s="1" t="s">
        <v>42</v>
      </c>
      <c r="AB62" s="20">
        <v>6</v>
      </c>
      <c r="AC62" s="20">
        <v>6</v>
      </c>
      <c r="AD62" s="4">
        <v>7</v>
      </c>
      <c r="AE62" s="1" t="s">
        <v>143</v>
      </c>
      <c r="AF62" s="4">
        <v>1</v>
      </c>
      <c r="AG62" s="4">
        <v>1</v>
      </c>
      <c r="AH62" s="4">
        <v>0</v>
      </c>
      <c r="AI62" s="1"/>
      <c r="AJ62" s="4">
        <v>7</v>
      </c>
      <c r="AK62" s="4">
        <v>9</v>
      </c>
      <c r="AL62" s="1" t="s">
        <v>45</v>
      </c>
      <c r="AM62" s="1" t="s">
        <v>144</v>
      </c>
    </row>
    <row r="63" spans="1:39" ht="29.5" customHeight="1" thickBot="1" x14ac:dyDescent="0.4">
      <c r="A63" s="1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5"/>
      <c r="I63" s="6"/>
      <c r="J63" s="6" t="s">
        <v>68</v>
      </c>
      <c r="K63" s="1" t="s">
        <v>39</v>
      </c>
      <c r="L63" s="1" t="s">
        <v>73</v>
      </c>
      <c r="M63" s="7" t="s">
        <v>41</v>
      </c>
      <c r="N63" s="34">
        <f t="shared" si="1"/>
        <v>62</v>
      </c>
      <c r="O63" s="6" t="s">
        <v>62</v>
      </c>
      <c r="P63" s="6" t="s">
        <v>62</v>
      </c>
      <c r="Q63" s="6" t="s">
        <v>62</v>
      </c>
      <c r="R63" s="6" t="s">
        <v>62</v>
      </c>
      <c r="S63" s="6" t="s">
        <v>62</v>
      </c>
      <c r="T63" s="6" t="s">
        <v>62</v>
      </c>
      <c r="U63" s="6" t="s">
        <v>62</v>
      </c>
      <c r="V63" s="6" t="s">
        <v>62</v>
      </c>
      <c r="W63" s="6" t="s">
        <v>62</v>
      </c>
      <c r="X63" s="6" t="s">
        <v>62</v>
      </c>
      <c r="Y63" s="10" t="s">
        <v>62</v>
      </c>
      <c r="Z63" s="9"/>
      <c r="AA63" s="1" t="s">
        <v>42</v>
      </c>
      <c r="AB63" s="20">
        <v>3</v>
      </c>
      <c r="AC63" s="20">
        <v>6</v>
      </c>
      <c r="AD63" s="4">
        <v>6</v>
      </c>
      <c r="AE63" s="1" t="s">
        <v>145</v>
      </c>
      <c r="AF63" s="4">
        <v>0</v>
      </c>
      <c r="AG63" s="4">
        <v>1</v>
      </c>
      <c r="AH63" s="4">
        <v>0</v>
      </c>
      <c r="AI63" s="1"/>
      <c r="AJ63" s="4">
        <v>6</v>
      </c>
      <c r="AK63" s="4">
        <v>6</v>
      </c>
      <c r="AL63" s="1" t="s">
        <v>43</v>
      </c>
      <c r="AM63" s="1" t="s">
        <v>146</v>
      </c>
    </row>
    <row r="64" spans="1:39" ht="29.5" customHeight="1" thickBot="1" x14ac:dyDescent="0.4">
      <c r="A64" s="1" t="s">
        <v>140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5" t="s">
        <v>102</v>
      </c>
      <c r="I64" s="6" t="s">
        <v>76</v>
      </c>
      <c r="J64" s="6" t="s">
        <v>68</v>
      </c>
      <c r="K64" s="1" t="s">
        <v>39</v>
      </c>
      <c r="L64" s="1" t="s">
        <v>61</v>
      </c>
      <c r="M64" s="7" t="s">
        <v>41</v>
      </c>
      <c r="N64" s="34">
        <f t="shared" si="1"/>
        <v>63</v>
      </c>
      <c r="O64" s="6" t="s">
        <v>65</v>
      </c>
      <c r="P64" s="6" t="s">
        <v>63</v>
      </c>
      <c r="Q64" s="6" t="s">
        <v>63</v>
      </c>
      <c r="R64" s="6" t="s">
        <v>65</v>
      </c>
      <c r="S64" s="6" t="s">
        <v>62</v>
      </c>
      <c r="T64" s="6" t="s">
        <v>62</v>
      </c>
      <c r="U64" s="6" t="s">
        <v>65</v>
      </c>
      <c r="V64" s="6" t="s">
        <v>62</v>
      </c>
      <c r="W64" s="6" t="s">
        <v>65</v>
      </c>
      <c r="X64" s="6" t="s">
        <v>62</v>
      </c>
      <c r="Y64" s="10" t="s">
        <v>62</v>
      </c>
      <c r="Z64" s="9"/>
      <c r="AA64" s="1" t="s">
        <v>16</v>
      </c>
      <c r="AB64" s="20">
        <v>5</v>
      </c>
      <c r="AC64" s="20">
        <v>7</v>
      </c>
      <c r="AD64" s="4">
        <v>7</v>
      </c>
      <c r="AE64" s="1" t="s">
        <v>143</v>
      </c>
      <c r="AF64" s="4">
        <v>1</v>
      </c>
      <c r="AG64" s="4">
        <v>1</v>
      </c>
      <c r="AH64" s="4">
        <v>1</v>
      </c>
      <c r="AI64" s="1"/>
      <c r="AJ64" s="4">
        <v>5</v>
      </c>
      <c r="AK64" s="4">
        <v>5</v>
      </c>
      <c r="AL64" s="1" t="s">
        <v>45</v>
      </c>
      <c r="AM64" s="1" t="s">
        <v>147</v>
      </c>
    </row>
    <row r="65" spans="1:39" ht="29.5" customHeight="1" thickBot="1" x14ac:dyDescent="0.4">
      <c r="A65" s="1" t="s">
        <v>140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5" t="s">
        <v>75</v>
      </c>
      <c r="I65" s="6" t="s">
        <v>78</v>
      </c>
      <c r="J65" s="6" t="s">
        <v>72</v>
      </c>
      <c r="K65" s="1" t="s">
        <v>39</v>
      </c>
      <c r="L65" s="1" t="s">
        <v>61</v>
      </c>
      <c r="M65" s="7" t="s">
        <v>41</v>
      </c>
      <c r="N65" s="34">
        <f t="shared" si="1"/>
        <v>64</v>
      </c>
      <c r="O65" s="6" t="s">
        <v>65</v>
      </c>
      <c r="P65" s="6" t="s">
        <v>62</v>
      </c>
      <c r="Q65" s="6" t="s">
        <v>62</v>
      </c>
      <c r="R65" s="6" t="s">
        <v>65</v>
      </c>
      <c r="S65" s="6" t="s">
        <v>64</v>
      </c>
      <c r="T65" s="6" t="s">
        <v>65</v>
      </c>
      <c r="U65" s="6" t="s">
        <v>62</v>
      </c>
      <c r="V65" s="6" t="s">
        <v>62</v>
      </c>
      <c r="W65" s="6" t="s">
        <v>62</v>
      </c>
      <c r="X65" s="6" t="s">
        <v>65</v>
      </c>
      <c r="Y65" s="10" t="s">
        <v>62</v>
      </c>
      <c r="Z65" s="9"/>
      <c r="AA65" s="1" t="s">
        <v>16</v>
      </c>
      <c r="AB65" s="20">
        <v>5</v>
      </c>
      <c r="AC65" s="20">
        <v>5</v>
      </c>
      <c r="AD65" s="4">
        <v>5</v>
      </c>
      <c r="AE65" s="1" t="s">
        <v>141</v>
      </c>
      <c r="AF65" s="4">
        <v>0</v>
      </c>
      <c r="AG65" s="4">
        <v>0</v>
      </c>
      <c r="AH65" s="4">
        <v>1</v>
      </c>
      <c r="AI65" s="1"/>
      <c r="AJ65" s="4">
        <v>6</v>
      </c>
      <c r="AK65" s="4">
        <v>4</v>
      </c>
      <c r="AL65" s="1" t="s">
        <v>45</v>
      </c>
      <c r="AM65" s="1" t="s">
        <v>122</v>
      </c>
    </row>
    <row r="66" spans="1:39" ht="29.5" customHeight="1" thickBot="1" x14ac:dyDescent="0.4">
      <c r="A66" s="1" t="s">
        <v>140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 t="s">
        <v>102</v>
      </c>
      <c r="I66" s="6" t="s">
        <v>78</v>
      </c>
      <c r="J66" s="6" t="s">
        <v>123</v>
      </c>
      <c r="K66" s="1" t="s">
        <v>39</v>
      </c>
      <c r="L66" s="1" t="s">
        <v>61</v>
      </c>
      <c r="M66" s="7" t="s">
        <v>41</v>
      </c>
      <c r="N66" s="34">
        <f t="shared" si="1"/>
        <v>65</v>
      </c>
      <c r="O66" s="6" t="s">
        <v>65</v>
      </c>
      <c r="P66" s="6" t="s">
        <v>62</v>
      </c>
      <c r="Q66" s="6" t="s">
        <v>62</v>
      </c>
      <c r="R66" s="6" t="s">
        <v>65</v>
      </c>
      <c r="S66" s="6" t="s">
        <v>64</v>
      </c>
      <c r="T66" s="6" t="s">
        <v>65</v>
      </c>
      <c r="U66" s="6" t="s">
        <v>65</v>
      </c>
      <c r="V66" s="6" t="s">
        <v>64</v>
      </c>
      <c r="W66" s="6" t="s">
        <v>62</v>
      </c>
      <c r="X66" s="6" t="s">
        <v>65</v>
      </c>
      <c r="Y66" s="6" t="s">
        <v>64</v>
      </c>
      <c r="Z66" s="9"/>
      <c r="AA66" s="1" t="s">
        <v>16</v>
      </c>
      <c r="AB66" s="20">
        <v>5</v>
      </c>
      <c r="AC66" s="20">
        <v>3</v>
      </c>
      <c r="AD66" s="4">
        <v>4</v>
      </c>
      <c r="AE66" s="1" t="s">
        <v>141</v>
      </c>
      <c r="AF66" s="4">
        <v>0</v>
      </c>
      <c r="AG66" s="4">
        <v>0</v>
      </c>
      <c r="AH66" s="4">
        <v>1</v>
      </c>
      <c r="AI66" s="1"/>
      <c r="AJ66" s="4">
        <v>5</v>
      </c>
      <c r="AK66" s="4">
        <v>6</v>
      </c>
      <c r="AL66" s="1" t="s">
        <v>45</v>
      </c>
      <c r="AM66" s="1" t="s">
        <v>148</v>
      </c>
    </row>
    <row r="67" spans="1:39" ht="29.5" customHeight="1" thickBot="1" x14ac:dyDescent="0.4">
      <c r="A67" s="1" t="s">
        <v>140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5"/>
      <c r="I67" s="6"/>
      <c r="J67" s="6" t="s">
        <v>68</v>
      </c>
      <c r="K67" s="1" t="s">
        <v>39</v>
      </c>
      <c r="L67" s="1" t="s">
        <v>61</v>
      </c>
      <c r="M67" s="7" t="s">
        <v>41</v>
      </c>
      <c r="N67" s="34">
        <f t="shared" ref="N67:N112" si="2">N66+1</f>
        <v>66</v>
      </c>
      <c r="O67" s="6" t="s">
        <v>65</v>
      </c>
      <c r="P67" s="6" t="s">
        <v>64</v>
      </c>
      <c r="Q67" s="6" t="s">
        <v>64</v>
      </c>
      <c r="R67" s="6" t="s">
        <v>65</v>
      </c>
      <c r="S67" s="6" t="s">
        <v>62</v>
      </c>
      <c r="T67" s="6" t="s">
        <v>62</v>
      </c>
      <c r="U67" s="6" t="s">
        <v>62</v>
      </c>
      <c r="V67" s="6" t="s">
        <v>62</v>
      </c>
      <c r="W67" s="6" t="s">
        <v>65</v>
      </c>
      <c r="X67" s="6" t="s">
        <v>62</v>
      </c>
      <c r="Y67" s="6" t="s">
        <v>63</v>
      </c>
      <c r="Z67" s="9"/>
      <c r="AA67" s="1" t="s">
        <v>42</v>
      </c>
      <c r="AB67" s="20">
        <v>5</v>
      </c>
      <c r="AC67" s="20">
        <v>6</v>
      </c>
      <c r="AD67" s="4">
        <v>5</v>
      </c>
      <c r="AE67" s="1" t="s">
        <v>141</v>
      </c>
      <c r="AF67" s="4">
        <v>1</v>
      </c>
      <c r="AG67" s="4">
        <v>1</v>
      </c>
      <c r="AH67" s="4">
        <v>1</v>
      </c>
      <c r="AI67" s="1"/>
      <c r="AJ67" s="4">
        <v>6</v>
      </c>
      <c r="AK67" s="4">
        <v>7</v>
      </c>
      <c r="AL67" s="1" t="s">
        <v>45</v>
      </c>
      <c r="AM67" s="1" t="s">
        <v>149</v>
      </c>
    </row>
    <row r="68" spans="1:39" ht="29.5" customHeight="1" thickBot="1" x14ac:dyDescent="0.4">
      <c r="A68" s="1" t="s">
        <v>140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5" t="s">
        <v>102</v>
      </c>
      <c r="I68" s="6" t="s">
        <v>76</v>
      </c>
      <c r="J68" s="6" t="s">
        <v>60</v>
      </c>
      <c r="K68" s="1" t="s">
        <v>39</v>
      </c>
      <c r="L68" s="1" t="s">
        <v>61</v>
      </c>
      <c r="M68" s="7" t="s">
        <v>41</v>
      </c>
      <c r="N68" s="34">
        <f t="shared" si="2"/>
        <v>67</v>
      </c>
      <c r="O68" s="6" t="s">
        <v>65</v>
      </c>
      <c r="P68" s="6" t="s">
        <v>62</v>
      </c>
      <c r="Q68" s="6" t="s">
        <v>62</v>
      </c>
      <c r="R68" s="6" t="s">
        <v>62</v>
      </c>
      <c r="S68" s="6" t="s">
        <v>62</v>
      </c>
      <c r="T68" s="6" t="s">
        <v>62</v>
      </c>
      <c r="U68" s="6" t="s">
        <v>62</v>
      </c>
      <c r="V68" s="6" t="s">
        <v>62</v>
      </c>
      <c r="W68" s="6" t="s">
        <v>62</v>
      </c>
      <c r="X68" s="6" t="s">
        <v>62</v>
      </c>
      <c r="Y68" s="10" t="s">
        <v>62</v>
      </c>
      <c r="Z68" s="9"/>
      <c r="AA68" s="1" t="s">
        <v>16</v>
      </c>
      <c r="AB68" s="20">
        <v>10</v>
      </c>
      <c r="AC68" s="20">
        <v>4</v>
      </c>
      <c r="AD68" s="4">
        <v>4</v>
      </c>
      <c r="AE68" s="1" t="s">
        <v>141</v>
      </c>
      <c r="AF68" s="4">
        <v>0</v>
      </c>
      <c r="AG68" s="4">
        <v>1</v>
      </c>
      <c r="AH68" s="4">
        <v>0</v>
      </c>
      <c r="AI68" s="1"/>
      <c r="AJ68" s="4">
        <v>4</v>
      </c>
      <c r="AK68" s="4">
        <v>2</v>
      </c>
      <c r="AL68" s="1" t="s">
        <v>45</v>
      </c>
      <c r="AM68" s="1" t="s">
        <v>150</v>
      </c>
    </row>
    <row r="69" spans="1:39" ht="29.5" customHeight="1" thickBot="1" x14ac:dyDescent="0.4">
      <c r="A69" s="1" t="s">
        <v>140</v>
      </c>
      <c r="B69" s="4">
        <v>0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5"/>
      <c r="I69" s="6"/>
      <c r="J69" s="6" t="s">
        <v>68</v>
      </c>
      <c r="K69" s="1" t="s">
        <v>54</v>
      </c>
      <c r="L69" s="1" t="s">
        <v>55</v>
      </c>
      <c r="M69" s="7" t="s">
        <v>41</v>
      </c>
      <c r="N69" s="34">
        <f t="shared" si="2"/>
        <v>68</v>
      </c>
      <c r="O69" s="6" t="s">
        <v>64</v>
      </c>
      <c r="P69" s="6" t="s">
        <v>64</v>
      </c>
      <c r="Q69" s="6" t="s">
        <v>64</v>
      </c>
      <c r="R69" s="6" t="s">
        <v>64</v>
      </c>
      <c r="S69" s="6" t="s">
        <v>64</v>
      </c>
      <c r="T69" s="6" t="s">
        <v>64</v>
      </c>
      <c r="U69" s="6" t="s">
        <v>64</v>
      </c>
      <c r="V69" s="6" t="s">
        <v>64</v>
      </c>
      <c r="W69" s="6" t="s">
        <v>64</v>
      </c>
      <c r="X69" s="6" t="s">
        <v>64</v>
      </c>
      <c r="Y69" s="6" t="s">
        <v>64</v>
      </c>
      <c r="Z69" s="9"/>
      <c r="AA69" s="1" t="s">
        <v>42</v>
      </c>
      <c r="AB69" s="20">
        <v>5</v>
      </c>
      <c r="AC69" s="20">
        <v>5</v>
      </c>
      <c r="AD69" s="4">
        <v>5</v>
      </c>
      <c r="AE69" s="1" t="s">
        <v>145</v>
      </c>
      <c r="AF69" s="4">
        <v>1</v>
      </c>
      <c r="AG69" s="4">
        <v>0</v>
      </c>
      <c r="AH69" s="4">
        <v>0</v>
      </c>
      <c r="AI69" s="1"/>
      <c r="AJ69" s="4">
        <v>5</v>
      </c>
      <c r="AK69" s="4">
        <v>5</v>
      </c>
      <c r="AL69" s="1" t="s">
        <v>43</v>
      </c>
      <c r="AM69" s="1" t="s">
        <v>67</v>
      </c>
    </row>
    <row r="70" spans="1:39" ht="29.5" customHeight="1" thickBot="1" x14ac:dyDescent="0.4">
      <c r="A70" s="1" t="s">
        <v>140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5"/>
      <c r="I70" s="6"/>
      <c r="J70" s="6" t="s">
        <v>68</v>
      </c>
      <c r="K70" s="1" t="s">
        <v>39</v>
      </c>
      <c r="L70" s="1" t="s">
        <v>61</v>
      </c>
      <c r="M70" s="7" t="s">
        <v>41</v>
      </c>
      <c r="N70" s="34">
        <f t="shared" si="2"/>
        <v>69</v>
      </c>
      <c r="O70" s="6" t="s">
        <v>62</v>
      </c>
      <c r="P70" s="6" t="s">
        <v>62</v>
      </c>
      <c r="Q70" s="6" t="s">
        <v>65</v>
      </c>
      <c r="R70" s="6" t="s">
        <v>65</v>
      </c>
      <c r="S70" s="6" t="s">
        <v>62</v>
      </c>
      <c r="T70" s="6" t="s">
        <v>65</v>
      </c>
      <c r="U70" s="6" t="s">
        <v>65</v>
      </c>
      <c r="V70" s="6" t="s">
        <v>65</v>
      </c>
      <c r="W70" s="6" t="s">
        <v>62</v>
      </c>
      <c r="X70" s="6" t="s">
        <v>65</v>
      </c>
      <c r="Y70" s="10" t="s">
        <v>62</v>
      </c>
      <c r="Z70" s="9"/>
      <c r="AA70" s="1" t="s">
        <v>20</v>
      </c>
      <c r="AB70" s="20">
        <v>7</v>
      </c>
      <c r="AC70" s="20">
        <v>7</v>
      </c>
      <c r="AD70" s="4">
        <v>7</v>
      </c>
      <c r="AE70" s="1" t="s">
        <v>141</v>
      </c>
      <c r="AF70" s="4">
        <v>1</v>
      </c>
      <c r="AG70" s="4">
        <v>0</v>
      </c>
      <c r="AH70" s="4">
        <v>1</v>
      </c>
      <c r="AI70" s="1"/>
      <c r="AJ70" s="4">
        <v>8</v>
      </c>
      <c r="AK70" s="4">
        <v>5</v>
      </c>
      <c r="AL70" s="1" t="s">
        <v>45</v>
      </c>
      <c r="AM70" s="1" t="s">
        <v>151</v>
      </c>
    </row>
    <row r="71" spans="1:39" ht="29.5" customHeight="1" thickBot="1" x14ac:dyDescent="0.4">
      <c r="A71" s="1" t="s">
        <v>140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5" t="s">
        <v>75</v>
      </c>
      <c r="I71" s="6" t="s">
        <v>78</v>
      </c>
      <c r="J71" s="6" t="s">
        <v>92</v>
      </c>
      <c r="K71" s="1" t="s">
        <v>39</v>
      </c>
      <c r="L71" s="1" t="s">
        <v>61</v>
      </c>
      <c r="M71" s="7" t="s">
        <v>41</v>
      </c>
      <c r="N71" s="34">
        <f t="shared" si="2"/>
        <v>70</v>
      </c>
      <c r="O71" s="6" t="s">
        <v>62</v>
      </c>
      <c r="P71" s="6" t="s">
        <v>62</v>
      </c>
      <c r="Q71" s="6" t="s">
        <v>62</v>
      </c>
      <c r="R71" s="6" t="s">
        <v>62</v>
      </c>
      <c r="S71" s="6" t="s">
        <v>62</v>
      </c>
      <c r="T71" s="6" t="s">
        <v>62</v>
      </c>
      <c r="U71" s="6" t="s">
        <v>62</v>
      </c>
      <c r="V71" s="6" t="s">
        <v>62</v>
      </c>
      <c r="W71" s="6" t="s">
        <v>62</v>
      </c>
      <c r="X71" s="6" t="s">
        <v>62</v>
      </c>
      <c r="Y71" s="10" t="s">
        <v>62</v>
      </c>
      <c r="Z71" s="9"/>
      <c r="AA71" s="1" t="s">
        <v>20</v>
      </c>
      <c r="AB71" s="20">
        <v>6</v>
      </c>
      <c r="AC71" s="20">
        <v>5</v>
      </c>
      <c r="AD71" s="4">
        <v>6</v>
      </c>
      <c r="AE71" s="1" t="s">
        <v>141</v>
      </c>
      <c r="AF71" s="4">
        <v>0</v>
      </c>
      <c r="AG71" s="4">
        <v>1</v>
      </c>
      <c r="AH71" s="4">
        <v>0</v>
      </c>
      <c r="AI71" s="1"/>
      <c r="AJ71" s="4">
        <v>4</v>
      </c>
      <c r="AK71" s="4">
        <v>7</v>
      </c>
      <c r="AL71" s="1" t="s">
        <v>45</v>
      </c>
      <c r="AM71" s="1" t="s">
        <v>152</v>
      </c>
    </row>
    <row r="72" spans="1:39" ht="29.5" customHeight="1" thickBot="1" x14ac:dyDescent="0.4">
      <c r="A72" s="1" t="s">
        <v>140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5" t="s">
        <v>75</v>
      </c>
      <c r="I72" s="6" t="s">
        <v>76</v>
      </c>
      <c r="J72" s="6" t="s">
        <v>72</v>
      </c>
      <c r="K72" s="1" t="s">
        <v>39</v>
      </c>
      <c r="L72" s="1" t="s">
        <v>61</v>
      </c>
      <c r="M72" s="7" t="s">
        <v>41</v>
      </c>
      <c r="N72" s="34">
        <f t="shared" si="2"/>
        <v>71</v>
      </c>
      <c r="O72" s="6" t="s">
        <v>62</v>
      </c>
      <c r="P72" s="6" t="s">
        <v>62</v>
      </c>
      <c r="Q72" s="6" t="s">
        <v>63</v>
      </c>
      <c r="R72" s="6" t="s">
        <v>65</v>
      </c>
      <c r="S72" s="6" t="s">
        <v>62</v>
      </c>
      <c r="T72" s="6" t="s">
        <v>65</v>
      </c>
      <c r="U72" s="6" t="s">
        <v>65</v>
      </c>
      <c r="V72" s="6" t="s">
        <v>65</v>
      </c>
      <c r="W72" s="6" t="s">
        <v>65</v>
      </c>
      <c r="X72" s="6" t="s">
        <v>62</v>
      </c>
      <c r="Y72" s="10" t="s">
        <v>62</v>
      </c>
      <c r="Z72" s="9"/>
      <c r="AA72" s="1" t="s">
        <v>79</v>
      </c>
      <c r="AB72" s="20">
        <v>6</v>
      </c>
      <c r="AC72" s="20">
        <v>5</v>
      </c>
      <c r="AD72" s="4">
        <v>6</v>
      </c>
      <c r="AE72" s="1" t="s">
        <v>153</v>
      </c>
      <c r="AF72" s="4">
        <v>1</v>
      </c>
      <c r="AG72" s="4">
        <v>0</v>
      </c>
      <c r="AH72" s="4">
        <v>0</v>
      </c>
      <c r="AI72" s="1"/>
      <c r="AJ72" s="4">
        <v>4</v>
      </c>
      <c r="AK72" s="4">
        <v>5</v>
      </c>
      <c r="AL72" s="1" t="s">
        <v>43</v>
      </c>
      <c r="AM72" s="1" t="s">
        <v>154</v>
      </c>
    </row>
    <row r="73" spans="1:39" ht="29.5" customHeight="1" thickBot="1" x14ac:dyDescent="0.4">
      <c r="A73" s="1" t="s">
        <v>140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5" t="s">
        <v>75</v>
      </c>
      <c r="I73" s="6" t="s">
        <v>76</v>
      </c>
      <c r="J73" s="6" t="s">
        <v>60</v>
      </c>
      <c r="K73" s="1" t="s">
        <v>39</v>
      </c>
      <c r="L73" s="1" t="s">
        <v>61</v>
      </c>
      <c r="M73" s="7" t="s">
        <v>41</v>
      </c>
      <c r="N73" s="34">
        <f t="shared" si="2"/>
        <v>72</v>
      </c>
      <c r="O73" s="6" t="s">
        <v>62</v>
      </c>
      <c r="P73" s="6" t="s">
        <v>62</v>
      </c>
      <c r="Q73" s="6" t="s">
        <v>63</v>
      </c>
      <c r="R73" s="6" t="s">
        <v>62</v>
      </c>
      <c r="S73" s="6" t="s">
        <v>62</v>
      </c>
      <c r="T73" s="6" t="s">
        <v>62</v>
      </c>
      <c r="U73" s="6" t="s">
        <v>65</v>
      </c>
      <c r="V73" s="6" t="s">
        <v>65</v>
      </c>
      <c r="W73" s="6" t="s">
        <v>65</v>
      </c>
      <c r="X73" s="6" t="s">
        <v>62</v>
      </c>
      <c r="Y73" s="6" t="s">
        <v>63</v>
      </c>
      <c r="Z73" s="9"/>
      <c r="AA73" s="1" t="s">
        <v>79</v>
      </c>
      <c r="AB73" s="20">
        <v>7</v>
      </c>
      <c r="AC73" s="20">
        <v>6</v>
      </c>
      <c r="AD73" s="4">
        <v>6</v>
      </c>
      <c r="AE73" s="1" t="s">
        <v>153</v>
      </c>
      <c r="AF73" s="4">
        <v>1</v>
      </c>
      <c r="AG73" s="4">
        <v>0</v>
      </c>
      <c r="AH73" s="4">
        <v>0</v>
      </c>
      <c r="AI73" s="1"/>
      <c r="AJ73" s="4">
        <v>9</v>
      </c>
      <c r="AK73" s="4">
        <v>6</v>
      </c>
      <c r="AL73" s="1" t="s">
        <v>43</v>
      </c>
      <c r="AM73" s="1" t="s">
        <v>155</v>
      </c>
    </row>
    <row r="74" spans="1:39" ht="29.5" customHeight="1" thickBot="1" x14ac:dyDescent="0.4">
      <c r="A74" s="1" t="s">
        <v>140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5" t="s">
        <v>75</v>
      </c>
      <c r="I74" s="6" t="s">
        <v>76</v>
      </c>
      <c r="J74" s="6" t="s">
        <v>72</v>
      </c>
      <c r="K74" s="1" t="s">
        <v>39</v>
      </c>
      <c r="L74" s="1" t="s">
        <v>61</v>
      </c>
      <c r="M74" s="7" t="s">
        <v>41</v>
      </c>
      <c r="N74" s="34">
        <f t="shared" si="2"/>
        <v>73</v>
      </c>
      <c r="O74" s="6" t="s">
        <v>65</v>
      </c>
      <c r="P74" s="6" t="s">
        <v>65</v>
      </c>
      <c r="Q74" s="6" t="s">
        <v>65</v>
      </c>
      <c r="R74" s="6" t="s">
        <v>62</v>
      </c>
      <c r="S74" s="6" t="s">
        <v>65</v>
      </c>
      <c r="T74" s="6" t="s">
        <v>62</v>
      </c>
      <c r="U74" s="6" t="s">
        <v>65</v>
      </c>
      <c r="V74" s="6" t="s">
        <v>65</v>
      </c>
      <c r="W74" s="6" t="s">
        <v>65</v>
      </c>
      <c r="X74" s="6" t="s">
        <v>65</v>
      </c>
      <c r="Y74" s="6" t="s">
        <v>65</v>
      </c>
      <c r="Z74" s="9"/>
      <c r="AA74" s="1" t="s">
        <v>79</v>
      </c>
      <c r="AB74" s="20">
        <v>4</v>
      </c>
      <c r="AC74" s="20">
        <v>3</v>
      </c>
      <c r="AD74" s="4">
        <v>5</v>
      </c>
      <c r="AE74" s="1" t="s">
        <v>145</v>
      </c>
      <c r="AF74" s="4">
        <v>0</v>
      </c>
      <c r="AG74" s="4">
        <v>0</v>
      </c>
      <c r="AH74" s="4">
        <v>0</v>
      </c>
      <c r="AI74" s="1"/>
      <c r="AJ74" s="4">
        <v>5</v>
      </c>
      <c r="AK74" s="4">
        <v>5</v>
      </c>
      <c r="AL74" s="1" t="s">
        <v>45</v>
      </c>
      <c r="AM74" s="1" t="s">
        <v>156</v>
      </c>
    </row>
    <row r="75" spans="1:39" ht="29.5" customHeight="1" thickBot="1" x14ac:dyDescent="0.4">
      <c r="A75" s="1" t="s">
        <v>140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5"/>
      <c r="I75" s="6"/>
      <c r="J75" s="6" t="s">
        <v>92</v>
      </c>
      <c r="K75" s="1" t="s">
        <v>39</v>
      </c>
      <c r="L75" s="1" t="s">
        <v>61</v>
      </c>
      <c r="M75" s="7" t="s">
        <v>41</v>
      </c>
      <c r="N75" s="34">
        <f t="shared" si="2"/>
        <v>74</v>
      </c>
      <c r="O75" s="6" t="s">
        <v>62</v>
      </c>
      <c r="P75" s="6" t="s">
        <v>65</v>
      </c>
      <c r="Q75" s="6" t="s">
        <v>63</v>
      </c>
      <c r="R75" s="6" t="s">
        <v>65</v>
      </c>
      <c r="S75" s="6" t="s">
        <v>65</v>
      </c>
      <c r="T75" s="6" t="s">
        <v>65</v>
      </c>
      <c r="U75" s="6" t="s">
        <v>65</v>
      </c>
      <c r="V75" s="6" t="s">
        <v>65</v>
      </c>
      <c r="W75" s="6" t="s">
        <v>65</v>
      </c>
      <c r="X75" s="6" t="s">
        <v>65</v>
      </c>
      <c r="Y75" s="6" t="s">
        <v>63</v>
      </c>
      <c r="Z75" s="9"/>
      <c r="AA75" s="1" t="s">
        <v>42</v>
      </c>
      <c r="AB75" s="20">
        <v>7</v>
      </c>
      <c r="AC75" s="20">
        <v>5</v>
      </c>
      <c r="AD75" s="4">
        <v>7</v>
      </c>
      <c r="AE75" s="1" t="s">
        <v>141</v>
      </c>
      <c r="AF75" s="4">
        <v>0</v>
      </c>
      <c r="AG75" s="4">
        <v>1</v>
      </c>
      <c r="AH75" s="4">
        <v>0</v>
      </c>
      <c r="AI75" s="1"/>
      <c r="AJ75" s="4">
        <v>5</v>
      </c>
      <c r="AK75" s="4">
        <v>3</v>
      </c>
      <c r="AL75" s="1" t="s">
        <v>45</v>
      </c>
      <c r="AM75" s="1" t="s">
        <v>157</v>
      </c>
    </row>
    <row r="76" spans="1:39" ht="29.5" customHeight="1" thickBot="1" x14ac:dyDescent="0.4">
      <c r="A76" s="1" t="s">
        <v>140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5"/>
      <c r="I76" s="6"/>
      <c r="J76" s="6" t="s">
        <v>98</v>
      </c>
      <c r="K76" s="1" t="s">
        <v>39</v>
      </c>
      <c r="L76" s="1" t="s">
        <v>61</v>
      </c>
      <c r="M76" s="7" t="s">
        <v>41</v>
      </c>
      <c r="N76" s="34">
        <f t="shared" si="2"/>
        <v>75</v>
      </c>
      <c r="O76" s="6" t="s">
        <v>62</v>
      </c>
      <c r="P76" s="6" t="s">
        <v>62</v>
      </c>
      <c r="Q76" s="6" t="s">
        <v>62</v>
      </c>
      <c r="R76" s="6" t="s">
        <v>62</v>
      </c>
      <c r="S76" s="6" t="s">
        <v>65</v>
      </c>
      <c r="T76" s="6" t="s">
        <v>65</v>
      </c>
      <c r="U76" s="6" t="s">
        <v>65</v>
      </c>
      <c r="V76" s="6" t="s">
        <v>65</v>
      </c>
      <c r="W76" s="6" t="s">
        <v>65</v>
      </c>
      <c r="X76" s="6" t="s">
        <v>65</v>
      </c>
      <c r="Y76" s="6" t="s">
        <v>65</v>
      </c>
      <c r="Z76" s="9"/>
      <c r="AA76" s="1" t="s">
        <v>42</v>
      </c>
      <c r="AB76" s="20">
        <v>7</v>
      </c>
      <c r="AC76" s="20">
        <v>7</v>
      </c>
      <c r="AD76" s="4">
        <v>7</v>
      </c>
      <c r="AE76" s="1" t="s">
        <v>145</v>
      </c>
      <c r="AF76" s="4">
        <v>1</v>
      </c>
      <c r="AG76" s="4">
        <v>0</v>
      </c>
      <c r="AH76" s="4">
        <v>1</v>
      </c>
      <c r="AI76" s="1"/>
      <c r="AJ76" s="4">
        <v>7</v>
      </c>
      <c r="AK76" s="4">
        <v>7</v>
      </c>
      <c r="AL76" s="1" t="s">
        <v>45</v>
      </c>
      <c r="AM76" s="1" t="s">
        <v>158</v>
      </c>
    </row>
    <row r="77" spans="1:39" ht="29.5" customHeight="1" thickBot="1" x14ac:dyDescent="0.4">
      <c r="A77" s="1" t="s">
        <v>140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5" t="s">
        <v>75</v>
      </c>
      <c r="I77" s="6" t="s">
        <v>76</v>
      </c>
      <c r="J77" s="6" t="s">
        <v>68</v>
      </c>
      <c r="K77" s="1" t="s">
        <v>39</v>
      </c>
      <c r="L77" s="1" t="s">
        <v>61</v>
      </c>
      <c r="M77" s="7" t="s">
        <v>41</v>
      </c>
      <c r="N77" s="34">
        <f t="shared" si="2"/>
        <v>76</v>
      </c>
      <c r="O77" s="6" t="s">
        <v>62</v>
      </c>
      <c r="P77" s="6" t="s">
        <v>63</v>
      </c>
      <c r="Q77" s="6" t="s">
        <v>63</v>
      </c>
      <c r="R77" s="6" t="s">
        <v>62</v>
      </c>
      <c r="S77" s="6" t="s">
        <v>62</v>
      </c>
      <c r="T77" s="6" t="s">
        <v>65</v>
      </c>
      <c r="U77" s="6" t="s">
        <v>65</v>
      </c>
      <c r="V77" s="6" t="s">
        <v>62</v>
      </c>
      <c r="W77" s="6" t="s">
        <v>65</v>
      </c>
      <c r="X77" s="6" t="s">
        <v>62</v>
      </c>
      <c r="Y77" s="6" t="s">
        <v>63</v>
      </c>
      <c r="Z77" s="9"/>
      <c r="AA77" s="1" t="s">
        <v>42</v>
      </c>
      <c r="AB77" s="20">
        <v>4</v>
      </c>
      <c r="AC77" s="20">
        <v>4</v>
      </c>
      <c r="AD77" s="4">
        <v>7</v>
      </c>
      <c r="AE77" s="1" t="s">
        <v>141</v>
      </c>
      <c r="AF77" s="4">
        <v>1</v>
      </c>
      <c r="AG77" s="4">
        <v>1</v>
      </c>
      <c r="AH77" s="4">
        <v>1</v>
      </c>
      <c r="AI77" s="1"/>
      <c r="AJ77" s="4">
        <v>8</v>
      </c>
      <c r="AK77" s="4">
        <v>5</v>
      </c>
      <c r="AL77" s="1" t="s">
        <v>43</v>
      </c>
      <c r="AM77" s="1" t="s">
        <v>159</v>
      </c>
    </row>
    <row r="78" spans="1:39" ht="29.5" customHeight="1" thickBot="1" x14ac:dyDescent="0.4">
      <c r="A78" s="1" t="s">
        <v>140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5" t="s">
        <v>75</v>
      </c>
      <c r="I78" s="6" t="s">
        <v>76</v>
      </c>
      <c r="J78" s="6" t="s">
        <v>72</v>
      </c>
      <c r="K78" s="1" t="s">
        <v>39</v>
      </c>
      <c r="L78" s="1" t="s">
        <v>61</v>
      </c>
      <c r="M78" s="7" t="s">
        <v>41</v>
      </c>
      <c r="N78" s="34">
        <f t="shared" si="2"/>
        <v>77</v>
      </c>
      <c r="O78" s="6" t="s">
        <v>62</v>
      </c>
      <c r="P78" s="6" t="s">
        <v>65</v>
      </c>
      <c r="Q78" s="6" t="s">
        <v>65</v>
      </c>
      <c r="R78" s="6" t="s">
        <v>62</v>
      </c>
      <c r="S78" s="6" t="s">
        <v>65</v>
      </c>
      <c r="T78" s="6" t="s">
        <v>65</v>
      </c>
      <c r="U78" s="6" t="s">
        <v>65</v>
      </c>
      <c r="V78" s="6" t="s">
        <v>65</v>
      </c>
      <c r="W78" s="6" t="s">
        <v>65</v>
      </c>
      <c r="X78" s="6" t="s">
        <v>65</v>
      </c>
      <c r="Y78" s="6" t="s">
        <v>65</v>
      </c>
      <c r="Z78" s="9"/>
      <c r="AA78" s="1" t="s">
        <v>79</v>
      </c>
      <c r="AB78" s="20">
        <v>6</v>
      </c>
      <c r="AC78" s="20">
        <v>3</v>
      </c>
      <c r="AD78" s="4">
        <v>6</v>
      </c>
      <c r="AE78" s="1" t="s">
        <v>153</v>
      </c>
      <c r="AF78" s="4">
        <v>1</v>
      </c>
      <c r="AG78" s="4">
        <v>0</v>
      </c>
      <c r="AH78" s="4">
        <v>1</v>
      </c>
      <c r="AI78" s="1"/>
      <c r="AJ78" s="4">
        <v>3</v>
      </c>
      <c r="AK78" s="4">
        <v>6</v>
      </c>
      <c r="AL78" s="1" t="s">
        <v>43</v>
      </c>
      <c r="AM78" s="1" t="s">
        <v>160</v>
      </c>
    </row>
    <row r="79" spans="1:39" ht="29.5" customHeight="1" thickBot="1" x14ac:dyDescent="0.4">
      <c r="A79" s="1" t="s">
        <v>140</v>
      </c>
      <c r="B79" s="4">
        <v>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5" t="s">
        <v>102</v>
      </c>
      <c r="I79" s="6" t="s">
        <v>76</v>
      </c>
      <c r="J79" s="6" t="s">
        <v>72</v>
      </c>
      <c r="K79" s="1" t="s">
        <v>39</v>
      </c>
      <c r="L79" s="1" t="s">
        <v>61</v>
      </c>
      <c r="M79" s="7" t="s">
        <v>41</v>
      </c>
      <c r="N79" s="34">
        <f t="shared" si="2"/>
        <v>78</v>
      </c>
      <c r="O79" s="6" t="s">
        <v>65</v>
      </c>
      <c r="P79" s="6" t="s">
        <v>65</v>
      </c>
      <c r="Q79" s="6" t="s">
        <v>65</v>
      </c>
      <c r="R79" s="6" t="s">
        <v>65</v>
      </c>
      <c r="S79" s="6" t="s">
        <v>65</v>
      </c>
      <c r="T79" s="6" t="s">
        <v>65</v>
      </c>
      <c r="U79" s="6" t="s">
        <v>65</v>
      </c>
      <c r="V79" s="6" t="s">
        <v>65</v>
      </c>
      <c r="W79" s="6" t="s">
        <v>65</v>
      </c>
      <c r="X79" s="6" t="s">
        <v>65</v>
      </c>
      <c r="Y79" s="6" t="s">
        <v>65</v>
      </c>
      <c r="Z79" s="9"/>
      <c r="AA79" s="1" t="s">
        <v>42</v>
      </c>
      <c r="AB79" s="20">
        <v>10</v>
      </c>
      <c r="AC79" s="20">
        <v>10</v>
      </c>
      <c r="AD79" s="4">
        <v>10</v>
      </c>
      <c r="AE79" s="1" t="s">
        <v>143</v>
      </c>
      <c r="AF79" s="4">
        <v>1</v>
      </c>
      <c r="AG79" s="4">
        <v>0</v>
      </c>
      <c r="AH79" s="4">
        <v>0</v>
      </c>
      <c r="AI79" s="1"/>
      <c r="AJ79" s="4">
        <v>10</v>
      </c>
      <c r="AK79" s="4">
        <v>5</v>
      </c>
      <c r="AL79" s="1" t="s">
        <v>45</v>
      </c>
      <c r="AM79" s="1" t="s">
        <v>161</v>
      </c>
    </row>
    <row r="80" spans="1:39" ht="29.5" customHeight="1" thickBot="1" x14ac:dyDescent="0.4">
      <c r="A80" s="1" t="s">
        <v>140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5" t="s">
        <v>102</v>
      </c>
      <c r="I80" s="6" t="s">
        <v>76</v>
      </c>
      <c r="J80" s="6" t="s">
        <v>72</v>
      </c>
      <c r="K80" s="1" t="s">
        <v>39</v>
      </c>
      <c r="L80" s="1" t="s">
        <v>61</v>
      </c>
      <c r="M80" s="7" t="s">
        <v>41</v>
      </c>
      <c r="N80" s="34">
        <f t="shared" si="2"/>
        <v>79</v>
      </c>
      <c r="O80" s="6" t="s">
        <v>62</v>
      </c>
      <c r="P80" s="6" t="s">
        <v>65</v>
      </c>
      <c r="Q80" s="6" t="s">
        <v>65</v>
      </c>
      <c r="R80" s="6" t="s">
        <v>64</v>
      </c>
      <c r="S80" s="6" t="s">
        <v>64</v>
      </c>
      <c r="T80" s="6" t="s">
        <v>64</v>
      </c>
      <c r="U80" s="6" t="s">
        <v>64</v>
      </c>
      <c r="V80" s="6" t="s">
        <v>65</v>
      </c>
      <c r="W80" s="6" t="s">
        <v>65</v>
      </c>
      <c r="X80" s="6" t="s">
        <v>65</v>
      </c>
      <c r="Y80" s="10" t="s">
        <v>62</v>
      </c>
      <c r="Z80" s="9"/>
      <c r="AA80" s="1" t="s">
        <v>20</v>
      </c>
      <c r="AB80" s="20">
        <v>7</v>
      </c>
      <c r="AC80" s="20">
        <v>6</v>
      </c>
      <c r="AD80" s="4">
        <v>7</v>
      </c>
      <c r="AE80" s="1" t="s">
        <v>143</v>
      </c>
      <c r="AF80" s="4">
        <v>0</v>
      </c>
      <c r="AG80" s="4">
        <v>1</v>
      </c>
      <c r="AH80" s="4">
        <v>0</v>
      </c>
      <c r="AI80" s="1"/>
      <c r="AJ80" s="4">
        <v>7</v>
      </c>
      <c r="AK80" s="4">
        <v>6</v>
      </c>
      <c r="AL80" s="1" t="s">
        <v>43</v>
      </c>
      <c r="AM80" s="1" t="s">
        <v>162</v>
      </c>
    </row>
    <row r="81" spans="1:39" ht="29.5" customHeight="1" thickBot="1" x14ac:dyDescent="0.4">
      <c r="A81" s="1" t="s">
        <v>140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5"/>
      <c r="I81" s="6"/>
      <c r="J81" s="6" t="s">
        <v>72</v>
      </c>
      <c r="K81" s="1" t="s">
        <v>39</v>
      </c>
      <c r="L81" s="1" t="s">
        <v>61</v>
      </c>
      <c r="M81" s="7" t="s">
        <v>41</v>
      </c>
      <c r="N81" s="34">
        <f t="shared" si="2"/>
        <v>80</v>
      </c>
      <c r="O81" s="6" t="s">
        <v>62</v>
      </c>
      <c r="P81" s="6" t="s">
        <v>62</v>
      </c>
      <c r="Q81" s="6" t="s">
        <v>62</v>
      </c>
      <c r="R81" s="6" t="s">
        <v>65</v>
      </c>
      <c r="S81" s="6" t="s">
        <v>65</v>
      </c>
      <c r="T81" s="6" t="s">
        <v>65</v>
      </c>
      <c r="U81" s="6" t="s">
        <v>65</v>
      </c>
      <c r="V81" s="6" t="s">
        <v>62</v>
      </c>
      <c r="W81" s="6" t="s">
        <v>62</v>
      </c>
      <c r="X81" s="6" t="s">
        <v>65</v>
      </c>
      <c r="Y81" s="10" t="s">
        <v>62</v>
      </c>
      <c r="Z81" s="9"/>
      <c r="AA81" s="1" t="s">
        <v>16</v>
      </c>
      <c r="AB81" s="20">
        <v>7</v>
      </c>
      <c r="AC81" s="20">
        <v>7</v>
      </c>
      <c r="AD81" s="4">
        <v>5</v>
      </c>
      <c r="AE81" s="1" t="s">
        <v>143</v>
      </c>
      <c r="AF81" s="4">
        <v>1</v>
      </c>
      <c r="AG81" s="4">
        <v>1</v>
      </c>
      <c r="AH81" s="4">
        <v>1</v>
      </c>
      <c r="AI81" s="1"/>
      <c r="AJ81" s="4">
        <v>8</v>
      </c>
      <c r="AK81" s="4">
        <v>5</v>
      </c>
      <c r="AL81" s="1" t="s">
        <v>45</v>
      </c>
      <c r="AM81" s="1" t="s">
        <v>163</v>
      </c>
    </row>
    <row r="82" spans="1:39" ht="29.5" customHeight="1" thickBot="1" x14ac:dyDescent="0.4">
      <c r="A82" s="1" t="s">
        <v>140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5"/>
      <c r="I82" s="6"/>
      <c r="J82" s="6" t="s">
        <v>92</v>
      </c>
      <c r="K82" s="1" t="s">
        <v>39</v>
      </c>
      <c r="L82" s="1" t="s">
        <v>61</v>
      </c>
      <c r="M82" s="7" t="s">
        <v>41</v>
      </c>
      <c r="N82" s="34">
        <f t="shared" si="2"/>
        <v>81</v>
      </c>
      <c r="O82" s="6" t="s">
        <v>65</v>
      </c>
      <c r="P82" s="6" t="s">
        <v>62</v>
      </c>
      <c r="Q82" s="6" t="s">
        <v>62</v>
      </c>
      <c r="R82" s="6" t="s">
        <v>65</v>
      </c>
      <c r="S82" s="6" t="s">
        <v>62</v>
      </c>
      <c r="T82" s="6" t="s">
        <v>65</v>
      </c>
      <c r="U82" s="6" t="s">
        <v>65</v>
      </c>
      <c r="V82" s="6" t="s">
        <v>65</v>
      </c>
      <c r="W82" s="6" t="s">
        <v>65</v>
      </c>
      <c r="X82" s="6" t="s">
        <v>65</v>
      </c>
      <c r="Y82" s="6" t="s">
        <v>64</v>
      </c>
      <c r="Z82" s="9"/>
      <c r="AA82" s="1" t="s">
        <v>20</v>
      </c>
      <c r="AB82" s="20">
        <v>8</v>
      </c>
      <c r="AC82" s="20">
        <v>6</v>
      </c>
      <c r="AD82" s="4">
        <v>7</v>
      </c>
      <c r="AE82" s="1" t="s">
        <v>141</v>
      </c>
      <c r="AF82" s="4">
        <v>1</v>
      </c>
      <c r="AG82" s="4">
        <v>0</v>
      </c>
      <c r="AH82" s="4">
        <v>0</v>
      </c>
      <c r="AI82" s="1"/>
      <c r="AJ82" s="4">
        <v>8</v>
      </c>
      <c r="AK82" s="4">
        <v>8</v>
      </c>
      <c r="AL82" s="1" t="s">
        <v>45</v>
      </c>
      <c r="AM82" s="1" t="s">
        <v>164</v>
      </c>
    </row>
    <row r="83" spans="1:39" ht="29.5" customHeight="1" thickBot="1" x14ac:dyDescent="0.4">
      <c r="A83" s="1" t="s">
        <v>140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5" t="s">
        <v>136</v>
      </c>
      <c r="I83" s="6" t="s">
        <v>76</v>
      </c>
      <c r="J83" s="6" t="s">
        <v>68</v>
      </c>
      <c r="K83" s="1" t="s">
        <v>39</v>
      </c>
      <c r="L83" s="1" t="s">
        <v>61</v>
      </c>
      <c r="M83" s="7" t="s">
        <v>41</v>
      </c>
      <c r="N83" s="34">
        <f t="shared" si="2"/>
        <v>82</v>
      </c>
      <c r="O83" s="6" t="s">
        <v>62</v>
      </c>
      <c r="P83" s="6" t="s">
        <v>64</v>
      </c>
      <c r="Q83" s="6" t="s">
        <v>64</v>
      </c>
      <c r="R83" s="6" t="s">
        <v>65</v>
      </c>
      <c r="S83" s="6" t="s">
        <v>62</v>
      </c>
      <c r="T83" s="6" t="s">
        <v>62</v>
      </c>
      <c r="U83" s="6" t="s">
        <v>65</v>
      </c>
      <c r="V83" s="6" t="s">
        <v>62</v>
      </c>
      <c r="W83" s="6" t="s">
        <v>62</v>
      </c>
      <c r="X83" s="6" t="s">
        <v>64</v>
      </c>
      <c r="Y83" s="6" t="s">
        <v>63</v>
      </c>
      <c r="Z83" s="9"/>
      <c r="AA83" s="1" t="s">
        <v>79</v>
      </c>
      <c r="AB83" s="20">
        <v>4</v>
      </c>
      <c r="AC83" s="20">
        <v>4</v>
      </c>
      <c r="AD83" s="4">
        <v>6</v>
      </c>
      <c r="AE83" s="1" t="s">
        <v>145</v>
      </c>
      <c r="AF83" s="4">
        <v>1</v>
      </c>
      <c r="AG83" s="4">
        <v>1</v>
      </c>
      <c r="AH83" s="4">
        <v>0</v>
      </c>
      <c r="AI83" s="1"/>
      <c r="AJ83" s="4">
        <v>5</v>
      </c>
      <c r="AK83" s="4">
        <v>5</v>
      </c>
      <c r="AL83" s="1" t="s">
        <v>45</v>
      </c>
      <c r="AM83" s="1" t="s">
        <v>165</v>
      </c>
    </row>
    <row r="84" spans="1:39" ht="29.5" customHeight="1" thickBot="1" x14ac:dyDescent="0.4">
      <c r="A84" s="1" t="s">
        <v>166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5"/>
      <c r="I84" s="6"/>
      <c r="J84" s="6" t="s">
        <v>60</v>
      </c>
      <c r="K84" s="1" t="s">
        <v>167</v>
      </c>
      <c r="L84" s="1" t="s">
        <v>222</v>
      </c>
      <c r="M84" s="7" t="s">
        <v>171</v>
      </c>
      <c r="N84" s="34">
        <f t="shared" si="2"/>
        <v>83</v>
      </c>
      <c r="O84" s="6" t="s">
        <v>62</v>
      </c>
      <c r="P84" s="6" t="s">
        <v>64</v>
      </c>
      <c r="Q84" s="6" t="s">
        <v>64</v>
      </c>
      <c r="R84" s="6" t="s">
        <v>65</v>
      </c>
      <c r="S84" s="6" t="s">
        <v>64</v>
      </c>
      <c r="T84" s="6" t="s">
        <v>64</v>
      </c>
      <c r="U84" s="6" t="s">
        <v>65</v>
      </c>
      <c r="V84" s="6" t="s">
        <v>65</v>
      </c>
      <c r="W84" s="6" t="s">
        <v>62</v>
      </c>
      <c r="X84" s="6" t="s">
        <v>65</v>
      </c>
      <c r="Y84" s="6" t="s">
        <v>63</v>
      </c>
      <c r="Z84" s="9"/>
      <c r="AA84" s="1" t="s">
        <v>79</v>
      </c>
      <c r="AB84" s="20">
        <v>4</v>
      </c>
      <c r="AC84" s="20">
        <v>5</v>
      </c>
      <c r="AD84" s="4">
        <v>4</v>
      </c>
      <c r="AE84" s="1" t="s">
        <v>168</v>
      </c>
      <c r="AF84" s="4">
        <v>1</v>
      </c>
      <c r="AG84" s="4">
        <v>1</v>
      </c>
      <c r="AH84" s="4">
        <v>1</v>
      </c>
      <c r="AI84" s="1"/>
      <c r="AJ84" s="4">
        <v>6</v>
      </c>
      <c r="AK84" s="4">
        <v>6</v>
      </c>
      <c r="AL84" s="1" t="s">
        <v>169</v>
      </c>
      <c r="AM84" s="1" t="s">
        <v>170</v>
      </c>
    </row>
    <row r="85" spans="1:39" ht="29.5" customHeight="1" thickBot="1" x14ac:dyDescent="0.4">
      <c r="A85" s="1" t="s">
        <v>166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5" t="s">
        <v>102</v>
      </c>
      <c r="I85" s="6" t="s">
        <v>76</v>
      </c>
      <c r="J85" s="6" t="s">
        <v>92</v>
      </c>
      <c r="K85" s="1" t="s">
        <v>167</v>
      </c>
      <c r="L85" s="1" t="s">
        <v>222</v>
      </c>
      <c r="M85" s="7" t="s">
        <v>171</v>
      </c>
      <c r="N85" s="34">
        <f t="shared" si="2"/>
        <v>84</v>
      </c>
      <c r="O85" s="6" t="s">
        <v>62</v>
      </c>
      <c r="P85" s="6" t="s">
        <v>63</v>
      </c>
      <c r="Q85" s="6" t="s">
        <v>63</v>
      </c>
      <c r="R85" s="6" t="s">
        <v>62</v>
      </c>
      <c r="S85" s="6" t="s">
        <v>62</v>
      </c>
      <c r="T85" s="6" t="s">
        <v>62</v>
      </c>
      <c r="U85" s="6" t="s">
        <v>65</v>
      </c>
      <c r="V85" s="6" t="s">
        <v>65</v>
      </c>
      <c r="W85" s="6" t="s">
        <v>65</v>
      </c>
      <c r="X85" s="6" t="s">
        <v>63</v>
      </c>
      <c r="Y85" s="6" t="s">
        <v>63</v>
      </c>
      <c r="Z85" s="9"/>
      <c r="AA85" s="1" t="s">
        <v>79</v>
      </c>
      <c r="AB85" s="20">
        <v>5</v>
      </c>
      <c r="AC85" s="20">
        <v>5</v>
      </c>
      <c r="AD85" s="4">
        <v>5</v>
      </c>
      <c r="AE85" s="1" t="s">
        <v>145</v>
      </c>
      <c r="AF85" s="4">
        <v>1</v>
      </c>
      <c r="AG85" s="4">
        <v>1</v>
      </c>
      <c r="AH85" s="4">
        <v>1</v>
      </c>
      <c r="AI85" s="1"/>
      <c r="AJ85" s="4">
        <v>7</v>
      </c>
      <c r="AK85" s="4">
        <v>7</v>
      </c>
      <c r="AL85" s="1" t="s">
        <v>169</v>
      </c>
      <c r="AM85" s="1" t="s">
        <v>172</v>
      </c>
    </row>
    <row r="86" spans="1:39" ht="29.5" customHeight="1" thickBot="1" x14ac:dyDescent="0.4">
      <c r="A86" s="1" t="s">
        <v>166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5"/>
      <c r="I86" s="6"/>
      <c r="J86" s="6" t="s">
        <v>72</v>
      </c>
      <c r="K86" s="1" t="s">
        <v>167</v>
      </c>
      <c r="L86" s="1" t="s">
        <v>222</v>
      </c>
      <c r="M86" s="7" t="s">
        <v>171</v>
      </c>
      <c r="N86" s="34">
        <f t="shared" si="2"/>
        <v>85</v>
      </c>
      <c r="O86" s="6" t="s">
        <v>62</v>
      </c>
      <c r="P86" s="6" t="s">
        <v>65</v>
      </c>
      <c r="Q86" s="6" t="s">
        <v>63</v>
      </c>
      <c r="R86" s="6" t="s">
        <v>62</v>
      </c>
      <c r="S86" s="6" t="s">
        <v>65</v>
      </c>
      <c r="T86" s="6" t="s">
        <v>62</v>
      </c>
      <c r="U86" s="6" t="s">
        <v>65</v>
      </c>
      <c r="V86" s="6" t="s">
        <v>65</v>
      </c>
      <c r="W86" s="6" t="s">
        <v>65</v>
      </c>
      <c r="X86" s="6" t="s">
        <v>65</v>
      </c>
      <c r="Y86" s="6" t="s">
        <v>63</v>
      </c>
      <c r="Z86" s="9"/>
      <c r="AA86" s="1" t="s">
        <v>18</v>
      </c>
      <c r="AB86" s="20">
        <v>3</v>
      </c>
      <c r="AC86" s="20">
        <v>5</v>
      </c>
      <c r="AD86" s="4">
        <v>5</v>
      </c>
      <c r="AE86" s="1" t="s">
        <v>173</v>
      </c>
      <c r="AF86" s="4">
        <v>1</v>
      </c>
      <c r="AG86" s="4">
        <v>0</v>
      </c>
      <c r="AH86" s="4">
        <v>0</v>
      </c>
      <c r="AI86" s="1"/>
      <c r="AJ86" s="4">
        <v>9</v>
      </c>
      <c r="AK86" s="4">
        <v>6</v>
      </c>
      <c r="AL86" s="1" t="s">
        <v>169</v>
      </c>
      <c r="AM86" s="1" t="s">
        <v>174</v>
      </c>
    </row>
    <row r="87" spans="1:39" ht="29.5" customHeight="1" thickBot="1" x14ac:dyDescent="0.4">
      <c r="A87" s="1" t="s">
        <v>166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5"/>
      <c r="I87" s="6"/>
      <c r="J87" s="6" t="s">
        <v>60</v>
      </c>
      <c r="K87" s="1" t="s">
        <v>167</v>
      </c>
      <c r="L87" s="1" t="s">
        <v>222</v>
      </c>
      <c r="M87" s="7" t="s">
        <v>171</v>
      </c>
      <c r="N87" s="34">
        <f t="shared" si="2"/>
        <v>86</v>
      </c>
      <c r="O87" s="6" t="s">
        <v>62</v>
      </c>
      <c r="P87" s="6" t="s">
        <v>62</v>
      </c>
      <c r="Q87" s="6" t="s">
        <v>62</v>
      </c>
      <c r="R87" s="6" t="s">
        <v>65</v>
      </c>
      <c r="S87" s="6" t="s">
        <v>62</v>
      </c>
      <c r="T87" s="6" t="s">
        <v>65</v>
      </c>
      <c r="U87" s="6" t="s">
        <v>65</v>
      </c>
      <c r="V87" s="6" t="s">
        <v>65</v>
      </c>
      <c r="W87" s="6" t="s">
        <v>65</v>
      </c>
      <c r="X87" s="6" t="s">
        <v>62</v>
      </c>
      <c r="Y87" s="10" t="s">
        <v>62</v>
      </c>
      <c r="Z87" s="9"/>
      <c r="AA87" s="1" t="s">
        <v>79</v>
      </c>
      <c r="AB87" s="20">
        <v>7</v>
      </c>
      <c r="AC87" s="20">
        <v>6</v>
      </c>
      <c r="AD87" s="4">
        <v>7</v>
      </c>
      <c r="AE87" s="1" t="s">
        <v>168</v>
      </c>
      <c r="AF87" s="4">
        <v>1</v>
      </c>
      <c r="AG87" s="4">
        <v>0</v>
      </c>
      <c r="AH87" s="4">
        <v>0</v>
      </c>
      <c r="AI87" s="1"/>
      <c r="AJ87" s="4">
        <v>8</v>
      </c>
      <c r="AK87" s="4">
        <v>5</v>
      </c>
      <c r="AL87" s="1" t="s">
        <v>169</v>
      </c>
      <c r="AM87" s="1" t="s">
        <v>175</v>
      </c>
    </row>
    <row r="88" spans="1:39" ht="29.5" customHeight="1" thickBot="1" x14ac:dyDescent="0.4">
      <c r="A88" s="1" t="s">
        <v>166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5" t="s">
        <v>75</v>
      </c>
      <c r="I88" s="6" t="s">
        <v>78</v>
      </c>
      <c r="J88" s="6" t="s">
        <v>92</v>
      </c>
      <c r="K88" s="1" t="s">
        <v>167</v>
      </c>
      <c r="L88" s="1" t="s">
        <v>222</v>
      </c>
      <c r="M88" s="7" t="s">
        <v>171</v>
      </c>
      <c r="N88" s="34">
        <f t="shared" si="2"/>
        <v>87</v>
      </c>
      <c r="O88" s="6" t="s">
        <v>65</v>
      </c>
      <c r="P88" s="6" t="s">
        <v>62</v>
      </c>
      <c r="Q88" s="6" t="s">
        <v>62</v>
      </c>
      <c r="R88" s="6" t="s">
        <v>65</v>
      </c>
      <c r="S88" s="6" t="s">
        <v>65</v>
      </c>
      <c r="T88" s="6" t="s">
        <v>65</v>
      </c>
      <c r="U88" s="6" t="s">
        <v>65</v>
      </c>
      <c r="V88" s="6" t="s">
        <v>65</v>
      </c>
      <c r="W88" s="6" t="s">
        <v>65</v>
      </c>
      <c r="X88" s="6" t="s">
        <v>62</v>
      </c>
      <c r="Y88" s="10" t="s">
        <v>62</v>
      </c>
      <c r="Z88" s="9"/>
      <c r="AA88" s="1" t="s">
        <v>79</v>
      </c>
      <c r="AB88" s="20">
        <v>4</v>
      </c>
      <c r="AC88" s="20">
        <v>3</v>
      </c>
      <c r="AD88" s="4">
        <v>3</v>
      </c>
      <c r="AE88" s="1" t="s">
        <v>153</v>
      </c>
      <c r="AF88" s="4">
        <v>0</v>
      </c>
      <c r="AG88" s="4">
        <v>0</v>
      </c>
      <c r="AH88" s="4">
        <v>1</v>
      </c>
      <c r="AI88" s="1"/>
      <c r="AJ88" s="4">
        <v>7</v>
      </c>
      <c r="AK88" s="4">
        <v>3</v>
      </c>
      <c r="AL88" s="1" t="s">
        <v>169</v>
      </c>
      <c r="AM88" s="1" t="s">
        <v>176</v>
      </c>
    </row>
    <row r="89" spans="1:39" ht="29.5" customHeight="1" thickBot="1" x14ac:dyDescent="0.4">
      <c r="A89" s="1" t="s">
        <v>166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5" t="s">
        <v>102</v>
      </c>
      <c r="I89" s="6" t="s">
        <v>76</v>
      </c>
      <c r="J89" s="6" t="s">
        <v>72</v>
      </c>
      <c r="K89" s="1" t="s">
        <v>167</v>
      </c>
      <c r="L89" s="1" t="s">
        <v>222</v>
      </c>
      <c r="M89" s="7" t="s">
        <v>171</v>
      </c>
      <c r="N89" s="34">
        <f t="shared" si="2"/>
        <v>88</v>
      </c>
      <c r="O89" s="6" t="s">
        <v>65</v>
      </c>
      <c r="P89" s="6" t="s">
        <v>62</v>
      </c>
      <c r="Q89" s="6" t="s">
        <v>62</v>
      </c>
      <c r="R89" s="6" t="s">
        <v>65</v>
      </c>
      <c r="S89" s="6" t="s">
        <v>65</v>
      </c>
      <c r="T89" s="6" t="s">
        <v>65</v>
      </c>
      <c r="U89" s="6" t="s">
        <v>65</v>
      </c>
      <c r="V89" s="6" t="s">
        <v>65</v>
      </c>
      <c r="W89" s="6" t="s">
        <v>62</v>
      </c>
      <c r="X89" s="6" t="s">
        <v>62</v>
      </c>
      <c r="Y89" s="10" t="s">
        <v>62</v>
      </c>
      <c r="Z89" s="9"/>
      <c r="AA89" s="1" t="s">
        <v>79</v>
      </c>
      <c r="AB89" s="20">
        <v>8</v>
      </c>
      <c r="AC89" s="20">
        <v>6</v>
      </c>
      <c r="AD89" s="4">
        <v>7</v>
      </c>
      <c r="AE89" s="1" t="s">
        <v>168</v>
      </c>
      <c r="AF89" s="4">
        <v>1</v>
      </c>
      <c r="AG89" s="4">
        <v>1</v>
      </c>
      <c r="AH89" s="4">
        <v>1</v>
      </c>
      <c r="AI89" s="1"/>
      <c r="AJ89" s="4">
        <v>5</v>
      </c>
      <c r="AK89" s="4">
        <v>7</v>
      </c>
      <c r="AL89" s="1" t="s">
        <v>169</v>
      </c>
      <c r="AM89" s="1" t="s">
        <v>177</v>
      </c>
    </row>
    <row r="90" spans="1:39" ht="29.5" customHeight="1" thickBot="1" x14ac:dyDescent="0.4">
      <c r="A90" s="1" t="s">
        <v>166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5" t="s">
        <v>75</v>
      </c>
      <c r="I90" s="6" t="s">
        <v>76</v>
      </c>
      <c r="J90" s="6" t="s">
        <v>92</v>
      </c>
      <c r="K90" s="1" t="s">
        <v>167</v>
      </c>
      <c r="L90" s="1" t="s">
        <v>222</v>
      </c>
      <c r="M90" s="7" t="s">
        <v>171</v>
      </c>
      <c r="N90" s="34">
        <f t="shared" si="2"/>
        <v>89</v>
      </c>
      <c r="O90" s="6" t="s">
        <v>62</v>
      </c>
      <c r="P90" s="6" t="s">
        <v>63</v>
      </c>
      <c r="Q90" s="6" t="s">
        <v>63</v>
      </c>
      <c r="R90" s="6" t="s">
        <v>65</v>
      </c>
      <c r="S90" s="6" t="s">
        <v>62</v>
      </c>
      <c r="T90" s="6" t="s">
        <v>65</v>
      </c>
      <c r="U90" s="6" t="s">
        <v>65</v>
      </c>
      <c r="V90" s="6" t="s">
        <v>65</v>
      </c>
      <c r="W90" s="6" t="s">
        <v>65</v>
      </c>
      <c r="X90" s="6" t="s">
        <v>62</v>
      </c>
      <c r="Y90" s="10" t="s">
        <v>62</v>
      </c>
      <c r="Z90" s="9"/>
      <c r="AA90" s="1" t="s">
        <v>79</v>
      </c>
      <c r="AB90" s="20">
        <v>6</v>
      </c>
      <c r="AC90" s="20">
        <v>7</v>
      </c>
      <c r="AD90" s="4">
        <v>7</v>
      </c>
      <c r="AE90" s="1" t="s">
        <v>168</v>
      </c>
      <c r="AF90" s="4">
        <v>1</v>
      </c>
      <c r="AG90" s="4">
        <v>1</v>
      </c>
      <c r="AH90" s="4">
        <v>0</v>
      </c>
      <c r="AI90" s="1"/>
      <c r="AJ90" s="4">
        <v>9</v>
      </c>
      <c r="AK90" s="4">
        <v>8</v>
      </c>
      <c r="AL90" s="1" t="s">
        <v>169</v>
      </c>
      <c r="AM90" s="1" t="s">
        <v>178</v>
      </c>
    </row>
    <row r="91" spans="1:39" ht="29.5" customHeight="1" thickBot="1" x14ac:dyDescent="0.4">
      <c r="A91" s="1" t="s">
        <v>166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5" t="s">
        <v>102</v>
      </c>
      <c r="I91" s="6" t="s">
        <v>78</v>
      </c>
      <c r="J91" s="6" t="s">
        <v>98</v>
      </c>
      <c r="K91" s="1" t="s">
        <v>167</v>
      </c>
      <c r="L91" s="1" t="s">
        <v>222</v>
      </c>
      <c r="M91" s="7" t="s">
        <v>171</v>
      </c>
      <c r="N91" s="34">
        <f t="shared" si="2"/>
        <v>90</v>
      </c>
      <c r="O91" s="6" t="s">
        <v>65</v>
      </c>
      <c r="P91" s="6" t="s">
        <v>65</v>
      </c>
      <c r="Q91" s="6" t="s">
        <v>65</v>
      </c>
      <c r="R91" s="6" t="s">
        <v>65</v>
      </c>
      <c r="S91" s="6" t="s">
        <v>64</v>
      </c>
      <c r="T91" s="6" t="s">
        <v>65</v>
      </c>
      <c r="U91" s="6" t="s">
        <v>65</v>
      </c>
      <c r="V91" s="6" t="s">
        <v>65</v>
      </c>
      <c r="W91" s="6" t="s">
        <v>63</v>
      </c>
      <c r="X91" s="6" t="s">
        <v>65</v>
      </c>
      <c r="Y91" s="10" t="s">
        <v>62</v>
      </c>
      <c r="Z91" s="9"/>
      <c r="AA91" s="1" t="s">
        <v>79</v>
      </c>
      <c r="AB91" s="20">
        <v>5</v>
      </c>
      <c r="AC91" s="20">
        <v>3</v>
      </c>
      <c r="AD91" s="4">
        <v>5</v>
      </c>
      <c r="AE91" s="1" t="s">
        <v>173</v>
      </c>
      <c r="AF91" s="4">
        <v>1</v>
      </c>
      <c r="AG91" s="4">
        <v>0</v>
      </c>
      <c r="AH91" s="4">
        <v>0</v>
      </c>
      <c r="AI91" s="1"/>
      <c r="AJ91" s="4">
        <v>6</v>
      </c>
      <c r="AK91" s="4">
        <v>3</v>
      </c>
      <c r="AL91" s="1" t="s">
        <v>169</v>
      </c>
      <c r="AM91" s="1" t="s">
        <v>179</v>
      </c>
    </row>
    <row r="92" spans="1:39" ht="29.5" customHeight="1" thickBot="1" x14ac:dyDescent="0.4">
      <c r="A92" s="1" t="s">
        <v>166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5" t="s">
        <v>75</v>
      </c>
      <c r="I92" s="6" t="s">
        <v>78</v>
      </c>
      <c r="J92" s="6" t="s">
        <v>92</v>
      </c>
      <c r="K92" s="1" t="s">
        <v>167</v>
      </c>
      <c r="L92" s="1" t="s">
        <v>222</v>
      </c>
      <c r="M92" s="7" t="s">
        <v>171</v>
      </c>
      <c r="N92" s="34">
        <f t="shared" si="2"/>
        <v>91</v>
      </c>
      <c r="O92" s="6" t="s">
        <v>65</v>
      </c>
      <c r="P92" s="6" t="s">
        <v>62</v>
      </c>
      <c r="Q92" s="6" t="s">
        <v>62</v>
      </c>
      <c r="R92" s="6" t="s">
        <v>65</v>
      </c>
      <c r="S92" s="6" t="s">
        <v>64</v>
      </c>
      <c r="T92" s="6" t="s">
        <v>65</v>
      </c>
      <c r="U92" s="6" t="s">
        <v>65</v>
      </c>
      <c r="V92" s="6" t="s">
        <v>65</v>
      </c>
      <c r="W92" s="6" t="s">
        <v>65</v>
      </c>
      <c r="X92" s="6" t="s">
        <v>65</v>
      </c>
      <c r="Y92" s="6" t="s">
        <v>65</v>
      </c>
      <c r="Z92" s="9"/>
      <c r="AA92" s="1" t="s">
        <v>79</v>
      </c>
      <c r="AB92" s="20">
        <v>7</v>
      </c>
      <c r="AC92" s="20">
        <v>5</v>
      </c>
      <c r="AD92" s="4">
        <v>7</v>
      </c>
      <c r="AE92" s="1" t="s">
        <v>168</v>
      </c>
      <c r="AF92" s="4">
        <v>1</v>
      </c>
      <c r="AG92" s="4">
        <v>0</v>
      </c>
      <c r="AH92" s="4">
        <v>1</v>
      </c>
      <c r="AI92" s="1"/>
      <c r="AJ92" s="4">
        <v>4</v>
      </c>
      <c r="AK92" s="4">
        <v>4</v>
      </c>
      <c r="AL92" s="1" t="s">
        <v>169</v>
      </c>
      <c r="AM92" s="1" t="s">
        <v>180</v>
      </c>
    </row>
    <row r="93" spans="1:39" ht="29.5" customHeight="1" thickBot="1" x14ac:dyDescent="0.4">
      <c r="A93" s="1" t="s">
        <v>166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5" t="s">
        <v>75</v>
      </c>
      <c r="I93" s="6" t="s">
        <v>78</v>
      </c>
      <c r="J93" s="6" t="s">
        <v>72</v>
      </c>
      <c r="K93" s="1" t="s">
        <v>167</v>
      </c>
      <c r="L93" s="1" t="s">
        <v>222</v>
      </c>
      <c r="M93" s="7" t="s">
        <v>171</v>
      </c>
      <c r="N93" s="34">
        <f t="shared" si="2"/>
        <v>92</v>
      </c>
      <c r="O93" s="6" t="s">
        <v>62</v>
      </c>
      <c r="P93" s="6" t="s">
        <v>63</v>
      </c>
      <c r="Q93" s="6" t="s">
        <v>63</v>
      </c>
      <c r="R93" s="6" t="s">
        <v>65</v>
      </c>
      <c r="S93" s="6" t="s">
        <v>65</v>
      </c>
      <c r="T93" s="6" t="s">
        <v>65</v>
      </c>
      <c r="U93" s="6" t="s">
        <v>62</v>
      </c>
      <c r="V93" s="6" t="s">
        <v>65</v>
      </c>
      <c r="W93" s="6" t="s">
        <v>62</v>
      </c>
      <c r="X93" s="6" t="s">
        <v>62</v>
      </c>
      <c r="Y93" s="6" t="s">
        <v>63</v>
      </c>
      <c r="Z93" s="9"/>
      <c r="AA93" s="1" t="s">
        <v>79</v>
      </c>
      <c r="AB93" s="20">
        <v>6</v>
      </c>
      <c r="AC93" s="20">
        <v>4</v>
      </c>
      <c r="AD93" s="4">
        <v>4</v>
      </c>
      <c r="AE93" s="1" t="s">
        <v>168</v>
      </c>
      <c r="AF93" s="4">
        <v>0</v>
      </c>
      <c r="AG93" s="4">
        <v>0</v>
      </c>
      <c r="AH93" s="4">
        <v>0</v>
      </c>
      <c r="AI93" s="1"/>
      <c r="AJ93" s="4">
        <v>4</v>
      </c>
      <c r="AK93" s="4">
        <v>3</v>
      </c>
      <c r="AL93" s="1" t="s">
        <v>169</v>
      </c>
      <c r="AM93" s="1" t="s">
        <v>181</v>
      </c>
    </row>
    <row r="94" spans="1:39" ht="29.5" customHeight="1" thickBot="1" x14ac:dyDescent="0.4">
      <c r="A94" s="1" t="s">
        <v>166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5" t="s">
        <v>102</v>
      </c>
      <c r="I94" s="6" t="s">
        <v>78</v>
      </c>
      <c r="J94" s="6" t="s">
        <v>92</v>
      </c>
      <c r="K94" s="1" t="s">
        <v>167</v>
      </c>
      <c r="L94" s="1" t="s">
        <v>222</v>
      </c>
      <c r="M94" s="7" t="s">
        <v>171</v>
      </c>
      <c r="N94" s="34">
        <f t="shared" si="2"/>
        <v>93</v>
      </c>
      <c r="O94" s="6" t="s">
        <v>65</v>
      </c>
      <c r="P94" s="6" t="s">
        <v>62</v>
      </c>
      <c r="Q94" s="6" t="s">
        <v>63</v>
      </c>
      <c r="R94" s="6" t="s">
        <v>62</v>
      </c>
      <c r="S94" s="6" t="s">
        <v>64</v>
      </c>
      <c r="T94" s="6" t="s">
        <v>65</v>
      </c>
      <c r="U94" s="6" t="s">
        <v>65</v>
      </c>
      <c r="V94" s="6" t="s">
        <v>65</v>
      </c>
      <c r="W94" s="6" t="s">
        <v>62</v>
      </c>
      <c r="X94" s="6" t="s">
        <v>62</v>
      </c>
      <c r="Y94" s="6" t="s">
        <v>63</v>
      </c>
      <c r="Z94" s="9"/>
      <c r="AA94" s="1" t="s">
        <v>79</v>
      </c>
      <c r="AB94" s="20">
        <v>5</v>
      </c>
      <c r="AC94" s="20">
        <v>5</v>
      </c>
      <c r="AD94" s="4">
        <v>8</v>
      </c>
      <c r="AE94" s="1" t="s">
        <v>168</v>
      </c>
      <c r="AF94" s="4">
        <v>1</v>
      </c>
      <c r="AG94" s="4">
        <v>1</v>
      </c>
      <c r="AH94" s="4">
        <v>1</v>
      </c>
      <c r="AI94" s="1"/>
      <c r="AJ94" s="4">
        <v>6</v>
      </c>
      <c r="AK94" s="4">
        <v>4</v>
      </c>
      <c r="AL94" s="1" t="s">
        <v>182</v>
      </c>
      <c r="AM94" s="1" t="s">
        <v>183</v>
      </c>
    </row>
    <row r="95" spans="1:39" ht="29.5" customHeight="1" thickBot="1" x14ac:dyDescent="0.4">
      <c r="A95" s="1" t="s">
        <v>166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5" t="s">
        <v>102</v>
      </c>
      <c r="I95" s="6" t="s">
        <v>76</v>
      </c>
      <c r="J95" s="6" t="s">
        <v>72</v>
      </c>
      <c r="K95" s="1" t="s">
        <v>167</v>
      </c>
      <c r="L95" s="1" t="s">
        <v>222</v>
      </c>
      <c r="M95" s="7" t="s">
        <v>171</v>
      </c>
      <c r="N95" s="34">
        <f t="shared" si="2"/>
        <v>94</v>
      </c>
      <c r="O95" s="6" t="s">
        <v>65</v>
      </c>
      <c r="P95" s="6" t="s">
        <v>62</v>
      </c>
      <c r="Q95" s="6" t="s">
        <v>62</v>
      </c>
      <c r="R95" s="6" t="s">
        <v>65</v>
      </c>
      <c r="S95" s="6" t="s">
        <v>65</v>
      </c>
      <c r="T95" s="6" t="s">
        <v>65</v>
      </c>
      <c r="U95" s="6" t="s">
        <v>65</v>
      </c>
      <c r="V95" s="6" t="s">
        <v>65</v>
      </c>
      <c r="W95" s="6" t="s">
        <v>65</v>
      </c>
      <c r="X95" s="6" t="s">
        <v>63</v>
      </c>
      <c r="Y95" s="6" t="s">
        <v>63</v>
      </c>
      <c r="Z95" s="9"/>
      <c r="AA95" s="1" t="s">
        <v>79</v>
      </c>
      <c r="AB95" s="20">
        <v>2</v>
      </c>
      <c r="AC95" s="20">
        <v>4</v>
      </c>
      <c r="AD95" s="4">
        <v>6</v>
      </c>
      <c r="AE95" s="1" t="s">
        <v>168</v>
      </c>
      <c r="AF95" s="4">
        <v>0</v>
      </c>
      <c r="AG95" s="4">
        <v>0</v>
      </c>
      <c r="AH95" s="4">
        <v>0</v>
      </c>
      <c r="AI95" s="1"/>
      <c r="AJ95" s="4">
        <v>7</v>
      </c>
      <c r="AK95" s="4">
        <v>5</v>
      </c>
      <c r="AL95" s="1" t="s">
        <v>169</v>
      </c>
      <c r="AM95" s="1" t="s">
        <v>184</v>
      </c>
    </row>
    <row r="96" spans="1:39" ht="29.5" customHeight="1" thickBot="1" x14ac:dyDescent="0.4">
      <c r="A96" s="1" t="s">
        <v>166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5" t="s">
        <v>102</v>
      </c>
      <c r="I96" s="6" t="s">
        <v>78</v>
      </c>
      <c r="J96" s="6" t="s">
        <v>92</v>
      </c>
      <c r="K96" s="1" t="s">
        <v>167</v>
      </c>
      <c r="L96" s="1" t="s">
        <v>222</v>
      </c>
      <c r="M96" s="7" t="s">
        <v>171</v>
      </c>
      <c r="N96" s="34">
        <f t="shared" si="2"/>
        <v>95</v>
      </c>
      <c r="O96" s="6" t="s">
        <v>65</v>
      </c>
      <c r="P96" s="6" t="s">
        <v>62</v>
      </c>
      <c r="Q96" s="6" t="s">
        <v>62</v>
      </c>
      <c r="R96" s="6" t="s">
        <v>65</v>
      </c>
      <c r="S96" s="6" t="s">
        <v>65</v>
      </c>
      <c r="T96" s="6" t="s">
        <v>65</v>
      </c>
      <c r="U96" s="6" t="s">
        <v>65</v>
      </c>
      <c r="V96" s="6" t="s">
        <v>65</v>
      </c>
      <c r="W96" s="6" t="s">
        <v>65</v>
      </c>
      <c r="X96" s="6" t="s">
        <v>65</v>
      </c>
      <c r="Y96" s="10" t="s">
        <v>62</v>
      </c>
      <c r="Z96" s="9"/>
      <c r="AA96" s="1" t="s">
        <v>79</v>
      </c>
      <c r="AB96" s="20">
        <v>5</v>
      </c>
      <c r="AC96" s="20">
        <v>5</v>
      </c>
      <c r="AD96" s="4">
        <v>6</v>
      </c>
      <c r="AE96" s="1" t="s">
        <v>168</v>
      </c>
      <c r="AF96" s="4">
        <v>1</v>
      </c>
      <c r="AG96" s="4">
        <v>0</v>
      </c>
      <c r="AH96" s="4">
        <v>1</v>
      </c>
      <c r="AI96" s="1"/>
      <c r="AJ96" s="4">
        <v>7</v>
      </c>
      <c r="AK96" s="4">
        <v>6</v>
      </c>
      <c r="AL96" s="1" t="s">
        <v>169</v>
      </c>
      <c r="AM96" s="1" t="s">
        <v>185</v>
      </c>
    </row>
    <row r="97" spans="1:40" ht="29.5" customHeight="1" thickBot="1" x14ac:dyDescent="0.4">
      <c r="A97" s="1" t="s">
        <v>166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5" t="s">
        <v>102</v>
      </c>
      <c r="I97" s="6" t="s">
        <v>78</v>
      </c>
      <c r="J97" s="6" t="s">
        <v>98</v>
      </c>
      <c r="K97" s="1" t="s">
        <v>167</v>
      </c>
      <c r="L97" s="1" t="s">
        <v>222</v>
      </c>
      <c r="M97" s="7" t="s">
        <v>171</v>
      </c>
      <c r="N97" s="34">
        <f t="shared" si="2"/>
        <v>96</v>
      </c>
      <c r="O97" s="6" t="s">
        <v>65</v>
      </c>
      <c r="P97" s="6" t="s">
        <v>62</v>
      </c>
      <c r="Q97" s="6" t="s">
        <v>65</v>
      </c>
      <c r="R97" s="6" t="s">
        <v>62</v>
      </c>
      <c r="S97" s="6" t="s">
        <v>64</v>
      </c>
      <c r="T97" s="6" t="s">
        <v>64</v>
      </c>
      <c r="U97" s="6" t="s">
        <v>62</v>
      </c>
      <c r="V97" s="6" t="s">
        <v>65</v>
      </c>
      <c r="W97" s="6" t="s">
        <v>65</v>
      </c>
      <c r="X97" s="6" t="s">
        <v>62</v>
      </c>
      <c r="Y97" s="10" t="s">
        <v>62</v>
      </c>
      <c r="Z97" s="9"/>
      <c r="AA97" s="1" t="s">
        <v>79</v>
      </c>
      <c r="AB97" s="20">
        <v>6</v>
      </c>
      <c r="AC97" s="20">
        <v>4</v>
      </c>
      <c r="AD97" s="4">
        <v>6</v>
      </c>
      <c r="AE97" s="1" t="s">
        <v>145</v>
      </c>
      <c r="AF97" s="4">
        <v>1</v>
      </c>
      <c r="AG97" s="4">
        <v>1</v>
      </c>
      <c r="AH97" s="4">
        <v>1</v>
      </c>
      <c r="AI97" s="1"/>
      <c r="AJ97" s="4">
        <v>7</v>
      </c>
      <c r="AK97" s="4">
        <v>2</v>
      </c>
      <c r="AL97" s="1" t="s">
        <v>169</v>
      </c>
      <c r="AM97" s="1" t="s">
        <v>186</v>
      </c>
    </row>
    <row r="98" spans="1:40" ht="29.5" customHeight="1" thickBot="1" x14ac:dyDescent="0.4">
      <c r="A98" s="1" t="s">
        <v>166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5" t="s">
        <v>102</v>
      </c>
      <c r="I98" s="6" t="s">
        <v>76</v>
      </c>
      <c r="J98" s="6" t="s">
        <v>187</v>
      </c>
      <c r="K98" s="1" t="s">
        <v>167</v>
      </c>
      <c r="L98" s="1" t="s">
        <v>222</v>
      </c>
      <c r="M98" s="7" t="s">
        <v>171</v>
      </c>
      <c r="N98" s="34">
        <f t="shared" si="2"/>
        <v>97</v>
      </c>
      <c r="O98" s="6" t="s">
        <v>62</v>
      </c>
      <c r="P98" s="6" t="s">
        <v>63</v>
      </c>
      <c r="Q98" s="6" t="s">
        <v>62</v>
      </c>
      <c r="R98" s="6" t="s">
        <v>65</v>
      </c>
      <c r="S98" s="6" t="s">
        <v>65</v>
      </c>
      <c r="T98" s="6" t="s">
        <v>65</v>
      </c>
      <c r="U98" s="6" t="s">
        <v>62</v>
      </c>
      <c r="V98" s="6" t="s">
        <v>64</v>
      </c>
      <c r="W98" s="6" t="s">
        <v>65</v>
      </c>
      <c r="X98" s="6" t="s">
        <v>65</v>
      </c>
      <c r="Y98" s="10" t="s">
        <v>62</v>
      </c>
      <c r="Z98" s="9"/>
      <c r="AA98" s="1" t="s">
        <v>79</v>
      </c>
      <c r="AB98" s="20">
        <v>5</v>
      </c>
      <c r="AC98" s="20">
        <v>9</v>
      </c>
      <c r="AD98" s="4">
        <v>7</v>
      </c>
      <c r="AE98" s="1" t="s">
        <v>168</v>
      </c>
      <c r="AF98" s="4">
        <v>1</v>
      </c>
      <c r="AG98" s="4">
        <v>1</v>
      </c>
      <c r="AH98" s="4">
        <v>0</v>
      </c>
      <c r="AI98" s="1"/>
      <c r="AJ98" s="4">
        <v>6</v>
      </c>
      <c r="AK98" s="4">
        <v>2</v>
      </c>
      <c r="AL98" s="1" t="s">
        <v>169</v>
      </c>
      <c r="AM98" s="1" t="s">
        <v>188</v>
      </c>
    </row>
    <row r="99" spans="1:40" ht="29.5" customHeight="1" thickBot="1" x14ac:dyDescent="0.4">
      <c r="A99" s="1" t="s">
        <v>166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5" t="s">
        <v>102</v>
      </c>
      <c r="I99" s="6" t="s">
        <v>78</v>
      </c>
      <c r="J99" s="6" t="s">
        <v>92</v>
      </c>
      <c r="K99" s="1" t="s">
        <v>167</v>
      </c>
      <c r="L99" s="1" t="s">
        <v>222</v>
      </c>
      <c r="M99" s="7" t="s">
        <v>171</v>
      </c>
      <c r="N99" s="34">
        <f t="shared" si="2"/>
        <v>98</v>
      </c>
      <c r="O99" s="6" t="s">
        <v>62</v>
      </c>
      <c r="P99" s="6" t="s">
        <v>62</v>
      </c>
      <c r="Q99" s="6" t="s">
        <v>62</v>
      </c>
      <c r="R99" s="6" t="s">
        <v>62</v>
      </c>
      <c r="S99" s="6" t="s">
        <v>62</v>
      </c>
      <c r="T99" s="6" t="s">
        <v>65</v>
      </c>
      <c r="U99" s="6" t="s">
        <v>62</v>
      </c>
      <c r="V99" s="6" t="s">
        <v>62</v>
      </c>
      <c r="W99" s="6" t="s">
        <v>65</v>
      </c>
      <c r="X99" s="6" t="s">
        <v>65</v>
      </c>
      <c r="Y99" s="10" t="s">
        <v>62</v>
      </c>
      <c r="Z99" s="9"/>
      <c r="AA99" s="1" t="s">
        <v>79</v>
      </c>
      <c r="AB99" s="20">
        <v>5</v>
      </c>
      <c r="AC99" s="20">
        <v>5</v>
      </c>
      <c r="AD99" s="4">
        <v>4</v>
      </c>
      <c r="AE99" s="1" t="s">
        <v>168</v>
      </c>
      <c r="AF99" s="4">
        <v>1</v>
      </c>
      <c r="AG99" s="4">
        <v>0</v>
      </c>
      <c r="AH99" s="4">
        <v>0</v>
      </c>
      <c r="AI99" s="1"/>
      <c r="AJ99" s="4">
        <v>6</v>
      </c>
      <c r="AK99" s="4">
        <v>5</v>
      </c>
      <c r="AL99" s="1" t="s">
        <v>169</v>
      </c>
      <c r="AM99" s="1" t="s">
        <v>189</v>
      </c>
    </row>
    <row r="100" spans="1:40" ht="29.5" customHeight="1" thickBot="1" x14ac:dyDescent="0.4">
      <c r="A100" s="1" t="s">
        <v>59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5" t="s">
        <v>75</v>
      </c>
      <c r="I100" s="6" t="s">
        <v>78</v>
      </c>
      <c r="J100" s="6" t="s">
        <v>92</v>
      </c>
      <c r="K100" s="1" t="s">
        <v>39</v>
      </c>
      <c r="L100" s="1" t="s">
        <v>223</v>
      </c>
      <c r="M100" s="7" t="s">
        <v>41</v>
      </c>
      <c r="N100" s="34">
        <f t="shared" si="2"/>
        <v>99</v>
      </c>
      <c r="O100" s="6" t="s">
        <v>62</v>
      </c>
      <c r="P100" s="6" t="s">
        <v>65</v>
      </c>
      <c r="Q100" s="6" t="s">
        <v>65</v>
      </c>
      <c r="R100" s="6" t="s">
        <v>65</v>
      </c>
      <c r="S100" s="6" t="s">
        <v>64</v>
      </c>
      <c r="T100" s="6" t="s">
        <v>65</v>
      </c>
      <c r="U100" s="6" t="s">
        <v>65</v>
      </c>
      <c r="V100" s="6" t="s">
        <v>65</v>
      </c>
      <c r="W100" s="6" t="s">
        <v>62</v>
      </c>
      <c r="X100" s="6" t="s">
        <v>65</v>
      </c>
      <c r="Y100" s="10" t="s">
        <v>62</v>
      </c>
      <c r="Z100" s="9"/>
      <c r="AA100" s="1" t="s">
        <v>42</v>
      </c>
      <c r="AB100" s="20">
        <v>7</v>
      </c>
      <c r="AC100" s="20">
        <v>7</v>
      </c>
      <c r="AD100" s="4">
        <v>2</v>
      </c>
      <c r="AE100" s="1" t="s">
        <v>145</v>
      </c>
      <c r="AF100" s="4">
        <v>1</v>
      </c>
      <c r="AG100" s="4">
        <v>1</v>
      </c>
      <c r="AH100" s="4">
        <v>0</v>
      </c>
      <c r="AI100" s="1"/>
      <c r="AJ100" s="4">
        <v>8</v>
      </c>
      <c r="AK100" s="4">
        <v>8</v>
      </c>
      <c r="AL100" s="1" t="s">
        <v>169</v>
      </c>
      <c r="AM100" s="1" t="s">
        <v>190</v>
      </c>
    </row>
    <row r="101" spans="1:40" ht="29.5" customHeight="1" thickBot="1" x14ac:dyDescent="0.4">
      <c r="A101" s="1" t="s">
        <v>59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31" t="s">
        <v>75</v>
      </c>
      <c r="I101" s="32" t="s">
        <v>78</v>
      </c>
      <c r="J101" s="32" t="s">
        <v>92</v>
      </c>
      <c r="K101" s="1" t="s">
        <v>39</v>
      </c>
      <c r="L101" s="1" t="s">
        <v>223</v>
      </c>
      <c r="M101" s="33" t="s">
        <v>41</v>
      </c>
      <c r="N101" s="34">
        <f t="shared" si="2"/>
        <v>100</v>
      </c>
      <c r="O101" s="32" t="s">
        <v>62</v>
      </c>
      <c r="P101" s="32" t="s">
        <v>65</v>
      </c>
      <c r="Q101" s="32" t="s">
        <v>65</v>
      </c>
      <c r="R101" s="32" t="s">
        <v>65</v>
      </c>
      <c r="S101" s="32" t="s">
        <v>64</v>
      </c>
      <c r="T101" s="32" t="s">
        <v>65</v>
      </c>
      <c r="U101" s="32" t="s">
        <v>65</v>
      </c>
      <c r="V101" s="32" t="s">
        <v>65</v>
      </c>
      <c r="W101" s="32" t="s">
        <v>62</v>
      </c>
      <c r="X101" s="32" t="s">
        <v>65</v>
      </c>
      <c r="Y101" s="35" t="s">
        <v>62</v>
      </c>
      <c r="Z101" s="9"/>
      <c r="AA101" s="1" t="s">
        <v>42</v>
      </c>
      <c r="AB101" s="4">
        <v>7</v>
      </c>
      <c r="AC101" s="4">
        <v>7</v>
      </c>
      <c r="AD101" s="4">
        <v>2</v>
      </c>
      <c r="AE101" s="1" t="s">
        <v>145</v>
      </c>
      <c r="AF101" s="4">
        <v>1</v>
      </c>
      <c r="AG101" s="4">
        <v>1</v>
      </c>
      <c r="AH101" s="4">
        <v>0</v>
      </c>
      <c r="AI101" s="1"/>
      <c r="AJ101" s="4">
        <v>8</v>
      </c>
      <c r="AK101" s="4">
        <v>8</v>
      </c>
      <c r="AL101" s="1" t="s">
        <v>169</v>
      </c>
      <c r="AM101" s="1" t="s">
        <v>190</v>
      </c>
      <c r="AN101" s="1" t="s">
        <v>59</v>
      </c>
    </row>
    <row r="102" spans="1:40" ht="29.5" customHeight="1" thickBot="1" x14ac:dyDescent="0.4">
      <c r="A102" s="1" t="s">
        <v>210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36"/>
      <c r="I102" s="3"/>
      <c r="J102" s="3" t="s">
        <v>68</v>
      </c>
      <c r="K102" s="1" t="s">
        <v>103</v>
      </c>
      <c r="L102" s="1" t="s">
        <v>224</v>
      </c>
      <c r="M102" s="7" t="s">
        <v>103</v>
      </c>
      <c r="N102" s="34">
        <f t="shared" si="2"/>
        <v>101</v>
      </c>
      <c r="O102" s="3" t="s">
        <v>62</v>
      </c>
      <c r="P102" s="3" t="s">
        <v>62</v>
      </c>
      <c r="Q102" s="3" t="s">
        <v>63</v>
      </c>
      <c r="R102" s="3" t="s">
        <v>62</v>
      </c>
      <c r="S102" s="3" t="s">
        <v>64</v>
      </c>
      <c r="T102" s="3" t="s">
        <v>64</v>
      </c>
      <c r="U102" s="3" t="s">
        <v>62</v>
      </c>
      <c r="V102" s="3" t="s">
        <v>62</v>
      </c>
      <c r="W102" s="3" t="s">
        <v>64</v>
      </c>
      <c r="X102" s="3" t="s">
        <v>62</v>
      </c>
      <c r="Y102" s="3" t="s">
        <v>63</v>
      </c>
      <c r="Z102" s="9"/>
      <c r="AA102" s="1" t="s">
        <v>18</v>
      </c>
      <c r="AB102" s="4">
        <v>7</v>
      </c>
      <c r="AC102" s="4">
        <v>5</v>
      </c>
      <c r="AD102" s="4">
        <v>3</v>
      </c>
      <c r="AE102" s="1" t="s">
        <v>168</v>
      </c>
      <c r="AF102" s="4">
        <v>0</v>
      </c>
      <c r="AG102" s="4">
        <v>1</v>
      </c>
      <c r="AH102" s="4">
        <v>0</v>
      </c>
      <c r="AI102" s="1"/>
      <c r="AJ102" s="4">
        <v>4</v>
      </c>
      <c r="AK102" s="4">
        <v>7</v>
      </c>
      <c r="AL102" s="1" t="s">
        <v>169</v>
      </c>
      <c r="AM102" s="1" t="s">
        <v>211</v>
      </c>
      <c r="AN102" s="1" t="s">
        <v>210</v>
      </c>
    </row>
    <row r="103" spans="1:40" ht="29.5" customHeight="1" thickBot="1" x14ac:dyDescent="0.4">
      <c r="A103" s="1" t="s">
        <v>210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36" t="s">
        <v>102</v>
      </c>
      <c r="I103" s="3" t="s">
        <v>78</v>
      </c>
      <c r="J103" s="3" t="s">
        <v>60</v>
      </c>
      <c r="K103" s="1" t="s">
        <v>103</v>
      </c>
      <c r="L103" s="1" t="s">
        <v>224</v>
      </c>
      <c r="M103" s="7" t="s">
        <v>103</v>
      </c>
      <c r="N103" s="34">
        <f t="shared" si="2"/>
        <v>102</v>
      </c>
      <c r="O103" s="3" t="s">
        <v>62</v>
      </c>
      <c r="P103" s="3" t="s">
        <v>62</v>
      </c>
      <c r="Q103" s="3" t="s">
        <v>62</v>
      </c>
      <c r="R103" s="3" t="s">
        <v>62</v>
      </c>
      <c r="S103" s="3" t="s">
        <v>65</v>
      </c>
      <c r="T103" s="3" t="s">
        <v>63</v>
      </c>
      <c r="U103" s="3" t="s">
        <v>62</v>
      </c>
      <c r="V103" s="3" t="s">
        <v>65</v>
      </c>
      <c r="W103" s="3" t="s">
        <v>65</v>
      </c>
      <c r="X103" s="3" t="s">
        <v>63</v>
      </c>
      <c r="Y103" s="3" t="s">
        <v>63</v>
      </c>
      <c r="Z103" s="9"/>
      <c r="AA103" s="1" t="s">
        <v>20</v>
      </c>
      <c r="AB103" s="4">
        <v>4</v>
      </c>
      <c r="AC103" s="4">
        <v>5</v>
      </c>
      <c r="AD103" s="4">
        <v>3</v>
      </c>
      <c r="AE103" s="1" t="s">
        <v>173</v>
      </c>
      <c r="AF103" s="4">
        <v>1</v>
      </c>
      <c r="AG103" s="4">
        <v>1</v>
      </c>
      <c r="AH103" s="4">
        <v>0</v>
      </c>
      <c r="AI103" s="1"/>
      <c r="AJ103" s="4">
        <v>7</v>
      </c>
      <c r="AK103" s="4">
        <v>10</v>
      </c>
      <c r="AL103" s="1" t="s">
        <v>169</v>
      </c>
      <c r="AM103" s="1" t="s">
        <v>212</v>
      </c>
      <c r="AN103" s="1" t="s">
        <v>210</v>
      </c>
    </row>
    <row r="104" spans="1:40" ht="29.5" customHeight="1" thickBot="1" x14ac:dyDescent="0.4">
      <c r="A104" s="1" t="s">
        <v>210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36" t="s">
        <v>102</v>
      </c>
      <c r="I104" s="3" t="s">
        <v>78</v>
      </c>
      <c r="J104" s="3" t="s">
        <v>60</v>
      </c>
      <c r="K104" s="1" t="s">
        <v>103</v>
      </c>
      <c r="L104" s="1" t="s">
        <v>224</v>
      </c>
      <c r="M104" s="7" t="s">
        <v>103</v>
      </c>
      <c r="N104" s="34">
        <f t="shared" si="2"/>
        <v>103</v>
      </c>
      <c r="O104" s="3" t="s">
        <v>62</v>
      </c>
      <c r="P104" s="3" t="s">
        <v>62</v>
      </c>
      <c r="Q104" s="3" t="s">
        <v>63</v>
      </c>
      <c r="R104" s="3" t="s">
        <v>65</v>
      </c>
      <c r="S104" s="3" t="s">
        <v>64</v>
      </c>
      <c r="T104" s="3" t="s">
        <v>62</v>
      </c>
      <c r="U104" s="3" t="s">
        <v>62</v>
      </c>
      <c r="V104" s="3" t="s">
        <v>62</v>
      </c>
      <c r="W104" s="3" t="s">
        <v>65</v>
      </c>
      <c r="X104" s="3" t="s">
        <v>65</v>
      </c>
      <c r="Y104" s="2" t="s">
        <v>62</v>
      </c>
      <c r="Z104" s="9"/>
      <c r="AA104" s="1" t="s">
        <v>20</v>
      </c>
      <c r="AB104" s="4">
        <v>8</v>
      </c>
      <c r="AC104" s="4">
        <v>7</v>
      </c>
      <c r="AD104" s="4">
        <v>3</v>
      </c>
      <c r="AE104" s="1" t="s">
        <v>173</v>
      </c>
      <c r="AF104" s="4">
        <v>1</v>
      </c>
      <c r="AG104" s="4">
        <v>1</v>
      </c>
      <c r="AH104" s="4">
        <v>1</v>
      </c>
      <c r="AI104" s="1"/>
      <c r="AJ104" s="4">
        <v>7</v>
      </c>
      <c r="AK104" s="4">
        <v>7</v>
      </c>
      <c r="AL104" s="1" t="s">
        <v>169</v>
      </c>
      <c r="AM104" s="1" t="s">
        <v>213</v>
      </c>
      <c r="AN104" s="1" t="s">
        <v>210</v>
      </c>
    </row>
    <row r="105" spans="1:40" ht="29.5" customHeight="1" thickBot="1" x14ac:dyDescent="0.4">
      <c r="A105" s="1" t="s">
        <v>210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36" t="s">
        <v>102</v>
      </c>
      <c r="I105" s="3" t="s">
        <v>78</v>
      </c>
      <c r="J105" s="3" t="s">
        <v>68</v>
      </c>
      <c r="K105" s="1" t="s">
        <v>103</v>
      </c>
      <c r="L105" s="1" t="s">
        <v>224</v>
      </c>
      <c r="M105" s="7" t="s">
        <v>103</v>
      </c>
      <c r="N105" s="34">
        <f t="shared" si="2"/>
        <v>104</v>
      </c>
      <c r="O105" s="3" t="s">
        <v>63</v>
      </c>
      <c r="P105" s="3" t="s">
        <v>62</v>
      </c>
      <c r="Q105" s="3" t="s">
        <v>63</v>
      </c>
      <c r="R105" s="3" t="s">
        <v>65</v>
      </c>
      <c r="S105" s="3" t="s">
        <v>64</v>
      </c>
      <c r="T105" s="3" t="s">
        <v>63</v>
      </c>
      <c r="U105" s="3" t="s">
        <v>62</v>
      </c>
      <c r="V105" s="3" t="s">
        <v>62</v>
      </c>
      <c r="W105" s="3" t="s">
        <v>65</v>
      </c>
      <c r="X105" s="3" t="s">
        <v>63</v>
      </c>
      <c r="Y105" s="2" t="s">
        <v>62</v>
      </c>
      <c r="Z105" s="9"/>
      <c r="AA105" s="1" t="s">
        <v>20</v>
      </c>
      <c r="AB105" s="4">
        <v>7</v>
      </c>
      <c r="AC105" s="4">
        <v>5</v>
      </c>
      <c r="AD105" s="4">
        <v>5</v>
      </c>
      <c r="AE105" s="1" t="s">
        <v>168</v>
      </c>
      <c r="AF105" s="4">
        <v>1</v>
      </c>
      <c r="AG105" s="4">
        <v>1</v>
      </c>
      <c r="AH105" s="4">
        <v>0</v>
      </c>
      <c r="AI105" s="1"/>
      <c r="AJ105" s="4">
        <v>5</v>
      </c>
      <c r="AK105" s="4">
        <v>8</v>
      </c>
      <c r="AL105" s="1" t="s">
        <v>169</v>
      </c>
      <c r="AM105" s="1" t="s">
        <v>214</v>
      </c>
      <c r="AN105" s="1" t="s">
        <v>210</v>
      </c>
    </row>
    <row r="106" spans="1:40" ht="29.5" customHeight="1" thickBot="1" x14ac:dyDescent="0.4">
      <c r="A106" s="1" t="s">
        <v>210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36" t="s">
        <v>102</v>
      </c>
      <c r="I106" s="3" t="s">
        <v>78</v>
      </c>
      <c r="J106" s="3" t="s">
        <v>60</v>
      </c>
      <c r="K106" s="1" t="s">
        <v>103</v>
      </c>
      <c r="L106" s="1" t="s">
        <v>224</v>
      </c>
      <c r="M106" s="7" t="s">
        <v>103</v>
      </c>
      <c r="N106" s="34">
        <f t="shared" si="2"/>
        <v>105</v>
      </c>
      <c r="O106" s="3" t="s">
        <v>62</v>
      </c>
      <c r="P106" s="3" t="s">
        <v>62</v>
      </c>
      <c r="Q106" s="3" t="s">
        <v>65</v>
      </c>
      <c r="R106" s="3" t="s">
        <v>65</v>
      </c>
      <c r="S106" s="3" t="s">
        <v>64</v>
      </c>
      <c r="T106" s="3" t="s">
        <v>62</v>
      </c>
      <c r="U106" s="3" t="s">
        <v>62</v>
      </c>
      <c r="V106" s="3" t="s">
        <v>62</v>
      </c>
      <c r="W106" s="3" t="s">
        <v>65</v>
      </c>
      <c r="X106" s="3" t="s">
        <v>62</v>
      </c>
      <c r="Y106" s="2" t="s">
        <v>62</v>
      </c>
      <c r="Z106" s="9"/>
      <c r="AA106" s="1" t="s">
        <v>42</v>
      </c>
      <c r="AB106" s="4">
        <v>6</v>
      </c>
      <c r="AC106" s="4">
        <v>6</v>
      </c>
      <c r="AD106" s="4">
        <v>7</v>
      </c>
      <c r="AE106" s="1" t="s">
        <v>145</v>
      </c>
      <c r="AF106" s="4">
        <v>1</v>
      </c>
      <c r="AG106" s="4">
        <v>0</v>
      </c>
      <c r="AH106" s="4">
        <v>0</v>
      </c>
      <c r="AI106" s="1"/>
      <c r="AJ106" s="4">
        <v>8</v>
      </c>
      <c r="AK106" s="4">
        <v>7</v>
      </c>
      <c r="AL106" s="1" t="s">
        <v>169</v>
      </c>
      <c r="AM106" s="1" t="s">
        <v>215</v>
      </c>
      <c r="AN106" s="1" t="s">
        <v>210</v>
      </c>
    </row>
    <row r="107" spans="1:40" ht="29.5" customHeight="1" thickBot="1" x14ac:dyDescent="0.4">
      <c r="A107" s="1" t="s">
        <v>210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36" t="s">
        <v>102</v>
      </c>
      <c r="I107" s="3" t="s">
        <v>78</v>
      </c>
      <c r="J107" s="3" t="s">
        <v>60</v>
      </c>
      <c r="K107" s="1" t="s">
        <v>103</v>
      </c>
      <c r="L107" s="1" t="s">
        <v>224</v>
      </c>
      <c r="M107" s="7" t="s">
        <v>103</v>
      </c>
      <c r="N107" s="34">
        <f t="shared" si="2"/>
        <v>106</v>
      </c>
      <c r="O107" s="3" t="s">
        <v>62</v>
      </c>
      <c r="P107" s="3" t="s">
        <v>65</v>
      </c>
      <c r="Q107" s="3" t="s">
        <v>65</v>
      </c>
      <c r="R107" s="3" t="s">
        <v>62</v>
      </c>
      <c r="S107" s="3" t="s">
        <v>64</v>
      </c>
      <c r="T107" s="3" t="s">
        <v>62</v>
      </c>
      <c r="U107" s="3" t="s">
        <v>62</v>
      </c>
      <c r="V107" s="3" t="s">
        <v>65</v>
      </c>
      <c r="W107" s="3" t="s">
        <v>65</v>
      </c>
      <c r="X107" s="3" t="s">
        <v>62</v>
      </c>
      <c r="Y107" s="3" t="s">
        <v>65</v>
      </c>
      <c r="Z107" s="9"/>
      <c r="AA107" s="1" t="s">
        <v>18</v>
      </c>
      <c r="AB107" s="4">
        <v>6</v>
      </c>
      <c r="AC107" s="4">
        <v>4</v>
      </c>
      <c r="AD107" s="4">
        <v>4</v>
      </c>
      <c r="AE107" s="1" t="s">
        <v>145</v>
      </c>
      <c r="AF107" s="4">
        <v>1</v>
      </c>
      <c r="AG107" s="4">
        <v>0</v>
      </c>
      <c r="AH107" s="4">
        <v>0</v>
      </c>
      <c r="AI107" s="1"/>
      <c r="AJ107" s="4">
        <v>6</v>
      </c>
      <c r="AK107" s="4">
        <v>7</v>
      </c>
      <c r="AL107" s="1" t="s">
        <v>169</v>
      </c>
      <c r="AM107" s="1" t="s">
        <v>216</v>
      </c>
      <c r="AN107" s="1" t="s">
        <v>210</v>
      </c>
    </row>
    <row r="108" spans="1:40" ht="29.5" customHeight="1" thickBot="1" x14ac:dyDescent="0.4">
      <c r="A108" s="1" t="s">
        <v>210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36"/>
      <c r="I108" s="3"/>
      <c r="J108" s="3" t="s">
        <v>72</v>
      </c>
      <c r="K108" s="1" t="s">
        <v>103</v>
      </c>
      <c r="L108" s="1" t="s">
        <v>224</v>
      </c>
      <c r="M108" s="7" t="s">
        <v>103</v>
      </c>
      <c r="N108" s="34">
        <f t="shared" si="2"/>
        <v>107</v>
      </c>
      <c r="O108" s="3" t="s">
        <v>62</v>
      </c>
      <c r="P108" s="3" t="s">
        <v>64</v>
      </c>
      <c r="Q108" s="3" t="s">
        <v>64</v>
      </c>
      <c r="R108" s="3" t="s">
        <v>62</v>
      </c>
      <c r="S108" s="3" t="s">
        <v>62</v>
      </c>
      <c r="T108" s="3" t="s">
        <v>62</v>
      </c>
      <c r="U108" s="3" t="s">
        <v>63</v>
      </c>
      <c r="V108" s="3" t="s">
        <v>65</v>
      </c>
      <c r="W108" s="3" t="s">
        <v>62</v>
      </c>
      <c r="X108" s="3" t="s">
        <v>65</v>
      </c>
      <c r="Y108" s="2" t="s">
        <v>62</v>
      </c>
      <c r="Z108" s="9"/>
      <c r="AA108" s="1" t="s">
        <v>20</v>
      </c>
      <c r="AB108" s="4">
        <v>6</v>
      </c>
      <c r="AC108" s="4">
        <v>4</v>
      </c>
      <c r="AD108" s="4">
        <v>7</v>
      </c>
      <c r="AE108" s="1" t="s">
        <v>168</v>
      </c>
      <c r="AF108" s="4">
        <v>0</v>
      </c>
      <c r="AG108" s="4">
        <v>1</v>
      </c>
      <c r="AH108" s="4">
        <v>0</v>
      </c>
      <c r="AI108" s="1"/>
      <c r="AJ108" s="4">
        <v>6</v>
      </c>
      <c r="AK108" s="4">
        <v>3</v>
      </c>
      <c r="AL108" s="1" t="s">
        <v>169</v>
      </c>
      <c r="AM108" s="1" t="s">
        <v>217</v>
      </c>
      <c r="AN108" s="1" t="s">
        <v>210</v>
      </c>
    </row>
    <row r="109" spans="1:40" ht="29.5" customHeight="1" thickBot="1" x14ac:dyDescent="0.4">
      <c r="A109" s="1" t="s">
        <v>210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36" t="s">
        <v>102</v>
      </c>
      <c r="I109" s="3" t="s">
        <v>76</v>
      </c>
      <c r="J109" s="3" t="s">
        <v>72</v>
      </c>
      <c r="K109" s="1" t="s">
        <v>103</v>
      </c>
      <c r="L109" s="1" t="s">
        <v>224</v>
      </c>
      <c r="M109" s="7" t="s">
        <v>103</v>
      </c>
      <c r="N109" s="34">
        <f t="shared" si="2"/>
        <v>108</v>
      </c>
      <c r="O109" s="3" t="s">
        <v>65</v>
      </c>
      <c r="P109" s="3" t="s">
        <v>62</v>
      </c>
      <c r="Q109" s="3" t="s">
        <v>62</v>
      </c>
      <c r="R109" s="3" t="s">
        <v>65</v>
      </c>
      <c r="S109" s="3" t="s">
        <v>62</v>
      </c>
      <c r="T109" s="3" t="s">
        <v>62</v>
      </c>
      <c r="U109" s="3" t="s">
        <v>65</v>
      </c>
      <c r="V109" s="3" t="s">
        <v>65</v>
      </c>
      <c r="W109" s="3" t="s">
        <v>62</v>
      </c>
      <c r="X109" s="3" t="s">
        <v>65</v>
      </c>
      <c r="Y109" s="2" t="s">
        <v>62</v>
      </c>
      <c r="Z109" s="9"/>
      <c r="AA109" s="1" t="s">
        <v>20</v>
      </c>
      <c r="AB109" s="4">
        <v>7</v>
      </c>
      <c r="AC109" s="4">
        <v>4</v>
      </c>
      <c r="AD109" s="4">
        <v>6</v>
      </c>
      <c r="AE109" s="1" t="s">
        <v>168</v>
      </c>
      <c r="AF109" s="4">
        <v>1</v>
      </c>
      <c r="AG109" s="4">
        <v>1</v>
      </c>
      <c r="AH109" s="4">
        <v>1</v>
      </c>
      <c r="AI109" s="1"/>
      <c r="AJ109" s="4">
        <v>7</v>
      </c>
      <c r="AK109" s="4">
        <v>4</v>
      </c>
      <c r="AL109" s="1" t="s">
        <v>169</v>
      </c>
      <c r="AM109" s="1" t="s">
        <v>218</v>
      </c>
      <c r="AN109" s="1" t="s">
        <v>210</v>
      </c>
    </row>
    <row r="110" spans="1:40" ht="29.5" customHeight="1" thickBot="1" x14ac:dyDescent="0.4">
      <c r="A110" s="1" t="s">
        <v>210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36" t="s">
        <v>102</v>
      </c>
      <c r="I110" s="3" t="s">
        <v>76</v>
      </c>
      <c r="J110" s="3" t="s">
        <v>98</v>
      </c>
      <c r="K110" s="1" t="s">
        <v>103</v>
      </c>
      <c r="L110" s="1" t="s">
        <v>224</v>
      </c>
      <c r="M110" s="7" t="s">
        <v>103</v>
      </c>
      <c r="N110" s="34">
        <f t="shared" si="2"/>
        <v>109</v>
      </c>
      <c r="O110" s="3" t="s">
        <v>65</v>
      </c>
      <c r="P110" s="3" t="s">
        <v>62</v>
      </c>
      <c r="Q110" s="3" t="s">
        <v>62</v>
      </c>
      <c r="R110" s="3" t="s">
        <v>62</v>
      </c>
      <c r="S110" s="3" t="s">
        <v>63</v>
      </c>
      <c r="T110" s="3" t="s">
        <v>63</v>
      </c>
      <c r="U110" s="3" t="s">
        <v>65</v>
      </c>
      <c r="V110" s="3" t="s">
        <v>65</v>
      </c>
      <c r="W110" s="3" t="s">
        <v>65</v>
      </c>
      <c r="X110" s="3" t="s">
        <v>65</v>
      </c>
      <c r="Y110" s="3" t="s">
        <v>63</v>
      </c>
      <c r="Z110" s="9"/>
      <c r="AA110" s="1" t="s">
        <v>42</v>
      </c>
      <c r="AB110" s="4">
        <v>5</v>
      </c>
      <c r="AC110" s="4">
        <v>3</v>
      </c>
      <c r="AD110" s="4">
        <v>6</v>
      </c>
      <c r="AE110" s="1" t="s">
        <v>168</v>
      </c>
      <c r="AF110" s="4">
        <v>1</v>
      </c>
      <c r="AG110" s="4">
        <v>0</v>
      </c>
      <c r="AH110" s="4">
        <v>0</v>
      </c>
      <c r="AI110" s="1"/>
      <c r="AJ110" s="4">
        <v>9</v>
      </c>
      <c r="AK110" s="4">
        <v>6</v>
      </c>
      <c r="AL110" s="1" t="s">
        <v>169</v>
      </c>
      <c r="AM110" s="1" t="s">
        <v>219</v>
      </c>
      <c r="AN110" s="1" t="s">
        <v>210</v>
      </c>
    </row>
    <row r="111" spans="1:40" ht="29.5" customHeight="1" thickBot="1" x14ac:dyDescent="0.4">
      <c r="A111" s="1" t="s">
        <v>59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36" t="s">
        <v>83</v>
      </c>
      <c r="I111" s="3" t="s">
        <v>76</v>
      </c>
      <c r="J111" s="3" t="s">
        <v>92</v>
      </c>
      <c r="K111" s="1" t="s">
        <v>39</v>
      </c>
      <c r="L111" s="1" t="s">
        <v>223</v>
      </c>
      <c r="M111" s="7" t="s">
        <v>41</v>
      </c>
      <c r="N111" s="34">
        <f t="shared" si="2"/>
        <v>110</v>
      </c>
      <c r="O111" s="3" t="s">
        <v>62</v>
      </c>
      <c r="P111" s="3" t="s">
        <v>62</v>
      </c>
      <c r="Q111" s="3" t="s">
        <v>63</v>
      </c>
      <c r="R111" s="3" t="s">
        <v>65</v>
      </c>
      <c r="S111" s="3" t="s">
        <v>62</v>
      </c>
      <c r="T111" s="3" t="s">
        <v>63</v>
      </c>
      <c r="U111" s="3" t="s">
        <v>62</v>
      </c>
      <c r="V111" s="3" t="s">
        <v>63</v>
      </c>
      <c r="W111" s="3" t="s">
        <v>62</v>
      </c>
      <c r="X111" s="3" t="s">
        <v>63</v>
      </c>
      <c r="Y111" s="2" t="s">
        <v>62</v>
      </c>
      <c r="Z111" s="9"/>
      <c r="AA111" s="1" t="s">
        <v>20</v>
      </c>
      <c r="AB111" s="4">
        <v>4</v>
      </c>
      <c r="AC111" s="4">
        <v>5</v>
      </c>
      <c r="AD111" s="4">
        <v>5</v>
      </c>
      <c r="AE111" s="1" t="s">
        <v>168</v>
      </c>
      <c r="AF111" s="4">
        <v>1</v>
      </c>
      <c r="AG111" s="4">
        <v>0</v>
      </c>
      <c r="AH111" s="4">
        <v>1</v>
      </c>
      <c r="AI111" s="1"/>
      <c r="AJ111" s="4">
        <v>7</v>
      </c>
      <c r="AK111" s="4">
        <v>6</v>
      </c>
      <c r="AL111" s="1" t="s">
        <v>169</v>
      </c>
      <c r="AM111" s="1" t="s">
        <v>220</v>
      </c>
      <c r="AN111" s="1" t="s">
        <v>59</v>
      </c>
    </row>
    <row r="112" spans="1:40" ht="29.5" customHeight="1" thickBot="1" x14ac:dyDescent="0.4">
      <c r="A112" s="1" t="s">
        <v>59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6" t="s">
        <v>83</v>
      </c>
      <c r="I112" s="3" t="s">
        <v>76</v>
      </c>
      <c r="J112" s="3" t="s">
        <v>92</v>
      </c>
      <c r="K112" s="1" t="s">
        <v>39</v>
      </c>
      <c r="L112" s="1" t="s">
        <v>223</v>
      </c>
      <c r="M112" s="7" t="s">
        <v>41</v>
      </c>
      <c r="N112" s="34">
        <f>N111+1</f>
        <v>111</v>
      </c>
      <c r="O112" s="3" t="s">
        <v>62</v>
      </c>
      <c r="P112" s="3" t="s">
        <v>62</v>
      </c>
      <c r="Q112" s="3" t="s">
        <v>63</v>
      </c>
      <c r="R112" s="3" t="s">
        <v>65</v>
      </c>
      <c r="S112" s="3" t="s">
        <v>62</v>
      </c>
      <c r="T112" s="3" t="s">
        <v>62</v>
      </c>
      <c r="U112" s="3" t="s">
        <v>62</v>
      </c>
      <c r="V112" s="3" t="s">
        <v>62</v>
      </c>
      <c r="W112" s="3" t="s">
        <v>62</v>
      </c>
      <c r="X112" s="3" t="s">
        <v>63</v>
      </c>
      <c r="Y112" s="2" t="s">
        <v>62</v>
      </c>
      <c r="Z112" s="9"/>
      <c r="AA112" s="1" t="s">
        <v>20</v>
      </c>
      <c r="AB112" s="4">
        <v>5</v>
      </c>
      <c r="AC112" s="4">
        <v>6</v>
      </c>
      <c r="AD112" s="4">
        <v>6</v>
      </c>
      <c r="AE112" s="1" t="s">
        <v>168</v>
      </c>
      <c r="AF112" s="4">
        <v>1</v>
      </c>
      <c r="AG112" s="4">
        <v>0</v>
      </c>
      <c r="AH112" s="4">
        <v>1</v>
      </c>
      <c r="AI112" s="1"/>
      <c r="AJ112" s="4">
        <v>7</v>
      </c>
      <c r="AK112" s="4">
        <v>7</v>
      </c>
      <c r="AL112" s="1" t="s">
        <v>169</v>
      </c>
      <c r="AM112" s="1" t="s">
        <v>221</v>
      </c>
      <c r="AN112" s="1" t="s">
        <v>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Mindset</vt:lpstr>
      <vt:lpstr>Review</vt:lpstr>
      <vt:lpstr>Most Difficult</vt:lpstr>
      <vt:lpstr>Aversion</vt:lpstr>
      <vt:lpstr>Calc</vt:lpstr>
      <vt:lpstr>new calc</vt:lpstr>
      <vt:lpstr>Calc (Advise)</vt:lpstr>
      <vt:lpstr>new calc (advise)</vt:lpstr>
      <vt:lpstr>calc compare</vt:lpstr>
      <vt:lpstr>Profit</vt:lpstr>
      <vt:lpstr>new Profit</vt:lpstr>
      <vt:lpstr>Overview</vt:lpstr>
      <vt:lpstr>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Brendan (A&amp;F, Waite Campus)</dc:creator>
  <cp:lastModifiedBy>Brown, Brendan (A&amp;F, Waite Campus)</cp:lastModifiedBy>
  <dcterms:created xsi:type="dcterms:W3CDTF">2023-08-14T03:53:00Z</dcterms:created>
  <dcterms:modified xsi:type="dcterms:W3CDTF">2023-08-23T03:19:53Z</dcterms:modified>
</cp:coreProperties>
</file>