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18D58AD-AF95-4540-850D-E180C6BD1525}" xr6:coauthVersionLast="47" xr6:coauthVersionMax="47" xr10:uidLastSave="{00000000-0000-0000-0000-000000000000}"/>
  <bookViews>
    <workbookView xWindow="-28920" yWindow="5085" windowWidth="29040" windowHeight="15840" activeTab="2" xr2:uid="{00000000-000D-0000-FFFF-FFFF00000000}"/>
  </bookViews>
  <sheets>
    <sheet name="area-IWLS" sheetId="3" r:id="rId1"/>
    <sheet name="area-MCNC" sheetId="4" r:id="rId2"/>
    <sheet name="area-EPFL" sheetId="1" r:id="rId3"/>
    <sheet name="delay-IWLS" sheetId="5" r:id="rId4"/>
    <sheet name="delay-MCNC" sheetId="6" r:id="rId5"/>
    <sheet name="delay-EPF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7" l="1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4" i="7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4" i="5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" i="4"/>
  <c r="E42" i="4" l="1"/>
  <c r="G42" i="4"/>
  <c r="H24" i="7"/>
  <c r="H42" i="6"/>
  <c r="J24" i="7"/>
  <c r="F24" i="7"/>
  <c r="F42" i="6"/>
  <c r="J42" i="6"/>
  <c r="J25" i="5"/>
  <c r="H25" i="5"/>
  <c r="F25" i="5"/>
  <c r="E1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G25" i="3" l="1"/>
  <c r="E25" i="3"/>
  <c r="G24" i="1"/>
  <c r="E24" i="1"/>
</calcChain>
</file>

<file path=xl/sharedStrings.xml><?xml version="1.0" encoding="utf-8"?>
<sst xmlns="http://schemas.openxmlformats.org/spreadsheetml/2006/main" count="218" uniqueCount="88">
  <si>
    <t>adder</t>
  </si>
  <si>
    <t>arbiter</t>
  </si>
  <si>
    <t>bar</t>
  </si>
  <si>
    <t>ctrl</t>
  </si>
  <si>
    <t>dec</t>
  </si>
  <si>
    <t>hyp</t>
  </si>
  <si>
    <t>i2c</t>
  </si>
  <si>
    <t>int2float</t>
  </si>
  <si>
    <t>log2</t>
  </si>
  <si>
    <t>max</t>
  </si>
  <si>
    <t>mem_ctrl</t>
  </si>
  <si>
    <t>multiplier</t>
  </si>
  <si>
    <t>priority</t>
  </si>
  <si>
    <t>sin</t>
  </si>
  <si>
    <t>sqrt</t>
  </si>
  <si>
    <t>square</t>
  </si>
  <si>
    <t>voter</t>
  </si>
  <si>
    <t>div</t>
    <phoneticPr fontId="2" type="noConversion"/>
  </si>
  <si>
    <t>Average</t>
    <phoneticPr fontId="2" type="noConversion"/>
  </si>
  <si>
    <t>cavlc</t>
    <phoneticPr fontId="2" type="noConversion"/>
  </si>
  <si>
    <t>EPFL</t>
    <phoneticPr fontId="2" type="noConversion"/>
  </si>
  <si>
    <t>router</t>
    <phoneticPr fontId="2" type="noConversion"/>
  </si>
  <si>
    <t>benchmark</t>
  </si>
  <si>
    <t>if -K 6 -a</t>
  </si>
  <si>
    <t>queen -a</t>
    <phoneticPr fontId="2" type="noConversion"/>
  </si>
  <si>
    <t>rt</t>
    <phoneticPr fontId="2" type="noConversion"/>
  </si>
  <si>
    <t>opencore</t>
    <phoneticPr fontId="2" type="noConversion"/>
  </si>
  <si>
    <t>DMA</t>
  </si>
  <si>
    <t>DSP</t>
  </si>
  <si>
    <t>ac97_ctl</t>
  </si>
  <si>
    <t>aes_5cycle_2stage</t>
  </si>
  <si>
    <t>aes_core</t>
  </si>
  <si>
    <t>des</t>
    <phoneticPr fontId="2" type="noConversion"/>
  </si>
  <si>
    <t>elliptive_curve_group</t>
  </si>
  <si>
    <t>fpu</t>
  </si>
  <si>
    <t>k68_soc</t>
  </si>
  <si>
    <t>openmsp430</t>
  </si>
  <si>
    <t>pci</t>
  </si>
  <si>
    <t>reed_solomon_decoder</t>
  </si>
  <si>
    <t>softusb_navre</t>
  </si>
  <si>
    <t>verilog-pong</t>
  </si>
  <si>
    <t>vga_lcd</t>
  </si>
  <si>
    <t>wb_conmax</t>
  </si>
  <si>
    <t>ethernet_1</t>
  </si>
  <si>
    <t>lm32</t>
    <phoneticPr fontId="2" type="noConversion"/>
  </si>
  <si>
    <t>wb_dma</t>
    <phoneticPr fontId="2" type="noConversion"/>
  </si>
  <si>
    <t>alu4_2</t>
  </si>
  <si>
    <t>alu4_mapped</t>
  </si>
  <si>
    <t>alu4</t>
  </si>
  <si>
    <t>apex2_mapped</t>
  </si>
  <si>
    <t>apex2</t>
  </si>
  <si>
    <t>apex4_2</t>
  </si>
  <si>
    <t>apex4_mapped</t>
  </si>
  <si>
    <t>apex4</t>
  </si>
  <si>
    <t>C3540</t>
  </si>
  <si>
    <t>C5315</t>
  </si>
  <si>
    <t>C7552</t>
  </si>
  <si>
    <t>C880</t>
  </si>
  <si>
    <t>cps</t>
  </si>
  <si>
    <t>dalu</t>
    <phoneticPr fontId="2" type="noConversion"/>
  </si>
  <si>
    <t>des</t>
  </si>
  <si>
    <t>e64</t>
  </si>
  <si>
    <t>ex1010_mapped</t>
  </si>
  <si>
    <t>ex1010</t>
  </si>
  <si>
    <t>ex5p_mapped</t>
  </si>
  <si>
    <t>ex5p</t>
  </si>
  <si>
    <t>example2</t>
  </si>
  <si>
    <t>frg2</t>
  </si>
  <si>
    <t>i10</t>
  </si>
  <si>
    <t>i8</t>
  </si>
  <si>
    <t>k2_2</t>
  </si>
  <si>
    <t>k2</t>
  </si>
  <si>
    <t>misex3_mapped</t>
  </si>
  <si>
    <t>misex3</t>
  </si>
  <si>
    <t>pair</t>
  </si>
  <si>
    <t>pdc_mapped</t>
  </si>
  <si>
    <t>pdc</t>
  </si>
  <si>
    <t>seq_mapped</t>
  </si>
  <si>
    <t>seq</t>
  </si>
  <si>
    <t>spla_mapped</t>
  </si>
  <si>
    <t>spla</t>
  </si>
  <si>
    <t>table3</t>
  </si>
  <si>
    <t>vda</t>
  </si>
  <si>
    <t>x4</t>
  </si>
  <si>
    <t xml:space="preserve">if -K 6 </t>
    <phoneticPr fontId="2" type="noConversion"/>
  </si>
  <si>
    <t xml:space="preserve">queen </t>
    <phoneticPr fontId="2" type="noConversion"/>
  </si>
  <si>
    <t>delay</t>
    <phoneticPr fontId="2" type="noConversion"/>
  </si>
  <si>
    <t>area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</si>
</sst>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_);[Red]\(0.0\)"/>
    <numFmt numFmtId="178" formatCode="0.00_);[Red]\(0.00\)"/>
  </numFmts>
  <fonts count="8" x14ac:knownFonts="1">
    <font>
      <sz val="11"/>
      <color theme="1"/>
      <name val="等线"/>
      <family val="2"/>
      <scheme val="minor"/>
    </font>
    <font>
      <b/>
      <sz val="12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Border="1"/>
    <xf numFmtId="0" fontId="3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177" fontId="4" fillId="2" borderId="2" xfId="1" applyNumberFormat="1" applyFont="1" applyFill="1" applyBorder="1" applyAlignment="1">
      <alignment horizontal="center" vertical="center"/>
    </xf>
    <xf numFmtId="9" fontId="0" fillId="0" borderId="0" xfId="1" applyNumberFormat="1" applyFont="1" applyAlignment="1"/>
    <xf numFmtId="176" fontId="4" fillId="2" borderId="1" xfId="1" applyNumberFormat="1" applyFont="1" applyFill="1" applyBorder="1" applyAlignment="1">
      <alignment horizontal="center" vertical="center"/>
    </xf>
    <xf numFmtId="9" fontId="4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177" fontId="4" fillId="2" borderId="9" xfId="1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176" fontId="4" fillId="2" borderId="10" xfId="1" applyNumberFormat="1" applyFont="1" applyFill="1" applyBorder="1" applyAlignment="1">
      <alignment horizontal="center" vertical="center"/>
    </xf>
    <xf numFmtId="177" fontId="4" fillId="2" borderId="11" xfId="1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9" fontId="4" fillId="2" borderId="10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78" fontId="4" fillId="2" borderId="2" xfId="1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9" fontId="4" fillId="2" borderId="1" xfId="1" applyFont="1" applyFill="1" applyBorder="1" applyAlignment="1">
      <alignment horizontal="center" vertical="center"/>
    </xf>
    <xf numFmtId="9" fontId="4" fillId="2" borderId="10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FED7-2B69-4AB7-ABCA-8E99B6BCE2D3}">
  <dimension ref="A1:U46"/>
  <sheetViews>
    <sheetView zoomScaleNormal="100" workbookViewId="0">
      <selection activeCell="J8" sqref="J8"/>
    </sheetView>
  </sheetViews>
  <sheetFormatPr defaultRowHeight="14.15" x14ac:dyDescent="0.35"/>
  <cols>
    <col min="1" max="1" width="18.35546875" customWidth="1"/>
    <col min="2" max="7" width="8.640625" customWidth="1"/>
  </cols>
  <sheetData>
    <row r="1" spans="1:21" ht="18" customHeight="1" x14ac:dyDescent="0.35">
      <c r="A1" s="45" t="s">
        <v>22</v>
      </c>
      <c r="B1" s="47" t="s">
        <v>23</v>
      </c>
      <c r="C1" s="48"/>
      <c r="D1" s="53" t="s">
        <v>24</v>
      </c>
      <c r="E1" s="51"/>
      <c r="F1" s="51"/>
      <c r="G1" s="48"/>
    </row>
    <row r="2" spans="1:21" ht="6" customHeight="1" x14ac:dyDescent="0.35">
      <c r="A2" s="46"/>
      <c r="B2" s="49"/>
      <c r="C2" s="50"/>
      <c r="D2" s="54"/>
      <c r="E2" s="52"/>
      <c r="F2" s="52"/>
      <c r="G2" s="50"/>
    </row>
    <row r="3" spans="1:21" ht="21" customHeight="1" x14ac:dyDescent="0.35">
      <c r="A3" s="10" t="s">
        <v>26</v>
      </c>
      <c r="B3" s="28" t="s">
        <v>87</v>
      </c>
      <c r="C3" s="16" t="s">
        <v>25</v>
      </c>
      <c r="D3" s="44" t="s">
        <v>87</v>
      </c>
      <c r="E3" s="42"/>
      <c r="F3" s="42" t="s">
        <v>25</v>
      </c>
      <c r="G3" s="43"/>
    </row>
    <row r="4" spans="1:21" ht="20.149999999999999" customHeight="1" x14ac:dyDescent="0.35">
      <c r="A4" s="11" t="s">
        <v>27</v>
      </c>
      <c r="B4" s="23">
        <v>5350</v>
      </c>
      <c r="C4" s="29">
        <v>0.261461</v>
      </c>
      <c r="D4" s="26">
        <v>5241</v>
      </c>
      <c r="E4" s="8">
        <f>D4/B4-1</f>
        <v>-2.0373831775700957E-2</v>
      </c>
      <c r="F4" s="4">
        <v>0.13635800000000001</v>
      </c>
      <c r="G4" s="17">
        <f>F4/C4</f>
        <v>0.52152328645572388</v>
      </c>
    </row>
    <row r="5" spans="1:21" ht="20.149999999999999" customHeight="1" x14ac:dyDescent="0.35">
      <c r="A5" s="11" t="s">
        <v>28</v>
      </c>
      <c r="B5" s="23">
        <v>10151</v>
      </c>
      <c r="C5" s="29">
        <v>0.47472500000000001</v>
      </c>
      <c r="D5" s="26">
        <v>9993</v>
      </c>
      <c r="E5" s="8">
        <f>D5/B5-1</f>
        <v>-1.5564968968574511E-2</v>
      </c>
      <c r="F5" s="4">
        <v>0.25472699999999998</v>
      </c>
      <c r="G5" s="17">
        <f>F5/C5</f>
        <v>0.53657801885302014</v>
      </c>
    </row>
    <row r="6" spans="1:21" ht="20.149999999999999" customHeight="1" x14ac:dyDescent="0.35">
      <c r="A6" s="11" t="s">
        <v>29</v>
      </c>
      <c r="B6" s="23">
        <v>2784</v>
      </c>
      <c r="C6" s="29">
        <v>6.2153E-2</v>
      </c>
      <c r="D6" s="26">
        <v>2784</v>
      </c>
      <c r="E6" s="8">
        <f>D6/B6-1</f>
        <v>0</v>
      </c>
      <c r="F6" s="4">
        <v>3.5651000000000002E-2</v>
      </c>
      <c r="G6" s="17">
        <f>F6/C6</f>
        <v>0.57360063070165568</v>
      </c>
    </row>
    <row r="7" spans="1:21" ht="20.149999999999999" customHeight="1" x14ac:dyDescent="0.35">
      <c r="A7" s="11" t="s">
        <v>30</v>
      </c>
      <c r="B7" s="23">
        <v>3985</v>
      </c>
      <c r="C7" s="29">
        <v>0.60355099999999995</v>
      </c>
      <c r="D7" s="26">
        <v>3846</v>
      </c>
      <c r="E7" s="8">
        <f>D7/B7-1</f>
        <v>-3.4880803011292372E-2</v>
      </c>
      <c r="F7" s="4">
        <v>0.21012600000000001</v>
      </c>
      <c r="G7" s="17">
        <f>F7/C7</f>
        <v>0.34814953500201312</v>
      </c>
    </row>
    <row r="8" spans="1:21" ht="20.149999999999999" customHeight="1" x14ac:dyDescent="0.35">
      <c r="A8" s="12" t="s">
        <v>31</v>
      </c>
      <c r="B8" s="23">
        <v>2045</v>
      </c>
      <c r="C8" s="29">
        <v>0.21718999999999999</v>
      </c>
      <c r="D8" s="26">
        <v>1989</v>
      </c>
      <c r="E8" s="8">
        <f>D8/B8-1</f>
        <v>-2.7383863080684634E-2</v>
      </c>
      <c r="F8" s="4">
        <v>7.3206999999999994E-2</v>
      </c>
      <c r="G8" s="17">
        <f>F8/C8</f>
        <v>0.33706432156176619</v>
      </c>
    </row>
    <row r="9" spans="1:21" ht="20.149999999999999" customHeight="1" x14ac:dyDescent="0.35">
      <c r="A9" s="12" t="s">
        <v>32</v>
      </c>
      <c r="B9" s="23">
        <v>1792</v>
      </c>
      <c r="C9" s="29">
        <v>0.36184500000000003</v>
      </c>
      <c r="D9" s="26">
        <v>1792</v>
      </c>
      <c r="E9" s="8">
        <f>D9/B9-1</f>
        <v>0</v>
      </c>
      <c r="F9" s="4">
        <v>8.2739999999999994E-2</v>
      </c>
      <c r="G9" s="17">
        <f>F9/C9</f>
        <v>0.2286614434357252</v>
      </c>
    </row>
    <row r="10" spans="1:21" ht="20.149999999999999" customHeight="1" x14ac:dyDescent="0.35">
      <c r="A10" s="13" t="s">
        <v>33</v>
      </c>
      <c r="B10" s="23">
        <v>13740</v>
      </c>
      <c r="C10" s="29">
        <v>0.82959400000000005</v>
      </c>
      <c r="D10" s="26">
        <v>14866</v>
      </c>
      <c r="E10" s="8">
        <f>D10/B10-1</f>
        <v>8.1950509461426568E-2</v>
      </c>
      <c r="F10" s="4">
        <v>0.322741</v>
      </c>
      <c r="G10" s="17">
        <f>F10/C10</f>
        <v>0.38903487730142694</v>
      </c>
    </row>
    <row r="11" spans="1:21" ht="20.149999999999999" customHeight="1" x14ac:dyDescent="0.35">
      <c r="A11" s="13" t="s">
        <v>43</v>
      </c>
      <c r="B11" s="23">
        <v>17380</v>
      </c>
      <c r="C11" s="29">
        <v>0.410109</v>
      </c>
      <c r="D11" s="26">
        <v>16281</v>
      </c>
      <c r="E11" s="8">
        <f>D11/B11-1</f>
        <v>-6.3233601841196752E-2</v>
      </c>
      <c r="F11" s="4">
        <v>0.31300699999999998</v>
      </c>
      <c r="G11" s="17">
        <f>F11/C11</f>
        <v>0.76322880014825323</v>
      </c>
    </row>
    <row r="12" spans="1:21" ht="20.149999999999999" customHeight="1" x14ac:dyDescent="0.35">
      <c r="A12" s="11" t="s">
        <v>34</v>
      </c>
      <c r="B12" s="23">
        <v>6360</v>
      </c>
      <c r="C12" s="29">
        <v>0.39906599999999998</v>
      </c>
      <c r="D12" s="26" ph="1">
        <v>5357</v>
      </c>
      <c r="E12" s="8">
        <f>D12/B12-1</f>
        <v>-0.15770440251572326</v>
      </c>
      <c r="F12" s="4">
        <v>0.20780899999999999</v>
      </c>
      <c r="G12" s="17">
        <f>F12/C12</f>
        <v>0.52073842422055505</v>
      </c>
    </row>
    <row r="13" spans="1:21" ht="20.149999999999999" customHeight="1" x14ac:dyDescent="0.35">
      <c r="A13" s="11" t="s">
        <v>6</v>
      </c>
      <c r="B13" s="23">
        <v>261</v>
      </c>
      <c r="C13" s="29">
        <v>9.0550000000000005E-3</v>
      </c>
      <c r="D13" s="26">
        <v>257</v>
      </c>
      <c r="E13" s="8">
        <f>D13/B13-1</f>
        <v>-1.5325670498084309E-2</v>
      </c>
      <c r="F13" s="4">
        <v>3.8630000000000001E-3</v>
      </c>
      <c r="G13" s="17">
        <f>F13/C13</f>
        <v>0.42661512976256211</v>
      </c>
      <c r="I13" ph="1"/>
      <c r="J13" ph="1"/>
      <c r="K13" ph="1"/>
      <c r="L13" ph="1"/>
      <c r="M13" ph="1"/>
      <c r="Q13" ph="1"/>
      <c r="R13" ph="1"/>
      <c r="S13" ph="1"/>
      <c r="T13" ph="1"/>
      <c r="U13" ph="1"/>
    </row>
    <row r="14" spans="1:21" ht="20.149999999999999" customHeight="1" x14ac:dyDescent="0.35">
      <c r="A14" s="11" t="s">
        <v>35</v>
      </c>
      <c r="B14" s="23">
        <v>5376</v>
      </c>
      <c r="C14" s="29">
        <v>0.238311</v>
      </c>
      <c r="D14" s="26">
        <v>5143</v>
      </c>
      <c r="E14" s="8">
        <f>D14/B14-1</f>
        <v>-4.3340773809523836E-2</v>
      </c>
      <c r="F14" s="4">
        <v>0.135432</v>
      </c>
      <c r="G14" s="17">
        <f>F14/C14</f>
        <v>0.56829940707730653</v>
      </c>
    </row>
    <row r="15" spans="1:21" ht="20.149999999999999" customHeight="1" x14ac:dyDescent="0.35">
      <c r="A15" s="11" t="s">
        <v>44</v>
      </c>
      <c r="B15" s="23">
        <v>237702</v>
      </c>
      <c r="C15" s="29">
        <v>7.7379470000000001</v>
      </c>
      <c r="D15" s="26">
        <v>237541</v>
      </c>
      <c r="E15" s="8">
        <f>D15/B15-1</f>
        <v>-6.7731865949804959E-4</v>
      </c>
      <c r="F15" s="4">
        <v>5.4230999999999998</v>
      </c>
      <c r="G15" s="17">
        <f>F15/C15</f>
        <v>0.70084481064551096</v>
      </c>
    </row>
    <row r="16" spans="1:21" ht="20.149999999999999" customHeight="1" x14ac:dyDescent="0.35">
      <c r="A16" s="11" t="s">
        <v>10</v>
      </c>
      <c r="B16" s="23">
        <v>2058</v>
      </c>
      <c r="C16" s="29">
        <v>8.2938999999999999E-2</v>
      </c>
      <c r="D16" s="26">
        <v>2012</v>
      </c>
      <c r="E16" s="8">
        <f>D16/B16-1</f>
        <v>-2.2351797862001921E-2</v>
      </c>
      <c r="F16" s="4">
        <v>3.6644000000000003E-2</v>
      </c>
      <c r="G16" s="17">
        <f>F16/C16</f>
        <v>0.44181868602225738</v>
      </c>
    </row>
    <row r="17" spans="1:7" ht="20.149999999999999" customHeight="1" x14ac:dyDescent="0.35">
      <c r="A17" s="11" t="s">
        <v>36</v>
      </c>
      <c r="B17" s="23">
        <v>2388</v>
      </c>
      <c r="C17" s="29">
        <v>0.123001</v>
      </c>
      <c r="D17" s="26">
        <v>2225</v>
      </c>
      <c r="E17" s="8">
        <f>D17/B17-1</f>
        <v>-6.8257956448911195E-2</v>
      </c>
      <c r="F17" s="4">
        <v>6.1527999999999999E-2</v>
      </c>
      <c r="G17" s="17">
        <f>F17/C17</f>
        <v>0.50022357541808604</v>
      </c>
    </row>
    <row r="18" spans="1:7" ht="20.149999999999999" customHeight="1" x14ac:dyDescent="0.35">
      <c r="A18" s="14" t="s">
        <v>37</v>
      </c>
      <c r="B18" s="23">
        <v>4713</v>
      </c>
      <c r="C18" s="29">
        <v>0.187335</v>
      </c>
      <c r="D18" s="26">
        <v>4639</v>
      </c>
      <c r="E18" s="8">
        <f>D18/B18-1</f>
        <v>-1.57012518565669E-2</v>
      </c>
      <c r="F18" s="4">
        <v>9.4686000000000006E-2</v>
      </c>
      <c r="G18" s="17">
        <f>F18/C18</f>
        <v>0.50543678437024586</v>
      </c>
    </row>
    <row r="19" spans="1:7" ht="20.149999999999999" customHeight="1" x14ac:dyDescent="0.35">
      <c r="A19" s="11" t="s">
        <v>38</v>
      </c>
      <c r="B19" s="23">
        <v>17143</v>
      </c>
      <c r="C19" s="29">
        <v>0.67281500000000005</v>
      </c>
      <c r="D19" s="26">
        <v>16954</v>
      </c>
      <c r="E19" s="8">
        <f>D19/B19-1</f>
        <v>-1.102490812576562E-2</v>
      </c>
      <c r="F19" s="4">
        <v>0.34844799999999998</v>
      </c>
      <c r="G19" s="17">
        <f>F19/C19</f>
        <v>0.51789570684363451</v>
      </c>
    </row>
    <row r="20" spans="1:7" ht="20.149999999999999" customHeight="1" x14ac:dyDescent="0.35">
      <c r="A20" s="11" t="s">
        <v>39</v>
      </c>
      <c r="B20" s="23">
        <v>1564</v>
      </c>
      <c r="C20" s="29">
        <v>9.0926999999999994E-2</v>
      </c>
      <c r="D20" s="26">
        <v>1517</v>
      </c>
      <c r="E20" s="8">
        <f>D20/B20-1</f>
        <v>-3.0051150895140655E-2</v>
      </c>
      <c r="F20" s="4">
        <v>4.0021000000000001E-2</v>
      </c>
      <c r="G20" s="17">
        <f>F20/C20</f>
        <v>0.44014429157455986</v>
      </c>
    </row>
    <row r="21" spans="1:7" ht="20.149999999999999" customHeight="1" x14ac:dyDescent="0.35">
      <c r="A21" s="11" t="s">
        <v>40</v>
      </c>
      <c r="B21" s="23">
        <v>930</v>
      </c>
      <c r="C21" s="29">
        <v>5.5513E-2</v>
      </c>
      <c r="D21" s="26">
        <v>930</v>
      </c>
      <c r="E21" s="8">
        <f>D21/B21-1</f>
        <v>0</v>
      </c>
      <c r="F21" s="4">
        <v>2.3213000000000001E-2</v>
      </c>
      <c r="G21" s="17">
        <f>F21/C21</f>
        <v>0.4181543061985481</v>
      </c>
    </row>
    <row r="22" spans="1:7" ht="20.149999999999999" customHeight="1" x14ac:dyDescent="0.35">
      <c r="A22" s="11" t="s">
        <v>41</v>
      </c>
      <c r="B22" s="23">
        <v>27036</v>
      </c>
      <c r="C22" s="29">
        <v>0.76372499999999999</v>
      </c>
      <c r="D22" s="26">
        <v>27020</v>
      </c>
      <c r="E22" s="8">
        <f>D22/B22-1</f>
        <v>-5.9180352123100466E-4</v>
      </c>
      <c r="F22" s="4">
        <v>0.55991999999999997</v>
      </c>
      <c r="G22" s="17">
        <f>F22/C22</f>
        <v>0.73314347441814787</v>
      </c>
    </row>
    <row r="23" spans="1:7" ht="20.149999999999999" customHeight="1" x14ac:dyDescent="0.35">
      <c r="A23" s="11" t="s">
        <v>42</v>
      </c>
      <c r="B23" s="23">
        <v>9705</v>
      </c>
      <c r="C23" s="29">
        <v>0.34629799999999999</v>
      </c>
      <c r="D23" s="26">
        <v>9609</v>
      </c>
      <c r="E23" s="8">
        <f>D23/B23-1</f>
        <v>-9.8918083462132822E-3</v>
      </c>
      <c r="F23" s="4">
        <v>0.14538699999999999</v>
      </c>
      <c r="G23" s="17">
        <f>F23/C23</f>
        <v>0.41983205216316583</v>
      </c>
    </row>
    <row r="24" spans="1:7" ht="20.149999999999999" customHeight="1" thickBot="1" x14ac:dyDescent="0.4">
      <c r="A24" s="15" t="s">
        <v>45</v>
      </c>
      <c r="B24" s="30">
        <v>1042</v>
      </c>
      <c r="C24" s="31">
        <v>3.3660000000000002E-2</v>
      </c>
      <c r="D24" s="27">
        <v>1039</v>
      </c>
      <c r="E24" s="20">
        <f>D24/B24-1</f>
        <v>-2.8790786948176272E-3</v>
      </c>
      <c r="F24" s="19">
        <v>1.6396000000000001E-2</v>
      </c>
      <c r="G24" s="21">
        <f>F24/C24</f>
        <v>0.48710635769459298</v>
      </c>
    </row>
    <row r="25" spans="1:7" ht="20.149999999999999" customHeight="1" x14ac:dyDescent="0.35">
      <c r="A25" s="2" t="s">
        <v>18</v>
      </c>
      <c r="B25" s="40">
        <v>1</v>
      </c>
      <c r="C25" s="40"/>
      <c r="D25" s="1"/>
      <c r="E25" s="5">
        <f>AVERAGE(E4:E22)</f>
        <v>-2.3395452284656285E-2</v>
      </c>
      <c r="F25" s="1"/>
      <c r="G25" s="6">
        <f>AVERAGE(G4:G22)</f>
        <v>0.49848186894794727</v>
      </c>
    </row>
    <row r="27" spans="1:7" x14ac:dyDescent="0.35">
      <c r="E27" s="7"/>
    </row>
    <row r="28" spans="1:7" x14ac:dyDescent="0.35">
      <c r="E28" s="7"/>
    </row>
    <row r="29" spans="1:7" x14ac:dyDescent="0.35">
      <c r="E29" s="7"/>
    </row>
    <row r="30" spans="1:7" x14ac:dyDescent="0.35">
      <c r="E30" s="7"/>
    </row>
    <row r="31" spans="1:7" x14ac:dyDescent="0.35">
      <c r="E31" s="7"/>
    </row>
    <row r="32" spans="1:7" x14ac:dyDescent="0.35">
      <c r="E32" s="7"/>
    </row>
    <row r="33" spans="5:5" x14ac:dyDescent="0.35">
      <c r="E33" s="7"/>
    </row>
    <row r="34" spans="5:5" x14ac:dyDescent="0.35">
      <c r="E34" s="7"/>
    </row>
    <row r="35" spans="5:5" x14ac:dyDescent="0.35">
      <c r="E35" s="7"/>
    </row>
    <row r="36" spans="5:5" x14ac:dyDescent="0.35">
      <c r="E36" s="7"/>
    </row>
    <row r="37" spans="5:5" x14ac:dyDescent="0.35">
      <c r="E37" s="7"/>
    </row>
    <row r="38" spans="5:5" x14ac:dyDescent="0.35">
      <c r="E38" s="7"/>
    </row>
    <row r="39" spans="5:5" x14ac:dyDescent="0.35">
      <c r="E39" s="7"/>
    </row>
    <row r="40" spans="5:5" x14ac:dyDescent="0.35">
      <c r="E40" s="7"/>
    </row>
    <row r="41" spans="5:5" x14ac:dyDescent="0.35">
      <c r="E41" s="7"/>
    </row>
    <row r="42" spans="5:5" x14ac:dyDescent="0.35">
      <c r="E42" s="7"/>
    </row>
    <row r="43" spans="5:5" x14ac:dyDescent="0.35">
      <c r="E43" s="7"/>
    </row>
    <row r="44" spans="5:5" x14ac:dyDescent="0.35">
      <c r="E44" s="7"/>
    </row>
    <row r="45" spans="5:5" x14ac:dyDescent="0.35">
      <c r="E45" s="7"/>
    </row>
    <row r="46" spans="5:5" x14ac:dyDescent="0.35">
      <c r="E46" s="7"/>
    </row>
  </sheetData>
  <mergeCells count="6">
    <mergeCell ref="D3:E3"/>
    <mergeCell ref="F3:G3"/>
    <mergeCell ref="A1:A2"/>
    <mergeCell ref="B1:C2"/>
    <mergeCell ref="D1:G2"/>
    <mergeCell ref="B25:C2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D3F6-3797-4AF0-A8A0-8E01D48F0D1F}">
  <dimension ref="A1:U64"/>
  <sheetViews>
    <sheetView zoomScaleNormal="100" workbookViewId="0">
      <selection activeCell="D4" sqref="D1:K1048576"/>
    </sheetView>
  </sheetViews>
  <sheetFormatPr defaultRowHeight="14.15" x14ac:dyDescent="0.35"/>
  <cols>
    <col min="1" max="1" width="19.140625" customWidth="1"/>
    <col min="2" max="7" width="8.640625" customWidth="1"/>
  </cols>
  <sheetData>
    <row r="1" spans="1:21" ht="18" customHeight="1" x14ac:dyDescent="0.35">
      <c r="A1" s="55" t="s">
        <v>22</v>
      </c>
      <c r="B1" s="51" t="s">
        <v>23</v>
      </c>
      <c r="C1" s="51"/>
      <c r="D1" s="51" t="s">
        <v>24</v>
      </c>
      <c r="E1" s="51"/>
      <c r="F1" s="51"/>
      <c r="G1" s="48"/>
    </row>
    <row r="2" spans="1:21" ht="6" customHeight="1" x14ac:dyDescent="0.35">
      <c r="A2" s="56"/>
      <c r="B2" s="52"/>
      <c r="C2" s="52"/>
      <c r="D2" s="52"/>
      <c r="E2" s="52"/>
      <c r="F2" s="52"/>
      <c r="G2" s="50"/>
    </row>
    <row r="3" spans="1:21" ht="21" customHeight="1" x14ac:dyDescent="0.35">
      <c r="A3" s="22" t="s">
        <v>20</v>
      </c>
      <c r="B3" s="25" t="s">
        <v>87</v>
      </c>
      <c r="C3" s="25" t="s">
        <v>25</v>
      </c>
      <c r="D3" s="42" t="s">
        <v>87</v>
      </c>
      <c r="E3" s="42"/>
      <c r="F3" s="42" t="s">
        <v>25</v>
      </c>
      <c r="G3" s="43"/>
    </row>
    <row r="4" spans="1:21" ht="20.149999999999999" customHeight="1" x14ac:dyDescent="0.35">
      <c r="A4" s="11" t="s">
        <v>46</v>
      </c>
      <c r="B4" s="3">
        <v>475</v>
      </c>
      <c r="C4" s="4">
        <v>1.9535E-2</v>
      </c>
      <c r="D4" s="3">
        <v>481</v>
      </c>
      <c r="E4" s="8">
        <f>D4/B4-1</f>
        <v>1.2631578947368327E-2</v>
      </c>
      <c r="F4" s="4">
        <v>6.9239999999999996E-3</v>
      </c>
      <c r="G4" s="17">
        <f>F4/C4</f>
        <v>0.35444074737650366</v>
      </c>
    </row>
    <row r="5" spans="1:21" ht="20.149999999999999" customHeight="1" x14ac:dyDescent="0.35">
      <c r="A5" s="11" t="s">
        <v>47</v>
      </c>
      <c r="B5" s="3">
        <v>882</v>
      </c>
      <c r="C5" s="4">
        <v>3.4186000000000001E-2</v>
      </c>
      <c r="D5" s="3">
        <v>873</v>
      </c>
      <c r="E5" s="8">
        <f>D5/B5-1</f>
        <v>-1.0204081632653073E-2</v>
      </c>
      <c r="F5" s="4">
        <v>1.2632000000000001E-2</v>
      </c>
      <c r="G5" s="17">
        <f>F5/C5</f>
        <v>0.36950798572515064</v>
      </c>
    </row>
    <row r="6" spans="1:21" ht="20.149999999999999" customHeight="1" x14ac:dyDescent="0.35">
      <c r="A6" s="11" t="s">
        <v>48</v>
      </c>
      <c r="B6" s="3">
        <v>180</v>
      </c>
      <c r="C6" s="4">
        <v>1.0255E-2</v>
      </c>
      <c r="D6" s="3">
        <v>183</v>
      </c>
      <c r="E6" s="8">
        <f>D6/B6-1</f>
        <v>1.6666666666666607E-2</v>
      </c>
      <c r="F6" s="4">
        <v>3.578E-3</v>
      </c>
      <c r="G6" s="17">
        <f>F6/C6</f>
        <v>0.34890297415894683</v>
      </c>
    </row>
    <row r="7" spans="1:21" ht="20.149999999999999" customHeight="1" x14ac:dyDescent="0.35">
      <c r="A7" s="11" t="s">
        <v>49</v>
      </c>
      <c r="B7" s="3">
        <v>1062</v>
      </c>
      <c r="C7" s="4">
        <v>4.6718999999999997E-2</v>
      </c>
      <c r="D7" s="3">
        <v>1039</v>
      </c>
      <c r="E7" s="8">
        <f>D7/B7-1</f>
        <v>-2.1657250470809797E-2</v>
      </c>
      <c r="F7" s="4">
        <v>1.7013E-2</v>
      </c>
      <c r="G7" s="17">
        <f>F7/C7</f>
        <v>0.36415591087138</v>
      </c>
    </row>
    <row r="8" spans="1:21" ht="20.149999999999999" customHeight="1" x14ac:dyDescent="0.35">
      <c r="A8" s="12" t="s">
        <v>50</v>
      </c>
      <c r="B8" s="3">
        <v>594</v>
      </c>
      <c r="C8" s="4">
        <v>2.4034E-2</v>
      </c>
      <c r="D8" s="3">
        <v>588</v>
      </c>
      <c r="E8" s="8">
        <f>D8/B8-1</f>
        <v>-1.0101010101010055E-2</v>
      </c>
      <c r="F8" s="4">
        <v>9.2289999999999994E-3</v>
      </c>
      <c r="G8" s="17">
        <f>F8/C8</f>
        <v>0.38399766996754597</v>
      </c>
    </row>
    <row r="9" spans="1:21" ht="20.149999999999999" customHeight="1" x14ac:dyDescent="0.35">
      <c r="A9" s="12" t="s">
        <v>51</v>
      </c>
      <c r="B9" s="3">
        <v>761</v>
      </c>
      <c r="C9" s="4">
        <v>3.0091E-2</v>
      </c>
      <c r="D9" s="3">
        <v>751</v>
      </c>
      <c r="E9" s="8">
        <f>D9/B9-1</f>
        <v>-1.3140604467805517E-2</v>
      </c>
      <c r="F9" s="4">
        <v>1.5426E-2</v>
      </c>
      <c r="G9" s="17">
        <f>F9/C9</f>
        <v>0.51264497690339306</v>
      </c>
    </row>
    <row r="10" spans="1:21" ht="20.149999999999999" customHeight="1" x14ac:dyDescent="0.35">
      <c r="A10" s="13" t="s">
        <v>52</v>
      </c>
      <c r="B10" s="3">
        <v>762</v>
      </c>
      <c r="C10" s="4">
        <v>2.9328E-2</v>
      </c>
      <c r="D10" s="3">
        <v>743</v>
      </c>
      <c r="E10" s="8">
        <f>D10/B10-1</f>
        <v>-2.493438320209973E-2</v>
      </c>
      <c r="F10" s="4">
        <v>1.3934E-2</v>
      </c>
      <c r="G10" s="17">
        <f>F10/C10</f>
        <v>0.47510911074740864</v>
      </c>
    </row>
    <row r="11" spans="1:21" ht="20.149999999999999" customHeight="1" x14ac:dyDescent="0.35">
      <c r="A11" s="11" t="s">
        <v>53</v>
      </c>
      <c r="B11" s="3">
        <v>564</v>
      </c>
      <c r="C11" s="4">
        <v>2.2661000000000001E-2</v>
      </c>
      <c r="D11" s="3">
        <v>557</v>
      </c>
      <c r="E11" s="8">
        <f>D11/B11-1</f>
        <v>-1.2411347517730542E-2</v>
      </c>
      <c r="F11" s="4">
        <v>1.0331999999999999E-2</v>
      </c>
      <c r="G11" s="17">
        <f>F11/C11</f>
        <v>0.45593751379021219</v>
      </c>
    </row>
    <row r="12" spans="1:21" ht="20.149999999999999" customHeight="1" x14ac:dyDescent="0.35">
      <c r="A12" s="11" t="s">
        <v>54</v>
      </c>
      <c r="B12" s="3">
        <v>227</v>
      </c>
      <c r="C12" s="4">
        <v>1.3604E-2</v>
      </c>
      <c r="D12" s="3" ph="1">
        <v>230</v>
      </c>
      <c r="E12" s="8">
        <f>D12/B12-1</f>
        <v>1.3215859030837107E-2</v>
      </c>
      <c r="F12" s="4">
        <v>5.0099999999999997E-3</v>
      </c>
      <c r="G12" s="17">
        <f>F12/C12</f>
        <v>0.36827403704792705</v>
      </c>
    </row>
    <row r="13" spans="1:21" ht="20.149999999999999" customHeight="1" x14ac:dyDescent="0.35">
      <c r="A13" s="11" t="s">
        <v>55</v>
      </c>
      <c r="B13" s="3">
        <v>277</v>
      </c>
      <c r="C13" s="4">
        <v>1.6126999999999999E-2</v>
      </c>
      <c r="D13" s="3">
        <v>249</v>
      </c>
      <c r="E13" s="8">
        <f>D13/B13-1</f>
        <v>-0.10108303249097472</v>
      </c>
      <c r="F13" s="4">
        <v>5.2469999999999999E-3</v>
      </c>
      <c r="G13" s="17">
        <f>F13/C13</f>
        <v>0.32535499472933593</v>
      </c>
      <c r="H13" ph="1"/>
      <c r="J13" ph="1"/>
      <c r="K13" ph="1"/>
      <c r="L13" ph="1"/>
      <c r="M13" ph="1"/>
      <c r="P13" ph="1"/>
      <c r="R13" ph="1"/>
      <c r="S13" ph="1"/>
      <c r="T13" ph="1"/>
      <c r="U13" ph="1"/>
    </row>
    <row r="14" spans="1:21" ht="20.149999999999999" customHeight="1" x14ac:dyDescent="0.35">
      <c r="A14" s="11" t="s">
        <v>56</v>
      </c>
      <c r="B14" s="3">
        <v>368</v>
      </c>
      <c r="C14" s="4">
        <v>2.3605999999999999E-2</v>
      </c>
      <c r="D14" s="3">
        <v>322</v>
      </c>
      <c r="E14" s="8">
        <f>D14/B14-1</f>
        <v>-0.125</v>
      </c>
      <c r="F14" s="4">
        <v>8.3649999999999992E-3</v>
      </c>
      <c r="G14" s="17">
        <f>F14/C14</f>
        <v>0.35435906125561295</v>
      </c>
    </row>
    <row r="15" spans="1:21" ht="20.149999999999999" customHeight="1" x14ac:dyDescent="0.35">
      <c r="A15" s="11" t="s">
        <v>57</v>
      </c>
      <c r="B15" s="3">
        <v>73</v>
      </c>
      <c r="C15" s="4">
        <v>4.1520000000000003E-3</v>
      </c>
      <c r="D15" s="3">
        <v>76</v>
      </c>
      <c r="E15" s="8">
        <f>D15/B15-1</f>
        <v>4.1095890410958846E-2</v>
      </c>
      <c r="F15" s="4">
        <v>1.2440000000000001E-3</v>
      </c>
      <c r="G15" s="17">
        <f>F15/C15</f>
        <v>0.29961464354527939</v>
      </c>
    </row>
    <row r="16" spans="1:21" ht="20.149999999999999" customHeight="1" x14ac:dyDescent="0.35">
      <c r="A16" s="14" t="s">
        <v>58</v>
      </c>
      <c r="B16" s="3">
        <v>382</v>
      </c>
      <c r="C16" s="4">
        <v>1.3461000000000001E-2</v>
      </c>
      <c r="D16" s="3">
        <v>381</v>
      </c>
      <c r="E16" s="8">
        <f>D16/B16-1</f>
        <v>-2.6178010471203939E-3</v>
      </c>
      <c r="F16" s="4">
        <v>5.3429999999999997E-3</v>
      </c>
      <c r="G16" s="17">
        <f>F16/C16</f>
        <v>0.39692444840650765</v>
      </c>
    </row>
    <row r="17" spans="1:7" ht="20.149999999999999" customHeight="1" x14ac:dyDescent="0.35">
      <c r="A17" s="11" t="s">
        <v>59</v>
      </c>
      <c r="B17" s="3">
        <v>162</v>
      </c>
      <c r="C17" s="4">
        <v>9.5940000000000001E-3</v>
      </c>
      <c r="D17" s="3">
        <v>164</v>
      </c>
      <c r="E17" s="8">
        <f>D17/B17-1</f>
        <v>1.2345679012345734E-2</v>
      </c>
      <c r="F17" s="4">
        <v>2.8930000000000002E-3</v>
      </c>
      <c r="G17" s="17">
        <f>F17/C17</f>
        <v>0.30154263081092353</v>
      </c>
    </row>
    <row r="18" spans="1:7" ht="20.149999999999999" customHeight="1" x14ac:dyDescent="0.35">
      <c r="A18" s="11" t="s">
        <v>60</v>
      </c>
      <c r="B18" s="3">
        <v>630</v>
      </c>
      <c r="C18" s="4">
        <v>3.7755999999999998E-2</v>
      </c>
      <c r="D18" s="3">
        <v>628</v>
      </c>
      <c r="E18" s="8">
        <f>D18/B18-1</f>
        <v>-3.1746031746031633E-3</v>
      </c>
      <c r="F18" s="4">
        <v>1.489E-2</v>
      </c>
      <c r="G18" s="17">
        <f>F18/C18</f>
        <v>0.3943744040682276</v>
      </c>
    </row>
    <row r="19" spans="1:7" ht="20.149999999999999" customHeight="1" x14ac:dyDescent="0.35">
      <c r="A19" s="11" t="s">
        <v>61</v>
      </c>
      <c r="B19" s="3">
        <v>163</v>
      </c>
      <c r="C19" s="4">
        <v>5.1070000000000004E-3</v>
      </c>
      <c r="D19" s="3">
        <v>161</v>
      </c>
      <c r="E19" s="8">
        <f>D19/B19-1</f>
        <v>-1.2269938650306789E-2</v>
      </c>
      <c r="F19" s="4">
        <v>1.4419999999999999E-3</v>
      </c>
      <c r="G19" s="17">
        <f>F19/C19</f>
        <v>0.28235754846289401</v>
      </c>
    </row>
    <row r="20" spans="1:7" ht="20.149999999999999" customHeight="1" x14ac:dyDescent="0.35">
      <c r="A20" s="11" t="s">
        <v>62</v>
      </c>
      <c r="B20" s="3">
        <v>2455</v>
      </c>
      <c r="C20" s="4">
        <v>0.105479</v>
      </c>
      <c r="D20" s="3">
        <v>2398</v>
      </c>
      <c r="E20" s="8">
        <f>D20/B20-1</f>
        <v>-2.3217922606924679E-2</v>
      </c>
      <c r="F20" s="4">
        <v>5.4296999999999998E-2</v>
      </c>
      <c r="G20" s="17">
        <f>F20/C20</f>
        <v>0.51476597237364785</v>
      </c>
    </row>
    <row r="21" spans="1:7" ht="20.149999999999999" customHeight="1" x14ac:dyDescent="0.35">
      <c r="A21" s="11" t="s">
        <v>63</v>
      </c>
      <c r="B21" s="3">
        <v>620</v>
      </c>
      <c r="C21" s="4">
        <v>3.0078000000000001E-2</v>
      </c>
      <c r="D21" s="3">
        <v>606</v>
      </c>
      <c r="E21" s="8">
        <f>D21/B21-1</f>
        <v>-2.2580645161290325E-2</v>
      </c>
      <c r="F21" s="4">
        <v>1.3612000000000001E-2</v>
      </c>
      <c r="G21" s="17">
        <f>F21/C21</f>
        <v>0.4525566859498637</v>
      </c>
    </row>
    <row r="22" spans="1:7" ht="20.149999999999999" customHeight="1" x14ac:dyDescent="0.35">
      <c r="A22" s="11" t="s">
        <v>64</v>
      </c>
      <c r="B22" s="3">
        <v>607</v>
      </c>
      <c r="C22" s="4">
        <v>2.6959E-2</v>
      </c>
      <c r="D22" s="3">
        <v>615</v>
      </c>
      <c r="E22" s="8">
        <f>D22/B22-1</f>
        <v>1.3179571663920919E-2</v>
      </c>
      <c r="F22" s="4">
        <v>1.3169999999999999E-2</v>
      </c>
      <c r="G22" s="17">
        <f>F22/C22</f>
        <v>0.48851960384287246</v>
      </c>
    </row>
    <row r="23" spans="1:7" ht="20.149999999999999" customHeight="1" x14ac:dyDescent="0.35">
      <c r="A23" s="11" t="s">
        <v>65</v>
      </c>
      <c r="B23" s="3">
        <v>342</v>
      </c>
      <c r="C23" s="4">
        <v>1.3336000000000001E-2</v>
      </c>
      <c r="D23" s="3">
        <v>345</v>
      </c>
      <c r="E23" s="8">
        <f>D23/B23-1</f>
        <v>8.7719298245614308E-3</v>
      </c>
      <c r="F23" s="4">
        <v>6.5700000000000003E-3</v>
      </c>
      <c r="G23" s="17">
        <f>F23/C23</f>
        <v>0.49265146970605878</v>
      </c>
    </row>
    <row r="24" spans="1:7" ht="20.149999999999999" customHeight="1" x14ac:dyDescent="0.35">
      <c r="A24" s="11" t="s">
        <v>66</v>
      </c>
      <c r="B24" s="3">
        <v>92</v>
      </c>
      <c r="C24" s="4">
        <v>2.2260000000000001E-3</v>
      </c>
      <c r="D24" s="3">
        <v>93</v>
      </c>
      <c r="E24" s="8">
        <f>D24/B24-1</f>
        <v>1.0869565217391353E-2</v>
      </c>
      <c r="F24" s="4">
        <v>6.8099999999999996E-4</v>
      </c>
      <c r="G24" s="17">
        <f>F24/C24</f>
        <v>0.30592991913746626</v>
      </c>
    </row>
    <row r="25" spans="1:7" ht="20.149999999999999" customHeight="1" x14ac:dyDescent="0.35">
      <c r="A25" s="11" t="s">
        <v>67</v>
      </c>
      <c r="B25" s="3">
        <v>179</v>
      </c>
      <c r="C25" s="4">
        <v>6.11E-3</v>
      </c>
      <c r="D25" s="3">
        <v>168</v>
      </c>
      <c r="E25" s="8">
        <f>D25/B25-1</f>
        <v>-6.1452513966480438E-2</v>
      </c>
      <c r="F25" s="4">
        <v>2.5309999999999998E-3</v>
      </c>
      <c r="G25" s="17">
        <f>F25/C25</f>
        <v>0.41423895253682486</v>
      </c>
    </row>
    <row r="26" spans="1:7" ht="20.149999999999999" customHeight="1" x14ac:dyDescent="0.35">
      <c r="A26" s="11" t="s">
        <v>68</v>
      </c>
      <c r="B26" s="3">
        <v>506</v>
      </c>
      <c r="C26" s="4">
        <v>2.3546000000000001E-2</v>
      </c>
      <c r="D26" s="3">
        <v>503</v>
      </c>
      <c r="E26" s="8">
        <f>D26/B26-1</f>
        <v>-5.9288537549406772E-3</v>
      </c>
      <c r="F26" s="4">
        <v>1.0153000000000001E-2</v>
      </c>
      <c r="G26" s="17">
        <f>F26/C26</f>
        <v>0.43119850505393698</v>
      </c>
    </row>
    <row r="27" spans="1:7" ht="20.149999999999999" customHeight="1" x14ac:dyDescent="0.35">
      <c r="A27" s="11" t="s">
        <v>69</v>
      </c>
      <c r="B27" s="3">
        <v>229</v>
      </c>
      <c r="C27" s="4">
        <v>8.737E-3</v>
      </c>
      <c r="D27" s="3">
        <v>235</v>
      </c>
      <c r="E27" s="8">
        <f>D27/B27-1</f>
        <v>2.6200873362445476E-2</v>
      </c>
      <c r="F27" s="4">
        <v>4.1989999999999996E-3</v>
      </c>
      <c r="G27" s="17">
        <f>F27/C27</f>
        <v>0.48059974819732171</v>
      </c>
    </row>
    <row r="28" spans="1:7" ht="20.149999999999999" customHeight="1" x14ac:dyDescent="0.35">
      <c r="A28" s="11" t="s">
        <v>70</v>
      </c>
      <c r="B28" s="3">
        <v>445</v>
      </c>
      <c r="C28" s="4">
        <v>1.8232999999999999E-2</v>
      </c>
      <c r="D28" s="3">
        <v>440</v>
      </c>
      <c r="E28" s="8">
        <f>D28/B28-1</f>
        <v>-1.1235955056179803E-2</v>
      </c>
      <c r="F28" s="4">
        <v>6.8919999999999997E-3</v>
      </c>
      <c r="G28" s="17">
        <f>F28/C28</f>
        <v>0.37799594142488896</v>
      </c>
    </row>
    <row r="29" spans="1:7" ht="20.149999999999999" customHeight="1" x14ac:dyDescent="0.35">
      <c r="A29" s="11" t="s">
        <v>71</v>
      </c>
      <c r="B29" s="3">
        <v>280</v>
      </c>
      <c r="C29" s="4">
        <v>1.0038E-2</v>
      </c>
      <c r="D29" s="3">
        <v>272</v>
      </c>
      <c r="E29" s="8">
        <f>D29/B29-1</f>
        <v>-2.8571428571428581E-2</v>
      </c>
      <c r="F29" s="4">
        <v>4.1590000000000004E-3</v>
      </c>
      <c r="G29" s="17">
        <f>F29/C29</f>
        <v>0.41432556286112776</v>
      </c>
    </row>
    <row r="30" spans="1:7" ht="20.149999999999999" customHeight="1" x14ac:dyDescent="0.35">
      <c r="A30" s="11" t="s">
        <v>72</v>
      </c>
      <c r="B30" s="3">
        <v>838</v>
      </c>
      <c r="C30" s="4">
        <v>3.5018000000000001E-2</v>
      </c>
      <c r="D30" s="3">
        <v>833</v>
      </c>
      <c r="E30" s="8">
        <f>D30/B30-1</f>
        <v>-5.966587112171795E-3</v>
      </c>
      <c r="F30" s="4">
        <v>1.3691E-2</v>
      </c>
      <c r="G30" s="17">
        <f>F30/C30</f>
        <v>0.39097035810154779</v>
      </c>
    </row>
    <row r="31" spans="1:7" ht="20.149999999999999" customHeight="1" x14ac:dyDescent="0.35">
      <c r="A31" s="11" t="s">
        <v>73</v>
      </c>
      <c r="B31" s="3">
        <v>414</v>
      </c>
      <c r="C31" s="4">
        <v>1.6369999999999999E-2</v>
      </c>
      <c r="D31" s="3">
        <v>410</v>
      </c>
      <c r="E31" s="8">
        <f>D31/B31-1</f>
        <v>-9.6618357487923134E-3</v>
      </c>
      <c r="F31" s="4">
        <v>6.4310000000000001E-3</v>
      </c>
      <c r="G31" s="17">
        <f>F31/C31</f>
        <v>0.39285277947464875</v>
      </c>
    </row>
    <row r="32" spans="1:7" ht="20.149999999999999" customHeight="1" x14ac:dyDescent="0.35">
      <c r="A32" s="11" t="s">
        <v>74</v>
      </c>
      <c r="B32" s="3">
        <v>332</v>
      </c>
      <c r="C32" s="4">
        <v>1.3778E-2</v>
      </c>
      <c r="D32" s="3" ph="1">
        <v>326</v>
      </c>
      <c r="E32" s="8">
        <f>D32/B32-1</f>
        <v>-1.8072289156626509E-2</v>
      </c>
      <c r="F32" s="4">
        <v>5.816E-3</v>
      </c>
      <c r="G32" s="17">
        <f>F32/C32</f>
        <v>0.4221222238350994</v>
      </c>
    </row>
    <row r="33" spans="1:21" ht="20.149999999999999" customHeight="1" x14ac:dyDescent="0.35">
      <c r="A33" s="11" t="s">
        <v>75</v>
      </c>
      <c r="B33" s="3">
        <v>2566</v>
      </c>
      <c r="C33" s="4">
        <v>0.14862700000000001</v>
      </c>
      <c r="D33" s="3">
        <v>2505</v>
      </c>
      <c r="E33" s="8">
        <f>D33/B33-1</f>
        <v>-2.3772408417770841E-2</v>
      </c>
      <c r="F33" s="4">
        <v>7.3760999999999993E-2</v>
      </c>
      <c r="G33" s="17">
        <f>F33/C33</f>
        <v>0.49628264043545245</v>
      </c>
      <c r="H33" ph="1"/>
      <c r="J33" ph="1"/>
      <c r="K33" ph="1"/>
      <c r="L33" ph="1"/>
      <c r="M33" ph="1"/>
      <c r="P33" ph="1"/>
      <c r="R33" ph="1"/>
      <c r="S33" ph="1"/>
      <c r="T33" ph="1"/>
      <c r="U33" ph="1"/>
    </row>
    <row r="34" spans="1:21" ht="20.149999999999999" customHeight="1" x14ac:dyDescent="0.35">
      <c r="A34" s="11" t="s">
        <v>76</v>
      </c>
      <c r="B34" s="3">
        <v>1307</v>
      </c>
      <c r="C34" s="4">
        <v>7.6286999999999994E-2</v>
      </c>
      <c r="D34" s="3">
        <v>1316</v>
      </c>
      <c r="E34" s="8">
        <f>D34/B34-1</f>
        <v>6.8859984697782206E-3</v>
      </c>
      <c r="F34" s="4">
        <v>3.7130999999999997E-2</v>
      </c>
      <c r="G34" s="17">
        <f>F34/C34</f>
        <v>0.48672775177946442</v>
      </c>
    </row>
    <row r="35" spans="1:21" ht="20.149999999999999" customHeight="1" x14ac:dyDescent="0.35">
      <c r="A35" s="11" t="s">
        <v>77</v>
      </c>
      <c r="B35" s="3">
        <v>915</v>
      </c>
      <c r="C35" s="4">
        <v>3.2834000000000002E-2</v>
      </c>
      <c r="D35" s="3">
        <v>904</v>
      </c>
      <c r="E35" s="8">
        <f>D35/B35-1</f>
        <v>-1.2021857923497303E-2</v>
      </c>
      <c r="F35" s="4">
        <v>1.4985E-2</v>
      </c>
      <c r="G35" s="17">
        <f>F35/C35</f>
        <v>0.45638667235183039</v>
      </c>
    </row>
    <row r="36" spans="1:21" ht="20.149999999999999" customHeight="1" x14ac:dyDescent="0.35">
      <c r="A36" s="11" t="s">
        <v>78</v>
      </c>
      <c r="B36" s="3">
        <v>664</v>
      </c>
      <c r="C36" s="4">
        <v>2.3442999999999999E-2</v>
      </c>
      <c r="D36" s="3">
        <v>659</v>
      </c>
      <c r="E36" s="8">
        <f>D36/B36-1</f>
        <v>-7.5301204819276935E-3</v>
      </c>
      <c r="F36" s="4">
        <v>1.1098E-2</v>
      </c>
      <c r="G36" s="17">
        <f>F36/C36</f>
        <v>0.47340357462782073</v>
      </c>
    </row>
    <row r="37" spans="1:21" ht="20.149999999999999" customHeight="1" x14ac:dyDescent="0.35">
      <c r="A37" s="11" t="s">
        <v>79</v>
      </c>
      <c r="B37" s="3">
        <v>2041</v>
      </c>
      <c r="C37" s="4">
        <v>0.112459</v>
      </c>
      <c r="D37" s="3">
        <v>2031</v>
      </c>
      <c r="E37" s="8">
        <f>D37/B37-1</f>
        <v>-4.8995590396864186E-3</v>
      </c>
      <c r="F37" s="4">
        <v>5.5253999999999998E-2</v>
      </c>
      <c r="G37" s="17">
        <f>F37/C37</f>
        <v>0.49132572759850252</v>
      </c>
    </row>
    <row r="38" spans="1:21" ht="20.149999999999999" customHeight="1" x14ac:dyDescent="0.35">
      <c r="A38" s="11" t="s">
        <v>80</v>
      </c>
      <c r="B38" s="3">
        <v>1270</v>
      </c>
      <c r="C38" s="4">
        <v>6.9636000000000003E-2</v>
      </c>
      <c r="D38" s="3">
        <v>1282</v>
      </c>
      <c r="E38" s="8">
        <f>D38/B38-1</f>
        <v>9.4488188976378229E-3</v>
      </c>
      <c r="F38" s="4">
        <v>3.5001999999999998E-2</v>
      </c>
      <c r="G38" s="17">
        <f>F38/C38</f>
        <v>0.50264231144810156</v>
      </c>
    </row>
    <row r="39" spans="1:21" ht="20.149999999999999" customHeight="1" x14ac:dyDescent="0.35">
      <c r="A39" s="11" t="s">
        <v>81</v>
      </c>
      <c r="B39" s="3">
        <v>226</v>
      </c>
      <c r="C39" s="4">
        <v>8.7229999999999999E-3</v>
      </c>
      <c r="D39" s="3">
        <v>230</v>
      </c>
      <c r="E39" s="8">
        <f>D39/B39-1</f>
        <v>1.7699115044247815E-2</v>
      </c>
      <c r="F39" s="4">
        <v>3.7309999999999999E-3</v>
      </c>
      <c r="G39" s="17">
        <f>F39/C39</f>
        <v>0.42771982116244411</v>
      </c>
    </row>
    <row r="40" spans="1:21" ht="20.149999999999999" customHeight="1" x14ac:dyDescent="0.35">
      <c r="A40" s="11" t="s">
        <v>82</v>
      </c>
      <c r="B40" s="3">
        <v>242</v>
      </c>
      <c r="C40" s="4">
        <v>9.9120000000000007E-3</v>
      </c>
      <c r="D40" s="3">
        <v>236</v>
      </c>
      <c r="E40" s="8">
        <f>D40/B40-1</f>
        <v>-2.4793388429752095E-2</v>
      </c>
      <c r="F40" s="4">
        <v>3.705E-3</v>
      </c>
      <c r="G40" s="17">
        <f>F40/C40</f>
        <v>0.37378934624697335</v>
      </c>
    </row>
    <row r="41" spans="1:21" ht="20.149999999999999" customHeight="1" thickBot="1" x14ac:dyDescent="0.4">
      <c r="A41" s="15" t="s">
        <v>83</v>
      </c>
      <c r="B41" s="18">
        <v>90</v>
      </c>
      <c r="C41" s="19">
        <v>2.5839999999999999E-3</v>
      </c>
      <c r="D41" s="18">
        <v>85</v>
      </c>
      <c r="E41" s="20">
        <f>D41/B41-1</f>
        <v>-5.555555555555558E-2</v>
      </c>
      <c r="F41" s="19">
        <v>1.189E-3</v>
      </c>
      <c r="G41" s="21">
        <f>F41/C41</f>
        <v>0.4601393188854489</v>
      </c>
    </row>
    <row r="42" spans="1:21" ht="20.149999999999999" customHeight="1" x14ac:dyDescent="0.35">
      <c r="A42" s="2" t="s">
        <v>18</v>
      </c>
      <c r="B42" s="40">
        <v>1</v>
      </c>
      <c r="C42" s="40"/>
      <c r="D42" s="1"/>
      <c r="E42" s="5">
        <f>AVERAGE(E4:E41)</f>
        <v>-1.2180090189209979E-2</v>
      </c>
      <c r="F42" s="1"/>
      <c r="G42" s="34">
        <f>AVERAGE(G4:G41)</f>
        <v>0.4140695669710156</v>
      </c>
    </row>
    <row r="45" spans="1:21" x14ac:dyDescent="0.35">
      <c r="E45" s="7"/>
    </row>
    <row r="46" spans="1:21" x14ac:dyDescent="0.35">
      <c r="E46" s="7"/>
    </row>
    <row r="47" spans="1:21" x14ac:dyDescent="0.35">
      <c r="E47" s="7"/>
    </row>
    <row r="48" spans="1:21" x14ac:dyDescent="0.35">
      <c r="E48" s="7"/>
    </row>
    <row r="49" spans="5:5" x14ac:dyDescent="0.35">
      <c r="E49" s="7"/>
    </row>
    <row r="50" spans="5:5" x14ac:dyDescent="0.35">
      <c r="E50" s="7"/>
    </row>
    <row r="51" spans="5:5" x14ac:dyDescent="0.35">
      <c r="E51" s="7"/>
    </row>
    <row r="52" spans="5:5" x14ac:dyDescent="0.35">
      <c r="E52" s="7"/>
    </row>
    <row r="53" spans="5:5" x14ac:dyDescent="0.35">
      <c r="E53" s="7"/>
    </row>
    <row r="54" spans="5:5" x14ac:dyDescent="0.35">
      <c r="E54" s="7"/>
    </row>
    <row r="55" spans="5:5" x14ac:dyDescent="0.35">
      <c r="E55" s="7"/>
    </row>
    <row r="56" spans="5:5" x14ac:dyDescent="0.35">
      <c r="E56" s="7"/>
    </row>
    <row r="57" spans="5:5" x14ac:dyDescent="0.35">
      <c r="E57" s="7"/>
    </row>
    <row r="58" spans="5:5" x14ac:dyDescent="0.35">
      <c r="E58" s="7"/>
    </row>
    <row r="59" spans="5:5" x14ac:dyDescent="0.35">
      <c r="E59" s="7"/>
    </row>
    <row r="60" spans="5:5" x14ac:dyDescent="0.35">
      <c r="E60" s="7"/>
    </row>
    <row r="61" spans="5:5" x14ac:dyDescent="0.35">
      <c r="E61" s="7"/>
    </row>
    <row r="62" spans="5:5" x14ac:dyDescent="0.35">
      <c r="E62" s="7"/>
    </row>
    <row r="63" spans="5:5" x14ac:dyDescent="0.35">
      <c r="E63" s="7"/>
    </row>
    <row r="64" spans="5:5" x14ac:dyDescent="0.35">
      <c r="E64" s="7"/>
    </row>
  </sheetData>
  <mergeCells count="6">
    <mergeCell ref="D3:E3"/>
    <mergeCell ref="F3:G3"/>
    <mergeCell ref="A1:A2"/>
    <mergeCell ref="B1:C2"/>
    <mergeCell ref="D1:G2"/>
    <mergeCell ref="B42:C4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zoomScale="115" zoomScaleNormal="115" workbookViewId="0">
      <selection activeCell="D4" sqref="D1:K1048576"/>
    </sheetView>
  </sheetViews>
  <sheetFormatPr defaultRowHeight="14.15" x14ac:dyDescent="0.35"/>
  <cols>
    <col min="1" max="1" width="12" customWidth="1"/>
    <col min="2" max="7" width="8.640625" customWidth="1"/>
  </cols>
  <sheetData>
    <row r="1" spans="1:21" ht="18" customHeight="1" x14ac:dyDescent="0.35">
      <c r="A1" s="45" t="s">
        <v>22</v>
      </c>
      <c r="B1" s="47" t="s">
        <v>23</v>
      </c>
      <c r="C1" s="48"/>
      <c r="D1" s="47" t="s">
        <v>24</v>
      </c>
      <c r="E1" s="51"/>
      <c r="F1" s="51"/>
      <c r="G1" s="48"/>
    </row>
    <row r="2" spans="1:21" ht="6" customHeight="1" x14ac:dyDescent="0.35">
      <c r="A2" s="46"/>
      <c r="B2" s="49"/>
      <c r="C2" s="50"/>
      <c r="D2" s="49"/>
      <c r="E2" s="52"/>
      <c r="F2" s="52"/>
      <c r="G2" s="50"/>
    </row>
    <row r="3" spans="1:21" ht="21" customHeight="1" x14ac:dyDescent="0.35">
      <c r="A3" s="10" t="s">
        <v>20</v>
      </c>
      <c r="B3" s="28" t="s">
        <v>87</v>
      </c>
      <c r="C3" s="16" t="s">
        <v>25</v>
      </c>
      <c r="D3" s="41" t="s">
        <v>87</v>
      </c>
      <c r="E3" s="42"/>
      <c r="F3" s="42" t="s">
        <v>25</v>
      </c>
      <c r="G3" s="43"/>
    </row>
    <row r="4" spans="1:21" ht="20.149999999999999" customHeight="1" x14ac:dyDescent="0.35">
      <c r="A4" s="11" t="s">
        <v>0</v>
      </c>
      <c r="B4" s="23">
        <v>249</v>
      </c>
      <c r="C4" s="29">
        <v>0.01</v>
      </c>
      <c r="D4" s="23">
        <v>192</v>
      </c>
      <c r="E4" s="9">
        <f>D4/B4-1</f>
        <v>-0.22891566265060237</v>
      </c>
      <c r="F4" s="4">
        <v>3.323E-3</v>
      </c>
      <c r="G4" s="17">
        <f>F4/C4</f>
        <v>0.33229999999999998</v>
      </c>
    </row>
    <row r="5" spans="1:21" ht="20.149999999999999" customHeight="1" x14ac:dyDescent="0.35">
      <c r="A5" s="11" t="s">
        <v>1</v>
      </c>
      <c r="B5" s="23">
        <v>2599</v>
      </c>
      <c r="C5" s="29">
        <v>0.21</v>
      </c>
      <c r="D5" s="23">
        <v>2595</v>
      </c>
      <c r="E5" s="9">
        <f>D5/B5-1</f>
        <v>-1.5390534821084767E-3</v>
      </c>
      <c r="F5" s="4">
        <v>8.3860000000000004E-2</v>
      </c>
      <c r="G5" s="17">
        <f>F5/C5</f>
        <v>0.39933333333333337</v>
      </c>
    </row>
    <row r="6" spans="1:21" ht="20.149999999999999" customHeight="1" x14ac:dyDescent="0.35">
      <c r="A6" s="11" t="s">
        <v>2</v>
      </c>
      <c r="B6" s="23">
        <v>512</v>
      </c>
      <c r="C6" s="29">
        <v>0.02</v>
      </c>
      <c r="D6" s="23">
        <v>512</v>
      </c>
      <c r="E6" s="9">
        <f>D6/B6-1</f>
        <v>0</v>
      </c>
      <c r="F6" s="4">
        <v>7.4029999999999999E-3</v>
      </c>
      <c r="G6" s="17">
        <f>F6/C6</f>
        <v>0.37014999999999998</v>
      </c>
    </row>
    <row r="7" spans="1:21" ht="20.149999999999999" customHeight="1" x14ac:dyDescent="0.35">
      <c r="A7" s="11" t="s">
        <v>19</v>
      </c>
      <c r="B7" s="23">
        <v>118</v>
      </c>
      <c r="C7" s="29">
        <v>0.01</v>
      </c>
      <c r="D7" s="23">
        <v>119</v>
      </c>
      <c r="E7" s="9">
        <f>D7/B7-1</f>
        <v>8.4745762711864181E-3</v>
      </c>
      <c r="F7" s="4">
        <v>2.232E-3</v>
      </c>
      <c r="G7" s="17">
        <f>F7/C7</f>
        <v>0.22320000000000001</v>
      </c>
    </row>
    <row r="8" spans="1:21" ht="20.149999999999999" customHeight="1" x14ac:dyDescent="0.35">
      <c r="A8" s="12" t="s">
        <v>3</v>
      </c>
      <c r="B8" s="23">
        <v>29</v>
      </c>
      <c r="C8" s="29">
        <v>6.7000000000000002E-4</v>
      </c>
      <c r="D8" s="23">
        <v>28</v>
      </c>
      <c r="E8" s="9">
        <f>D8/B8-1</f>
        <v>-3.4482758620689613E-2</v>
      </c>
      <c r="F8" s="4">
        <v>4.66E-4</v>
      </c>
      <c r="G8" s="17">
        <f>F8/C8</f>
        <v>0.69552238805970146</v>
      </c>
    </row>
    <row r="9" spans="1:21" ht="20.149999999999999" customHeight="1" x14ac:dyDescent="0.35">
      <c r="A9" s="12" t="s">
        <v>4</v>
      </c>
      <c r="B9" s="23">
        <v>287</v>
      </c>
      <c r="C9" s="29">
        <v>2.2499999999999998E-3</v>
      </c>
      <c r="D9" s="23">
        <v>288</v>
      </c>
      <c r="E9" s="9">
        <f>D9/B9-1</f>
        <v>3.4843205574912606E-3</v>
      </c>
      <c r="F9" s="4">
        <v>1.2689999999999999E-3</v>
      </c>
      <c r="G9" s="17">
        <f>F9/C9</f>
        <v>0.56400000000000006</v>
      </c>
    </row>
    <row r="10" spans="1:21" ht="20.149999999999999" customHeight="1" x14ac:dyDescent="0.35">
      <c r="A10" s="13" t="s">
        <v>17</v>
      </c>
      <c r="B10" s="23">
        <v>8205</v>
      </c>
      <c r="C10" s="29">
        <v>0.55000000000000004</v>
      </c>
      <c r="D10" s="23">
        <v>6827</v>
      </c>
      <c r="E10" s="9">
        <f>D10/B10-1</f>
        <v>-0.16794637416209623</v>
      </c>
      <c r="F10" s="4">
        <v>0.36255100000000001</v>
      </c>
      <c r="G10" s="17">
        <f>F10/C10</f>
        <v>0.6591836363636363</v>
      </c>
    </row>
    <row r="11" spans="1:21" ht="20.149999999999999" customHeight="1" x14ac:dyDescent="0.35">
      <c r="A11" s="11" t="s">
        <v>5</v>
      </c>
      <c r="B11" s="23">
        <v>47385</v>
      </c>
      <c r="C11" s="29">
        <v>3.32</v>
      </c>
      <c r="D11" s="23">
        <v>44128</v>
      </c>
      <c r="E11" s="9">
        <f>D11/B11-1</f>
        <v>-6.8734831697794707E-2</v>
      </c>
      <c r="F11" s="4">
        <v>1.9265099999999999</v>
      </c>
      <c r="G11" s="17">
        <f>F11/C11</f>
        <v>0.58027409638554217</v>
      </c>
    </row>
    <row r="12" spans="1:21" ht="20.149999999999999" customHeight="1" x14ac:dyDescent="0.35">
      <c r="A12" s="11" t="s">
        <v>6</v>
      </c>
      <c r="B12" s="23">
        <v>309</v>
      </c>
      <c r="C12" s="29">
        <v>0.01</v>
      </c>
      <c r="D12" s="23" ph="1">
        <v>296</v>
      </c>
      <c r="E12" s="9">
        <f>D12/B12-1</f>
        <v>-4.2071197411003292E-2</v>
      </c>
      <c r="F12" s="4">
        <v>3.7680000000000001E-3</v>
      </c>
      <c r="G12" s="17">
        <f>F12/C12</f>
        <v>0.37680000000000002</v>
      </c>
    </row>
    <row r="13" spans="1:21" ht="20.149999999999999" customHeight="1" x14ac:dyDescent="0.35">
      <c r="A13" s="11" t="s">
        <v>7</v>
      </c>
      <c r="B13" s="23">
        <v>46</v>
      </c>
      <c r="C13" s="29">
        <v>8.6300000000000005E-4</v>
      </c>
      <c r="D13" s="23">
        <v>45</v>
      </c>
      <c r="E13" s="9">
        <f>D13/B13-1</f>
        <v>-2.1739130434782594E-2</v>
      </c>
      <c r="F13" s="4">
        <v>6.4800000000000003E-4</v>
      </c>
      <c r="G13" s="17">
        <f>F13/C13</f>
        <v>0.75086906141367327</v>
      </c>
      <c r="I13" ph="1"/>
      <c r="K13" ph="1"/>
      <c r="M13" ph="1"/>
      <c r="Q13" ph="1"/>
      <c r="S13" ph="1"/>
      <c r="U13" ph="1"/>
    </row>
    <row r="14" spans="1:21" ht="20.149999999999999" customHeight="1" x14ac:dyDescent="0.35">
      <c r="A14" s="11" t="s">
        <v>8</v>
      </c>
      <c r="B14" s="23">
        <v>7709</v>
      </c>
      <c r="C14" s="29">
        <v>0.56000000000000005</v>
      </c>
      <c r="D14" s="23">
        <v>6654</v>
      </c>
      <c r="E14" s="9">
        <f>D14/B14-1</f>
        <v>-0.13685302892722795</v>
      </c>
      <c r="F14" s="4">
        <v>0.32197300000000001</v>
      </c>
      <c r="G14" s="17">
        <f>F14/C14</f>
        <v>0.57495178571428562</v>
      </c>
    </row>
    <row r="15" spans="1:21" ht="20.149999999999999" customHeight="1" x14ac:dyDescent="0.35">
      <c r="A15" s="11" t="s">
        <v>9</v>
      </c>
      <c r="B15" s="23">
        <v>724</v>
      </c>
      <c r="C15" s="29">
        <v>0.05</v>
      </c>
      <c r="D15" s="23">
        <v>737</v>
      </c>
      <c r="E15" s="9">
        <f>D15/B15-1</f>
        <v>1.7955801104972302E-2</v>
      </c>
      <c r="F15" s="4">
        <v>8.7609999999999997E-3</v>
      </c>
      <c r="G15" s="17">
        <f>F15/C15</f>
        <v>0.17521999999999999</v>
      </c>
    </row>
    <row r="16" spans="1:21" ht="20.149999999999999" customHeight="1" x14ac:dyDescent="0.35">
      <c r="A16" s="14" t="s">
        <v>10</v>
      </c>
      <c r="B16" s="23">
        <v>11448</v>
      </c>
      <c r="C16" s="29">
        <v>0.56999999999999995</v>
      </c>
      <c r="D16" s="23">
        <v>11170</v>
      </c>
      <c r="E16" s="9">
        <f>D16/B16-1</f>
        <v>-2.4283717679944083E-2</v>
      </c>
      <c r="F16" s="4">
        <v>0.284302</v>
      </c>
      <c r="G16" s="17">
        <f>F16/C16</f>
        <v>0.49877543859649126</v>
      </c>
    </row>
    <row r="17" spans="1:7" ht="20.149999999999999" customHeight="1" x14ac:dyDescent="0.35">
      <c r="A17" s="11" t="s">
        <v>11</v>
      </c>
      <c r="B17" s="23">
        <v>5689</v>
      </c>
      <c r="C17" s="29">
        <v>0.39</v>
      </c>
      <c r="D17" s="23">
        <v>4595</v>
      </c>
      <c r="E17" s="9">
        <f>D17/B17-1</f>
        <v>-0.19230093162242923</v>
      </c>
      <c r="F17" s="4">
        <v>0.21306700000000001</v>
      </c>
      <c r="G17" s="17">
        <f>F17/C17</f>
        <v>0.54632564102564107</v>
      </c>
    </row>
    <row r="18" spans="1:7" ht="20.149999999999999" customHeight="1" x14ac:dyDescent="0.35">
      <c r="A18" s="11" t="s">
        <v>12</v>
      </c>
      <c r="B18" s="23">
        <v>216</v>
      </c>
      <c r="C18" s="29">
        <v>0.01</v>
      </c>
      <c r="D18" s="23">
        <v>174</v>
      </c>
      <c r="E18" s="9">
        <f>D18/B18-1</f>
        <v>-0.19444444444444442</v>
      </c>
      <c r="F18" s="4">
        <v>2.9329999999999998E-3</v>
      </c>
      <c r="G18" s="17">
        <f>F18/C18</f>
        <v>0.29330000000000001</v>
      </c>
    </row>
    <row r="19" spans="1:7" ht="20.149999999999999" customHeight="1" x14ac:dyDescent="0.35">
      <c r="A19" s="11" t="s">
        <v>21</v>
      </c>
      <c r="B19" s="23">
        <v>74</v>
      </c>
      <c r="C19" s="29">
        <v>9.77E-4</v>
      </c>
      <c r="D19" s="23">
        <v>48</v>
      </c>
      <c r="E19" s="9">
        <f>D19/B19-1</f>
        <v>-0.35135135135135132</v>
      </c>
      <c r="F19" s="4">
        <v>8.0500000000000005E-4</v>
      </c>
      <c r="G19" s="17">
        <f>F19/C19</f>
        <v>0.82395087001023548</v>
      </c>
    </row>
    <row r="20" spans="1:7" ht="20.149999999999999" customHeight="1" x14ac:dyDescent="0.35">
      <c r="A20" s="11" t="s">
        <v>13</v>
      </c>
      <c r="B20" s="23">
        <v>1455</v>
      </c>
      <c r="C20" s="29">
        <v>0.1</v>
      </c>
      <c r="D20" s="23">
        <v>1310</v>
      </c>
      <c r="E20" s="9">
        <f>D20/B20-1</f>
        <v>-9.965635738831613E-2</v>
      </c>
      <c r="F20" s="4">
        <v>5.5983999999999999E-2</v>
      </c>
      <c r="G20" s="17">
        <f>F20/C20</f>
        <v>0.55984</v>
      </c>
    </row>
    <row r="21" spans="1:7" ht="20.149999999999999" customHeight="1" x14ac:dyDescent="0.35">
      <c r="A21" s="11" t="s">
        <v>14</v>
      </c>
      <c r="B21" s="23">
        <v>5054</v>
      </c>
      <c r="C21" s="29">
        <v>0.39</v>
      </c>
      <c r="D21" s="23">
        <v>3394</v>
      </c>
      <c r="E21" s="9">
        <f>D21/B21-1</f>
        <v>-0.32845271072417892</v>
      </c>
      <c r="F21" s="4">
        <v>0.147452</v>
      </c>
      <c r="G21" s="17">
        <f>F21/C21</f>
        <v>0.37808205128205125</v>
      </c>
    </row>
    <row r="22" spans="1:7" ht="20.149999999999999" customHeight="1" x14ac:dyDescent="0.35">
      <c r="A22" s="11" t="s">
        <v>15</v>
      </c>
      <c r="B22" s="23">
        <v>3919</v>
      </c>
      <c r="C22" s="29">
        <v>0.25</v>
      </c>
      <c r="D22" s="23">
        <v>3475</v>
      </c>
      <c r="E22" s="9">
        <f>D22/B22-1</f>
        <v>-0.11329420770604748</v>
      </c>
      <c r="F22" s="4">
        <v>0.121848</v>
      </c>
      <c r="G22" s="17">
        <f>F22/C22</f>
        <v>0.48739199999999999</v>
      </c>
    </row>
    <row r="23" spans="1:7" ht="20.149999999999999" customHeight="1" thickBot="1" x14ac:dyDescent="0.4">
      <c r="A23" s="15" t="s">
        <v>16</v>
      </c>
      <c r="B23" s="30">
        <v>1940</v>
      </c>
      <c r="C23" s="31">
        <v>0.14000000000000001</v>
      </c>
      <c r="D23" s="30">
        <v>1613</v>
      </c>
      <c r="E23" s="24">
        <f>D23/B23-1</f>
        <v>-0.16855670103092779</v>
      </c>
      <c r="F23" s="19">
        <v>5.6483999999999999E-2</v>
      </c>
      <c r="G23" s="21">
        <f>F23/C23</f>
        <v>0.40345714285714279</v>
      </c>
    </row>
    <row r="24" spans="1:7" ht="20.149999999999999" customHeight="1" x14ac:dyDescent="0.35">
      <c r="A24" s="2" t="s">
        <v>18</v>
      </c>
      <c r="B24" s="40">
        <v>1</v>
      </c>
      <c r="C24" s="40"/>
      <c r="D24" s="1"/>
      <c r="E24" s="5">
        <f>AVERAGE(E4:E23)</f>
        <v>-0.10723538807001473</v>
      </c>
      <c r="F24" s="1"/>
      <c r="G24" s="6">
        <f>AVERAGE(G4:G23)</f>
        <v>0.48464637225208673</v>
      </c>
    </row>
    <row r="27" spans="1:7" x14ac:dyDescent="0.35">
      <c r="E27" s="7"/>
    </row>
    <row r="28" spans="1:7" x14ac:dyDescent="0.35">
      <c r="E28" s="7"/>
    </row>
    <row r="29" spans="1:7" x14ac:dyDescent="0.35">
      <c r="E29" s="7"/>
    </row>
    <row r="30" spans="1:7" x14ac:dyDescent="0.35">
      <c r="E30" s="7"/>
    </row>
    <row r="31" spans="1:7" x14ac:dyDescent="0.35">
      <c r="E31" s="7"/>
    </row>
    <row r="32" spans="1:7" x14ac:dyDescent="0.35">
      <c r="E32" s="7"/>
    </row>
    <row r="33" spans="5:5" x14ac:dyDescent="0.35">
      <c r="E33" s="7"/>
    </row>
    <row r="34" spans="5:5" x14ac:dyDescent="0.35">
      <c r="E34" s="7"/>
    </row>
    <row r="35" spans="5:5" x14ac:dyDescent="0.35">
      <c r="E35" s="7"/>
    </row>
    <row r="36" spans="5:5" x14ac:dyDescent="0.35">
      <c r="E36" s="7"/>
    </row>
    <row r="37" spans="5:5" x14ac:dyDescent="0.35">
      <c r="E37" s="7"/>
    </row>
    <row r="38" spans="5:5" x14ac:dyDescent="0.35">
      <c r="E38" s="7"/>
    </row>
    <row r="39" spans="5:5" x14ac:dyDescent="0.35">
      <c r="E39" s="7"/>
    </row>
    <row r="40" spans="5:5" x14ac:dyDescent="0.35">
      <c r="E40" s="7"/>
    </row>
    <row r="41" spans="5:5" x14ac:dyDescent="0.35">
      <c r="E41" s="7"/>
    </row>
    <row r="42" spans="5:5" x14ac:dyDescent="0.35">
      <c r="E42" s="7"/>
    </row>
    <row r="43" spans="5:5" x14ac:dyDescent="0.35">
      <c r="E43" s="7"/>
    </row>
    <row r="44" spans="5:5" x14ac:dyDescent="0.35">
      <c r="E44" s="7"/>
    </row>
    <row r="45" spans="5:5" x14ac:dyDescent="0.35">
      <c r="E45" s="7"/>
    </row>
    <row r="46" spans="5:5" x14ac:dyDescent="0.35">
      <c r="E46" s="7"/>
    </row>
  </sheetData>
  <mergeCells count="6">
    <mergeCell ref="A1:A2"/>
    <mergeCell ref="B1:C2"/>
    <mergeCell ref="B24:C24"/>
    <mergeCell ref="D1:G2"/>
    <mergeCell ref="D3:E3"/>
    <mergeCell ref="F3:G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104-DDF1-4D18-A333-6155B4000CC4}">
  <dimension ref="A1:AB46"/>
  <sheetViews>
    <sheetView zoomScale="115" zoomScaleNormal="115" workbookViewId="0">
      <selection activeCell="E3" sqref="E3:F3"/>
    </sheetView>
  </sheetViews>
  <sheetFormatPr defaultRowHeight="14.15" x14ac:dyDescent="0.35"/>
  <cols>
    <col min="1" max="1" width="18.35546875" customWidth="1"/>
    <col min="2" max="10" width="8.640625" customWidth="1"/>
  </cols>
  <sheetData>
    <row r="1" spans="1:28" ht="18" customHeight="1" x14ac:dyDescent="0.35">
      <c r="A1" s="45" t="s">
        <v>22</v>
      </c>
      <c r="B1" s="47" t="s">
        <v>84</v>
      </c>
      <c r="C1" s="57"/>
      <c r="D1" s="48"/>
      <c r="E1" s="53" t="s">
        <v>85</v>
      </c>
      <c r="F1" s="51"/>
      <c r="G1" s="51"/>
      <c r="H1" s="51"/>
      <c r="I1" s="51"/>
      <c r="J1" s="48"/>
    </row>
    <row r="2" spans="1:28" ht="6" customHeight="1" x14ac:dyDescent="0.35">
      <c r="A2" s="46"/>
      <c r="B2" s="49"/>
      <c r="C2" s="58"/>
      <c r="D2" s="50"/>
      <c r="E2" s="54"/>
      <c r="F2" s="52"/>
      <c r="G2" s="52"/>
      <c r="H2" s="52"/>
      <c r="I2" s="52"/>
      <c r="J2" s="50"/>
    </row>
    <row r="3" spans="1:28" ht="21" customHeight="1" x14ac:dyDescent="0.35">
      <c r="A3" s="10" t="s">
        <v>26</v>
      </c>
      <c r="B3" s="33" t="s">
        <v>87</v>
      </c>
      <c r="C3" s="33" t="s">
        <v>86</v>
      </c>
      <c r="D3" s="32" t="s">
        <v>25</v>
      </c>
      <c r="E3" s="44" t="s">
        <v>87</v>
      </c>
      <c r="F3" s="42"/>
      <c r="G3" s="44" t="s">
        <v>86</v>
      </c>
      <c r="H3" s="42"/>
      <c r="I3" s="42" t="s">
        <v>25</v>
      </c>
      <c r="J3" s="43"/>
    </row>
    <row r="4" spans="1:28" ht="20.149999999999999" customHeight="1" x14ac:dyDescent="0.35">
      <c r="A4" s="11" t="s">
        <v>27</v>
      </c>
      <c r="B4" s="23">
        <v>5406</v>
      </c>
      <c r="C4" s="23">
        <v>6</v>
      </c>
      <c r="D4" s="29">
        <v>0.31325500000000001</v>
      </c>
      <c r="E4" s="26">
        <v>5527</v>
      </c>
      <c r="F4" s="8">
        <f t="shared" ref="F4:F24" si="0">E4/B4-1</f>
        <v>2.2382537920828671E-2</v>
      </c>
      <c r="G4" s="26">
        <v>6</v>
      </c>
      <c r="H4" s="8">
        <f t="shared" ref="H4:H24" si="1">G4/C4-1</f>
        <v>0</v>
      </c>
      <c r="I4" s="4">
        <v>0.188723</v>
      </c>
      <c r="J4" s="17">
        <f t="shared" ref="J4:J24" si="2">I4/D4</f>
        <v>0.60245806132384161</v>
      </c>
    </row>
    <row r="5" spans="1:28" ht="20.149999999999999" customHeight="1" x14ac:dyDescent="0.35">
      <c r="A5" s="11" t="s">
        <v>28</v>
      </c>
      <c r="B5" s="23">
        <v>10457</v>
      </c>
      <c r="C5" s="23">
        <v>13</v>
      </c>
      <c r="D5" s="29">
        <v>0.59311999999999998</v>
      </c>
      <c r="E5" s="26">
        <v>10703</v>
      </c>
      <c r="F5" s="8">
        <f t="shared" si="0"/>
        <v>2.3524911542507354E-2</v>
      </c>
      <c r="G5" s="26">
        <v>13</v>
      </c>
      <c r="H5" s="8">
        <f t="shared" si="1"/>
        <v>0</v>
      </c>
      <c r="I5" s="4">
        <v>0.34864499999999998</v>
      </c>
      <c r="J5" s="17">
        <f t="shared" si="2"/>
        <v>0.58781528189910981</v>
      </c>
    </row>
    <row r="6" spans="1:28" ht="20.149999999999999" customHeight="1" x14ac:dyDescent="0.35">
      <c r="A6" s="11" t="s">
        <v>29</v>
      </c>
      <c r="B6" s="23">
        <v>2951</v>
      </c>
      <c r="C6" s="23">
        <v>3</v>
      </c>
      <c r="D6" s="29">
        <v>7.0406999999999997E-2</v>
      </c>
      <c r="E6" s="26">
        <v>2958</v>
      </c>
      <c r="F6" s="8">
        <f t="shared" si="0"/>
        <v>2.3720772619451047E-3</v>
      </c>
      <c r="G6" s="26">
        <v>3</v>
      </c>
      <c r="H6" s="8">
        <f t="shared" si="1"/>
        <v>0</v>
      </c>
      <c r="I6" s="4">
        <v>4.7215E-2</v>
      </c>
      <c r="J6" s="17">
        <f t="shared" si="2"/>
        <v>0.67060093456616532</v>
      </c>
    </row>
    <row r="7" spans="1:28" ht="20.149999999999999" customHeight="1" x14ac:dyDescent="0.35">
      <c r="A7" s="11" t="s">
        <v>30</v>
      </c>
      <c r="B7" s="23">
        <v>4021</v>
      </c>
      <c r="C7" s="23">
        <v>9</v>
      </c>
      <c r="D7" s="29">
        <v>0.65875899999999998</v>
      </c>
      <c r="E7" s="26">
        <v>3996</v>
      </c>
      <c r="F7" s="8">
        <f t="shared" si="0"/>
        <v>-6.2173588659537593E-3</v>
      </c>
      <c r="G7" s="26">
        <v>9</v>
      </c>
      <c r="H7" s="8">
        <f t="shared" si="1"/>
        <v>0</v>
      </c>
      <c r="I7" s="4">
        <v>0.36936799999999997</v>
      </c>
      <c r="J7" s="17">
        <f t="shared" si="2"/>
        <v>0.56070277597725415</v>
      </c>
    </row>
    <row r="8" spans="1:28" ht="20.149999999999999" customHeight="1" x14ac:dyDescent="0.35">
      <c r="A8" s="12" t="s">
        <v>31</v>
      </c>
      <c r="B8" s="23">
        <v>2036</v>
      </c>
      <c r="C8" s="23">
        <v>4</v>
      </c>
      <c r="D8" s="29">
        <v>0.25335800000000003</v>
      </c>
      <c r="E8" s="26">
        <v>2072</v>
      </c>
      <c r="F8" s="8">
        <f t="shared" si="0"/>
        <v>1.7681728880157177E-2</v>
      </c>
      <c r="G8" s="26">
        <v>4</v>
      </c>
      <c r="H8" s="8">
        <f t="shared" si="1"/>
        <v>0</v>
      </c>
      <c r="I8" s="4">
        <v>0.121472</v>
      </c>
      <c r="J8" s="17">
        <f t="shared" si="2"/>
        <v>0.47944805374213556</v>
      </c>
    </row>
    <row r="9" spans="1:28" ht="20.149999999999999" customHeight="1" x14ac:dyDescent="0.35">
      <c r="A9" s="12" t="s">
        <v>32</v>
      </c>
      <c r="B9" s="23">
        <v>1792</v>
      </c>
      <c r="C9" s="23">
        <v>3</v>
      </c>
      <c r="D9" s="29">
        <v>0.32329799999999997</v>
      </c>
      <c r="E9" s="26">
        <v>1792</v>
      </c>
      <c r="F9" s="8">
        <f t="shared" si="0"/>
        <v>0</v>
      </c>
      <c r="G9" s="26">
        <v>3</v>
      </c>
      <c r="H9" s="8">
        <f t="shared" si="1"/>
        <v>0</v>
      </c>
      <c r="I9" s="4">
        <v>0.20766499999999999</v>
      </c>
      <c r="J9" s="17">
        <f t="shared" si="2"/>
        <v>0.64233307969736897</v>
      </c>
    </row>
    <row r="10" spans="1:28" ht="20.149999999999999" customHeight="1" x14ac:dyDescent="0.35">
      <c r="A10" s="13" t="s">
        <v>33</v>
      </c>
      <c r="B10" s="23">
        <v>13847</v>
      </c>
      <c r="C10" s="23">
        <v>5</v>
      </c>
      <c r="D10" s="29">
        <v>1.1570210000000001</v>
      </c>
      <c r="E10" s="26">
        <v>14558</v>
      </c>
      <c r="F10" s="8">
        <f t="shared" si="0"/>
        <v>5.1346862136202764E-2</v>
      </c>
      <c r="G10" s="26">
        <v>5</v>
      </c>
      <c r="H10" s="8">
        <f t="shared" si="1"/>
        <v>0</v>
      </c>
      <c r="I10" s="4">
        <v>0.59182800000000002</v>
      </c>
      <c r="J10" s="17">
        <f t="shared" si="2"/>
        <v>0.51151016273689065</v>
      </c>
    </row>
    <row r="11" spans="1:28" ht="20.149999999999999" customHeight="1" x14ac:dyDescent="0.35">
      <c r="A11" s="13" t="s">
        <v>43</v>
      </c>
      <c r="B11" s="23">
        <v>17408</v>
      </c>
      <c r="C11" s="23">
        <v>8</v>
      </c>
      <c r="D11" s="29">
        <v>0.52745600000000004</v>
      </c>
      <c r="E11" s="26">
        <v>16746</v>
      </c>
      <c r="F11" s="8">
        <f t="shared" si="0"/>
        <v>-3.8028492647058876E-2</v>
      </c>
      <c r="G11" s="26">
        <v>8</v>
      </c>
      <c r="H11" s="8">
        <f t="shared" si="1"/>
        <v>0</v>
      </c>
      <c r="I11" s="4">
        <v>0.37770900000000002</v>
      </c>
      <c r="J11" s="17">
        <f t="shared" si="2"/>
        <v>0.71609575016683857</v>
      </c>
    </row>
    <row r="12" spans="1:28" ht="20.149999999999999" customHeight="1" x14ac:dyDescent="0.35">
      <c r="A12" s="11" t="s">
        <v>34</v>
      </c>
      <c r="B12" s="23">
        <v>7152</v>
      </c>
      <c r="C12" s="23">
        <v>254</v>
      </c>
      <c r="D12" s="29">
        <v>0.47601700000000002</v>
      </c>
      <c r="E12" s="26" ph="1">
        <v>6764</v>
      </c>
      <c r="F12" s="8">
        <f t="shared" si="0"/>
        <v>-5.4250559284116373E-2</v>
      </c>
      <c r="G12" s="26" ph="1">
        <v>253</v>
      </c>
      <c r="H12" s="8">
        <f t="shared" si="1"/>
        <v>-3.937007874015741E-3</v>
      </c>
      <c r="I12" s="4">
        <v>0.28999200000000003</v>
      </c>
      <c r="J12" s="17">
        <f t="shared" si="2"/>
        <v>0.60920513343010863</v>
      </c>
      <c r="O12" ph="1"/>
      <c r="Q12" ph="1"/>
    </row>
    <row r="13" spans="1:28" ht="20.149999999999999" customHeight="1" x14ac:dyDescent="0.35">
      <c r="A13" s="11" t="s">
        <v>6</v>
      </c>
      <c r="B13" s="23">
        <v>281</v>
      </c>
      <c r="C13" s="23">
        <v>4</v>
      </c>
      <c r="D13" s="29">
        <v>9.4809999999999998E-3</v>
      </c>
      <c r="E13" s="26">
        <v>280</v>
      </c>
      <c r="F13" s="8">
        <f t="shared" si="0"/>
        <v>-3.558718861209953E-3</v>
      </c>
      <c r="G13" s="26">
        <v>4</v>
      </c>
      <c r="H13" s="8">
        <f t="shared" si="1"/>
        <v>0</v>
      </c>
      <c r="I13" s="4">
        <v>4.81E-3</v>
      </c>
      <c r="J13" s="17">
        <f t="shared" si="2"/>
        <v>0.50733045037443314</v>
      </c>
      <c r="L13" ph="1"/>
      <c r="M13" ph="1"/>
      <c r="N13" ph="1"/>
      <c r="V13" ph="1"/>
      <c r="W13" ph="1"/>
      <c r="X13" ph="1"/>
      <c r="Y13" ph="1"/>
      <c r="Z13" ph="1"/>
      <c r="AA13" ph="1"/>
      <c r="AB13" ph="1"/>
    </row>
    <row r="14" spans="1:28" ht="20.149999999999999" customHeight="1" x14ac:dyDescent="0.35">
      <c r="A14" s="11" t="s">
        <v>35</v>
      </c>
      <c r="B14" s="23">
        <v>5422</v>
      </c>
      <c r="C14" s="23">
        <v>26</v>
      </c>
      <c r="D14" s="29">
        <v>0.29970999999999998</v>
      </c>
      <c r="E14" s="26">
        <v>5676</v>
      </c>
      <c r="F14" s="8">
        <f t="shared" si="0"/>
        <v>4.6846182220582788E-2</v>
      </c>
      <c r="G14" s="26">
        <v>26</v>
      </c>
      <c r="H14" s="8">
        <f t="shared" si="1"/>
        <v>0</v>
      </c>
      <c r="I14" s="4">
        <v>0.20003399999999999</v>
      </c>
      <c r="J14" s="17">
        <f t="shared" si="2"/>
        <v>0.66742517767174936</v>
      </c>
    </row>
    <row r="15" spans="1:28" ht="20.149999999999999" customHeight="1" x14ac:dyDescent="0.35">
      <c r="A15" s="11" t="s">
        <v>44</v>
      </c>
      <c r="B15" s="23">
        <v>237635</v>
      </c>
      <c r="C15" s="23">
        <v>58</v>
      </c>
      <c r="D15" s="29">
        <v>10.424687</v>
      </c>
      <c r="E15" s="26">
        <v>244045</v>
      </c>
      <c r="F15" s="8">
        <f t="shared" si="0"/>
        <v>2.6974141014581177E-2</v>
      </c>
      <c r="G15" s="26">
        <v>58</v>
      </c>
      <c r="H15" s="8">
        <f t="shared" si="1"/>
        <v>0</v>
      </c>
      <c r="I15" s="4">
        <v>7.2347999999999999</v>
      </c>
      <c r="J15" s="17">
        <f t="shared" si="2"/>
        <v>0.69400644834708225</v>
      </c>
    </row>
    <row r="16" spans="1:28" ht="20.149999999999999" customHeight="1" x14ac:dyDescent="0.35">
      <c r="A16" s="11" t="s">
        <v>10</v>
      </c>
      <c r="B16" s="23">
        <v>2253</v>
      </c>
      <c r="C16" s="23">
        <v>9</v>
      </c>
      <c r="D16" s="29">
        <v>8.8987999999999998E-2</v>
      </c>
      <c r="E16" s="26">
        <v>2324</v>
      </c>
      <c r="F16" s="8">
        <f t="shared" si="0"/>
        <v>3.1513537505548195E-2</v>
      </c>
      <c r="G16" s="26">
        <v>9</v>
      </c>
      <c r="H16" s="8">
        <f t="shared" si="1"/>
        <v>0</v>
      </c>
      <c r="I16" s="4">
        <v>5.1249999999999997E-2</v>
      </c>
      <c r="J16" s="17">
        <f t="shared" si="2"/>
        <v>0.57592034881107568</v>
      </c>
    </row>
    <row r="17" spans="1:10" ht="20.149999999999999" customHeight="1" x14ac:dyDescent="0.35">
      <c r="A17" s="11" t="s">
        <v>36</v>
      </c>
      <c r="B17" s="23">
        <v>2354</v>
      </c>
      <c r="C17" s="23">
        <v>35</v>
      </c>
      <c r="D17" s="29">
        <v>0.16120699999999999</v>
      </c>
      <c r="E17" s="26">
        <v>2400</v>
      </c>
      <c r="F17" s="8">
        <f t="shared" si="0"/>
        <v>1.954120645709434E-2</v>
      </c>
      <c r="G17" s="26">
        <v>35</v>
      </c>
      <c r="H17" s="8">
        <f t="shared" si="1"/>
        <v>0</v>
      </c>
      <c r="I17" s="4">
        <v>9.3558000000000002E-2</v>
      </c>
      <c r="J17" s="17">
        <f t="shared" si="2"/>
        <v>0.58035941367310362</v>
      </c>
    </row>
    <row r="18" spans="1:10" ht="20.149999999999999" customHeight="1" x14ac:dyDescent="0.35">
      <c r="A18" s="14" t="s">
        <v>37</v>
      </c>
      <c r="B18" s="23">
        <v>4833</v>
      </c>
      <c r="C18" s="23">
        <v>8</v>
      </c>
      <c r="D18" s="29">
        <v>0.224859</v>
      </c>
      <c r="E18" s="26">
        <v>4777</v>
      </c>
      <c r="F18" s="8">
        <f t="shared" si="0"/>
        <v>-1.1587006000413846E-2</v>
      </c>
      <c r="G18" s="26">
        <v>8</v>
      </c>
      <c r="H18" s="8">
        <f t="shared" si="1"/>
        <v>0</v>
      </c>
      <c r="I18" s="4">
        <v>0.13994999999999999</v>
      </c>
      <c r="J18" s="17">
        <f t="shared" si="2"/>
        <v>0.62239003108614732</v>
      </c>
    </row>
    <row r="19" spans="1:10" ht="20.149999999999999" customHeight="1" x14ac:dyDescent="0.35">
      <c r="A19" s="11" t="s">
        <v>38</v>
      </c>
      <c r="B19" s="23">
        <v>17218</v>
      </c>
      <c r="C19" s="23">
        <v>8</v>
      </c>
      <c r="D19" s="29">
        <v>0.87493900000000002</v>
      </c>
      <c r="E19" s="26">
        <v>17474</v>
      </c>
      <c r="F19" s="8">
        <f t="shared" si="0"/>
        <v>1.4868161226623267E-2</v>
      </c>
      <c r="G19" s="26">
        <v>8</v>
      </c>
      <c r="H19" s="8">
        <f t="shared" si="1"/>
        <v>0</v>
      </c>
      <c r="I19" s="4">
        <v>0.50623300000000004</v>
      </c>
      <c r="J19" s="17">
        <f t="shared" si="2"/>
        <v>0.57859233615143457</v>
      </c>
    </row>
    <row r="20" spans="1:10" ht="20.149999999999999" customHeight="1" x14ac:dyDescent="0.35">
      <c r="A20" s="11" t="s">
        <v>39</v>
      </c>
      <c r="B20" s="23">
        <v>1642</v>
      </c>
      <c r="C20" s="23">
        <v>11</v>
      </c>
      <c r="D20" s="29">
        <v>9.2160000000000006E-2</v>
      </c>
      <c r="E20" s="26">
        <v>1737</v>
      </c>
      <c r="F20" s="8">
        <f t="shared" si="0"/>
        <v>5.7856272838002543E-2</v>
      </c>
      <c r="G20" s="26">
        <v>11</v>
      </c>
      <c r="H20" s="8">
        <f t="shared" si="1"/>
        <v>0</v>
      </c>
      <c r="I20" s="4">
        <v>5.8679000000000002E-2</v>
      </c>
      <c r="J20" s="17">
        <f t="shared" si="2"/>
        <v>0.63670789930555549</v>
      </c>
    </row>
    <row r="21" spans="1:10" ht="20.149999999999999" customHeight="1" x14ac:dyDescent="0.35">
      <c r="A21" s="11" t="s">
        <v>40</v>
      </c>
      <c r="B21" s="23">
        <v>929</v>
      </c>
      <c r="C21" s="23">
        <v>8</v>
      </c>
      <c r="D21" s="29">
        <v>5.4557000000000001E-2</v>
      </c>
      <c r="E21" s="26">
        <v>950</v>
      </c>
      <c r="F21" s="8">
        <f t="shared" si="0"/>
        <v>2.2604951560817987E-2</v>
      </c>
      <c r="G21" s="26">
        <v>8</v>
      </c>
      <c r="H21" s="8">
        <f t="shared" si="1"/>
        <v>0</v>
      </c>
      <c r="I21" s="4">
        <v>3.0311000000000001E-2</v>
      </c>
      <c r="J21" s="17">
        <f t="shared" si="2"/>
        <v>0.55558406803893179</v>
      </c>
    </row>
    <row r="22" spans="1:10" ht="20.149999999999999" customHeight="1" x14ac:dyDescent="0.35">
      <c r="A22" s="11" t="s">
        <v>41</v>
      </c>
      <c r="B22" s="23">
        <v>27584</v>
      </c>
      <c r="C22" s="23">
        <v>6</v>
      </c>
      <c r="D22" s="29">
        <v>0.92952699999999999</v>
      </c>
      <c r="E22" s="26">
        <v>27677</v>
      </c>
      <c r="F22" s="8">
        <f t="shared" si="0"/>
        <v>3.371519721577787E-3</v>
      </c>
      <c r="G22" s="26">
        <v>6</v>
      </c>
      <c r="H22" s="8">
        <f t="shared" si="1"/>
        <v>0</v>
      </c>
      <c r="I22" s="4">
        <v>0.68594100000000002</v>
      </c>
      <c r="J22" s="17">
        <f t="shared" si="2"/>
        <v>0.73794628881140623</v>
      </c>
    </row>
    <row r="23" spans="1:10" ht="20.149999999999999" customHeight="1" x14ac:dyDescent="0.35">
      <c r="A23" s="11" t="s">
        <v>42</v>
      </c>
      <c r="B23" s="23">
        <v>10230</v>
      </c>
      <c r="C23" s="23">
        <v>5</v>
      </c>
      <c r="D23" s="29">
        <v>0.43609700000000001</v>
      </c>
      <c r="E23" s="26">
        <v>10355</v>
      </c>
      <c r="F23" s="8">
        <f t="shared" si="0"/>
        <v>1.2218963831867047E-2</v>
      </c>
      <c r="G23" s="26">
        <v>5</v>
      </c>
      <c r="H23" s="8">
        <f t="shared" si="1"/>
        <v>0</v>
      </c>
      <c r="I23" s="4">
        <v>0.340225</v>
      </c>
      <c r="J23" s="17">
        <f t="shared" si="2"/>
        <v>0.78015900132310012</v>
      </c>
    </row>
    <row r="24" spans="1:10" ht="20.149999999999999" customHeight="1" thickBot="1" x14ac:dyDescent="0.4">
      <c r="A24" s="15" t="s">
        <v>45</v>
      </c>
      <c r="B24" s="30">
        <v>1164</v>
      </c>
      <c r="C24" s="30">
        <v>6</v>
      </c>
      <c r="D24" s="31">
        <v>3.6406000000000001E-2</v>
      </c>
      <c r="E24" s="27">
        <v>1088</v>
      </c>
      <c r="F24" s="20">
        <f t="shared" si="0"/>
        <v>-6.5292096219931262E-2</v>
      </c>
      <c r="G24" s="27">
        <v>6</v>
      </c>
      <c r="H24" s="20">
        <f t="shared" si="1"/>
        <v>0</v>
      </c>
      <c r="I24" s="19">
        <v>2.2995999999999999E-2</v>
      </c>
      <c r="J24" s="21">
        <f t="shared" si="2"/>
        <v>0.63165412294676693</v>
      </c>
    </row>
    <row r="25" spans="1:10" ht="20.149999999999999" customHeight="1" x14ac:dyDescent="0.35">
      <c r="A25" s="2" t="s">
        <v>18</v>
      </c>
      <c r="B25" s="40">
        <v>1</v>
      </c>
      <c r="C25" s="40"/>
      <c r="D25" s="40"/>
      <c r="E25" s="1"/>
      <c r="F25" s="5">
        <f>AVERAGE(F4:F22)</f>
        <v>1.1960102875142965E-2</v>
      </c>
      <c r="G25" s="1"/>
      <c r="H25" s="5">
        <f>AVERAGE(H4:H22)</f>
        <v>-2.0721094073767059E-4</v>
      </c>
      <c r="I25" s="1"/>
      <c r="J25" s="6">
        <f>AVERAGE(J4:J22)</f>
        <v>0.60718061556898073</v>
      </c>
    </row>
    <row r="27" spans="1:10" x14ac:dyDescent="0.35">
      <c r="F27" s="7"/>
      <c r="H27" s="7"/>
    </row>
    <row r="28" spans="1:10" x14ac:dyDescent="0.35">
      <c r="F28" s="7"/>
      <c r="H28" s="7"/>
    </row>
    <row r="29" spans="1:10" x14ac:dyDescent="0.35">
      <c r="F29" s="7"/>
      <c r="H29" s="7"/>
    </row>
    <row r="30" spans="1:10" x14ac:dyDescent="0.35">
      <c r="F30" s="7"/>
      <c r="H30" s="7"/>
    </row>
    <row r="31" spans="1:10" x14ac:dyDescent="0.35">
      <c r="F31" s="7"/>
      <c r="H31" s="7"/>
    </row>
    <row r="32" spans="1:10" x14ac:dyDescent="0.35">
      <c r="F32" s="7"/>
      <c r="H32" s="7"/>
    </row>
    <row r="33" spans="6:8" x14ac:dyDescent="0.35">
      <c r="F33" s="7"/>
      <c r="H33" s="7"/>
    </row>
    <row r="34" spans="6:8" x14ac:dyDescent="0.35">
      <c r="F34" s="7"/>
      <c r="H34" s="7"/>
    </row>
    <row r="35" spans="6:8" x14ac:dyDescent="0.35">
      <c r="F35" s="7"/>
      <c r="H35" s="7"/>
    </row>
    <row r="36" spans="6:8" x14ac:dyDescent="0.35">
      <c r="F36" s="7"/>
      <c r="H36" s="7"/>
    </row>
    <row r="37" spans="6:8" x14ac:dyDescent="0.35">
      <c r="F37" s="7"/>
      <c r="H37" s="7"/>
    </row>
    <row r="38" spans="6:8" x14ac:dyDescent="0.35">
      <c r="F38" s="7"/>
      <c r="H38" s="7"/>
    </row>
    <row r="39" spans="6:8" x14ac:dyDescent="0.35">
      <c r="F39" s="7"/>
      <c r="H39" s="7"/>
    </row>
    <row r="40" spans="6:8" x14ac:dyDescent="0.35">
      <c r="F40" s="7"/>
      <c r="H40" s="7"/>
    </row>
    <row r="41" spans="6:8" x14ac:dyDescent="0.35">
      <c r="F41" s="7"/>
      <c r="H41" s="7"/>
    </row>
    <row r="42" spans="6:8" x14ac:dyDescent="0.35">
      <c r="F42" s="7"/>
      <c r="H42" s="7"/>
    </row>
    <row r="43" spans="6:8" x14ac:dyDescent="0.35">
      <c r="F43" s="7"/>
      <c r="H43" s="7"/>
    </row>
    <row r="44" spans="6:8" x14ac:dyDescent="0.35">
      <c r="F44" s="7"/>
      <c r="H44" s="7"/>
    </row>
    <row r="45" spans="6:8" x14ac:dyDescent="0.35">
      <c r="F45" s="7"/>
      <c r="H45" s="7"/>
    </row>
    <row r="46" spans="6:8" x14ac:dyDescent="0.35">
      <c r="F46" s="7"/>
      <c r="H46" s="7"/>
    </row>
  </sheetData>
  <mergeCells count="7">
    <mergeCell ref="I3:J3"/>
    <mergeCell ref="B25:D25"/>
    <mergeCell ref="G3:H3"/>
    <mergeCell ref="A1:A2"/>
    <mergeCell ref="B1:D2"/>
    <mergeCell ref="E1:J2"/>
    <mergeCell ref="E3:F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995E-8EFA-478E-9B94-8A735DF06185}">
  <dimension ref="A1:X64"/>
  <sheetViews>
    <sheetView zoomScale="115" zoomScaleNormal="115" workbookViewId="0">
      <selection activeCell="A18" sqref="A18:XFD18"/>
    </sheetView>
  </sheetViews>
  <sheetFormatPr defaultRowHeight="14.15" x14ac:dyDescent="0.35"/>
  <cols>
    <col min="1" max="1" width="19.140625" customWidth="1"/>
    <col min="2" max="10" width="8.640625" customWidth="1"/>
  </cols>
  <sheetData>
    <row r="1" spans="1:24" ht="18" customHeight="1" x14ac:dyDescent="0.35">
      <c r="A1" s="55" t="s">
        <v>22</v>
      </c>
      <c r="B1" s="51" t="s">
        <v>84</v>
      </c>
      <c r="C1" s="51"/>
      <c r="D1" s="51"/>
      <c r="E1" s="51" t="s">
        <v>85</v>
      </c>
      <c r="F1" s="51"/>
      <c r="G1" s="51"/>
      <c r="H1" s="51"/>
      <c r="I1" s="51"/>
      <c r="J1" s="48"/>
    </row>
    <row r="2" spans="1:24" ht="6" customHeight="1" x14ac:dyDescent="0.35">
      <c r="A2" s="56"/>
      <c r="B2" s="52"/>
      <c r="C2" s="52"/>
      <c r="D2" s="52"/>
      <c r="E2" s="52"/>
      <c r="F2" s="52"/>
      <c r="G2" s="52"/>
      <c r="H2" s="52"/>
      <c r="I2" s="52"/>
      <c r="J2" s="50"/>
    </row>
    <row r="3" spans="1:24" ht="21" customHeight="1" x14ac:dyDescent="0.35">
      <c r="A3" s="22" t="s">
        <v>20</v>
      </c>
      <c r="B3" s="36" t="s">
        <v>87</v>
      </c>
      <c r="C3" s="36" t="s">
        <v>86</v>
      </c>
      <c r="D3" s="36" t="s">
        <v>25</v>
      </c>
      <c r="E3" s="42" t="s">
        <v>87</v>
      </c>
      <c r="F3" s="42"/>
      <c r="G3" s="42" t="s">
        <v>86</v>
      </c>
      <c r="H3" s="42"/>
      <c r="I3" s="42" t="s">
        <v>25</v>
      </c>
      <c r="J3" s="43"/>
    </row>
    <row r="4" spans="1:24" ht="20.149999999999999" customHeight="1" x14ac:dyDescent="0.35">
      <c r="A4" s="11" t="s">
        <v>46</v>
      </c>
      <c r="B4" s="3">
        <v>528</v>
      </c>
      <c r="C4" s="3">
        <v>5</v>
      </c>
      <c r="D4" s="4">
        <v>1.6208E-2</v>
      </c>
      <c r="E4" s="3">
        <v>529</v>
      </c>
      <c r="F4" s="8">
        <f t="shared" ref="F4:F41" si="0">E4/B4-1</f>
        <v>1.8939393939394478E-3</v>
      </c>
      <c r="G4" s="3">
        <v>5</v>
      </c>
      <c r="H4" s="38">
        <f>G4/C4-1</f>
        <v>0</v>
      </c>
      <c r="I4" s="4">
        <v>8.8299999999999993E-3</v>
      </c>
      <c r="J4" s="17">
        <f>I4/D4</f>
        <v>0.54479269496544913</v>
      </c>
    </row>
    <row r="5" spans="1:24" ht="20.149999999999999" customHeight="1" x14ac:dyDescent="0.35">
      <c r="A5" s="11" t="s">
        <v>47</v>
      </c>
      <c r="B5" s="3">
        <v>903</v>
      </c>
      <c r="C5" s="3">
        <v>6</v>
      </c>
      <c r="D5" s="4">
        <v>3.3217999999999998E-2</v>
      </c>
      <c r="E5" s="3">
        <v>915</v>
      </c>
      <c r="F5" s="8">
        <f t="shared" si="0"/>
        <v>1.3289036544850585E-2</v>
      </c>
      <c r="G5" s="3">
        <v>6</v>
      </c>
      <c r="H5" s="38">
        <f t="shared" ref="H5:H41" si="1">G5/C5-1</f>
        <v>0</v>
      </c>
      <c r="I5" s="4">
        <v>1.5618999999999999E-2</v>
      </c>
      <c r="J5" s="17">
        <f t="shared" ref="J5:J41" si="2">I5/D5</f>
        <v>0.47019688120898312</v>
      </c>
    </row>
    <row r="6" spans="1:24" ht="20.149999999999999" customHeight="1" x14ac:dyDescent="0.35">
      <c r="A6" s="11" t="s">
        <v>48</v>
      </c>
      <c r="B6" s="3">
        <v>198</v>
      </c>
      <c r="C6" s="3">
        <v>8</v>
      </c>
      <c r="D6" s="4">
        <v>9.9190000000000007E-3</v>
      </c>
      <c r="E6" s="3">
        <v>209</v>
      </c>
      <c r="F6" s="8">
        <f t="shared" si="0"/>
        <v>5.555555555555558E-2</v>
      </c>
      <c r="G6" s="3">
        <v>8</v>
      </c>
      <c r="H6" s="38">
        <f t="shared" si="1"/>
        <v>0</v>
      </c>
      <c r="I6" s="4">
        <v>5.411E-3</v>
      </c>
      <c r="J6" s="17">
        <f t="shared" si="2"/>
        <v>0.54551870148200421</v>
      </c>
    </row>
    <row r="7" spans="1:24" ht="20.149999999999999" customHeight="1" x14ac:dyDescent="0.35">
      <c r="A7" s="11" t="s">
        <v>49</v>
      </c>
      <c r="B7" s="3">
        <v>1160</v>
      </c>
      <c r="C7" s="3">
        <v>6</v>
      </c>
      <c r="D7" s="4">
        <v>3.5915000000000002E-2</v>
      </c>
      <c r="E7" s="3">
        <v>1146</v>
      </c>
      <c r="F7" s="8">
        <f t="shared" si="0"/>
        <v>-1.2068965517241348E-2</v>
      </c>
      <c r="G7" s="3">
        <v>6</v>
      </c>
      <c r="H7" s="38">
        <f t="shared" si="1"/>
        <v>0</v>
      </c>
      <c r="I7" s="4">
        <v>2.1106E-2</v>
      </c>
      <c r="J7" s="17">
        <f t="shared" si="2"/>
        <v>0.58766532089656132</v>
      </c>
    </row>
    <row r="8" spans="1:24" ht="20.149999999999999" customHeight="1" x14ac:dyDescent="0.35">
      <c r="A8" s="12" t="s">
        <v>50</v>
      </c>
      <c r="B8" s="3">
        <v>672</v>
      </c>
      <c r="C8" s="3">
        <v>6</v>
      </c>
      <c r="D8" s="4">
        <v>1.9699999999999999E-2</v>
      </c>
      <c r="E8" s="3">
        <v>649</v>
      </c>
      <c r="F8" s="8">
        <f t="shared" si="0"/>
        <v>-3.4226190476190466E-2</v>
      </c>
      <c r="G8" s="3">
        <v>6</v>
      </c>
      <c r="H8" s="38">
        <f t="shared" si="1"/>
        <v>0</v>
      </c>
      <c r="I8" s="4">
        <v>1.1705999999999999E-2</v>
      </c>
      <c r="J8" s="17">
        <f t="shared" si="2"/>
        <v>0.59421319796954319</v>
      </c>
    </row>
    <row r="9" spans="1:24" ht="20.149999999999999" customHeight="1" x14ac:dyDescent="0.35">
      <c r="A9" s="12" t="s">
        <v>51</v>
      </c>
      <c r="B9" s="3">
        <v>817</v>
      </c>
      <c r="C9" s="3">
        <v>5</v>
      </c>
      <c r="D9" s="4">
        <v>2.7137000000000001E-2</v>
      </c>
      <c r="E9" s="3">
        <v>796</v>
      </c>
      <c r="F9" s="8">
        <f t="shared" si="0"/>
        <v>-2.5703794369645094E-2</v>
      </c>
      <c r="G9" s="3">
        <v>5</v>
      </c>
      <c r="H9" s="38">
        <f t="shared" si="1"/>
        <v>0</v>
      </c>
      <c r="I9" s="4">
        <v>1.7264000000000002E-2</v>
      </c>
      <c r="J9" s="17">
        <f t="shared" si="2"/>
        <v>0.63617938607804847</v>
      </c>
    </row>
    <row r="10" spans="1:24" ht="20.149999999999999" customHeight="1" x14ac:dyDescent="0.35">
      <c r="A10" s="13" t="s">
        <v>52</v>
      </c>
      <c r="B10" s="3">
        <v>819</v>
      </c>
      <c r="C10" s="3">
        <v>5</v>
      </c>
      <c r="D10" s="4">
        <v>2.5273E-2</v>
      </c>
      <c r="E10" s="3">
        <v>801</v>
      </c>
      <c r="F10" s="8">
        <f t="shared" si="0"/>
        <v>-2.1978021978022011E-2</v>
      </c>
      <c r="G10" s="3">
        <v>5</v>
      </c>
      <c r="H10" s="38">
        <f t="shared" si="1"/>
        <v>0</v>
      </c>
      <c r="I10" s="4">
        <v>1.6357E-2</v>
      </c>
      <c r="J10" s="17">
        <f t="shared" si="2"/>
        <v>0.64721244015352353</v>
      </c>
    </row>
    <row r="11" spans="1:24" ht="20.149999999999999" customHeight="1" x14ac:dyDescent="0.35">
      <c r="A11" s="11" t="s">
        <v>53</v>
      </c>
      <c r="B11" s="3">
        <v>605</v>
      </c>
      <c r="C11" s="3">
        <v>5</v>
      </c>
      <c r="D11" s="4">
        <v>1.9484000000000001E-2</v>
      </c>
      <c r="E11" s="3">
        <v>604</v>
      </c>
      <c r="F11" s="8">
        <f t="shared" si="0"/>
        <v>-1.6528925619834212E-3</v>
      </c>
      <c r="G11" s="3">
        <v>5</v>
      </c>
      <c r="H11" s="38">
        <f t="shared" si="1"/>
        <v>0</v>
      </c>
      <c r="I11" s="4">
        <v>1.2413E-2</v>
      </c>
      <c r="J11" s="17">
        <f t="shared" si="2"/>
        <v>0.63708684048450004</v>
      </c>
    </row>
    <row r="12" spans="1:24" ht="20.149999999999999" customHeight="1" x14ac:dyDescent="0.35">
      <c r="A12" s="11" t="s">
        <v>54</v>
      </c>
      <c r="B12" s="3">
        <v>242</v>
      </c>
      <c r="C12" s="3">
        <v>9</v>
      </c>
      <c r="D12" s="4">
        <v>1.4546999999999999E-2</v>
      </c>
      <c r="E12" s="3" ph="1">
        <v>248</v>
      </c>
      <c r="F12" s="8">
        <f t="shared" si="0"/>
        <v>2.4793388429751984E-2</v>
      </c>
      <c r="G12" s="3" ph="1">
        <v>9</v>
      </c>
      <c r="H12" s="38">
        <f t="shared" si="1"/>
        <v>0</v>
      </c>
      <c r="I12" s="4">
        <v>7.4570000000000001E-3</v>
      </c>
      <c r="J12" s="17">
        <f t="shared" si="2"/>
        <v>0.51261428473224724</v>
      </c>
    </row>
    <row r="13" spans="1:24" ht="20.149999999999999" customHeight="1" x14ac:dyDescent="0.35">
      <c r="A13" s="11" t="s">
        <v>55</v>
      </c>
      <c r="B13" s="3">
        <v>296</v>
      </c>
      <c r="C13" s="3">
        <v>6</v>
      </c>
      <c r="D13" s="4">
        <v>1.7552000000000002E-2</v>
      </c>
      <c r="E13" s="3">
        <v>277</v>
      </c>
      <c r="F13" s="8">
        <f t="shared" si="0"/>
        <v>-6.4189189189189144E-2</v>
      </c>
      <c r="G13" s="3">
        <v>6</v>
      </c>
      <c r="H13" s="38">
        <f t="shared" si="1"/>
        <v>0</v>
      </c>
      <c r="I13" s="4">
        <v>9.7909999999999994E-3</v>
      </c>
      <c r="J13" s="17">
        <f t="shared" si="2"/>
        <v>0.55782816773017307</v>
      </c>
      <c r="K13" ph="1"/>
      <c r="M13" ph="1"/>
      <c r="N13" ph="1"/>
      <c r="O13" ph="1"/>
      <c r="P13" ph="1"/>
      <c r="S13" ph="1"/>
      <c r="U13" ph="1"/>
      <c r="V13" ph="1"/>
      <c r="W13" ph="1"/>
      <c r="X13" ph="1"/>
    </row>
    <row r="14" spans="1:24" ht="20.149999999999999" customHeight="1" x14ac:dyDescent="0.35">
      <c r="A14" s="11" t="s">
        <v>56</v>
      </c>
      <c r="B14" s="3">
        <v>377</v>
      </c>
      <c r="C14" s="3">
        <v>7</v>
      </c>
      <c r="D14" s="4">
        <v>2.6065999999999999E-2</v>
      </c>
      <c r="E14" s="3">
        <v>347</v>
      </c>
      <c r="F14" s="8">
        <f t="shared" si="0"/>
        <v>-7.9575596816976124E-2</v>
      </c>
      <c r="G14" s="3">
        <v>7</v>
      </c>
      <c r="H14" s="38">
        <f t="shared" si="1"/>
        <v>0</v>
      </c>
      <c r="I14" s="4">
        <v>1.4378999999999999E-2</v>
      </c>
      <c r="J14" s="17">
        <f t="shared" si="2"/>
        <v>0.5516381493132817</v>
      </c>
    </row>
    <row r="15" spans="1:24" ht="20.149999999999999" customHeight="1" x14ac:dyDescent="0.35">
      <c r="A15" s="11" t="s">
        <v>57</v>
      </c>
      <c r="B15" s="3">
        <v>80</v>
      </c>
      <c r="C15" s="3">
        <v>6</v>
      </c>
      <c r="D15" s="4">
        <v>4.6740000000000002E-3</v>
      </c>
      <c r="E15" s="3">
        <v>99</v>
      </c>
      <c r="F15" s="8">
        <f t="shared" si="0"/>
        <v>0.23750000000000004</v>
      </c>
      <c r="G15" s="3">
        <v>6</v>
      </c>
      <c r="H15" s="38">
        <f t="shared" si="1"/>
        <v>0</v>
      </c>
      <c r="I15" s="4">
        <v>2.2790000000000002E-3</v>
      </c>
      <c r="J15" s="17">
        <f t="shared" si="2"/>
        <v>0.48759092854086439</v>
      </c>
    </row>
    <row r="16" spans="1:24" ht="20.149999999999999" customHeight="1" x14ac:dyDescent="0.35">
      <c r="A16" s="14" t="s">
        <v>58</v>
      </c>
      <c r="B16" s="3">
        <v>422</v>
      </c>
      <c r="C16" s="3">
        <v>4</v>
      </c>
      <c r="D16" s="4">
        <v>1.2584E-2</v>
      </c>
      <c r="E16" s="3">
        <v>409</v>
      </c>
      <c r="F16" s="8">
        <f t="shared" si="0"/>
        <v>-3.080568720379151E-2</v>
      </c>
      <c r="G16" s="3">
        <v>4</v>
      </c>
      <c r="H16" s="38">
        <f t="shared" si="1"/>
        <v>0</v>
      </c>
      <c r="I16" s="4">
        <v>7.2259999999999998E-3</v>
      </c>
      <c r="J16" s="17">
        <f t="shared" si="2"/>
        <v>0.57422123331214237</v>
      </c>
    </row>
    <row r="17" spans="1:10" ht="20.149999999999999" customHeight="1" x14ac:dyDescent="0.35">
      <c r="A17" s="11" t="s">
        <v>59</v>
      </c>
      <c r="B17" s="3">
        <v>178</v>
      </c>
      <c r="C17" s="3">
        <v>4</v>
      </c>
      <c r="D17" s="4">
        <v>7.5989999999999999E-3</v>
      </c>
      <c r="E17" s="3">
        <v>175</v>
      </c>
      <c r="F17" s="8">
        <f t="shared" si="0"/>
        <v>-1.6853932584269704E-2</v>
      </c>
      <c r="G17" s="3">
        <v>4</v>
      </c>
      <c r="H17" s="38">
        <f t="shared" si="1"/>
        <v>0</v>
      </c>
      <c r="I17" s="4">
        <v>4.9709999999999997E-3</v>
      </c>
      <c r="J17" s="17">
        <f t="shared" si="2"/>
        <v>0.65416502171338331</v>
      </c>
    </row>
    <row r="18" spans="1:10" ht="20.149999999999999" customHeight="1" x14ac:dyDescent="0.35">
      <c r="A18" s="11" t="s">
        <v>60</v>
      </c>
      <c r="B18" s="3">
        <v>834</v>
      </c>
      <c r="C18" s="3">
        <v>5</v>
      </c>
      <c r="D18" s="4">
        <v>3.8780000000000002E-2</v>
      </c>
      <c r="E18" s="3">
        <v>628</v>
      </c>
      <c r="F18" s="8">
        <f t="shared" si="0"/>
        <v>-0.24700239808153479</v>
      </c>
      <c r="G18" s="3">
        <v>5</v>
      </c>
      <c r="H18" s="38">
        <f t="shared" si="1"/>
        <v>0</v>
      </c>
      <c r="I18" s="4">
        <v>2.3099999999999999E-2</v>
      </c>
      <c r="J18" s="17">
        <f t="shared" si="2"/>
        <v>0.595667870036101</v>
      </c>
    </row>
    <row r="19" spans="1:10" ht="20.149999999999999" customHeight="1" x14ac:dyDescent="0.35">
      <c r="A19" s="11" t="s">
        <v>61</v>
      </c>
      <c r="B19" s="3">
        <v>187</v>
      </c>
      <c r="C19" s="3">
        <v>3</v>
      </c>
      <c r="D19" s="4">
        <v>3.9309999999999996E-3</v>
      </c>
      <c r="E19" s="3">
        <v>188</v>
      </c>
      <c r="F19" s="8">
        <f t="shared" si="0"/>
        <v>5.3475935828877219E-3</v>
      </c>
      <c r="G19" s="3">
        <v>3</v>
      </c>
      <c r="H19" s="38">
        <f t="shared" si="1"/>
        <v>0</v>
      </c>
      <c r="I19" s="4">
        <v>1.9710000000000001E-3</v>
      </c>
      <c r="J19" s="17">
        <f t="shared" si="2"/>
        <v>0.50139913508013234</v>
      </c>
    </row>
    <row r="20" spans="1:10" ht="20.149999999999999" customHeight="1" x14ac:dyDescent="0.35">
      <c r="A20" s="11" t="s">
        <v>62</v>
      </c>
      <c r="B20" s="3">
        <v>2625</v>
      </c>
      <c r="C20" s="3">
        <v>6</v>
      </c>
      <c r="D20" s="4">
        <v>9.0965000000000004E-2</v>
      </c>
      <c r="E20" s="3">
        <v>2610</v>
      </c>
      <c r="F20" s="8">
        <f t="shared" si="0"/>
        <v>-5.7142857142856718E-3</v>
      </c>
      <c r="G20" s="3">
        <v>6</v>
      </c>
      <c r="H20" s="38">
        <f t="shared" si="1"/>
        <v>0</v>
      </c>
      <c r="I20" s="4">
        <v>6.5877000000000005E-2</v>
      </c>
      <c r="J20" s="17">
        <f t="shared" si="2"/>
        <v>0.72420161600615629</v>
      </c>
    </row>
    <row r="21" spans="1:10" ht="20.149999999999999" customHeight="1" x14ac:dyDescent="0.35">
      <c r="A21" s="11" t="s">
        <v>63</v>
      </c>
      <c r="B21" s="3">
        <v>644</v>
      </c>
      <c r="C21" s="3">
        <v>5</v>
      </c>
      <c r="D21" s="4">
        <v>2.4667999999999999E-2</v>
      </c>
      <c r="E21" s="3">
        <v>634</v>
      </c>
      <c r="F21" s="8">
        <f t="shared" si="0"/>
        <v>-1.552795031055898E-2</v>
      </c>
      <c r="G21" s="3">
        <v>5</v>
      </c>
      <c r="H21" s="38">
        <f t="shared" si="1"/>
        <v>0</v>
      </c>
      <c r="I21" s="4">
        <v>1.6465E-2</v>
      </c>
      <c r="J21" s="17">
        <f t="shared" si="2"/>
        <v>0.6674639208691423</v>
      </c>
    </row>
    <row r="22" spans="1:10" ht="20.149999999999999" customHeight="1" x14ac:dyDescent="0.35">
      <c r="A22" s="11" t="s">
        <v>64</v>
      </c>
      <c r="B22" s="3">
        <v>625</v>
      </c>
      <c r="C22" s="3">
        <v>5</v>
      </c>
      <c r="D22" s="4">
        <v>2.4648E-2</v>
      </c>
      <c r="E22" s="3">
        <v>664</v>
      </c>
      <c r="F22" s="8">
        <f t="shared" si="0"/>
        <v>6.2400000000000011E-2</v>
      </c>
      <c r="G22" s="3">
        <v>5</v>
      </c>
      <c r="H22" s="38">
        <f t="shared" si="1"/>
        <v>0</v>
      </c>
      <c r="I22" s="4">
        <v>1.5136E-2</v>
      </c>
      <c r="J22" s="17">
        <f t="shared" si="2"/>
        <v>0.614086335605323</v>
      </c>
    </row>
    <row r="23" spans="1:10" ht="20.149999999999999" customHeight="1" x14ac:dyDescent="0.35">
      <c r="A23" s="11" t="s">
        <v>65</v>
      </c>
      <c r="B23" s="3">
        <v>382</v>
      </c>
      <c r="C23" s="3">
        <v>4</v>
      </c>
      <c r="D23" s="4">
        <v>1.1584000000000001E-2</v>
      </c>
      <c r="E23" s="3">
        <v>374</v>
      </c>
      <c r="F23" s="8">
        <f t="shared" si="0"/>
        <v>-2.0942408376963373E-2</v>
      </c>
      <c r="G23" s="3">
        <v>4</v>
      </c>
      <c r="H23" s="38">
        <f t="shared" si="1"/>
        <v>0</v>
      </c>
      <c r="I23" s="4">
        <v>7.9869999999999993E-3</v>
      </c>
      <c r="J23" s="17">
        <f t="shared" si="2"/>
        <v>0.68948549723756902</v>
      </c>
    </row>
    <row r="24" spans="1:10" ht="20.149999999999999" customHeight="1" x14ac:dyDescent="0.35">
      <c r="A24" s="11" t="s">
        <v>66</v>
      </c>
      <c r="B24" s="3">
        <v>95</v>
      </c>
      <c r="C24" s="3">
        <v>3</v>
      </c>
      <c r="D24" s="4">
        <v>1.8979999999999999E-3</v>
      </c>
      <c r="E24" s="3">
        <v>94</v>
      </c>
      <c r="F24" s="8">
        <f t="shared" si="0"/>
        <v>-1.0526315789473717E-2</v>
      </c>
      <c r="G24" s="3">
        <v>3</v>
      </c>
      <c r="H24" s="38">
        <f t="shared" si="1"/>
        <v>0</v>
      </c>
      <c r="I24" s="4">
        <v>1.065E-3</v>
      </c>
      <c r="J24" s="17">
        <f t="shared" si="2"/>
        <v>0.5611169652265543</v>
      </c>
    </row>
    <row r="25" spans="1:10" ht="20.149999999999999" customHeight="1" x14ac:dyDescent="0.35">
      <c r="A25" s="11" t="s">
        <v>67</v>
      </c>
      <c r="B25" s="3">
        <v>186</v>
      </c>
      <c r="C25" s="3">
        <v>3</v>
      </c>
      <c r="D25" s="4">
        <v>5.7660000000000003E-3</v>
      </c>
      <c r="E25" s="3">
        <v>174</v>
      </c>
      <c r="F25" s="8">
        <f t="shared" si="0"/>
        <v>-6.4516129032258118E-2</v>
      </c>
      <c r="G25" s="3">
        <v>3</v>
      </c>
      <c r="H25" s="38">
        <f t="shared" si="1"/>
        <v>0</v>
      </c>
      <c r="I25" s="4">
        <v>3.9370000000000004E-3</v>
      </c>
      <c r="J25" s="17">
        <f t="shared" si="2"/>
        <v>0.68279569892473124</v>
      </c>
    </row>
    <row r="26" spans="1:10" ht="20.149999999999999" customHeight="1" x14ac:dyDescent="0.35">
      <c r="A26" s="11" t="s">
        <v>68</v>
      </c>
      <c r="B26" s="3">
        <v>544</v>
      </c>
      <c r="C26" s="3">
        <v>9</v>
      </c>
      <c r="D26" s="4">
        <v>2.4674000000000001E-2</v>
      </c>
      <c r="E26" s="3">
        <v>560</v>
      </c>
      <c r="F26" s="8">
        <f t="shared" si="0"/>
        <v>2.9411764705882248E-2</v>
      </c>
      <c r="G26" s="3">
        <v>9</v>
      </c>
      <c r="H26" s="38">
        <f t="shared" si="1"/>
        <v>0</v>
      </c>
      <c r="I26" s="4">
        <v>1.4373E-2</v>
      </c>
      <c r="J26" s="17">
        <f t="shared" si="2"/>
        <v>0.5825160087541541</v>
      </c>
    </row>
    <row r="27" spans="1:10" ht="20.149999999999999" customHeight="1" x14ac:dyDescent="0.35">
      <c r="A27" s="11" t="s">
        <v>69</v>
      </c>
      <c r="B27" s="3">
        <v>296</v>
      </c>
      <c r="C27" s="3">
        <v>3</v>
      </c>
      <c r="D27" s="4">
        <v>6.4679999999999998E-3</v>
      </c>
      <c r="E27" s="3">
        <v>284</v>
      </c>
      <c r="F27" s="8">
        <f t="shared" si="0"/>
        <v>-4.0540540540540571E-2</v>
      </c>
      <c r="G27" s="3">
        <v>3</v>
      </c>
      <c r="H27" s="38">
        <f t="shared" si="1"/>
        <v>0</v>
      </c>
      <c r="I27" s="4">
        <v>5.6990000000000001E-3</v>
      </c>
      <c r="J27" s="17">
        <f t="shared" si="2"/>
        <v>0.88110698824984546</v>
      </c>
    </row>
    <row r="28" spans="1:10" ht="20.149999999999999" customHeight="1" x14ac:dyDescent="0.35">
      <c r="A28" s="11" t="s">
        <v>70</v>
      </c>
      <c r="B28" s="3">
        <v>493</v>
      </c>
      <c r="C28" s="3">
        <v>5</v>
      </c>
      <c r="D28" s="4">
        <v>1.4337000000000001E-2</v>
      </c>
      <c r="E28" s="3">
        <v>493</v>
      </c>
      <c r="F28" s="8">
        <f t="shared" si="0"/>
        <v>0</v>
      </c>
      <c r="G28" s="3">
        <v>5</v>
      </c>
      <c r="H28" s="38">
        <f t="shared" si="1"/>
        <v>0</v>
      </c>
      <c r="I28" s="4">
        <v>8.659E-3</v>
      </c>
      <c r="J28" s="17">
        <f t="shared" si="2"/>
        <v>0.60396177721978095</v>
      </c>
    </row>
    <row r="29" spans="1:10" ht="20.149999999999999" customHeight="1" x14ac:dyDescent="0.35">
      <c r="A29" s="11" t="s">
        <v>71</v>
      </c>
      <c r="B29" s="3">
        <v>316</v>
      </c>
      <c r="C29" s="3">
        <v>5</v>
      </c>
      <c r="D29" s="4">
        <v>8.7670000000000005E-3</v>
      </c>
      <c r="E29" s="3">
        <v>308</v>
      </c>
      <c r="F29" s="8">
        <f t="shared" si="0"/>
        <v>-2.5316455696202556E-2</v>
      </c>
      <c r="G29" s="3">
        <v>5</v>
      </c>
      <c r="H29" s="38">
        <f t="shared" si="1"/>
        <v>0</v>
      </c>
      <c r="I29" s="4">
        <v>5.4270000000000004E-3</v>
      </c>
      <c r="J29" s="17">
        <f t="shared" si="2"/>
        <v>0.619025892551614</v>
      </c>
    </row>
    <row r="30" spans="1:10" ht="20.149999999999999" customHeight="1" x14ac:dyDescent="0.35">
      <c r="A30" s="11" t="s">
        <v>72</v>
      </c>
      <c r="B30" s="3">
        <v>898</v>
      </c>
      <c r="C30" s="3">
        <v>5</v>
      </c>
      <c r="D30" s="4">
        <v>2.8889999999999999E-2</v>
      </c>
      <c r="E30" s="3">
        <v>892</v>
      </c>
      <c r="F30" s="8">
        <f t="shared" si="0"/>
        <v>-6.6815144766146917E-3</v>
      </c>
      <c r="G30" s="3">
        <v>5</v>
      </c>
      <c r="H30" s="38">
        <f t="shared" si="1"/>
        <v>0</v>
      </c>
      <c r="I30" s="4">
        <v>1.6936E-2</v>
      </c>
      <c r="J30" s="17">
        <f t="shared" si="2"/>
        <v>0.58622360678435448</v>
      </c>
    </row>
    <row r="31" spans="1:10" ht="20.149999999999999" customHeight="1" x14ac:dyDescent="0.35">
      <c r="A31" s="11" t="s">
        <v>73</v>
      </c>
      <c r="B31" s="3">
        <v>447</v>
      </c>
      <c r="C31" s="3">
        <v>5</v>
      </c>
      <c r="D31" s="4">
        <v>1.4975E-2</v>
      </c>
      <c r="E31" s="3">
        <v>451</v>
      </c>
      <c r="F31" s="8">
        <f t="shared" si="0"/>
        <v>8.9485458612974522E-3</v>
      </c>
      <c r="G31" s="3">
        <v>5</v>
      </c>
      <c r="H31" s="38">
        <f t="shared" si="1"/>
        <v>0</v>
      </c>
      <c r="I31" s="4">
        <v>8.1429999999999992E-3</v>
      </c>
      <c r="J31" s="17">
        <f t="shared" si="2"/>
        <v>0.54377295492487476</v>
      </c>
    </row>
    <row r="32" spans="1:10" ht="20.149999999999999" customHeight="1" x14ac:dyDescent="0.35">
      <c r="A32" s="11" t="s">
        <v>74</v>
      </c>
      <c r="B32" s="3">
        <v>337</v>
      </c>
      <c r="C32" s="3">
        <v>5</v>
      </c>
      <c r="D32" s="4">
        <v>1.5157E-2</v>
      </c>
      <c r="E32" s="3" ph="1">
        <v>346</v>
      </c>
      <c r="F32" s="8">
        <f t="shared" si="0"/>
        <v>2.6706231454005858E-2</v>
      </c>
      <c r="G32" s="3" ph="1">
        <v>5</v>
      </c>
      <c r="H32" s="38">
        <f t="shared" si="1"/>
        <v>0</v>
      </c>
      <c r="I32" s="4">
        <v>8.2279999999999992E-3</v>
      </c>
      <c r="J32" s="17">
        <f t="shared" si="2"/>
        <v>0.54285148776143033</v>
      </c>
    </row>
    <row r="33" spans="1:24" ht="20.149999999999999" customHeight="1" x14ac:dyDescent="0.35">
      <c r="A33" s="11" t="s">
        <v>75</v>
      </c>
      <c r="B33" s="3">
        <v>2717</v>
      </c>
      <c r="C33" s="3">
        <v>7</v>
      </c>
      <c r="D33" s="4">
        <v>0.13914899999999999</v>
      </c>
      <c r="E33" s="3">
        <v>2751</v>
      </c>
      <c r="F33" s="8">
        <f t="shared" si="0"/>
        <v>1.2513801987486195E-2</v>
      </c>
      <c r="G33" s="3">
        <v>7</v>
      </c>
      <c r="H33" s="38">
        <f t="shared" si="1"/>
        <v>0</v>
      </c>
      <c r="I33" s="4">
        <v>9.1259999999999994E-2</v>
      </c>
      <c r="J33" s="17">
        <f t="shared" si="2"/>
        <v>0.65584373585149724</v>
      </c>
      <c r="K33" ph="1"/>
      <c r="M33" ph="1"/>
      <c r="N33" ph="1"/>
      <c r="O33" ph="1"/>
      <c r="P33" ph="1"/>
      <c r="S33" ph="1"/>
      <c r="U33" ph="1"/>
      <c r="V33" ph="1"/>
      <c r="W33" ph="1"/>
      <c r="X33" ph="1"/>
    </row>
    <row r="34" spans="1:24" ht="20.149999999999999" customHeight="1" x14ac:dyDescent="0.35">
      <c r="A34" s="11" t="s">
        <v>76</v>
      </c>
      <c r="B34" s="3">
        <v>1414</v>
      </c>
      <c r="C34" s="3">
        <v>7</v>
      </c>
      <c r="D34" s="4">
        <v>7.3473999999999998E-2</v>
      </c>
      <c r="E34" s="3">
        <v>1471</v>
      </c>
      <c r="F34" s="8">
        <f t="shared" si="0"/>
        <v>4.0311173974540315E-2</v>
      </c>
      <c r="G34" s="3">
        <v>7</v>
      </c>
      <c r="H34" s="38">
        <f t="shared" si="1"/>
        <v>0</v>
      </c>
      <c r="I34" s="4">
        <v>4.6137999999999998E-2</v>
      </c>
      <c r="J34" s="17">
        <f t="shared" si="2"/>
        <v>0.62795002313743642</v>
      </c>
    </row>
    <row r="35" spans="1:24" ht="20.149999999999999" customHeight="1" x14ac:dyDescent="0.35">
      <c r="A35" s="11" t="s">
        <v>77</v>
      </c>
      <c r="B35" s="3">
        <v>963</v>
      </c>
      <c r="C35" s="3">
        <v>5</v>
      </c>
      <c r="D35" s="4">
        <v>3.2029000000000002E-2</v>
      </c>
      <c r="E35" s="3">
        <v>948</v>
      </c>
      <c r="F35" s="8">
        <f t="shared" si="0"/>
        <v>-1.5576323987538943E-2</v>
      </c>
      <c r="G35" s="3">
        <v>5</v>
      </c>
      <c r="H35" s="38">
        <f t="shared" si="1"/>
        <v>0</v>
      </c>
      <c r="I35" s="4">
        <v>1.9092000000000001E-2</v>
      </c>
      <c r="J35" s="17">
        <f t="shared" si="2"/>
        <v>0.59608479815167503</v>
      </c>
    </row>
    <row r="36" spans="1:24" ht="20.149999999999999" customHeight="1" x14ac:dyDescent="0.35">
      <c r="A36" s="11" t="s">
        <v>78</v>
      </c>
      <c r="B36" s="3">
        <v>702</v>
      </c>
      <c r="C36" s="3">
        <v>5</v>
      </c>
      <c r="D36" s="4">
        <v>2.3389E-2</v>
      </c>
      <c r="E36" s="3">
        <v>707</v>
      </c>
      <c r="F36" s="8">
        <f t="shared" si="0"/>
        <v>7.1225071225071712E-3</v>
      </c>
      <c r="G36" s="3">
        <v>5</v>
      </c>
      <c r="H36" s="38">
        <f t="shared" si="1"/>
        <v>0</v>
      </c>
      <c r="I36" s="4">
        <v>1.4147E-2</v>
      </c>
      <c r="J36" s="17">
        <f t="shared" si="2"/>
        <v>0.60485698405233224</v>
      </c>
    </row>
    <row r="37" spans="1:24" ht="20.149999999999999" customHeight="1" x14ac:dyDescent="0.35">
      <c r="A37" s="11" t="s">
        <v>79</v>
      </c>
      <c r="B37" s="3">
        <v>2111</v>
      </c>
      <c r="C37" s="3">
        <v>7</v>
      </c>
      <c r="D37" s="4">
        <v>0.112662</v>
      </c>
      <c r="E37" s="3">
        <v>2186</v>
      </c>
      <c r="F37" s="8">
        <f t="shared" si="0"/>
        <v>3.5528185693983971E-2</v>
      </c>
      <c r="G37" s="3">
        <v>7</v>
      </c>
      <c r="H37" s="38">
        <f t="shared" si="1"/>
        <v>0</v>
      </c>
      <c r="I37" s="4">
        <v>7.0551000000000003E-2</v>
      </c>
      <c r="J37" s="17">
        <f t="shared" si="2"/>
        <v>0.62621824572615437</v>
      </c>
    </row>
    <row r="38" spans="1:24" ht="20.149999999999999" customHeight="1" x14ac:dyDescent="0.35">
      <c r="A38" s="11" t="s">
        <v>80</v>
      </c>
      <c r="B38" s="3">
        <v>1372</v>
      </c>
      <c r="C38" s="3">
        <v>7</v>
      </c>
      <c r="D38" s="4">
        <v>7.0907999999999999E-2</v>
      </c>
      <c r="E38" s="3">
        <v>1427</v>
      </c>
      <c r="F38" s="8">
        <f t="shared" si="0"/>
        <v>4.0087463556851333E-2</v>
      </c>
      <c r="G38" s="3">
        <v>7</v>
      </c>
      <c r="H38" s="38">
        <f t="shared" si="1"/>
        <v>0</v>
      </c>
      <c r="I38" s="4">
        <v>4.2888999999999997E-2</v>
      </c>
      <c r="J38" s="17">
        <f t="shared" si="2"/>
        <v>0.60485417724375246</v>
      </c>
    </row>
    <row r="39" spans="1:24" ht="20.149999999999999" customHeight="1" x14ac:dyDescent="0.35">
      <c r="A39" s="11" t="s">
        <v>81</v>
      </c>
      <c r="B39" s="3">
        <v>253</v>
      </c>
      <c r="C39" s="3">
        <v>5</v>
      </c>
      <c r="D39" s="4">
        <v>7.3140000000000002E-3</v>
      </c>
      <c r="E39" s="3">
        <v>257</v>
      </c>
      <c r="F39" s="8">
        <f t="shared" si="0"/>
        <v>1.5810276679841806E-2</v>
      </c>
      <c r="G39" s="3">
        <v>5</v>
      </c>
      <c r="H39" s="38">
        <f t="shared" si="1"/>
        <v>0</v>
      </c>
      <c r="I39" s="4">
        <v>4.6940000000000003E-3</v>
      </c>
      <c r="J39" s="17">
        <f t="shared" si="2"/>
        <v>0.64178288214383372</v>
      </c>
    </row>
    <row r="40" spans="1:24" ht="20.149999999999999" customHeight="1" x14ac:dyDescent="0.35">
      <c r="A40" s="11" t="s">
        <v>82</v>
      </c>
      <c r="B40" s="3">
        <v>267</v>
      </c>
      <c r="C40" s="3">
        <v>4</v>
      </c>
      <c r="D40" s="4">
        <v>8.5500000000000003E-3</v>
      </c>
      <c r="E40" s="3">
        <v>260</v>
      </c>
      <c r="F40" s="8">
        <f t="shared" si="0"/>
        <v>-2.6217228464419429E-2</v>
      </c>
      <c r="G40" s="3">
        <v>4</v>
      </c>
      <c r="H40" s="38">
        <f t="shared" si="1"/>
        <v>0</v>
      </c>
      <c r="I40" s="4">
        <v>4.7660000000000003E-3</v>
      </c>
      <c r="J40" s="17">
        <f t="shared" si="2"/>
        <v>0.55742690058479538</v>
      </c>
    </row>
    <row r="41" spans="1:24" ht="20.149999999999999" customHeight="1" thickBot="1" x14ac:dyDescent="0.4">
      <c r="A41" s="15" t="s">
        <v>83</v>
      </c>
      <c r="B41" s="18">
        <v>91</v>
      </c>
      <c r="C41" s="18">
        <v>3</v>
      </c>
      <c r="D41" s="19">
        <v>3.0479999999999999E-3</v>
      </c>
      <c r="E41" s="18">
        <v>86</v>
      </c>
      <c r="F41" s="20">
        <f t="shared" si="0"/>
        <v>-5.4945054945054972E-2</v>
      </c>
      <c r="G41" s="18">
        <v>3</v>
      </c>
      <c r="H41" s="39">
        <f t="shared" si="1"/>
        <v>0</v>
      </c>
      <c r="I41" s="19">
        <v>1.668E-3</v>
      </c>
      <c r="J41" s="21">
        <f t="shared" si="2"/>
        <v>0.547244094488189</v>
      </c>
    </row>
    <row r="42" spans="1:24" ht="20.149999999999999" customHeight="1" x14ac:dyDescent="0.35">
      <c r="A42" s="2" t="s">
        <v>18</v>
      </c>
      <c r="B42" s="40">
        <v>1</v>
      </c>
      <c r="C42" s="40"/>
      <c r="D42" s="40"/>
      <c r="E42" s="1"/>
      <c r="F42" s="5">
        <f>AVERAGE(F4:F41)</f>
        <v>-5.3510897781413923E-3</v>
      </c>
      <c r="G42" s="1"/>
      <c r="H42" s="5">
        <f>AVERAGE(H4:H41)</f>
        <v>0</v>
      </c>
      <c r="I42" s="1"/>
      <c r="J42" s="34">
        <f>AVERAGE(J4:J41)</f>
        <v>0.60154896961031934</v>
      </c>
    </row>
    <row r="45" spans="1:24" x14ac:dyDescent="0.35">
      <c r="F45" s="7"/>
      <c r="H45" s="7"/>
    </row>
    <row r="46" spans="1:24" x14ac:dyDescent="0.35">
      <c r="F46" s="7"/>
      <c r="H46" s="7"/>
    </row>
    <row r="47" spans="1:24" x14ac:dyDescent="0.35">
      <c r="F47" s="7"/>
      <c r="H47" s="7"/>
    </row>
    <row r="48" spans="1:24" x14ac:dyDescent="0.35">
      <c r="F48" s="7"/>
      <c r="H48" s="7"/>
    </row>
    <row r="49" spans="6:8" x14ac:dyDescent="0.35">
      <c r="F49" s="7"/>
      <c r="H49" s="7"/>
    </row>
    <row r="50" spans="6:8" x14ac:dyDescent="0.35">
      <c r="F50" s="7"/>
      <c r="H50" s="7"/>
    </row>
    <row r="51" spans="6:8" x14ac:dyDescent="0.35">
      <c r="F51" s="7"/>
      <c r="H51" s="7"/>
    </row>
    <row r="52" spans="6:8" x14ac:dyDescent="0.35">
      <c r="F52" s="7"/>
      <c r="H52" s="7"/>
    </row>
    <row r="53" spans="6:8" x14ac:dyDescent="0.35">
      <c r="F53" s="7"/>
      <c r="H53" s="7"/>
    </row>
    <row r="54" spans="6:8" x14ac:dyDescent="0.35">
      <c r="F54" s="7"/>
      <c r="H54" s="7"/>
    </row>
    <row r="55" spans="6:8" x14ac:dyDescent="0.35">
      <c r="F55" s="7"/>
      <c r="H55" s="7"/>
    </row>
    <row r="56" spans="6:8" x14ac:dyDescent="0.35">
      <c r="F56" s="7"/>
      <c r="H56" s="7"/>
    </row>
    <row r="57" spans="6:8" x14ac:dyDescent="0.35">
      <c r="F57" s="7"/>
      <c r="H57" s="7"/>
    </row>
    <row r="58" spans="6:8" x14ac:dyDescent="0.35">
      <c r="F58" s="7"/>
      <c r="H58" s="7"/>
    </row>
    <row r="59" spans="6:8" x14ac:dyDescent="0.35">
      <c r="F59" s="7"/>
      <c r="H59" s="7"/>
    </row>
    <row r="60" spans="6:8" x14ac:dyDescent="0.35">
      <c r="F60" s="7"/>
      <c r="H60" s="7"/>
    </row>
    <row r="61" spans="6:8" x14ac:dyDescent="0.35">
      <c r="F61" s="7"/>
      <c r="H61" s="7"/>
    </row>
    <row r="62" spans="6:8" x14ac:dyDescent="0.35">
      <c r="F62" s="7"/>
      <c r="H62" s="7"/>
    </row>
    <row r="63" spans="6:8" x14ac:dyDescent="0.35">
      <c r="F63" s="7"/>
      <c r="H63" s="7"/>
    </row>
    <row r="64" spans="6:8" x14ac:dyDescent="0.35">
      <c r="F64" s="7"/>
      <c r="H64" s="7"/>
    </row>
  </sheetData>
  <mergeCells count="7">
    <mergeCell ref="I3:J3"/>
    <mergeCell ref="B42:D42"/>
    <mergeCell ref="A1:A2"/>
    <mergeCell ref="B1:D2"/>
    <mergeCell ref="E1:J2"/>
    <mergeCell ref="E3:F3"/>
    <mergeCell ref="G3:H3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92DC-455B-4CD6-AB08-2BA0F3FF5D31}">
  <dimension ref="A1:X46"/>
  <sheetViews>
    <sheetView zoomScale="115" zoomScaleNormal="115" workbookViewId="0">
      <selection activeCell="M7" sqref="M7"/>
    </sheetView>
  </sheetViews>
  <sheetFormatPr defaultRowHeight="14.15" x14ac:dyDescent="0.35"/>
  <cols>
    <col min="1" max="1" width="12" customWidth="1"/>
    <col min="2" max="10" width="8.640625" customWidth="1"/>
  </cols>
  <sheetData>
    <row r="1" spans="1:24" ht="18" customHeight="1" x14ac:dyDescent="0.35">
      <c r="A1" s="45" t="s">
        <v>22</v>
      </c>
      <c r="B1" s="47" t="s">
        <v>84</v>
      </c>
      <c r="C1" s="57"/>
      <c r="D1" s="48"/>
      <c r="E1" s="47" t="s">
        <v>85</v>
      </c>
      <c r="F1" s="51"/>
      <c r="G1" s="51"/>
      <c r="H1" s="51"/>
      <c r="I1" s="51"/>
      <c r="J1" s="48"/>
    </row>
    <row r="2" spans="1:24" ht="6" customHeight="1" x14ac:dyDescent="0.35">
      <c r="A2" s="46"/>
      <c r="B2" s="49"/>
      <c r="C2" s="58"/>
      <c r="D2" s="50"/>
      <c r="E2" s="49"/>
      <c r="F2" s="52"/>
      <c r="G2" s="52"/>
      <c r="H2" s="52"/>
      <c r="I2" s="52"/>
      <c r="J2" s="50"/>
    </row>
    <row r="3" spans="1:24" ht="21" customHeight="1" x14ac:dyDescent="0.35">
      <c r="A3" s="10" t="s">
        <v>20</v>
      </c>
      <c r="B3" s="35" t="s">
        <v>87</v>
      </c>
      <c r="C3" s="35" t="s">
        <v>86</v>
      </c>
      <c r="D3" s="37" t="s">
        <v>25</v>
      </c>
      <c r="E3" s="41" t="s">
        <v>87</v>
      </c>
      <c r="F3" s="42"/>
      <c r="G3" s="41" t="s">
        <v>86</v>
      </c>
      <c r="H3" s="42"/>
      <c r="I3" s="42" t="s">
        <v>25</v>
      </c>
      <c r="J3" s="43"/>
    </row>
    <row r="4" spans="1:24" ht="20.149999999999999" customHeight="1" x14ac:dyDescent="0.35">
      <c r="A4" s="11" t="s">
        <v>0</v>
      </c>
      <c r="B4" s="23">
        <v>257</v>
      </c>
      <c r="C4" s="23">
        <v>51</v>
      </c>
      <c r="D4" s="29">
        <v>9.7900000000000001E-3</v>
      </c>
      <c r="E4" s="23">
        <v>304</v>
      </c>
      <c r="F4" s="9">
        <f t="shared" ref="F4:F23" si="0">E4/B4-1</f>
        <v>0.18287937743190663</v>
      </c>
      <c r="G4" s="23">
        <v>51</v>
      </c>
      <c r="H4" s="9">
        <f>G4/C4-1</f>
        <v>0</v>
      </c>
      <c r="I4" s="4">
        <v>6.4029999999999998E-3</v>
      </c>
      <c r="J4" s="17">
        <f>I4/D4</f>
        <v>0.65403472931562812</v>
      </c>
    </row>
    <row r="5" spans="1:24" ht="20.149999999999999" customHeight="1" x14ac:dyDescent="0.35">
      <c r="A5" s="11" t="s">
        <v>1</v>
      </c>
      <c r="B5" s="23">
        <v>2722</v>
      </c>
      <c r="C5" s="23">
        <v>18</v>
      </c>
      <c r="D5" s="29">
        <v>0.122906</v>
      </c>
      <c r="E5" s="23">
        <v>2722</v>
      </c>
      <c r="F5" s="9">
        <f t="shared" si="0"/>
        <v>0</v>
      </c>
      <c r="G5" s="23">
        <v>18</v>
      </c>
      <c r="H5" s="9">
        <f t="shared" ref="H5:H23" si="1">G5/C5-1</f>
        <v>0</v>
      </c>
      <c r="I5" s="4">
        <v>9.8050999999999999E-2</v>
      </c>
      <c r="J5" s="17">
        <f t="shared" ref="J5:J23" si="2">I5/D5</f>
        <v>0.79777228125559374</v>
      </c>
    </row>
    <row r="6" spans="1:24" ht="20.149999999999999" customHeight="1" x14ac:dyDescent="0.35">
      <c r="A6" s="11" t="s">
        <v>2</v>
      </c>
      <c r="B6" s="23">
        <v>512</v>
      </c>
      <c r="C6" s="23">
        <v>4</v>
      </c>
      <c r="D6" s="29">
        <v>2.0437E-2</v>
      </c>
      <c r="E6" s="23">
        <v>548</v>
      </c>
      <c r="F6" s="9">
        <f t="shared" si="0"/>
        <v>7.03125E-2</v>
      </c>
      <c r="G6" s="23">
        <v>4</v>
      </c>
      <c r="H6" s="9">
        <f t="shared" si="1"/>
        <v>0</v>
      </c>
      <c r="I6" s="4">
        <v>1.8759000000000001E-2</v>
      </c>
      <c r="J6" s="17">
        <f t="shared" si="2"/>
        <v>0.91789401575573715</v>
      </c>
    </row>
    <row r="7" spans="1:24" ht="20.149999999999999" customHeight="1" x14ac:dyDescent="0.35">
      <c r="A7" s="11" t="s">
        <v>19</v>
      </c>
      <c r="B7" s="23">
        <v>118</v>
      </c>
      <c r="C7" s="23">
        <v>4</v>
      </c>
      <c r="D7" s="29">
        <v>6.9059999999999998E-3</v>
      </c>
      <c r="E7" s="23">
        <v>120</v>
      </c>
      <c r="F7" s="9">
        <f t="shared" si="0"/>
        <v>1.6949152542372836E-2</v>
      </c>
      <c r="G7" s="23">
        <v>4</v>
      </c>
      <c r="H7" s="9">
        <f t="shared" si="1"/>
        <v>0</v>
      </c>
      <c r="I7" s="4">
        <v>3.1900000000000001E-3</v>
      </c>
      <c r="J7" s="17">
        <f t="shared" si="2"/>
        <v>0.4619171734723429</v>
      </c>
    </row>
    <row r="8" spans="1:24" ht="20.149999999999999" customHeight="1" x14ac:dyDescent="0.35">
      <c r="A8" s="12" t="s">
        <v>3</v>
      </c>
      <c r="B8" s="23">
        <v>29</v>
      </c>
      <c r="C8" s="23">
        <v>2</v>
      </c>
      <c r="D8" s="29">
        <v>1.4090000000000001E-3</v>
      </c>
      <c r="E8" s="23">
        <v>28</v>
      </c>
      <c r="F8" s="9">
        <f t="shared" si="0"/>
        <v>-3.4482758620689613E-2</v>
      </c>
      <c r="G8" s="23">
        <v>2</v>
      </c>
      <c r="H8" s="9">
        <f t="shared" si="1"/>
        <v>0</v>
      </c>
      <c r="I8" s="4">
        <v>7.4200000000000004E-4</v>
      </c>
      <c r="J8" s="17">
        <f t="shared" si="2"/>
        <v>0.5266146202980837</v>
      </c>
    </row>
    <row r="9" spans="1:24" ht="20.149999999999999" customHeight="1" x14ac:dyDescent="0.35">
      <c r="A9" s="12" t="s">
        <v>4</v>
      </c>
      <c r="B9" s="23">
        <v>287</v>
      </c>
      <c r="C9" s="23">
        <v>2</v>
      </c>
      <c r="D9" s="29">
        <v>2.3960000000000001E-3</v>
      </c>
      <c r="E9" s="23">
        <v>288</v>
      </c>
      <c r="F9" s="9">
        <f t="shared" si="0"/>
        <v>3.4843205574912606E-3</v>
      </c>
      <c r="G9" s="23">
        <v>2</v>
      </c>
      <c r="H9" s="9">
        <f t="shared" si="1"/>
        <v>0</v>
      </c>
      <c r="I9" s="4">
        <v>1.266E-3</v>
      </c>
      <c r="J9" s="17">
        <f t="shared" si="2"/>
        <v>0.52838063439065108</v>
      </c>
    </row>
    <row r="10" spans="1:24" ht="20.149999999999999" customHeight="1" x14ac:dyDescent="0.35">
      <c r="A10" s="13" t="s">
        <v>17</v>
      </c>
      <c r="B10" s="23">
        <v>9926</v>
      </c>
      <c r="C10" s="23">
        <v>856</v>
      </c>
      <c r="D10" s="29">
        <v>0.85845899999999997</v>
      </c>
      <c r="E10" s="23">
        <v>11286</v>
      </c>
      <c r="F10" s="9">
        <f t="shared" si="0"/>
        <v>0.13701390288132176</v>
      </c>
      <c r="G10" s="23">
        <v>856</v>
      </c>
      <c r="H10" s="9">
        <f t="shared" si="1"/>
        <v>0</v>
      </c>
      <c r="I10" s="4">
        <v>0.54130900000000004</v>
      </c>
      <c r="J10" s="17">
        <f t="shared" si="2"/>
        <v>0.63055894340906216</v>
      </c>
    </row>
    <row r="11" spans="1:24" ht="20.149999999999999" customHeight="1" x14ac:dyDescent="0.35">
      <c r="A11" s="11" t="s">
        <v>5</v>
      </c>
      <c r="B11" s="23">
        <v>44338</v>
      </c>
      <c r="C11" s="23">
        <v>4191</v>
      </c>
      <c r="D11" s="29">
        <v>4.5935290000000002</v>
      </c>
      <c r="E11" s="23">
        <v>46359</v>
      </c>
      <c r="F11" s="9">
        <f t="shared" si="0"/>
        <v>4.5581668095087791E-2</v>
      </c>
      <c r="G11" s="23">
        <v>4191</v>
      </c>
      <c r="H11" s="9">
        <f t="shared" si="1"/>
        <v>0</v>
      </c>
      <c r="I11" s="4">
        <v>3.0754000000000001</v>
      </c>
      <c r="J11" s="17">
        <f t="shared" si="2"/>
        <v>0.669507039141366</v>
      </c>
    </row>
    <row r="12" spans="1:24" ht="20.149999999999999" customHeight="1" x14ac:dyDescent="0.35">
      <c r="A12" s="11" t="s">
        <v>6</v>
      </c>
      <c r="B12" s="23">
        <v>316</v>
      </c>
      <c r="C12" s="23">
        <v>4</v>
      </c>
      <c r="D12" s="29">
        <v>9.8849999999999997E-3</v>
      </c>
      <c r="E12" s="23" ph="1">
        <v>308</v>
      </c>
      <c r="F12" s="9">
        <f t="shared" si="0"/>
        <v>-2.5316455696202556E-2</v>
      </c>
      <c r="G12" s="23" ph="1">
        <v>4</v>
      </c>
      <c r="H12" s="9">
        <f t="shared" si="1"/>
        <v>0</v>
      </c>
      <c r="I12" s="4">
        <v>5.045E-3</v>
      </c>
      <c r="J12" s="17">
        <f t="shared" si="2"/>
        <v>0.51036924633282754</v>
      </c>
    </row>
    <row r="13" spans="1:24" ht="20.149999999999999" customHeight="1" x14ac:dyDescent="0.35">
      <c r="A13" s="11" t="s">
        <v>7</v>
      </c>
      <c r="B13" s="23">
        <v>47</v>
      </c>
      <c r="C13" s="23">
        <v>3</v>
      </c>
      <c r="D13" s="29">
        <v>1.758E-3</v>
      </c>
      <c r="E13" s="23">
        <v>47</v>
      </c>
      <c r="F13" s="9">
        <f t="shared" si="0"/>
        <v>0</v>
      </c>
      <c r="G13" s="23">
        <v>3</v>
      </c>
      <c r="H13" s="9">
        <f t="shared" si="1"/>
        <v>0</v>
      </c>
      <c r="I13" s="4">
        <v>9.4600000000000001E-4</v>
      </c>
      <c r="J13" s="17">
        <f t="shared" si="2"/>
        <v>0.53811149032992034</v>
      </c>
      <c r="L13" ph="1"/>
      <c r="N13" ph="1"/>
      <c r="R13" ph="1"/>
      <c r="T13" ph="1"/>
      <c r="V13" ph="1"/>
      <c r="X13" ph="1"/>
    </row>
    <row r="14" spans="1:24" ht="20.149999999999999" customHeight="1" x14ac:dyDescent="0.35">
      <c r="A14" s="11" t="s">
        <v>8</v>
      </c>
      <c r="B14" s="23">
        <v>8073</v>
      </c>
      <c r="C14" s="23">
        <v>71</v>
      </c>
      <c r="D14" s="29">
        <v>0.63389700000000004</v>
      </c>
      <c r="E14" s="23">
        <v>7591</v>
      </c>
      <c r="F14" s="9">
        <f t="shared" si="0"/>
        <v>-5.9705190139972775E-2</v>
      </c>
      <c r="G14" s="23">
        <v>71</v>
      </c>
      <c r="H14" s="9">
        <f t="shared" si="1"/>
        <v>0</v>
      </c>
      <c r="I14" s="4">
        <v>0.39586300000000002</v>
      </c>
      <c r="J14" s="17">
        <f t="shared" si="2"/>
        <v>0.6244910450751463</v>
      </c>
    </row>
    <row r="15" spans="1:24" ht="20.149999999999999" customHeight="1" x14ac:dyDescent="0.35">
      <c r="A15" s="11" t="s">
        <v>9</v>
      </c>
      <c r="B15" s="23">
        <v>793</v>
      </c>
      <c r="C15" s="23">
        <v>39</v>
      </c>
      <c r="D15" s="29">
        <v>2.9973E-2</v>
      </c>
      <c r="E15" s="23">
        <v>822</v>
      </c>
      <c r="F15" s="9">
        <f t="shared" si="0"/>
        <v>3.6569987389659442E-2</v>
      </c>
      <c r="G15" s="23">
        <v>39</v>
      </c>
      <c r="H15" s="9">
        <f t="shared" si="1"/>
        <v>0</v>
      </c>
      <c r="I15" s="4">
        <v>1.8450999999999999E-2</v>
      </c>
      <c r="J15" s="17">
        <f t="shared" si="2"/>
        <v>0.61558736195909647</v>
      </c>
    </row>
    <row r="16" spans="1:24" ht="20.149999999999999" customHeight="1" x14ac:dyDescent="0.35">
      <c r="A16" s="14" t="s">
        <v>10</v>
      </c>
      <c r="B16" s="23">
        <v>11724</v>
      </c>
      <c r="C16" s="23">
        <v>25</v>
      </c>
      <c r="D16" s="29">
        <v>0.71638999999999997</v>
      </c>
      <c r="E16" s="23">
        <v>12155</v>
      </c>
      <c r="F16" s="9">
        <f t="shared" si="0"/>
        <v>3.6762197202319991E-2</v>
      </c>
      <c r="G16" s="23">
        <v>25</v>
      </c>
      <c r="H16" s="9">
        <f t="shared" si="1"/>
        <v>0</v>
      </c>
      <c r="I16" s="4">
        <v>0.451019</v>
      </c>
      <c r="J16" s="17">
        <f t="shared" si="2"/>
        <v>0.62957188123787322</v>
      </c>
    </row>
    <row r="17" spans="1:10" ht="20.149999999999999" customHeight="1" x14ac:dyDescent="0.35">
      <c r="A17" s="11" t="s">
        <v>11</v>
      </c>
      <c r="B17" s="23">
        <v>5921</v>
      </c>
      <c r="C17" s="23">
        <v>53</v>
      </c>
      <c r="D17" s="29">
        <v>0.44451600000000002</v>
      </c>
      <c r="E17" s="23">
        <v>5441</v>
      </c>
      <c r="F17" s="9">
        <f t="shared" si="0"/>
        <v>-8.1067387265664537E-2</v>
      </c>
      <c r="G17" s="23">
        <v>53</v>
      </c>
      <c r="H17" s="9">
        <f t="shared" si="1"/>
        <v>0</v>
      </c>
      <c r="I17" s="4">
        <v>0.32508199999999998</v>
      </c>
      <c r="J17" s="17">
        <f t="shared" si="2"/>
        <v>0.73131675800196161</v>
      </c>
    </row>
    <row r="18" spans="1:10" ht="20.149999999999999" customHeight="1" x14ac:dyDescent="0.35">
      <c r="A18" s="11" t="s">
        <v>12</v>
      </c>
      <c r="B18" s="23">
        <v>179</v>
      </c>
      <c r="C18" s="23">
        <v>26</v>
      </c>
      <c r="D18" s="29">
        <v>7.2439999999999996E-3</v>
      </c>
      <c r="E18" s="23">
        <v>188</v>
      </c>
      <c r="F18" s="9">
        <f t="shared" si="0"/>
        <v>5.027932960893855E-2</v>
      </c>
      <c r="G18" s="23">
        <v>26</v>
      </c>
      <c r="H18" s="9">
        <f t="shared" si="1"/>
        <v>0</v>
      </c>
      <c r="I18" s="4">
        <v>4.6519999999999999E-3</v>
      </c>
      <c r="J18" s="17">
        <f t="shared" si="2"/>
        <v>0.64218663721700719</v>
      </c>
    </row>
    <row r="19" spans="1:10" ht="20.149999999999999" customHeight="1" x14ac:dyDescent="0.35">
      <c r="A19" s="11" t="s">
        <v>21</v>
      </c>
      <c r="B19" s="23">
        <v>76</v>
      </c>
      <c r="C19" s="23">
        <v>6</v>
      </c>
      <c r="D19" s="29">
        <v>1.7539999999999999E-3</v>
      </c>
      <c r="E19" s="23">
        <v>49</v>
      </c>
      <c r="F19" s="9">
        <f t="shared" si="0"/>
        <v>-0.35526315789473684</v>
      </c>
      <c r="G19" s="23">
        <v>6</v>
      </c>
      <c r="H19" s="9">
        <f t="shared" si="1"/>
        <v>0</v>
      </c>
      <c r="I19" s="4">
        <v>1.199E-3</v>
      </c>
      <c r="J19" s="17">
        <f t="shared" si="2"/>
        <v>0.68358038768529084</v>
      </c>
    </row>
    <row r="20" spans="1:10" ht="20.149999999999999" customHeight="1" x14ac:dyDescent="0.35">
      <c r="A20" s="11" t="s">
        <v>13</v>
      </c>
      <c r="B20" s="23">
        <v>1474</v>
      </c>
      <c r="C20" s="23">
        <v>36</v>
      </c>
      <c r="D20" s="29">
        <v>0.10384400000000001</v>
      </c>
      <c r="E20" s="23">
        <v>1405</v>
      </c>
      <c r="F20" s="9">
        <f t="shared" si="0"/>
        <v>-4.6811397557666168E-2</v>
      </c>
      <c r="G20" s="23">
        <v>36</v>
      </c>
      <c r="H20" s="9">
        <f t="shared" si="1"/>
        <v>0</v>
      </c>
      <c r="I20" s="4">
        <v>6.9642999999999997E-2</v>
      </c>
      <c r="J20" s="17">
        <f t="shared" si="2"/>
        <v>0.67065020607834824</v>
      </c>
    </row>
    <row r="21" spans="1:10" ht="20.149999999999999" customHeight="1" x14ac:dyDescent="0.35">
      <c r="A21" s="11" t="s">
        <v>14</v>
      </c>
      <c r="B21" s="23">
        <v>4483</v>
      </c>
      <c r="C21" s="23">
        <v>1017</v>
      </c>
      <c r="D21" s="29">
        <v>0.40311399999999997</v>
      </c>
      <c r="E21" s="23">
        <v>5110</v>
      </c>
      <c r="F21" s="9">
        <f t="shared" si="0"/>
        <v>0.1398616997546287</v>
      </c>
      <c r="G21" s="23">
        <v>1017</v>
      </c>
      <c r="H21" s="9">
        <f t="shared" si="1"/>
        <v>0</v>
      </c>
      <c r="I21" s="4">
        <v>0.27745599999999998</v>
      </c>
      <c r="J21" s="17">
        <f t="shared" si="2"/>
        <v>0.68828172675719523</v>
      </c>
    </row>
    <row r="22" spans="1:10" ht="20.149999999999999" customHeight="1" x14ac:dyDescent="0.35">
      <c r="A22" s="11" t="s">
        <v>15</v>
      </c>
      <c r="B22" s="23">
        <v>3949</v>
      </c>
      <c r="C22" s="23">
        <v>50</v>
      </c>
      <c r="D22" s="29">
        <v>0.35618100000000003</v>
      </c>
      <c r="E22" s="23">
        <v>3612</v>
      </c>
      <c r="F22" s="9">
        <f t="shared" si="0"/>
        <v>-8.5338060268422389E-2</v>
      </c>
      <c r="G22" s="23">
        <v>50</v>
      </c>
      <c r="H22" s="9">
        <f t="shared" si="1"/>
        <v>0</v>
      </c>
      <c r="I22" s="4">
        <v>0.19420000000000001</v>
      </c>
      <c r="J22" s="17">
        <f t="shared" si="2"/>
        <v>0.54522840915152693</v>
      </c>
    </row>
    <row r="23" spans="1:10" ht="20.149999999999999" customHeight="1" thickBot="1" x14ac:dyDescent="0.4">
      <c r="A23" s="15" t="s">
        <v>16</v>
      </c>
      <c r="B23" s="30">
        <v>1736</v>
      </c>
      <c r="C23" s="30">
        <v>13</v>
      </c>
      <c r="D23" s="31">
        <v>0.15049299999999999</v>
      </c>
      <c r="E23" s="30">
        <v>1598</v>
      </c>
      <c r="F23" s="24">
        <f t="shared" si="0"/>
        <v>-7.9493087557603648E-2</v>
      </c>
      <c r="G23" s="30">
        <v>13</v>
      </c>
      <c r="H23" s="24">
        <f t="shared" si="1"/>
        <v>0</v>
      </c>
      <c r="I23" s="19">
        <v>0.100748</v>
      </c>
      <c r="J23" s="21">
        <f t="shared" si="2"/>
        <v>0.66945306426212525</v>
      </c>
    </row>
    <row r="24" spans="1:10" ht="20.149999999999999" customHeight="1" x14ac:dyDescent="0.35">
      <c r="A24" s="2" t="s">
        <v>18</v>
      </c>
      <c r="B24" s="40">
        <v>1</v>
      </c>
      <c r="C24" s="40"/>
      <c r="D24" s="40"/>
      <c r="E24" s="1"/>
      <c r="F24" s="5">
        <f>AVERAGE(F4:F23)</f>
        <v>-2.3891679768615779E-3</v>
      </c>
      <c r="G24" s="1"/>
      <c r="H24" s="5">
        <f>AVERAGE(H4:H23)</f>
        <v>0</v>
      </c>
      <c r="I24" s="1"/>
      <c r="J24" s="6">
        <f>AVERAGE(J4:J23)</f>
        <v>0.63677538255633914</v>
      </c>
    </row>
    <row r="27" spans="1:10" x14ac:dyDescent="0.35">
      <c r="F27" s="7"/>
      <c r="H27" s="7"/>
    </row>
    <row r="28" spans="1:10" x14ac:dyDescent="0.35">
      <c r="F28" s="7"/>
      <c r="H28" s="7"/>
    </row>
    <row r="29" spans="1:10" x14ac:dyDescent="0.35">
      <c r="F29" s="7"/>
      <c r="H29" s="7"/>
    </row>
    <row r="30" spans="1:10" x14ac:dyDescent="0.35">
      <c r="F30" s="7"/>
      <c r="H30" s="7"/>
    </row>
    <row r="31" spans="1:10" x14ac:dyDescent="0.35">
      <c r="F31" s="7"/>
      <c r="H31" s="7"/>
    </row>
    <row r="32" spans="1:10" x14ac:dyDescent="0.35">
      <c r="F32" s="7"/>
      <c r="H32" s="7"/>
    </row>
    <row r="33" spans="6:8" x14ac:dyDescent="0.35">
      <c r="F33" s="7"/>
      <c r="H33" s="7"/>
    </row>
    <row r="34" spans="6:8" x14ac:dyDescent="0.35">
      <c r="F34" s="7"/>
      <c r="H34" s="7"/>
    </row>
    <row r="35" spans="6:8" x14ac:dyDescent="0.35">
      <c r="F35" s="7"/>
      <c r="H35" s="7"/>
    </row>
    <row r="36" spans="6:8" x14ac:dyDescent="0.35">
      <c r="F36" s="7"/>
      <c r="H36" s="7"/>
    </row>
    <row r="37" spans="6:8" x14ac:dyDescent="0.35">
      <c r="F37" s="7"/>
      <c r="H37" s="7"/>
    </row>
    <row r="38" spans="6:8" x14ac:dyDescent="0.35">
      <c r="F38" s="7"/>
      <c r="H38" s="7"/>
    </row>
    <row r="39" spans="6:8" x14ac:dyDescent="0.35">
      <c r="F39" s="7"/>
      <c r="H39" s="7"/>
    </row>
    <row r="40" spans="6:8" x14ac:dyDescent="0.35">
      <c r="F40" s="7"/>
      <c r="H40" s="7"/>
    </row>
    <row r="41" spans="6:8" x14ac:dyDescent="0.35">
      <c r="F41" s="7"/>
      <c r="H41" s="7"/>
    </row>
    <row r="42" spans="6:8" x14ac:dyDescent="0.35">
      <c r="F42" s="7"/>
      <c r="H42" s="7"/>
    </row>
    <row r="43" spans="6:8" x14ac:dyDescent="0.35">
      <c r="F43" s="7"/>
      <c r="H43" s="7"/>
    </row>
    <row r="44" spans="6:8" x14ac:dyDescent="0.35">
      <c r="F44" s="7"/>
      <c r="H44" s="7"/>
    </row>
    <row r="45" spans="6:8" x14ac:dyDescent="0.35">
      <c r="F45" s="7"/>
      <c r="H45" s="7"/>
    </row>
    <row r="46" spans="6:8" x14ac:dyDescent="0.35">
      <c r="F46" s="7"/>
      <c r="H46" s="7"/>
    </row>
  </sheetData>
  <mergeCells count="7">
    <mergeCell ref="I3:J3"/>
    <mergeCell ref="B24:D24"/>
    <mergeCell ref="A1:A2"/>
    <mergeCell ref="B1:D2"/>
    <mergeCell ref="E1:J2"/>
    <mergeCell ref="E3:F3"/>
    <mergeCell ref="G3:H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area-IWLS</vt:lpstr>
      <vt:lpstr>area-MCNC</vt:lpstr>
      <vt:lpstr>area-EPFL</vt:lpstr>
      <vt:lpstr>delay-IWLS</vt:lpstr>
      <vt:lpstr>delay-MCNC</vt:lpstr>
      <vt:lpstr>delay-EPFL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2022-07-01T05:52:52Z</dcterms:modified>
</cp:coreProperties>
</file>