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ab Biofisica\Experiment 2\"/>
    </mc:Choice>
  </mc:AlternateContent>
  <xr:revisionPtr revIDLastSave="0" documentId="13_ncr:1_{69950149-4708-42D7-8DC7-8FEF609E1E54}" xr6:coauthVersionLast="45" xr6:coauthVersionMax="45" xr10:uidLastSave="{00000000-0000-0000-0000-000000000000}"/>
  <bookViews>
    <workbookView xWindow="-120" yWindow="-120" windowWidth="20730" windowHeight="11160" xr2:uid="{588D0CA9-DC5C-4D05-A3B8-EAA0E5380E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3" i="1"/>
  <c r="F23" i="1"/>
  <c r="F24" i="1"/>
  <c r="F25" i="1"/>
  <c r="F26" i="1"/>
  <c r="F27" i="1"/>
  <c r="F28" i="1"/>
  <c r="E24" i="1"/>
  <c r="E25" i="1"/>
  <c r="E26" i="1"/>
  <c r="E27" i="1"/>
  <c r="E28" i="1"/>
  <c r="E23" i="1"/>
  <c r="D27" i="1"/>
  <c r="D28" i="1" s="1"/>
  <c r="D23" i="1"/>
  <c r="D24" i="1" s="1"/>
  <c r="D25" i="1" s="1"/>
  <c r="D26" i="1" s="1"/>
  <c r="H15" i="1"/>
  <c r="H16" i="1"/>
  <c r="G13" i="1"/>
  <c r="H13" i="1" s="1"/>
  <c r="G14" i="1"/>
  <c r="H14" i="1" s="1"/>
  <c r="G15" i="1"/>
  <c r="G16" i="1"/>
  <c r="G17" i="1"/>
  <c r="H17" i="1" s="1"/>
  <c r="G12" i="1"/>
  <c r="H12" i="1" s="1"/>
  <c r="G9" i="1"/>
  <c r="I4" i="1"/>
</calcChain>
</file>

<file path=xl/sharedStrings.xml><?xml version="1.0" encoding="utf-8"?>
<sst xmlns="http://schemas.openxmlformats.org/spreadsheetml/2006/main" count="26" uniqueCount="22">
  <si>
    <t>Ci</t>
  </si>
  <si>
    <t>CiVi=CfVf</t>
  </si>
  <si>
    <t>Cf=A/(e*l)</t>
  </si>
  <si>
    <t>A</t>
  </si>
  <si>
    <t>l</t>
  </si>
  <si>
    <t>Vf</t>
  </si>
  <si>
    <t>Vi</t>
  </si>
  <si>
    <t>e</t>
  </si>
  <si>
    <t>Proteina BLG</t>
  </si>
  <si>
    <t>Ci μM</t>
  </si>
  <si>
    <t>Cf μm</t>
  </si>
  <si>
    <t>Vf μl</t>
  </si>
  <si>
    <t>Vi μl</t>
  </si>
  <si>
    <t>Cloruro di Guanidinio</t>
  </si>
  <si>
    <t xml:space="preserve">massa i </t>
  </si>
  <si>
    <t>densità g/l</t>
  </si>
  <si>
    <t>Tabella</t>
  </si>
  <si>
    <t>C GuHCl (μm)</t>
  </si>
  <si>
    <t>Vi BLG (μl)</t>
  </si>
  <si>
    <t>Vi GuHCl (μl)</t>
  </si>
  <si>
    <t>V tampone (μl)</t>
  </si>
  <si>
    <t>m GuHCl (μg)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</si>
</sst>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330-8235-48B1-A5D9-9FC76CCB5C51}">
  <dimension ref="B3:I28"/>
  <sheetViews>
    <sheetView tabSelected="1" topLeftCell="A13" workbookViewId="0">
      <selection activeCell="K20" sqref="K20"/>
    </sheetView>
  </sheetViews>
  <sheetFormatPr defaultRowHeight="15" x14ac:dyDescent="0.25"/>
  <cols>
    <col min="3" max="3" width="13.140625" customWidth="1"/>
    <col min="4" max="4" width="10.5703125" customWidth="1"/>
    <col min="5" max="5" width="13" customWidth="1"/>
    <col min="6" max="6" width="13.140625" customWidth="1"/>
    <col min="7" max="7" width="13.7109375" customWidth="1"/>
    <col min="9" max="9" width="11" customWidth="1"/>
  </cols>
  <sheetData>
    <row r="3" spans="2:9" x14ac:dyDescent="0.25">
      <c r="B3" t="s">
        <v>1</v>
      </c>
      <c r="D3" t="s">
        <v>7</v>
      </c>
      <c r="E3" t="s">
        <v>3</v>
      </c>
      <c r="F3" t="s">
        <v>4</v>
      </c>
      <c r="G3" t="s">
        <v>5</v>
      </c>
      <c r="H3" t="s">
        <v>6</v>
      </c>
      <c r="I3" t="s">
        <v>0</v>
      </c>
    </row>
    <row r="4" spans="2:9" x14ac:dyDescent="0.25">
      <c r="B4" t="s">
        <v>2</v>
      </c>
      <c r="D4">
        <v>17600</v>
      </c>
      <c r="E4">
        <v>0.25753999999999999</v>
      </c>
      <c r="F4">
        <v>1</v>
      </c>
      <c r="G4">
        <v>1983.45</v>
      </c>
      <c r="H4">
        <v>98.1</v>
      </c>
      <c r="I4" s="1">
        <f>E4*G4/(D4*H4)</f>
        <v>2.9585865130664439E-4</v>
      </c>
    </row>
    <row r="7" spans="2:9" x14ac:dyDescent="0.25">
      <c r="B7" t="s">
        <v>8</v>
      </c>
    </row>
    <row r="8" spans="2:9" x14ac:dyDescent="0.25">
      <c r="D8" t="s">
        <v>10</v>
      </c>
      <c r="E8" t="s">
        <v>9</v>
      </c>
      <c r="F8" t="s">
        <v>11</v>
      </c>
      <c r="G8" t="s">
        <v>12</v>
      </c>
    </row>
    <row r="9" spans="2:9" x14ac:dyDescent="0.25">
      <c r="D9">
        <v>5</v>
      </c>
      <c r="E9">
        <v>60</v>
      </c>
      <c r="F9">
        <v>2000</v>
      </c>
      <c r="G9">
        <f>D9*F9/E9</f>
        <v>166.66666666666666</v>
      </c>
    </row>
    <row r="10" spans="2:9" x14ac:dyDescent="0.25">
      <c r="B10" t="s">
        <v>13</v>
      </c>
    </row>
    <row r="11" spans="2:9" x14ac:dyDescent="0.25">
      <c r="D11" t="s">
        <v>10</v>
      </c>
      <c r="E11" t="s">
        <v>9</v>
      </c>
      <c r="F11" t="s">
        <v>11</v>
      </c>
      <c r="G11" t="s">
        <v>12</v>
      </c>
      <c r="H11" t="s">
        <v>14</v>
      </c>
      <c r="I11" t="s">
        <v>15</v>
      </c>
    </row>
    <row r="12" spans="2:9" x14ac:dyDescent="0.25">
      <c r="D12">
        <v>0</v>
      </c>
      <c r="E12">
        <v>8</v>
      </c>
      <c r="F12">
        <v>2000</v>
      </c>
      <c r="G12">
        <f>D12*$F$12/$E$12</f>
        <v>0</v>
      </c>
      <c r="H12">
        <f>$I$12*G12</f>
        <v>0</v>
      </c>
      <c r="I12">
        <v>1.1870000000000001</v>
      </c>
    </row>
    <row r="13" spans="2:9" x14ac:dyDescent="0.25">
      <c r="D13">
        <v>1</v>
      </c>
      <c r="G13">
        <f>D13*$F$12/$E$12</f>
        <v>250</v>
      </c>
      <c r="H13">
        <f t="shared" ref="H13:H17" si="0">$I$12*G13</f>
        <v>296.75</v>
      </c>
    </row>
    <row r="14" spans="2:9" x14ac:dyDescent="0.25">
      <c r="D14">
        <v>2</v>
      </c>
      <c r="G14">
        <f t="shared" ref="G14:G17" si="1">D14*$F$12/$E$12</f>
        <v>500</v>
      </c>
      <c r="H14">
        <f t="shared" si="0"/>
        <v>593.5</v>
      </c>
    </row>
    <row r="15" spans="2:9" x14ac:dyDescent="0.25">
      <c r="D15">
        <v>3</v>
      </c>
      <c r="G15">
        <f t="shared" si="1"/>
        <v>750</v>
      </c>
      <c r="H15">
        <f t="shared" si="0"/>
        <v>890.25</v>
      </c>
    </row>
    <row r="16" spans="2:9" x14ac:dyDescent="0.25">
      <c r="D16">
        <v>4</v>
      </c>
      <c r="G16">
        <f t="shared" si="1"/>
        <v>1000</v>
      </c>
      <c r="H16">
        <f t="shared" si="0"/>
        <v>1187</v>
      </c>
    </row>
    <row r="17" spans="3:8" x14ac:dyDescent="0.25">
      <c r="D17">
        <v>5</v>
      </c>
      <c r="G17">
        <f t="shared" si="1"/>
        <v>1250</v>
      </c>
      <c r="H17">
        <f t="shared" si="0"/>
        <v>1483.75</v>
      </c>
    </row>
    <row r="21" spans="3:8" x14ac:dyDescent="0.25">
      <c r="C21" s="2" t="s">
        <v>16</v>
      </c>
      <c r="D21" s="3"/>
      <c r="E21" s="3"/>
      <c r="F21" s="3"/>
      <c r="G21" s="3"/>
    </row>
    <row r="22" spans="3:8" x14ac:dyDescent="0.25">
      <c r="C22" s="2" t="s">
        <v>17</v>
      </c>
      <c r="D22" s="2" t="s">
        <v>18</v>
      </c>
      <c r="E22" s="2" t="s">
        <v>19</v>
      </c>
      <c r="F22" s="2" t="s">
        <v>21</v>
      </c>
      <c r="G22" s="2" t="s">
        <v>20</v>
      </c>
    </row>
    <row r="23" spans="3:8" x14ac:dyDescent="0.25">
      <c r="C23" s="2">
        <v>0</v>
      </c>
      <c r="D23" s="4">
        <f>G9</f>
        <v>166.66666666666666</v>
      </c>
      <c r="E23" s="4">
        <f>G12</f>
        <v>0</v>
      </c>
      <c r="F23" s="4">
        <f>H12</f>
        <v>0</v>
      </c>
      <c r="G23" s="4">
        <f>2000-E23-D23</f>
        <v>1833.3333333333333</v>
      </c>
    </row>
    <row r="24" spans="3:8" x14ac:dyDescent="0.25">
      <c r="C24" s="2">
        <v>1</v>
      </c>
      <c r="D24" s="4">
        <f>D23</f>
        <v>166.66666666666666</v>
      </c>
      <c r="E24" s="4">
        <f t="shared" ref="E24:F28" si="2">G13</f>
        <v>250</v>
      </c>
      <c r="F24" s="4">
        <f t="shared" si="2"/>
        <v>296.75</v>
      </c>
      <c r="G24" s="4">
        <f t="shared" ref="G24:G28" si="3">2000-E24-D24</f>
        <v>1583.3333333333333</v>
      </c>
    </row>
    <row r="25" spans="3:8" x14ac:dyDescent="0.25">
      <c r="C25" s="2">
        <v>2</v>
      </c>
      <c r="D25" s="4">
        <f t="shared" ref="D25:D28" si="4">D24</f>
        <v>166.66666666666666</v>
      </c>
      <c r="E25" s="4">
        <f t="shared" si="2"/>
        <v>500</v>
      </c>
      <c r="F25" s="4">
        <f t="shared" si="2"/>
        <v>593.5</v>
      </c>
      <c r="G25" s="4">
        <f t="shared" si="3"/>
        <v>1333.3333333333333</v>
      </c>
    </row>
    <row r="26" spans="3:8" x14ac:dyDescent="0.25">
      <c r="C26" s="2">
        <v>3</v>
      </c>
      <c r="D26" s="4">
        <f t="shared" si="4"/>
        <v>166.66666666666666</v>
      </c>
      <c r="E26" s="4">
        <f t="shared" si="2"/>
        <v>750</v>
      </c>
      <c r="F26" s="4">
        <f t="shared" si="2"/>
        <v>890.25</v>
      </c>
      <c r="G26" s="4">
        <f t="shared" si="3"/>
        <v>1083.3333333333333</v>
      </c>
    </row>
    <row r="27" spans="3:8" x14ac:dyDescent="0.25">
      <c r="C27" s="2">
        <v>4</v>
      </c>
      <c r="D27" s="4">
        <f t="shared" si="4"/>
        <v>166.66666666666666</v>
      </c>
      <c r="E27" s="4">
        <f t="shared" si="2"/>
        <v>1000</v>
      </c>
      <c r="F27" s="4">
        <f t="shared" si="2"/>
        <v>1187</v>
      </c>
      <c r="G27" s="4">
        <f t="shared" si="3"/>
        <v>833.33333333333337</v>
      </c>
    </row>
    <row r="28" spans="3:8" x14ac:dyDescent="0.25">
      <c r="C28" s="2">
        <v>5</v>
      </c>
      <c r="D28" s="4">
        <f t="shared" si="4"/>
        <v>166.66666666666666</v>
      </c>
      <c r="E28" s="4">
        <f t="shared" si="2"/>
        <v>1250</v>
      </c>
      <c r="F28" s="4">
        <f t="shared" si="2"/>
        <v>1483.75</v>
      </c>
      <c r="G28" s="4">
        <f t="shared" si="3"/>
        <v>583.33333333333337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2020-04-04T14:03:11Z</dcterms:created>
  <dcterms:modified xsi:type="dcterms:W3CDTF">2020-04-04T14:55:55Z</dcterms:modified>
</cp:coreProperties>
</file>