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35b2324f39c6022/大学课件/大三下/python自动化办公/需求6^7Word文件写入数据处理/resources/ex6_1/"/>
    </mc:Choice>
  </mc:AlternateContent>
  <xr:revisionPtr revIDLastSave="4" documentId="11_0C207A7D033A18D6BA1334458DFBC242EE6226AC" xr6:coauthVersionLast="46" xr6:coauthVersionMax="46" xr10:uidLastSave="{C57B19F1-64EE-4E01-8E4A-0F8DB368AEBF}"/>
  <bookViews>
    <workbookView xWindow="-98" yWindow="-98" windowWidth="20715" windowHeight="13276" tabRatio="500" xr2:uid="{00000000-000D-0000-FFFF-FFFF00000000}"/>
  </bookViews>
  <sheets>
    <sheet name="资产负债表-流动资产" sheetId="1" r:id="rId1"/>
    <sheet name="货币资金" sheetId="2" r:id="rId2"/>
    <sheet name="交易性金融资产" sheetId="3" r:id="rId3"/>
    <sheet name="应收票据" sheetId="4" r:id="rId4"/>
    <sheet name="应收账款" sheetId="9" r:id="rId5"/>
    <sheet name="发放贷款和垫款" sheetId="7" r:id="rId6"/>
    <sheet name="其他应收款" sheetId="6" r:id="rId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7" l="1"/>
  <c r="C7" i="7"/>
  <c r="B5" i="7"/>
  <c r="B7" i="7"/>
  <c r="C9" i="2"/>
  <c r="B9" i="2"/>
  <c r="D4" i="4"/>
  <c r="D4" i="9"/>
  <c r="B4" i="4"/>
  <c r="D3" i="1"/>
  <c r="D6" i="1"/>
  <c r="D7" i="1"/>
  <c r="D10" i="1"/>
  <c r="D4" i="6"/>
  <c r="D11" i="1"/>
  <c r="D4" i="1"/>
  <c r="D14" i="1"/>
  <c r="C3" i="1"/>
  <c r="C4" i="1"/>
  <c r="C6" i="1"/>
  <c r="B4" i="9"/>
  <c r="C7" i="1"/>
  <c r="C10" i="1"/>
  <c r="B4" i="6"/>
  <c r="C11" i="1"/>
  <c r="C14" i="1"/>
  <c r="C4" i="6"/>
  <c r="C4" i="9"/>
  <c r="C4" i="4"/>
</calcChain>
</file>

<file path=xl/sharedStrings.xml><?xml version="1.0" encoding="utf-8"?>
<sst xmlns="http://schemas.openxmlformats.org/spreadsheetml/2006/main" count="63" uniqueCount="43">
  <si>
    <t>资产</t>
    <rPh sb="0" eb="1">
      <t>zi chan</t>
    </rPh>
    <phoneticPr fontId="1" type="noConversion"/>
  </si>
  <si>
    <t>附注</t>
    <rPh sb="0" eb="1">
      <t>fu zhu</t>
    </rPh>
    <phoneticPr fontId="1" type="noConversion"/>
  </si>
  <si>
    <t>流动资产</t>
    <rPh sb="0" eb="1">
      <t>liu dong</t>
    </rPh>
    <rPh sb="2" eb="3">
      <t>zi chan</t>
    </rPh>
    <phoneticPr fontId="1" type="noConversion"/>
  </si>
  <si>
    <t>流动资产合计</t>
    <rPh sb="0" eb="1">
      <t>liu dong</t>
    </rPh>
    <rPh sb="2" eb="3">
      <t>zi chan</t>
    </rPh>
    <rPh sb="4" eb="5">
      <t>he ji</t>
    </rPh>
    <phoneticPr fontId="1" type="noConversion"/>
  </si>
  <si>
    <t xml:space="preserve">   货币资金</t>
    <rPh sb="3" eb="4">
      <t>huo bi</t>
    </rPh>
    <rPh sb="5" eb="6">
      <t>zi jin</t>
    </rPh>
    <phoneticPr fontId="1" type="noConversion"/>
  </si>
  <si>
    <t xml:space="preserve">   交易性金融资产</t>
    <rPh sb="6" eb="7">
      <t>jin rong</t>
    </rPh>
    <rPh sb="8" eb="9">
      <t>zi chan</t>
    </rPh>
    <phoneticPr fontId="1" type="noConversion"/>
  </si>
  <si>
    <t xml:space="preserve">   衍生金融资产</t>
    <rPh sb="3" eb="4">
      <t>yan sheng</t>
    </rPh>
    <rPh sb="5" eb="6">
      <t>jin rong</t>
    </rPh>
    <rPh sb="7" eb="8">
      <t>zi chan</t>
    </rPh>
    <phoneticPr fontId="1" type="noConversion"/>
  </si>
  <si>
    <t xml:space="preserve">   应收票据</t>
    <rPh sb="3" eb="4">
      <t>ying shou</t>
    </rPh>
    <rPh sb="5" eb="6">
      <t>piao ju</t>
    </rPh>
    <phoneticPr fontId="1" type="noConversion"/>
  </si>
  <si>
    <t xml:space="preserve">   应收账款</t>
    <rPh sb="3" eb="4">
      <t>ying shou</t>
    </rPh>
    <rPh sb="5" eb="6">
      <t>zhang kuan</t>
    </rPh>
    <phoneticPr fontId="1" type="noConversion"/>
  </si>
  <si>
    <t xml:space="preserve">   应收款项融资</t>
    <rPh sb="3" eb="4">
      <t>ying shou</t>
    </rPh>
    <rPh sb="5" eb="6">
      <t>kuan xiang</t>
    </rPh>
    <rPh sb="7" eb="8">
      <t>rong zi</t>
    </rPh>
    <phoneticPr fontId="1" type="noConversion"/>
  </si>
  <si>
    <t xml:space="preserve">   预付款项</t>
    <rPh sb="3" eb="4">
      <t>yu fu</t>
    </rPh>
    <rPh sb="5" eb="6">
      <t>kuan xiang</t>
    </rPh>
    <phoneticPr fontId="1" type="noConversion"/>
  </si>
  <si>
    <t xml:space="preserve">   发放贷款和垫款</t>
    <rPh sb="3" eb="4">
      <t>fa fang dai kuan</t>
    </rPh>
    <rPh sb="7" eb="8">
      <t>he</t>
    </rPh>
    <rPh sb="8" eb="9">
      <t>dian kuan</t>
    </rPh>
    <phoneticPr fontId="1" type="noConversion"/>
  </si>
  <si>
    <t xml:space="preserve">   其他流动资产</t>
    <rPh sb="3" eb="4">
      <t>qi ta liu dong zi chan</t>
    </rPh>
    <phoneticPr fontId="1" type="noConversion"/>
  </si>
  <si>
    <t xml:space="preserve">   其他应收款</t>
    <rPh sb="3" eb="4">
      <t>qi ta</t>
    </rPh>
    <rPh sb="5" eb="6">
      <t>ying shou</t>
    </rPh>
    <rPh sb="7" eb="8">
      <t>kuan</t>
    </rPh>
    <phoneticPr fontId="1" type="noConversion"/>
  </si>
  <si>
    <t>-</t>
  </si>
  <si>
    <t>期初数</t>
    <rPh sb="0" eb="1">
      <t>qi chu</t>
    </rPh>
    <rPh sb="2" eb="3">
      <t>shu</t>
    </rPh>
    <phoneticPr fontId="1" type="noConversion"/>
  </si>
  <si>
    <t>期末数</t>
    <rPh sb="0" eb="1">
      <t>qi mo shu</t>
    </rPh>
    <phoneticPr fontId="1" type="noConversion"/>
  </si>
  <si>
    <t>库存现金</t>
    <rPh sb="0" eb="1">
      <t>ku cun</t>
    </rPh>
    <rPh sb="2" eb="3">
      <t>xian jin</t>
    </rPh>
    <phoneticPr fontId="1" type="noConversion"/>
  </si>
  <si>
    <t>银行存款</t>
    <rPh sb="0" eb="1">
      <t>yin hang cun kuan</t>
    </rPh>
    <phoneticPr fontId="1" type="noConversion"/>
  </si>
  <si>
    <t>其他货币资金</t>
    <rPh sb="0" eb="1">
      <t>qi ta huo bi</t>
    </rPh>
    <rPh sb="4" eb="5">
      <t>zi jin</t>
    </rPh>
    <phoneticPr fontId="1" type="noConversion"/>
  </si>
  <si>
    <t>存放中央银行法定准备金</t>
    <rPh sb="0" eb="1">
      <t>cun fanjg zhong yang yin hang fa ding zhun bei jin</t>
    </rPh>
    <phoneticPr fontId="1" type="noConversion"/>
  </si>
  <si>
    <t>存放中央银行超额存款准备金</t>
    <rPh sb="0" eb="1">
      <t>cun fang zhong yang yin hang chao e cun kuan zhun bei jin</t>
    </rPh>
    <phoneticPr fontId="1" type="noConversion"/>
  </si>
  <si>
    <t>存放同业款项</t>
    <rPh sb="0" eb="1">
      <t>cun fang</t>
    </rPh>
    <rPh sb="2" eb="3">
      <t>tong ye</t>
    </rPh>
    <rPh sb="4" eb="5">
      <t>kuan xiang</t>
    </rPh>
    <phoneticPr fontId="1" type="noConversion"/>
  </si>
  <si>
    <t>应计利息</t>
    <rPh sb="0" eb="1">
      <t>ying ji li xi</t>
    </rPh>
    <phoneticPr fontId="1" type="noConversion"/>
  </si>
  <si>
    <t xml:space="preserve">   存货</t>
    <rPh sb="3" eb="4">
      <t>cun huo</t>
    </rPh>
    <rPh sb="4" eb="5">
      <t>huo wu</t>
    </rPh>
    <phoneticPr fontId="1" type="noConversion"/>
  </si>
  <si>
    <t>交易性金融资产</t>
    <rPh sb="0" eb="1">
      <t>jiao yi</t>
    </rPh>
    <rPh sb="2" eb="3">
      <t>xing</t>
    </rPh>
    <rPh sb="3" eb="4">
      <t>jin rong</t>
    </rPh>
    <rPh sb="5" eb="6">
      <t>zi chan</t>
    </rPh>
    <phoneticPr fontId="1" type="noConversion"/>
  </si>
  <si>
    <t>上年期末数</t>
    <rPh sb="0" eb="1">
      <t>shang nian</t>
    </rPh>
    <rPh sb="2" eb="3">
      <t>qi mo shu</t>
    </rPh>
    <phoneticPr fontId="1" type="noConversion"/>
  </si>
  <si>
    <t>银行承兑汇票</t>
    <rPh sb="0" eb="1">
      <t>yin hang</t>
    </rPh>
    <rPh sb="2" eb="3">
      <t>cheng dui hui piao</t>
    </rPh>
    <phoneticPr fontId="1" type="noConversion"/>
  </si>
  <si>
    <t>减：坏账准备</t>
    <rPh sb="0" eb="1">
      <t>jian</t>
    </rPh>
    <rPh sb="2" eb="3">
      <t>huai zhang zhun bei</t>
    </rPh>
    <phoneticPr fontId="1" type="noConversion"/>
  </si>
  <si>
    <t xml:space="preserve">应收账款 </t>
    <rPh sb="0" eb="1">
      <t>ying shou zhang kuan</t>
    </rPh>
    <rPh sb="2" eb="3">
      <t>zhanhg</t>
    </rPh>
    <phoneticPr fontId="1" type="noConversion"/>
  </si>
  <si>
    <t>其他应收款</t>
    <rPh sb="0" eb="1">
      <t>qi ta</t>
    </rPh>
    <rPh sb="2" eb="3">
      <t>ying shou kuan</t>
    </rPh>
    <phoneticPr fontId="1" type="noConversion"/>
  </si>
  <si>
    <t>期初数</t>
    <rPh sb="0" eb="1">
      <t>qi chu shu</t>
    </rPh>
    <phoneticPr fontId="1" type="noConversion"/>
  </si>
  <si>
    <t>信用贷款</t>
    <rPh sb="0" eb="1">
      <t>xin yong dai o kuan</t>
    </rPh>
    <rPh sb="3" eb="4">
      <t>kuan</t>
    </rPh>
    <phoneticPr fontId="1" type="noConversion"/>
  </si>
  <si>
    <t>保证贷款</t>
    <rPh sb="0" eb="1">
      <t>bao zheng dai kuan</t>
    </rPh>
    <phoneticPr fontId="1" type="noConversion"/>
  </si>
  <si>
    <t>质押贷款</t>
    <rPh sb="0" eb="1">
      <t>zhi ya dai kuan</t>
    </rPh>
    <phoneticPr fontId="1" type="noConversion"/>
  </si>
  <si>
    <t>附注（一）</t>
    <rPh sb="0" eb="1">
      <t>fu zhu</t>
    </rPh>
    <rPh sb="3" eb="4">
      <t>yi</t>
    </rPh>
    <phoneticPr fontId="1" type="noConversion"/>
  </si>
  <si>
    <t>附注（二）</t>
    <rPh sb="0" eb="1">
      <t>fu zh</t>
    </rPh>
    <rPh sb="3" eb="4">
      <t>er</t>
    </rPh>
    <phoneticPr fontId="1" type="noConversion"/>
  </si>
  <si>
    <t>附注（三）</t>
    <rPh sb="0" eb="1">
      <t>fu zhu</t>
    </rPh>
    <rPh sb="3" eb="4">
      <t>san</t>
    </rPh>
    <phoneticPr fontId="1" type="noConversion"/>
  </si>
  <si>
    <t>附注（四）</t>
    <rPh sb="0" eb="1">
      <t>fu zhu</t>
    </rPh>
    <rPh sb="3" eb="4">
      <t>si</t>
    </rPh>
    <phoneticPr fontId="1" type="noConversion"/>
  </si>
  <si>
    <t>附注（五）</t>
    <rPh sb="0" eb="1">
      <t>fu zhu</t>
    </rPh>
    <rPh sb="3" eb="4">
      <t>wu</t>
    </rPh>
    <phoneticPr fontId="1" type="noConversion"/>
  </si>
  <si>
    <t>附注（六）</t>
    <rPh sb="0" eb="1">
      <t>fu zhu</t>
    </rPh>
    <rPh sb="3" eb="4">
      <t>liu</t>
    </rPh>
    <phoneticPr fontId="1" type="noConversion"/>
  </si>
  <si>
    <t>2019年12月31日合并</t>
    <rPh sb="4" eb="5">
      <t>nian</t>
    </rPh>
    <rPh sb="7" eb="8">
      <t>yue</t>
    </rPh>
    <rPh sb="10" eb="11">
      <t>ri</t>
    </rPh>
    <rPh sb="11" eb="12">
      <t>he bing</t>
    </rPh>
    <phoneticPr fontId="1" type="noConversion"/>
  </si>
  <si>
    <t>2018年12月31日合并</t>
    <rPh sb="4" eb="5">
      <t>nian</t>
    </rPh>
    <rPh sb="7" eb="8">
      <t>yue</t>
    </rPh>
    <rPh sb="10" eb="11">
      <t>ri</t>
    </rPh>
    <rPh sb="11" eb="12">
      <t>he bing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</si>
</sst>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wrapText="1"/>
    </xf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top"/>
    </xf>
    <xf numFmtId="0" fontId="3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2" fontId="0" fillId="0" borderId="0" xfId="0" applyNumberFormat="1"/>
    <xf numFmtId="39" fontId="2" fillId="0" borderId="0" xfId="0" applyNumberFormat="1" applyFont="1"/>
    <xf numFmtId="37" fontId="2" fillId="0" borderId="0" xfId="0" applyNumberFormat="1" applyFont="1"/>
    <xf numFmtId="37" fontId="2" fillId="0" borderId="0" xfId="0" applyNumberFormat="1" applyFont="1" applyAlignment="1">
      <alignment horizontal="right"/>
    </xf>
  </cellXfs>
  <cellStyles count="4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"/>
  <sheetViews>
    <sheetView tabSelected="1" workbookViewId="0">
      <selection activeCell="B19" sqref="B19"/>
    </sheetView>
  </sheetViews>
  <sheetFormatPr defaultColWidth="10.8203125" defaultRowHeight="15.75"/>
  <cols>
    <col min="1" max="1" width="33.3515625" style="3" customWidth="1"/>
    <col min="2" max="2" width="10.8203125" style="3"/>
    <col min="3" max="3" width="20" style="3" customWidth="1"/>
    <col min="4" max="4" width="23.17578125" style="3" customWidth="1"/>
    <col min="5" max="6" width="10.8203125" style="3"/>
    <col min="7" max="10" width="17.3515625" style="3" customWidth="1"/>
    <col min="11" max="16384" width="10.8203125" style="3"/>
  </cols>
  <sheetData>
    <row r="1" spans="1:11">
      <c r="A1" s="7" t="s">
        <v>0</v>
      </c>
      <c r="B1" s="7" t="s">
        <v>1</v>
      </c>
      <c r="C1" s="2" t="s">
        <v>41</v>
      </c>
      <c r="D1" s="2" t="s">
        <v>42</v>
      </c>
    </row>
    <row r="2" spans="1:11">
      <c r="A2" s="8" t="s">
        <v>2</v>
      </c>
    </row>
    <row r="3" spans="1:11">
      <c r="A3" s="3" t="s">
        <v>4</v>
      </c>
      <c r="B3" s="3" t="s">
        <v>35</v>
      </c>
      <c r="C3" s="4">
        <f>货币资金!B9</f>
        <v>22584978</v>
      </c>
      <c r="D3" s="4">
        <f>货币资金!C9</f>
        <v>8881615</v>
      </c>
      <c r="G3" s="9"/>
      <c r="H3" s="9"/>
      <c r="I3" s="9"/>
      <c r="J3" s="9"/>
      <c r="K3" s="4"/>
    </row>
    <row r="4" spans="1:11">
      <c r="A4" s="3" t="s">
        <v>5</v>
      </c>
      <c r="B4" s="3" t="s">
        <v>36</v>
      </c>
      <c r="C4" s="4">
        <f>交易性金融资产!B2</f>
        <v>346290</v>
      </c>
      <c r="D4" s="5" t="str">
        <f>交易性金融资产!D2</f>
        <v>-</v>
      </c>
      <c r="G4" s="9"/>
      <c r="H4" s="5"/>
      <c r="I4" s="5"/>
      <c r="J4" s="5"/>
    </row>
    <row r="5" spans="1:11">
      <c r="A5" s="3" t="s">
        <v>6</v>
      </c>
      <c r="C5" s="4">
        <v>62870</v>
      </c>
      <c r="D5" s="4">
        <v>70126</v>
      </c>
      <c r="G5" s="9"/>
      <c r="H5" s="9"/>
      <c r="I5" s="5"/>
      <c r="J5" s="5"/>
    </row>
    <row r="6" spans="1:11">
      <c r="A6" s="3" t="s">
        <v>7</v>
      </c>
      <c r="B6" s="3" t="s">
        <v>37</v>
      </c>
      <c r="C6" s="4">
        <f>应收票据!B4</f>
        <v>1518636</v>
      </c>
      <c r="D6" s="4">
        <f>应收票据!D4</f>
        <v>3998819</v>
      </c>
      <c r="G6" s="9"/>
      <c r="H6" s="9"/>
      <c r="I6" s="5"/>
      <c r="J6" s="5"/>
    </row>
    <row r="7" spans="1:11">
      <c r="A7" s="3" t="s">
        <v>8</v>
      </c>
      <c r="B7" s="3" t="s">
        <v>38</v>
      </c>
      <c r="C7" s="4">
        <f>应收账款!B4</f>
        <v>5943891</v>
      </c>
      <c r="D7" s="4">
        <f>应收账款!D4</f>
        <v>6175215</v>
      </c>
      <c r="G7" s="9"/>
      <c r="H7" s="9"/>
      <c r="I7" s="5"/>
      <c r="J7" s="5"/>
    </row>
    <row r="8" spans="1:11">
      <c r="A8" s="3" t="s">
        <v>9</v>
      </c>
      <c r="C8" s="4">
        <v>2409482</v>
      </c>
      <c r="D8" s="5" t="s">
        <v>14</v>
      </c>
      <c r="G8" s="9"/>
      <c r="H8" s="5"/>
      <c r="I8" s="5"/>
      <c r="J8" s="5"/>
    </row>
    <row r="9" spans="1:11">
      <c r="A9" s="3" t="s">
        <v>10</v>
      </c>
      <c r="C9" s="4">
        <v>715342</v>
      </c>
      <c r="D9" s="4">
        <v>705696</v>
      </c>
      <c r="G9" s="9"/>
      <c r="H9" s="9"/>
      <c r="I9" s="9"/>
      <c r="J9" s="9"/>
    </row>
    <row r="10" spans="1:11">
      <c r="A10" s="3" t="s">
        <v>11</v>
      </c>
      <c r="B10" s="3" t="s">
        <v>39</v>
      </c>
      <c r="C10" s="4">
        <f>发放贷款和垫款!B7</f>
        <v>3713214</v>
      </c>
      <c r="D10" s="4">
        <f>发放贷款和垫款!C7</f>
        <v>3607767</v>
      </c>
      <c r="G10" s="9"/>
      <c r="H10" s="9"/>
      <c r="I10" s="5"/>
      <c r="J10" s="5"/>
    </row>
    <row r="11" spans="1:11">
      <c r="A11" s="3" t="s">
        <v>13</v>
      </c>
      <c r="B11" s="3" t="s">
        <v>40</v>
      </c>
      <c r="C11" s="4">
        <f>其他应收款!B4</f>
        <v>864004</v>
      </c>
      <c r="D11" s="4">
        <f>其他应收款!D4</f>
        <v>946295</v>
      </c>
      <c r="G11" s="9"/>
      <c r="H11" s="9"/>
      <c r="I11" s="9"/>
      <c r="J11" s="9"/>
    </row>
    <row r="12" spans="1:11">
      <c r="A12" s="3" t="s">
        <v>24</v>
      </c>
      <c r="C12" s="4">
        <v>10332292</v>
      </c>
      <c r="D12" s="4">
        <v>9441088</v>
      </c>
      <c r="G12" s="9"/>
      <c r="H12" s="9"/>
      <c r="I12" s="5"/>
      <c r="J12" s="5"/>
    </row>
    <row r="13" spans="1:11">
      <c r="A13" s="3" t="s">
        <v>12</v>
      </c>
      <c r="C13" s="4">
        <v>20704148</v>
      </c>
      <c r="D13" s="4">
        <v>24354721</v>
      </c>
      <c r="G13" s="9"/>
      <c r="H13" s="9"/>
      <c r="I13" s="9"/>
      <c r="J13" s="9"/>
    </row>
    <row r="14" spans="1:11">
      <c r="A14" s="8" t="s">
        <v>3</v>
      </c>
      <c r="C14" s="4">
        <f>SUM(C3:C13)</f>
        <v>69195147</v>
      </c>
      <c r="D14" s="4">
        <f>SUM(D3:D13)</f>
        <v>58181342</v>
      </c>
      <c r="G14" s="9"/>
      <c r="H14" s="9"/>
      <c r="I14" s="9"/>
      <c r="J14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9"/>
  <sheetViews>
    <sheetView workbookViewId="0">
      <selection activeCell="C3" sqref="C3"/>
    </sheetView>
  </sheetViews>
  <sheetFormatPr defaultColWidth="10.8203125" defaultRowHeight="15.75"/>
  <cols>
    <col min="1" max="1" width="35" style="3" customWidth="1"/>
    <col min="2" max="3" width="20" style="3" customWidth="1"/>
    <col min="4" max="5" width="17.64453125" style="3" customWidth="1"/>
    <col min="6" max="16384" width="10.8203125" style="3"/>
  </cols>
  <sheetData>
    <row r="1" spans="1:5">
      <c r="B1" s="1" t="s">
        <v>16</v>
      </c>
      <c r="C1" s="1" t="s">
        <v>15</v>
      </c>
    </row>
    <row r="2" spans="1:5">
      <c r="A2" s="3" t="s">
        <v>17</v>
      </c>
      <c r="B2" s="4">
        <v>996</v>
      </c>
      <c r="C2" s="4">
        <v>1211</v>
      </c>
      <c r="D2" s="9"/>
      <c r="E2" s="9"/>
    </row>
    <row r="3" spans="1:5">
      <c r="A3" s="3" t="s">
        <v>18</v>
      </c>
      <c r="B3" s="4">
        <v>15609132</v>
      </c>
      <c r="C3" s="4">
        <v>5050131</v>
      </c>
      <c r="D3" s="9"/>
      <c r="E3" s="9"/>
    </row>
    <row r="4" spans="1:5">
      <c r="A4" s="3" t="s">
        <v>19</v>
      </c>
      <c r="B4" s="4">
        <v>48733</v>
      </c>
      <c r="C4" s="4">
        <v>39234</v>
      </c>
      <c r="D4" s="9"/>
      <c r="E4" s="9"/>
    </row>
    <row r="5" spans="1:5">
      <c r="A5" s="3" t="s">
        <v>20</v>
      </c>
      <c r="B5" s="4">
        <v>137945</v>
      </c>
      <c r="C5" s="4">
        <v>358653</v>
      </c>
      <c r="D5" s="9"/>
      <c r="E5" s="9"/>
    </row>
    <row r="6" spans="1:5">
      <c r="A6" s="3" t="s">
        <v>21</v>
      </c>
      <c r="B6" s="4">
        <v>113207</v>
      </c>
      <c r="C6" s="4">
        <v>64991</v>
      </c>
      <c r="D6" s="9"/>
      <c r="E6" s="9"/>
    </row>
    <row r="7" spans="1:5">
      <c r="A7" s="3" t="s">
        <v>22</v>
      </c>
      <c r="B7" s="4">
        <v>6548458</v>
      </c>
      <c r="C7" s="4">
        <v>3367395</v>
      </c>
      <c r="D7" s="9"/>
      <c r="E7" s="9"/>
    </row>
    <row r="8" spans="1:5">
      <c r="A8" s="3" t="s">
        <v>23</v>
      </c>
      <c r="B8" s="4">
        <v>126507</v>
      </c>
      <c r="C8" s="5" t="s">
        <v>14</v>
      </c>
      <c r="D8" s="9"/>
      <c r="E8" s="5"/>
    </row>
    <row r="9" spans="1:5">
      <c r="B9" s="4">
        <f>SUM(B2:B8)</f>
        <v>22584978</v>
      </c>
      <c r="C9" s="4">
        <f>SUM(C2:C8)</f>
        <v>8881615</v>
      </c>
      <c r="D9" s="9"/>
      <c r="E9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9"/>
  <sheetViews>
    <sheetView workbookViewId="0">
      <selection activeCell="C2" sqref="C2"/>
    </sheetView>
  </sheetViews>
  <sheetFormatPr defaultColWidth="10.8203125" defaultRowHeight="15"/>
  <cols>
    <col min="1" max="1" width="33.3515625" customWidth="1"/>
    <col min="2" max="4" width="20" customWidth="1"/>
  </cols>
  <sheetData>
    <row r="1" spans="1:4" ht="15.75">
      <c r="A1" s="3"/>
      <c r="B1" s="1" t="s">
        <v>16</v>
      </c>
      <c r="C1" s="1" t="s">
        <v>15</v>
      </c>
      <c r="D1" s="1" t="s">
        <v>26</v>
      </c>
    </row>
    <row r="2" spans="1:4" ht="15.75">
      <c r="A2" s="3" t="s">
        <v>25</v>
      </c>
      <c r="B2" s="4">
        <v>346290</v>
      </c>
      <c r="C2" s="4">
        <v>845237</v>
      </c>
      <c r="D2" s="5" t="s">
        <v>14</v>
      </c>
    </row>
    <row r="3" spans="1:4" ht="15.75">
      <c r="A3" s="3"/>
    </row>
    <row r="4" spans="1:4" ht="15.75">
      <c r="A4" s="3"/>
      <c r="B4" s="9"/>
      <c r="C4" s="9"/>
    </row>
    <row r="5" spans="1:4" ht="15.75">
      <c r="A5" s="3"/>
      <c r="B5" s="9"/>
      <c r="C5" s="9"/>
    </row>
    <row r="6" spans="1:4" ht="15.75">
      <c r="A6" s="3"/>
      <c r="B6" s="9"/>
      <c r="C6" s="9"/>
    </row>
    <row r="7" spans="1:4" ht="15.75">
      <c r="A7" s="3"/>
      <c r="B7" s="9"/>
      <c r="C7" s="9"/>
    </row>
    <row r="8" spans="1:4" ht="15.75">
      <c r="A8" s="3"/>
      <c r="B8" s="9"/>
      <c r="C8" s="10"/>
    </row>
    <row r="9" spans="1:4" ht="15.75">
      <c r="A9" s="3"/>
      <c r="B9" s="9"/>
      <c r="C9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7"/>
  <sheetViews>
    <sheetView workbookViewId="0">
      <selection activeCell="D2" sqref="D2"/>
    </sheetView>
  </sheetViews>
  <sheetFormatPr defaultColWidth="10.8203125" defaultRowHeight="15"/>
  <cols>
    <col min="1" max="1" width="33.3515625" customWidth="1"/>
    <col min="2" max="4" width="20" customWidth="1"/>
  </cols>
  <sheetData>
    <row r="1" spans="1:4" ht="15.75">
      <c r="A1" s="3"/>
      <c r="B1" s="1" t="s">
        <v>16</v>
      </c>
      <c r="C1" s="1" t="s">
        <v>15</v>
      </c>
      <c r="D1" s="1" t="s">
        <v>26</v>
      </c>
    </row>
    <row r="2" spans="1:4" ht="15.75">
      <c r="A2" s="3" t="s">
        <v>27</v>
      </c>
      <c r="B2" s="4">
        <v>1518636</v>
      </c>
      <c r="C2" s="4">
        <v>3518961</v>
      </c>
      <c r="D2" s="4">
        <v>3998819</v>
      </c>
    </row>
    <row r="3" spans="1:4" ht="15.75">
      <c r="A3" s="3" t="s">
        <v>28</v>
      </c>
      <c r="B3" s="5" t="s">
        <v>14</v>
      </c>
      <c r="C3" s="5" t="s">
        <v>14</v>
      </c>
      <c r="D3" s="5" t="s">
        <v>14</v>
      </c>
    </row>
    <row r="4" spans="1:4" ht="15.75">
      <c r="B4" s="4">
        <f>B2</f>
        <v>1518636</v>
      </c>
      <c r="C4" s="4">
        <f t="shared" ref="C4" si="0">C2</f>
        <v>3518961</v>
      </c>
      <c r="D4" s="4">
        <f>D2</f>
        <v>3998819</v>
      </c>
    </row>
    <row r="7" spans="1:4">
      <c r="B7" s="11"/>
      <c r="C7" s="11"/>
      <c r="D7" s="1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15"/>
  <sheetViews>
    <sheetView workbookViewId="0">
      <selection activeCell="A30" sqref="A30"/>
    </sheetView>
  </sheetViews>
  <sheetFormatPr defaultColWidth="10.8203125" defaultRowHeight="15"/>
  <cols>
    <col min="1" max="1" width="33.3515625" customWidth="1"/>
    <col min="2" max="4" width="20" customWidth="1"/>
  </cols>
  <sheetData>
    <row r="1" spans="1:4" ht="15.75">
      <c r="A1" s="3"/>
      <c r="B1" s="1" t="s">
        <v>16</v>
      </c>
      <c r="C1" s="1" t="s">
        <v>15</v>
      </c>
      <c r="D1" s="1" t="s">
        <v>26</v>
      </c>
    </row>
    <row r="2" spans="1:4" ht="15.75">
      <c r="A2" s="3" t="s">
        <v>29</v>
      </c>
      <c r="B2" s="4">
        <v>6252115</v>
      </c>
      <c r="C2" s="4">
        <v>6249709</v>
      </c>
      <c r="D2" s="4">
        <v>6487988</v>
      </c>
    </row>
    <row r="3" spans="1:4" ht="15.75">
      <c r="A3" s="3" t="s">
        <v>28</v>
      </c>
      <c r="B3" s="13">
        <v>-308224</v>
      </c>
      <c r="C3" s="13">
        <v>-312773</v>
      </c>
      <c r="D3" s="13">
        <v>-312773</v>
      </c>
    </row>
    <row r="4" spans="1:4" ht="15.75">
      <c r="B4" s="4">
        <f>SUM(B2:B3)</f>
        <v>5943891</v>
      </c>
      <c r="C4" s="4">
        <f t="shared" ref="C4" si="0">SUM(C2:C3)</f>
        <v>5936936</v>
      </c>
      <c r="D4" s="4">
        <f>SUM(D2:D3)</f>
        <v>6175215</v>
      </c>
    </row>
    <row r="7" spans="1:4">
      <c r="B7" s="11"/>
      <c r="C7" s="11"/>
      <c r="D7" s="11"/>
    </row>
    <row r="15" spans="1:4">
      <c r="B15" s="11"/>
      <c r="C15" s="11"/>
      <c r="D15" s="1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8"/>
  <sheetViews>
    <sheetView workbookViewId="0">
      <selection activeCell="B6" sqref="B6"/>
    </sheetView>
  </sheetViews>
  <sheetFormatPr defaultColWidth="10.8203125" defaultRowHeight="15.75"/>
  <cols>
    <col min="1" max="1" width="33" style="3" customWidth="1"/>
    <col min="2" max="3" width="20" style="3" customWidth="1"/>
    <col min="4" max="16384" width="10.8203125" style="3"/>
  </cols>
  <sheetData>
    <row r="1" spans="1:3">
      <c r="B1" s="6" t="s">
        <v>16</v>
      </c>
      <c r="C1" s="6" t="s">
        <v>31</v>
      </c>
    </row>
    <row r="2" spans="1:3">
      <c r="A2" s="3" t="s">
        <v>32</v>
      </c>
      <c r="B2" s="13">
        <v>342425</v>
      </c>
      <c r="C2" s="13">
        <v>259444</v>
      </c>
    </row>
    <row r="3" spans="1:3">
      <c r="A3" s="3" t="s">
        <v>33</v>
      </c>
      <c r="B3" s="14">
        <v>470150</v>
      </c>
      <c r="C3" s="14">
        <v>195760</v>
      </c>
    </row>
    <row r="4" spans="1:3">
      <c r="A4" s="3" t="s">
        <v>34</v>
      </c>
      <c r="B4" s="13">
        <v>2951250</v>
      </c>
      <c r="C4" s="13">
        <v>3201609</v>
      </c>
    </row>
    <row r="5" spans="1:3">
      <c r="B5" s="14">
        <f>SUM(B2:B4)</f>
        <v>3763825</v>
      </c>
      <c r="C5" s="14">
        <f>SUM(C2:C4)</f>
        <v>3656813</v>
      </c>
    </row>
    <row r="6" spans="1:3">
      <c r="A6" s="3" t="s">
        <v>28</v>
      </c>
      <c r="B6" s="13">
        <v>-50611</v>
      </c>
      <c r="C6" s="13">
        <v>-49046</v>
      </c>
    </row>
    <row r="7" spans="1:3">
      <c r="B7" s="14">
        <f>SUM(B5:B6)</f>
        <v>3713214</v>
      </c>
      <c r="C7" s="14">
        <f>SUM(C5:C6)</f>
        <v>3607767</v>
      </c>
    </row>
    <row r="8" spans="1:3">
      <c r="B8" s="1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4"/>
  <sheetViews>
    <sheetView workbookViewId="0">
      <selection activeCell="C25" sqref="C25"/>
    </sheetView>
  </sheetViews>
  <sheetFormatPr defaultColWidth="10.8203125" defaultRowHeight="15"/>
  <cols>
    <col min="1" max="1" width="33.3515625" customWidth="1"/>
    <col min="2" max="4" width="20" customWidth="1"/>
  </cols>
  <sheetData>
    <row r="1" spans="1:4" ht="15.75">
      <c r="A1" s="3"/>
      <c r="B1" s="1" t="s">
        <v>16</v>
      </c>
      <c r="C1" s="1" t="s">
        <v>15</v>
      </c>
      <c r="D1" s="1" t="s">
        <v>26</v>
      </c>
    </row>
    <row r="2" spans="1:4" ht="15.75">
      <c r="A2" s="3" t="s">
        <v>30</v>
      </c>
      <c r="B2" s="4">
        <v>880922</v>
      </c>
      <c r="C2" s="4">
        <v>956582</v>
      </c>
      <c r="D2" s="4">
        <v>959903</v>
      </c>
    </row>
    <row r="3" spans="1:4" ht="15.75">
      <c r="A3" s="3" t="s">
        <v>28</v>
      </c>
      <c r="B3" s="14">
        <v>-16918</v>
      </c>
      <c r="C3" s="14">
        <v>-13608</v>
      </c>
      <c r="D3" s="14">
        <v>-13608</v>
      </c>
    </row>
    <row r="4" spans="1:4" ht="15.75">
      <c r="B4" s="4">
        <f>SUM(B2:B3)</f>
        <v>864004</v>
      </c>
      <c r="C4" s="4">
        <f t="shared" ref="C4:D4" si="0">SUM(C2:C3)</f>
        <v>942974</v>
      </c>
      <c r="D4" s="4">
        <f t="shared" si="0"/>
        <v>946295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资产负债表-流动资产</vt:lpstr>
      <vt:lpstr>货币资金</vt:lpstr>
      <vt:lpstr>交易性金融资产</vt:lpstr>
      <vt:lpstr>应收票据</vt:lpstr>
      <vt:lpstr>应收账款</vt:lpstr>
      <vt:lpstr>发放贷款和垫款</vt:lpstr>
      <vt:lpstr>其他应收款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DU WENTIAN</cp:lastModifiedBy>
  <dcterms:created xsi:type="dcterms:W3CDTF">2020-06-16T06:58:36Z</dcterms:created>
  <dcterms:modified xsi:type="dcterms:W3CDTF">2021-03-10T13:23:51Z</dcterms:modified>
</cp:coreProperties>
</file>