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b1j\OneDrive\Documents\GitHub\phosphine-ligands\branched linear data redo\"/>
    </mc:Choice>
  </mc:AlternateContent>
  <xr:revisionPtr revIDLastSave="0" documentId="13_ncr:1_{4792C4AF-0A4D-4BF9-BFCA-AF7453993984}" xr6:coauthVersionLast="44" xr6:coauthVersionMax="45" xr10:uidLastSave="{00000000-0000-0000-0000-000000000000}"/>
  <bookViews>
    <workbookView xWindow="25974" yWindow="-68" windowWidth="26301" windowHeight="14889" xr2:uid="{B25C7A4C-7FB3-4697-B2F1-5A343142EB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4" i="1" l="1"/>
  <c r="O14" i="1"/>
  <c r="J14" i="1"/>
  <c r="F14" i="1"/>
  <c r="AH13" i="1"/>
  <c r="O13" i="1"/>
  <c r="J13" i="1"/>
  <c r="F13" i="1"/>
  <c r="AH12" i="1"/>
  <c r="O12" i="1"/>
  <c r="J12" i="1"/>
  <c r="F12" i="1"/>
  <c r="AH11" i="1"/>
  <c r="O11" i="1"/>
  <c r="J11" i="1"/>
  <c r="F11" i="1"/>
  <c r="AH10" i="1"/>
  <c r="O10" i="1"/>
  <c r="J10" i="1"/>
  <c r="F10" i="1"/>
  <c r="AH9" i="1"/>
  <c r="O9" i="1"/>
  <c r="J9" i="1"/>
  <c r="F9" i="1"/>
  <c r="AH8" i="1"/>
  <c r="O8" i="1"/>
  <c r="J8" i="1"/>
  <c r="F8" i="1"/>
  <c r="AH7" i="1"/>
  <c r="O7" i="1"/>
  <c r="J7" i="1"/>
  <c r="F7" i="1"/>
  <c r="AH6" i="1"/>
  <c r="O6" i="1"/>
  <c r="J6" i="1"/>
  <c r="F6" i="1"/>
  <c r="AF5" i="1"/>
  <c r="AH5" i="1"/>
  <c r="O5" i="1"/>
  <c r="J5" i="1"/>
  <c r="F5" i="1"/>
  <c r="AH4" i="1"/>
  <c r="O4" i="1"/>
  <c r="J4" i="1"/>
  <c r="F4" i="1"/>
  <c r="AH3" i="1"/>
  <c r="O3" i="1"/>
  <c r="J3" i="1"/>
  <c r="F3" i="1"/>
  <c r="AH2" i="1"/>
  <c r="O2" i="1"/>
  <c r="J2" i="1"/>
  <c r="F2" i="1"/>
  <c r="AH47" i="1"/>
  <c r="O47" i="1"/>
  <c r="J47" i="1"/>
  <c r="F47" i="1"/>
  <c r="AH46" i="1"/>
  <c r="O46" i="1"/>
  <c r="J46" i="1"/>
  <c r="F46" i="1"/>
  <c r="AH45" i="1"/>
  <c r="O45" i="1"/>
  <c r="J45" i="1"/>
  <c r="F45" i="1"/>
  <c r="AH44" i="1"/>
  <c r="O44" i="1"/>
  <c r="J44" i="1"/>
  <c r="F44" i="1"/>
  <c r="AH43" i="1"/>
  <c r="O43" i="1"/>
  <c r="J43" i="1"/>
  <c r="F43" i="1"/>
  <c r="AH42" i="1"/>
  <c r="O42" i="1"/>
  <c r="J42" i="1"/>
  <c r="F42" i="1"/>
  <c r="AH41" i="1"/>
  <c r="O41" i="1"/>
  <c r="J41" i="1"/>
  <c r="F41" i="1"/>
  <c r="AH40" i="1"/>
  <c r="O40" i="1"/>
  <c r="J40" i="1"/>
  <c r="F40" i="1"/>
  <c r="AH39" i="1"/>
  <c r="O39" i="1"/>
  <c r="J39" i="1"/>
  <c r="F39" i="1"/>
  <c r="AH38" i="1"/>
  <c r="O38" i="1"/>
  <c r="J38" i="1"/>
  <c r="F38" i="1"/>
  <c r="AH37" i="1"/>
  <c r="O37" i="1"/>
  <c r="J37" i="1"/>
  <c r="F37" i="1"/>
  <c r="AH36" i="1"/>
  <c r="O36" i="1"/>
  <c r="J36" i="1"/>
  <c r="F36" i="1"/>
  <c r="AH35" i="1"/>
  <c r="O35" i="1"/>
  <c r="J35" i="1"/>
  <c r="F35" i="1"/>
  <c r="AH34" i="1"/>
  <c r="O34" i="1"/>
  <c r="J34" i="1"/>
  <c r="F34" i="1"/>
  <c r="AH33" i="1"/>
  <c r="O33" i="1"/>
  <c r="J33" i="1"/>
  <c r="F33" i="1"/>
  <c r="AH32" i="1"/>
  <c r="O32" i="1"/>
  <c r="J32" i="1"/>
  <c r="F32" i="1"/>
  <c r="AH31" i="1"/>
  <c r="O31" i="1"/>
  <c r="J31" i="1"/>
  <c r="F31" i="1"/>
  <c r="AH30" i="1"/>
  <c r="O30" i="1"/>
  <c r="J30" i="1"/>
  <c r="F30" i="1"/>
  <c r="AH29" i="1"/>
  <c r="O29" i="1"/>
  <c r="J29" i="1"/>
  <c r="F29" i="1"/>
  <c r="AH28" i="1"/>
  <c r="O28" i="1"/>
  <c r="J28" i="1"/>
  <c r="F28" i="1"/>
  <c r="AH27" i="1"/>
  <c r="O27" i="1"/>
  <c r="J27" i="1"/>
  <c r="F27" i="1"/>
  <c r="AH26" i="1"/>
  <c r="O26" i="1"/>
  <c r="J26" i="1"/>
  <c r="F26" i="1"/>
  <c r="AH24" i="1"/>
  <c r="O24" i="1"/>
  <c r="J24" i="1"/>
  <c r="F24" i="1"/>
  <c r="AH23" i="1"/>
  <c r="O23" i="1"/>
  <c r="J23" i="1"/>
  <c r="F23" i="1"/>
  <c r="AH22" i="1"/>
  <c r="O22" i="1"/>
  <c r="J22" i="1"/>
  <c r="F22" i="1"/>
  <c r="AH21" i="1"/>
  <c r="O21" i="1"/>
  <c r="J21" i="1"/>
  <c r="F21" i="1"/>
  <c r="AH20" i="1"/>
  <c r="O20" i="1"/>
  <c r="J20" i="1"/>
  <c r="F20" i="1"/>
  <c r="AH19" i="1"/>
  <c r="O19" i="1"/>
  <c r="J19" i="1"/>
  <c r="F19" i="1"/>
  <c r="AH18" i="1"/>
  <c r="O18" i="1"/>
  <c r="J18" i="1"/>
  <c r="F18" i="1"/>
  <c r="AH17" i="1"/>
  <c r="O17" i="1"/>
  <c r="J17" i="1"/>
  <c r="F17" i="1"/>
  <c r="AH16" i="1"/>
  <c r="O16" i="1"/>
  <c r="J16" i="1"/>
  <c r="F16" i="1"/>
  <c r="AH15" i="1"/>
  <c r="O15" i="1"/>
  <c r="J15" i="1"/>
  <c r="F15" i="1"/>
  <c r="AH63" i="1"/>
  <c r="O63" i="1"/>
  <c r="J63" i="1"/>
  <c r="F63" i="1"/>
  <c r="AH62" i="1"/>
  <c r="O62" i="1"/>
  <c r="J62" i="1"/>
  <c r="F62" i="1"/>
  <c r="AH61" i="1"/>
  <c r="O61" i="1"/>
  <c r="J61" i="1"/>
  <c r="F61" i="1"/>
  <c r="AH60" i="1"/>
  <c r="O60" i="1"/>
  <c r="J60" i="1"/>
  <c r="F60" i="1"/>
  <c r="AH59" i="1"/>
  <c r="O59" i="1"/>
  <c r="J59" i="1"/>
  <c r="F59" i="1"/>
  <c r="AH58" i="1"/>
  <c r="O58" i="1"/>
  <c r="J58" i="1"/>
  <c r="F58" i="1"/>
  <c r="AH57" i="1"/>
  <c r="O57" i="1"/>
  <c r="J57" i="1"/>
  <c r="F57" i="1"/>
  <c r="AH56" i="1"/>
  <c r="O56" i="1"/>
  <c r="J56" i="1"/>
  <c r="F56" i="1"/>
  <c r="AH55" i="1"/>
  <c r="O55" i="1"/>
  <c r="J55" i="1"/>
  <c r="F55" i="1"/>
  <c r="AH54" i="1"/>
  <c r="O54" i="1"/>
  <c r="J54" i="1"/>
  <c r="F54" i="1"/>
  <c r="AH53" i="1"/>
  <c r="O53" i="1"/>
  <c r="J53" i="1"/>
  <c r="F53" i="1"/>
  <c r="AH52" i="1"/>
  <c r="O52" i="1"/>
  <c r="J52" i="1"/>
  <c r="F52" i="1"/>
  <c r="AH51" i="1"/>
  <c r="O51" i="1"/>
  <c r="J51" i="1"/>
  <c r="F51" i="1"/>
  <c r="AH50" i="1"/>
  <c r="O50" i="1"/>
  <c r="J50" i="1"/>
  <c r="F50" i="1"/>
  <c r="AH49" i="1"/>
  <c r="O49" i="1"/>
  <c r="J49" i="1"/>
  <c r="F49" i="1"/>
  <c r="AH48" i="1"/>
  <c r="O48" i="1"/>
  <c r="J48" i="1"/>
  <c r="F48" i="1"/>
  <c r="AH94" i="1"/>
  <c r="O94" i="1"/>
  <c r="J94" i="1"/>
  <c r="F94" i="1"/>
  <c r="AH93" i="1"/>
  <c r="O93" i="1"/>
  <c r="J93" i="1"/>
  <c r="F93" i="1"/>
  <c r="AH92" i="1"/>
  <c r="O92" i="1"/>
  <c r="J92" i="1"/>
  <c r="F92" i="1"/>
  <c r="AH91" i="1"/>
  <c r="O91" i="1"/>
  <c r="J91" i="1"/>
  <c r="F91" i="1"/>
  <c r="AH90" i="1"/>
  <c r="O90" i="1"/>
  <c r="J90" i="1"/>
  <c r="F90" i="1"/>
  <c r="AH89" i="1"/>
  <c r="O89" i="1"/>
  <c r="J89" i="1"/>
  <c r="F89" i="1"/>
  <c r="AH88" i="1"/>
  <c r="O88" i="1"/>
  <c r="J88" i="1"/>
  <c r="F88" i="1"/>
  <c r="AH87" i="1"/>
  <c r="O87" i="1"/>
  <c r="J87" i="1"/>
  <c r="F87" i="1"/>
  <c r="AH85" i="1"/>
  <c r="O85" i="1"/>
  <c r="J85" i="1"/>
  <c r="F85" i="1"/>
  <c r="AH84" i="1"/>
  <c r="O84" i="1"/>
  <c r="J84" i="1"/>
  <c r="F84" i="1"/>
  <c r="AH83" i="1"/>
  <c r="O83" i="1"/>
  <c r="J83" i="1"/>
  <c r="F83" i="1"/>
  <c r="AH82" i="1"/>
  <c r="O82" i="1"/>
  <c r="J82" i="1"/>
  <c r="F82" i="1"/>
  <c r="AH81" i="1"/>
  <c r="O81" i="1"/>
  <c r="J81" i="1"/>
  <c r="F81" i="1"/>
  <c r="AH80" i="1"/>
  <c r="O80" i="1"/>
  <c r="J80" i="1"/>
  <c r="F80" i="1"/>
  <c r="AH79" i="1"/>
  <c r="O79" i="1"/>
  <c r="J79" i="1"/>
  <c r="F79" i="1"/>
  <c r="AH78" i="1"/>
  <c r="O78" i="1"/>
  <c r="J78" i="1"/>
  <c r="F78" i="1"/>
  <c r="AH77" i="1"/>
  <c r="O77" i="1"/>
  <c r="J77" i="1"/>
  <c r="F77" i="1"/>
  <c r="AH76" i="1"/>
  <c r="O76" i="1"/>
  <c r="J76" i="1"/>
  <c r="F76" i="1"/>
  <c r="AH75" i="1"/>
  <c r="O75" i="1"/>
  <c r="J75" i="1"/>
  <c r="F75" i="1"/>
  <c r="AH74" i="1"/>
  <c r="O74" i="1"/>
  <c r="J74" i="1"/>
  <c r="F74" i="1"/>
  <c r="AH73" i="1"/>
  <c r="O73" i="1"/>
  <c r="J73" i="1"/>
  <c r="F73" i="1"/>
  <c r="AH72" i="1"/>
  <c r="O72" i="1"/>
  <c r="J72" i="1"/>
  <c r="F72" i="1"/>
  <c r="AH71" i="1"/>
  <c r="O71" i="1"/>
  <c r="J71" i="1"/>
  <c r="F71" i="1"/>
  <c r="AH70" i="1"/>
  <c r="O70" i="1"/>
  <c r="J70" i="1"/>
  <c r="F70" i="1"/>
  <c r="AH69" i="1"/>
  <c r="O69" i="1"/>
  <c r="J69" i="1"/>
  <c r="F69" i="1"/>
  <c r="AH68" i="1"/>
  <c r="O68" i="1"/>
  <c r="J68" i="1"/>
  <c r="F68" i="1"/>
  <c r="AH67" i="1"/>
  <c r="O67" i="1"/>
  <c r="J67" i="1"/>
  <c r="F67" i="1"/>
  <c r="AH66" i="1"/>
  <c r="O66" i="1"/>
  <c r="J66" i="1"/>
  <c r="F66" i="1"/>
  <c r="AH65" i="1"/>
  <c r="O65" i="1"/>
  <c r="J65" i="1"/>
  <c r="F65" i="1"/>
  <c r="AH64" i="1"/>
  <c r="O64" i="1"/>
  <c r="J64" i="1"/>
  <c r="F64" i="1"/>
</calcChain>
</file>

<file path=xl/sharedStrings.xml><?xml version="1.0" encoding="utf-8"?>
<sst xmlns="http://schemas.openxmlformats.org/spreadsheetml/2006/main" count="870" uniqueCount="78">
  <si>
    <t>Ligand</t>
  </si>
  <si>
    <t>E/Z Ratio</t>
  </si>
  <si>
    <t>% Buried Volume</t>
  </si>
  <si>
    <r>
      <t>Minimum Electrostatic Potential (V</t>
    </r>
    <r>
      <rPr>
        <b/>
        <vertAlign val="subscript"/>
        <sz val="12"/>
        <color rgb="FF000000"/>
        <rFont val="Times New Roman"/>
        <family val="1"/>
      </rPr>
      <t>min</t>
    </r>
    <r>
      <rPr>
        <b/>
        <sz val="12"/>
        <color rgb="FF000000"/>
        <rFont val="Times New Roman"/>
        <family val="1"/>
      </rPr>
      <t>)</t>
    </r>
  </si>
  <si>
    <r>
      <t xml:space="preserve">Exact Solid Angle - Ligand + Pd ( </t>
    </r>
    <r>
      <rPr>
        <b/>
        <vertAlign val="super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 xml:space="preserve"> )</t>
    </r>
  </si>
  <si>
    <r>
      <rPr>
        <b/>
        <vertAlign val="superscript"/>
        <sz val="12"/>
        <color theme="1"/>
        <rFont val="Times New Roman"/>
        <family val="1"/>
      </rPr>
      <t>31</t>
    </r>
    <r>
      <rPr>
        <b/>
        <sz val="12"/>
        <color theme="1"/>
        <rFont val="Times New Roman"/>
        <family val="1"/>
      </rPr>
      <t>P-NMR Magnetic Shielding (ppm)</t>
    </r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</si>
  <si>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</si>
  <si>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</si>
  <si>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</si>
  <si>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</si>
  <si>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</si>
  <si>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</si>
  <si>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</si>
  <si>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</si>
  <si>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</si>
  <si>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</si>
  <si>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</si>
  <si>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</si>
  <si>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</si>
  <si>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</si>
  <si>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Family</t>
  </si>
  <si>
    <t>L6-old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</si>
  <si>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</si>
  <si>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</si>
  <si>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</si>
  <si>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</si>
  <si>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</si>
  <si>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</si>
  <si>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</si>
  <si>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</si>
  <si>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</si>
  <si>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</si>
  <si>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</si>
  <si>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</si>
  <si>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</si>
  <si>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</si>
  <si>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L29-old</t>
  </si>
  <si>
    <t>L30</t>
  </si>
  <si>
    <t>L31</t>
  </si>
  <si>
    <t>L32</t>
  </si>
  <si>
    <t>L33</t>
  </si>
  <si>
    <t>Di-alkyl-Mono-aryl</t>
  </si>
  <si>
    <t>Tri-alkyl</t>
  </si>
  <si>
    <t>L16-old</t>
  </si>
  <si>
    <t>Mono-alkyl-Di-aryl</t>
  </si>
  <si>
    <t>L29</t>
  </si>
  <si>
    <t>Tri-aryl</t>
  </si>
  <si>
    <t>NaN</t>
  </si>
  <si>
    <t>IR Frequency1</t>
  </si>
  <si>
    <t>IR Frequency2</t>
  </si>
  <si>
    <t>IR Frequency3</t>
  </si>
  <si>
    <t>IR Frequency4</t>
  </si>
  <si>
    <t>IR Frequency5</t>
  </si>
  <si>
    <t>IR Frequency6</t>
  </si>
  <si>
    <t>Cone Angle _Ligand only</t>
  </si>
  <si>
    <t>Cone Angle - Dummy Pd - P = 2.28</t>
  </si>
  <si>
    <t>Family_name</t>
  </si>
  <si>
    <t>APT Charge1</t>
  </si>
  <si>
    <t>APT Charge2</t>
  </si>
  <si>
    <t>APT Charge3</t>
  </si>
  <si>
    <t>APT Charge4</t>
  </si>
  <si>
    <t>APT Charge5</t>
  </si>
  <si>
    <t>Bond Lengths_angstrom1</t>
  </si>
  <si>
    <t>Bond Lengths_angstrom2</t>
  </si>
  <si>
    <t>Bond Lengths_angstrom3</t>
  </si>
  <si>
    <t>Bond Angles_degrees1</t>
  </si>
  <si>
    <t>Bond Angles_degrees2</t>
  </si>
  <si>
    <t>Bond Angles_degrees3</t>
  </si>
  <si>
    <t>Mulliken_Charges1</t>
  </si>
  <si>
    <t>Mulliken_Charges2</t>
  </si>
  <si>
    <t>Mulliken_Charges3</t>
  </si>
  <si>
    <t>Mulliken_Charges4</t>
  </si>
  <si>
    <t>Mulliken_Charges5</t>
  </si>
  <si>
    <t>Sterimol_Parameters1</t>
  </si>
  <si>
    <t>Sterimol_Parameters2</t>
  </si>
  <si>
    <t>Sterimol_Parameters3</t>
  </si>
  <si>
    <t>Average Bond Length_angstrom</t>
  </si>
  <si>
    <t>Average Bond Angle_degrees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</si>
</sst>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vertAlign val="subscript"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6" fillId="0" borderId="6" xfId="0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9" fillId="0" borderId="0" xfId="0" applyFont="1"/>
    <xf numFmtId="0" fontId="6" fillId="0" borderId="15" xfId="0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17" xfId="0" applyNumberFormat="1" applyFont="1" applyBorder="1" applyAlignment="1">
      <alignment horizontal="center" vertical="center"/>
    </xf>
    <xf numFmtId="2" fontId="7" fillId="0" borderId="18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2" fontId="8" fillId="0" borderId="32" xfId="0" applyNumberFormat="1" applyFont="1" applyBorder="1" applyAlignment="1">
      <alignment horizontal="center" vertical="center"/>
    </xf>
    <xf numFmtId="2" fontId="8" fillId="0" borderId="33" xfId="0" applyNumberFormat="1" applyFont="1" applyBorder="1" applyAlignment="1">
      <alignment horizontal="center" vertical="center"/>
    </xf>
    <xf numFmtId="2" fontId="8" fillId="0" borderId="36" xfId="0" applyNumberFormat="1" applyFont="1" applyBorder="1" applyAlignment="1">
      <alignment horizontal="center" vertical="center"/>
    </xf>
    <xf numFmtId="2" fontId="8" fillId="0" borderId="35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15" xfId="0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2" fontId="8" fillId="0" borderId="17" xfId="0" applyNumberFormat="1" applyFon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/>
    </xf>
    <xf numFmtId="2" fontId="8" fillId="0" borderId="19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8" fillId="0" borderId="0" xfId="0" applyFont="1"/>
    <xf numFmtId="2" fontId="11" fillId="0" borderId="19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8" fillId="0" borderId="23" xfId="0" applyNumberFormat="1" applyFont="1" applyBorder="1" applyAlignment="1">
      <alignment horizontal="center" vertical="center"/>
    </xf>
    <xf numFmtId="2" fontId="8" fillId="0" borderId="24" xfId="0" applyNumberFormat="1" applyFont="1" applyBorder="1" applyAlignment="1">
      <alignment horizontal="center" vertical="center"/>
    </xf>
    <xf numFmtId="2" fontId="7" fillId="0" borderId="32" xfId="0" applyNumberFormat="1" applyFont="1" applyBorder="1" applyAlignment="1">
      <alignment horizontal="center" vertical="center"/>
    </xf>
    <xf numFmtId="2" fontId="7" fillId="0" borderId="48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2" fontId="7" fillId="2" borderId="7" xfId="0" applyNumberFormat="1" applyFont="1" applyFill="1" applyBorder="1" applyAlignment="1">
      <alignment horizontal="center" vertical="center"/>
    </xf>
    <xf numFmtId="2" fontId="7" fillId="2" borderId="11" xfId="0" applyNumberFormat="1" applyFont="1" applyFill="1" applyBorder="1" applyAlignment="1">
      <alignment horizontal="center" vertical="center"/>
    </xf>
    <xf numFmtId="2" fontId="7" fillId="0" borderId="54" xfId="0" applyNumberFormat="1" applyFont="1" applyBorder="1" applyAlignment="1">
      <alignment horizontal="center" vertical="center"/>
    </xf>
    <xf numFmtId="2" fontId="7" fillId="0" borderId="55" xfId="0" applyNumberFormat="1" applyFont="1" applyBorder="1" applyAlignment="1">
      <alignment horizontal="center" vertical="center"/>
    </xf>
    <xf numFmtId="2" fontId="8" fillId="0" borderId="27" xfId="0" applyNumberFormat="1" applyFont="1" applyBorder="1" applyAlignment="1">
      <alignment horizontal="center" vertical="center"/>
    </xf>
    <xf numFmtId="2" fontId="8" fillId="0" borderId="28" xfId="0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2" fontId="7" fillId="0" borderId="49" xfId="0" applyNumberFormat="1" applyFont="1" applyBorder="1" applyAlignment="1">
      <alignment horizontal="center" vertical="center"/>
    </xf>
    <xf numFmtId="2" fontId="7" fillId="2" borderId="12" xfId="0" applyNumberFormat="1" applyFont="1" applyFill="1" applyBorder="1" applyAlignment="1">
      <alignment horizontal="center" vertical="center"/>
    </xf>
    <xf numFmtId="2" fontId="7" fillId="0" borderId="40" xfId="0" applyNumberFormat="1" applyFont="1" applyBorder="1" applyAlignment="1">
      <alignment horizontal="center" vertical="center"/>
    </xf>
    <xf numFmtId="2" fontId="8" fillId="0" borderId="25" xfId="0" applyNumberFormat="1" applyFont="1" applyBorder="1" applyAlignment="1">
      <alignment horizontal="center" vertical="center"/>
    </xf>
    <xf numFmtId="2" fontId="8" fillId="2" borderId="16" xfId="0" applyNumberFormat="1" applyFont="1" applyFill="1" applyBorder="1" applyAlignment="1">
      <alignment horizontal="center" vertical="center"/>
    </xf>
    <xf numFmtId="2" fontId="8" fillId="2" borderId="17" xfId="0" applyNumberFormat="1" applyFont="1" applyFill="1" applyBorder="1" applyAlignment="1">
      <alignment horizontal="center" vertical="center"/>
    </xf>
    <xf numFmtId="2" fontId="8" fillId="2" borderId="9" xfId="0" applyNumberFormat="1" applyFont="1" applyFill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8" fillId="0" borderId="52" xfId="0" applyNumberFormat="1" applyFont="1" applyBorder="1" applyAlignment="1">
      <alignment horizontal="center" vertical="center"/>
    </xf>
    <xf numFmtId="2" fontId="8" fillId="0" borderId="29" xfId="0" applyNumberFormat="1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0" borderId="46" xfId="0" applyNumberFormat="1" applyFont="1" applyBorder="1" applyAlignment="1">
      <alignment horizontal="center" vertical="center"/>
    </xf>
    <xf numFmtId="2" fontId="8" fillId="0" borderId="47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 vertical="center"/>
    </xf>
    <xf numFmtId="2" fontId="8" fillId="0" borderId="37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2" fontId="8" fillId="0" borderId="53" xfId="0" applyNumberFormat="1" applyFont="1" applyBorder="1" applyAlignment="1">
      <alignment horizontal="center" vertical="center"/>
    </xf>
    <xf numFmtId="2" fontId="8" fillId="0" borderId="21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8" fillId="0" borderId="39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2" fontId="8" fillId="0" borderId="40" xfId="0" applyNumberFormat="1" applyFont="1" applyBorder="1" applyAlignment="1">
      <alignment horizontal="center" vertical="center"/>
    </xf>
    <xf numFmtId="2" fontId="8" fillId="0" borderId="43" xfId="0" applyNumberFormat="1" applyFont="1" applyBorder="1" applyAlignment="1">
      <alignment horizontal="center" vertical="center"/>
    </xf>
    <xf numFmtId="2" fontId="8" fillId="0" borderId="44" xfId="0" applyNumberFormat="1" applyFont="1" applyBorder="1" applyAlignment="1">
      <alignment horizontal="center" vertical="center"/>
    </xf>
    <xf numFmtId="2" fontId="8" fillId="0" borderId="45" xfId="0" applyNumberFormat="1" applyFont="1" applyBorder="1" applyAlignment="1">
      <alignment horizontal="center" vertical="center"/>
    </xf>
    <xf numFmtId="2" fontId="8" fillId="0" borderId="31" xfId="0" applyNumberFormat="1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2" fontId="8" fillId="0" borderId="41" xfId="0" applyNumberFormat="1" applyFont="1" applyBorder="1" applyAlignment="1">
      <alignment horizontal="center" vertical="center"/>
    </xf>
    <xf numFmtId="2" fontId="8" fillId="0" borderId="50" xfId="0" applyNumberFormat="1" applyFont="1" applyBorder="1" applyAlignment="1">
      <alignment horizontal="center" vertical="center"/>
    </xf>
    <xf numFmtId="2" fontId="8" fillId="0" borderId="38" xfId="0" applyNumberFormat="1" applyFont="1" applyBorder="1" applyAlignment="1">
      <alignment horizontal="center" vertical="center"/>
    </xf>
    <xf numFmtId="2" fontId="8" fillId="0" borderId="51" xfId="0" applyNumberFormat="1" applyFont="1" applyBorder="1" applyAlignment="1">
      <alignment horizontal="center" vertical="center"/>
    </xf>
    <xf numFmtId="2" fontId="8" fillId="0" borderId="42" xfId="0" applyNumberFormat="1" applyFont="1" applyBorder="1" applyAlignment="1">
      <alignment horizontal="center" vertical="center"/>
    </xf>
    <xf numFmtId="2" fontId="8" fillId="0" borderId="34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8" fillId="0" borderId="20" xfId="0" applyNumberFormat="1" applyFont="1" applyBorder="1" applyAlignment="1">
      <alignment horizontal="center" vertical="center"/>
    </xf>
    <xf numFmtId="2" fontId="8" fillId="0" borderId="6" xfId="0" applyNumberFormat="1" applyFont="1" applyBorder="1"/>
    <xf numFmtId="2" fontId="8" fillId="0" borderId="0" xfId="0" applyNumberFormat="1" applyFont="1"/>
    <xf numFmtId="2" fontId="8" fillId="0" borderId="21" xfId="0" applyNumberFormat="1" applyFont="1" applyBorder="1"/>
    <xf numFmtId="2" fontId="8" fillId="0" borderId="30" xfId="0" applyNumberFormat="1" applyFont="1" applyBorder="1" applyAlignment="1">
      <alignment horizontal="center" vertical="center"/>
    </xf>
    <xf numFmtId="2" fontId="8" fillId="0" borderId="12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2" fontId="8" fillId="0" borderId="21" xfId="0" applyNumberFormat="1" applyFont="1" applyBorder="1" applyAlignment="1">
      <alignment horizontal="center"/>
    </xf>
    <xf numFmtId="2" fontId="8" fillId="0" borderId="19" xfId="0" applyNumberFormat="1" applyFont="1" applyBorder="1" applyAlignment="1">
      <alignment horizontal="center"/>
    </xf>
    <xf numFmtId="2" fontId="8" fillId="0" borderId="18" xfId="0" applyNumberFormat="1" applyFont="1" applyBorder="1" applyAlignment="1">
      <alignment horizontal="center"/>
    </xf>
    <xf numFmtId="2" fontId="8" fillId="0" borderId="31" xfId="0" applyNumberFormat="1" applyFont="1" applyBorder="1" applyAlignment="1">
      <alignment horizontal="center"/>
    </xf>
    <xf numFmtId="2" fontId="8" fillId="0" borderId="46" xfId="0" applyNumberFormat="1" applyFont="1" applyBorder="1" applyAlignment="1">
      <alignment horizontal="center"/>
    </xf>
    <xf numFmtId="2" fontId="8" fillId="0" borderId="25" xfId="0" applyNumberFormat="1" applyFont="1" applyBorder="1" applyAlignment="1">
      <alignment horizontal="center"/>
    </xf>
    <xf numFmtId="2" fontId="7" fillId="0" borderId="20" xfId="0" applyNumberFormat="1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center" vertical="center"/>
    </xf>
    <xf numFmtId="2" fontId="12" fillId="0" borderId="17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/>
    <xf numFmtId="1" fontId="9" fillId="0" borderId="0" xfId="0" applyNumberFormat="1" applyFont="1"/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0" fontId="1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0" fillId="3" borderId="15" xfId="0" applyFont="1" applyFill="1" applyBorder="1" applyAlignment="1">
      <alignment horizontal="center" vertical="center"/>
    </xf>
    <xf numFmtId="2" fontId="8" fillId="3" borderId="7" xfId="0" applyNumberFormat="1" applyFont="1" applyFill="1" applyBorder="1" applyAlignment="1">
      <alignment horizontal="center" vertical="center"/>
    </xf>
    <xf numFmtId="2" fontId="8" fillId="3" borderId="8" xfId="0" applyNumberFormat="1" applyFont="1" applyFill="1" applyBorder="1" applyAlignment="1">
      <alignment horizontal="center" vertical="center"/>
    </xf>
    <xf numFmtId="2" fontId="8" fillId="3" borderId="9" xfId="0" applyNumberFormat="1" applyFont="1" applyFill="1" applyBorder="1" applyAlignment="1">
      <alignment horizontal="center" vertical="center"/>
    </xf>
    <xf numFmtId="2" fontId="8" fillId="3" borderId="21" xfId="0" applyNumberFormat="1" applyFont="1" applyFill="1" applyBorder="1" applyAlignment="1">
      <alignment horizontal="center" vertical="center"/>
    </xf>
    <xf numFmtId="2" fontId="8" fillId="3" borderId="16" xfId="0" applyNumberFormat="1" applyFont="1" applyFill="1" applyBorder="1" applyAlignment="1">
      <alignment horizontal="center" vertical="center"/>
    </xf>
    <xf numFmtId="2" fontId="8" fillId="3" borderId="17" xfId="0" applyNumberFormat="1" applyFont="1" applyFill="1" applyBorder="1" applyAlignment="1">
      <alignment horizontal="center" vertical="center"/>
    </xf>
    <xf numFmtId="2" fontId="8" fillId="3" borderId="18" xfId="0" applyNumberFormat="1" applyFont="1" applyFill="1" applyBorder="1" applyAlignment="1">
      <alignment horizontal="center" vertical="center"/>
    </xf>
    <xf numFmtId="2" fontId="8" fillId="3" borderId="19" xfId="0" applyNumberFormat="1" applyFont="1" applyFill="1" applyBorder="1" applyAlignment="1">
      <alignment horizontal="center" vertical="center"/>
    </xf>
    <xf numFmtId="2" fontId="8" fillId="3" borderId="21" xfId="0" applyNumberFormat="1" applyFont="1" applyFill="1" applyBorder="1" applyAlignment="1">
      <alignment horizontal="center"/>
    </xf>
    <xf numFmtId="2" fontId="8" fillId="3" borderId="19" xfId="0" applyNumberFormat="1" applyFont="1" applyFill="1" applyBorder="1" applyAlignment="1">
      <alignment horizontal="center"/>
    </xf>
    <xf numFmtId="2" fontId="8" fillId="3" borderId="18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" fontId="8" fillId="3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CC70-578B-482F-AA73-D0AC4EA99FF1}">
  <dimension ref="A1:AK94"/>
  <sheetViews>
    <sheetView tabSelected="1" zoomScaleNormal="100" workbookViewId="0">
      <pane ySplit="1" topLeftCell="A83" activePane="bottomLeft" state="frozen"/>
      <selection pane="bottomLeft" activeCell="B94" sqref="B94"/>
    </sheetView>
  </sheetViews>
  <sheetFormatPr defaultRowHeight="14.3" x14ac:dyDescent="0.25"/>
  <cols>
    <col min="28" max="29" width="0" hidden="1" customWidth="1"/>
    <col min="36" max="36" width="19.875" bestFit="1" customWidth="1"/>
  </cols>
  <sheetData>
    <row r="1" spans="1:37" s="6" customFormat="1" ht="106.85" customHeight="1" thickBot="1" x14ac:dyDescent="0.3">
      <c r="A1" s="1" t="s">
        <v>0</v>
      </c>
      <c r="B1" s="2" t="s">
        <v>1</v>
      </c>
      <c r="C1" s="119" t="s">
        <v>62</v>
      </c>
      <c r="D1" s="120" t="s">
        <v>63</v>
      </c>
      <c r="E1" s="120" t="s">
        <v>64</v>
      </c>
      <c r="F1" s="3" t="s">
        <v>76</v>
      </c>
      <c r="G1" s="120" t="s">
        <v>65</v>
      </c>
      <c r="H1" s="120" t="s">
        <v>66</v>
      </c>
      <c r="I1" s="120" t="s">
        <v>67</v>
      </c>
      <c r="J1" s="4" t="s">
        <v>77</v>
      </c>
      <c r="K1" s="118" t="s">
        <v>68</v>
      </c>
      <c r="L1" s="118" t="s">
        <v>69</v>
      </c>
      <c r="M1" s="118" t="s">
        <v>70</v>
      </c>
      <c r="N1" s="118" t="s">
        <v>71</v>
      </c>
      <c r="O1" s="118" t="s">
        <v>72</v>
      </c>
      <c r="P1" s="111" t="s">
        <v>54</v>
      </c>
      <c r="Q1" s="108" t="s">
        <v>73</v>
      </c>
      <c r="R1" s="108" t="s">
        <v>74</v>
      </c>
      <c r="S1" s="108" t="s">
        <v>75</v>
      </c>
      <c r="T1" s="112" t="s">
        <v>55</v>
      </c>
      <c r="U1" s="108" t="s">
        <v>48</v>
      </c>
      <c r="V1" s="109" t="s">
        <v>49</v>
      </c>
      <c r="W1" s="109" t="s">
        <v>50</v>
      </c>
      <c r="X1" s="109" t="s">
        <v>51</v>
      </c>
      <c r="Y1" s="109" t="s">
        <v>52</v>
      </c>
      <c r="Z1" s="110" t="s">
        <v>53</v>
      </c>
      <c r="AA1" s="5" t="s">
        <v>2</v>
      </c>
      <c r="AB1" s="3" t="s">
        <v>3</v>
      </c>
      <c r="AC1" s="5" t="s">
        <v>4</v>
      </c>
      <c r="AD1" s="118" t="s">
        <v>57</v>
      </c>
      <c r="AE1" s="118" t="s">
        <v>58</v>
      </c>
      <c r="AF1" s="118" t="s">
        <v>59</v>
      </c>
      <c r="AG1" s="118" t="s">
        <v>60</v>
      </c>
      <c r="AH1" s="118" t="s">
        <v>61</v>
      </c>
      <c r="AI1" s="112" t="s">
        <v>5</v>
      </c>
      <c r="AJ1" s="113" t="s">
        <v>56</v>
      </c>
      <c r="AK1" s="114" t="s">
        <v>20</v>
      </c>
    </row>
    <row r="2" spans="1:37" s="12" customFormat="1" ht="22.1" customHeight="1" x14ac:dyDescent="0.25">
      <c r="A2" s="7" t="s">
        <v>6</v>
      </c>
      <c r="B2">
        <v>1.2576918924754399</v>
      </c>
      <c r="C2" s="45">
        <v>1.9475499999999999</v>
      </c>
      <c r="D2" s="45">
        <v>1.9478800000000001</v>
      </c>
      <c r="E2" s="52">
        <v>1.94764</v>
      </c>
      <c r="F2" s="74">
        <f>AVERAGE(C2:E2)</f>
        <v>1.9476899999999999</v>
      </c>
      <c r="G2" s="45">
        <v>107.29952</v>
      </c>
      <c r="H2" s="45">
        <v>107.40024</v>
      </c>
      <c r="I2" s="63">
        <v>107.28136000000001</v>
      </c>
      <c r="J2" s="64">
        <f>AVERAGE(G2:I2)</f>
        <v>107.32704000000001</v>
      </c>
      <c r="K2" s="9">
        <v>-0.39880300000000002</v>
      </c>
      <c r="L2" s="10">
        <v>-0.39826400000000001</v>
      </c>
      <c r="M2" s="10">
        <v>-0.39915099999999998</v>
      </c>
      <c r="N2" s="10">
        <v>0.24774299999999999</v>
      </c>
      <c r="O2" s="11">
        <f>AVERAGE(K2:M2)</f>
        <v>-0.39873933333333333</v>
      </c>
      <c r="P2" s="63">
        <v>278.57</v>
      </c>
      <c r="Q2" s="9">
        <v>6.69</v>
      </c>
      <c r="R2" s="10">
        <v>4.05</v>
      </c>
      <c r="S2" s="11">
        <v>4.9000000000000004</v>
      </c>
      <c r="T2" s="63">
        <v>184.66399999999999</v>
      </c>
      <c r="U2" s="9">
        <v>816.81</v>
      </c>
      <c r="V2" s="10">
        <v>816.17</v>
      </c>
      <c r="W2" s="10">
        <v>819.34</v>
      </c>
      <c r="X2" s="39">
        <v>1223.44</v>
      </c>
      <c r="Y2" s="10">
        <v>1221.6099999999999</v>
      </c>
      <c r="Z2" s="11">
        <v>1223.44</v>
      </c>
      <c r="AA2" s="52" t="s">
        <v>47</v>
      </c>
      <c r="AB2" s="74" t="s">
        <v>47</v>
      </c>
      <c r="AC2" s="74" t="s">
        <v>47</v>
      </c>
      <c r="AD2" s="9">
        <v>-1.1749000000000001E-2</v>
      </c>
      <c r="AE2" s="10">
        <v>-1.0723E-2</v>
      </c>
      <c r="AF2" s="10">
        <v>-1.1346E-2</v>
      </c>
      <c r="AG2" s="10">
        <v>0.47910399999999997</v>
      </c>
      <c r="AH2" s="11">
        <f t="shared" ref="AH2:AH7" si="0">AVERAGE(AD2:AF2)</f>
        <v>-1.1272666666666667E-2</v>
      </c>
      <c r="AI2" s="98">
        <v>403.86610000000002</v>
      </c>
      <c r="AJ2" s="18" t="s">
        <v>42</v>
      </c>
      <c r="AK2" s="115">
        <v>0</v>
      </c>
    </row>
    <row r="3" spans="1:37" s="12" customFormat="1" ht="22.1" customHeight="1" x14ac:dyDescent="0.25">
      <c r="A3" s="13" t="s">
        <v>7</v>
      </c>
      <c r="B3">
        <v>1.546341135324186</v>
      </c>
      <c r="C3" s="45">
        <v>1.92458</v>
      </c>
      <c r="D3" s="45">
        <v>1.92222</v>
      </c>
      <c r="E3" s="52">
        <v>1.86405</v>
      </c>
      <c r="F3" s="74">
        <f t="shared" ref="F3:F14" si="1">AVERAGE(C3:E3)</f>
        <v>1.9036166666666665</v>
      </c>
      <c r="G3" s="45">
        <v>110.169</v>
      </c>
      <c r="H3" s="45">
        <v>100.599</v>
      </c>
      <c r="I3" s="63">
        <v>101.38200000000001</v>
      </c>
      <c r="J3" s="64">
        <f t="shared" ref="J3:J14" si="2">AVERAGE(G3:I3)</f>
        <v>104.05</v>
      </c>
      <c r="K3" s="14">
        <v>-0.406032</v>
      </c>
      <c r="L3" s="15">
        <v>-0.40082800000000002</v>
      </c>
      <c r="M3" s="15">
        <v>-0.15132000000000001</v>
      </c>
      <c r="N3" s="15">
        <v>0.17709</v>
      </c>
      <c r="O3" s="16">
        <f t="shared" ref="O3:O14" si="3">AVERAGE(K3:M3)</f>
        <v>-0.31939333333333336</v>
      </c>
      <c r="P3" s="63">
        <v>268.17700000000002</v>
      </c>
      <c r="Q3" s="14">
        <v>6.66</v>
      </c>
      <c r="R3" s="15">
        <v>3.32</v>
      </c>
      <c r="S3" s="16">
        <v>4.8899999999999997</v>
      </c>
      <c r="T3" s="69">
        <v>173.178</v>
      </c>
      <c r="U3" s="14">
        <v>819.53</v>
      </c>
      <c r="V3" s="15">
        <v>817.53</v>
      </c>
      <c r="W3" s="15">
        <v>690.25</v>
      </c>
      <c r="X3" s="27">
        <v>1198.0899999999999</v>
      </c>
      <c r="Y3" s="15">
        <v>878.19</v>
      </c>
      <c r="Z3" s="16">
        <v>878.19</v>
      </c>
      <c r="AA3" s="105" t="s">
        <v>47</v>
      </c>
      <c r="AB3" s="106" t="s">
        <v>47</v>
      </c>
      <c r="AC3" s="106" t="s">
        <v>47</v>
      </c>
      <c r="AD3" s="14">
        <v>-1.7288999999999999E-2</v>
      </c>
      <c r="AE3" s="15">
        <v>-2.3661000000000001E-2</v>
      </c>
      <c r="AF3" s="15">
        <v>-0.226684</v>
      </c>
      <c r="AG3" s="15">
        <v>0.54084699999999997</v>
      </c>
      <c r="AH3" s="16">
        <f t="shared" si="0"/>
        <v>-8.9211333333333323E-2</v>
      </c>
      <c r="AI3" s="101">
        <v>407.89339999999999</v>
      </c>
      <c r="AJ3" s="18" t="s">
        <v>42</v>
      </c>
      <c r="AK3" s="115">
        <v>0</v>
      </c>
    </row>
    <row r="4" spans="1:37" s="12" customFormat="1" ht="22.1" customHeight="1" x14ac:dyDescent="0.25">
      <c r="A4" s="17" t="s">
        <v>8</v>
      </c>
      <c r="C4" s="45">
        <v>1.93014</v>
      </c>
      <c r="D4" s="45">
        <v>1.92763</v>
      </c>
      <c r="E4" s="52">
        <v>1.889</v>
      </c>
      <c r="F4" s="74">
        <f t="shared" si="1"/>
        <v>1.9155899999999999</v>
      </c>
      <c r="G4" s="45">
        <v>109.408</v>
      </c>
      <c r="H4" s="45">
        <v>101.348</v>
      </c>
      <c r="I4" s="63">
        <v>102.92400000000001</v>
      </c>
      <c r="J4" s="64">
        <f t="shared" si="2"/>
        <v>104.56</v>
      </c>
      <c r="K4" s="14">
        <v>-0.40367399999999998</v>
      </c>
      <c r="L4" s="15">
        <v>-0.40478500000000001</v>
      </c>
      <c r="M4" s="15">
        <v>-7.2690000000000005E-2</v>
      </c>
      <c r="N4" s="15">
        <v>0.20088800000000001</v>
      </c>
      <c r="O4" s="16">
        <f t="shared" si="3"/>
        <v>-0.29371633333333336</v>
      </c>
      <c r="P4" s="63">
        <v>281.584</v>
      </c>
      <c r="Q4" s="14">
        <v>6.65</v>
      </c>
      <c r="R4" s="15">
        <v>4.01</v>
      </c>
      <c r="S4" s="16">
        <v>6.2</v>
      </c>
      <c r="T4" s="69">
        <v>192.67599999999999</v>
      </c>
      <c r="U4" s="14">
        <v>817.17</v>
      </c>
      <c r="V4" s="15">
        <v>821.07</v>
      </c>
      <c r="W4" s="15">
        <v>771.18</v>
      </c>
      <c r="X4" s="27">
        <v>1196.1600000000001</v>
      </c>
      <c r="Y4" s="15" t="s">
        <v>47</v>
      </c>
      <c r="Z4" s="16" t="s">
        <v>47</v>
      </c>
      <c r="AA4" s="105" t="s">
        <v>47</v>
      </c>
      <c r="AB4" s="106" t="s">
        <v>47</v>
      </c>
      <c r="AC4" s="106" t="s">
        <v>47</v>
      </c>
      <c r="AD4" s="14">
        <v>-8.4410000000000006E-3</v>
      </c>
      <c r="AE4" s="15">
        <v>-1.4182999999999999E-2</v>
      </c>
      <c r="AF4" s="15">
        <v>-0.12981999999999999</v>
      </c>
      <c r="AG4" s="15">
        <v>0.49424200000000001</v>
      </c>
      <c r="AH4" s="16">
        <f t="shared" si="0"/>
        <v>-5.0814666666666668E-2</v>
      </c>
      <c r="AI4" s="101">
        <v>393.79930000000002</v>
      </c>
      <c r="AJ4" s="18" t="s">
        <v>42</v>
      </c>
      <c r="AK4" s="115">
        <v>0</v>
      </c>
    </row>
    <row r="5" spans="1:37" s="12" customFormat="1" ht="22.1" customHeight="1" x14ac:dyDescent="0.25">
      <c r="A5" s="17" t="s">
        <v>9</v>
      </c>
      <c r="B5">
        <v>1.9686512903033555</v>
      </c>
      <c r="C5" s="45">
        <v>1.93909</v>
      </c>
      <c r="D5" s="45">
        <v>1.9592400000000001</v>
      </c>
      <c r="E5" s="52">
        <v>1.9165399999999999</v>
      </c>
      <c r="F5" s="74">
        <f t="shared" si="1"/>
        <v>1.9382900000000001</v>
      </c>
      <c r="G5" s="45">
        <v>109.893</v>
      </c>
      <c r="H5" s="45">
        <v>104.482</v>
      </c>
      <c r="I5" s="63">
        <v>100.681</v>
      </c>
      <c r="J5" s="64">
        <f t="shared" si="2"/>
        <v>105.01866666666666</v>
      </c>
      <c r="K5" s="14">
        <v>-0.39933099999999999</v>
      </c>
      <c r="L5" s="15">
        <v>-0.40911999999999998</v>
      </c>
      <c r="M5" s="15">
        <v>-0.23292599999999999</v>
      </c>
      <c r="N5" s="15">
        <v>0.22778300000000001</v>
      </c>
      <c r="O5" s="16">
        <f t="shared" si="3"/>
        <v>-0.34712566666666667</v>
      </c>
      <c r="P5" s="63">
        <v>271.19900000000001</v>
      </c>
      <c r="Q5" s="14">
        <v>6.69</v>
      </c>
      <c r="R5" s="15">
        <v>4.07</v>
      </c>
      <c r="S5" s="16">
        <v>6.77</v>
      </c>
      <c r="T5" s="69">
        <v>181.672</v>
      </c>
      <c r="U5" s="14">
        <v>814.79</v>
      </c>
      <c r="V5" s="15">
        <v>818.69</v>
      </c>
      <c r="W5" s="15">
        <v>831.06</v>
      </c>
      <c r="X5" s="27">
        <v>1189.6500000000001</v>
      </c>
      <c r="Y5" s="15">
        <v>1227.43</v>
      </c>
      <c r="Z5" s="16">
        <v>1202.58</v>
      </c>
      <c r="AA5" s="105" t="s">
        <v>47</v>
      </c>
      <c r="AB5" s="106" t="s">
        <v>47</v>
      </c>
      <c r="AC5" s="106" t="s">
        <v>47</v>
      </c>
      <c r="AD5" s="14">
        <v>-2.5829000000000001E-2</v>
      </c>
      <c r="AE5" s="15">
        <v>5.156E-3</v>
      </c>
      <c r="AF5" s="15">
        <f>-0.101836</f>
        <v>-0.101836</v>
      </c>
      <c r="AG5" s="15">
        <v>0.480742</v>
      </c>
      <c r="AH5" s="16">
        <f t="shared" si="0"/>
        <v>-4.0836333333333329E-2</v>
      </c>
      <c r="AI5" s="101">
        <v>386.06509999999997</v>
      </c>
      <c r="AJ5" s="18" t="s">
        <v>42</v>
      </c>
      <c r="AK5" s="115">
        <v>0</v>
      </c>
    </row>
    <row r="6" spans="1:37" s="12" customFormat="1" ht="22.1" customHeight="1" x14ac:dyDescent="0.25">
      <c r="A6" s="17" t="s">
        <v>10</v>
      </c>
      <c r="B6" s="8"/>
      <c r="C6" s="45">
        <v>1.9273800000000001</v>
      </c>
      <c r="D6" s="45">
        <v>1.9089</v>
      </c>
      <c r="E6" s="52">
        <v>1.91795</v>
      </c>
      <c r="F6" s="74">
        <f t="shared" si="1"/>
        <v>1.9180766666666669</v>
      </c>
      <c r="G6" s="45">
        <v>104.626</v>
      </c>
      <c r="H6" s="45">
        <v>109.639</v>
      </c>
      <c r="I6" s="63">
        <v>96.751000000000005</v>
      </c>
      <c r="J6" s="64">
        <f t="shared" si="2"/>
        <v>103.67199999999998</v>
      </c>
      <c r="K6" s="14">
        <v>-0.402061</v>
      </c>
      <c r="L6" s="15">
        <v>-0.23969299999999999</v>
      </c>
      <c r="M6" s="15">
        <v>-0.23234399999999999</v>
      </c>
      <c r="N6" s="15">
        <v>0.216751</v>
      </c>
      <c r="O6" s="16">
        <f t="shared" si="3"/>
        <v>-0.29136599999999996</v>
      </c>
      <c r="P6" s="63">
        <v>266.47300000000001</v>
      </c>
      <c r="Q6" s="14">
        <v>6.7</v>
      </c>
      <c r="R6" s="15">
        <v>4.2699999999999996</v>
      </c>
      <c r="S6" s="16">
        <v>6.73</v>
      </c>
      <c r="T6" s="69">
        <v>177.3</v>
      </c>
      <c r="U6" s="14">
        <v>815.42</v>
      </c>
      <c r="V6" s="15">
        <v>828.2</v>
      </c>
      <c r="W6" s="15">
        <v>830.61</v>
      </c>
      <c r="X6" s="27">
        <v>1226.29</v>
      </c>
      <c r="Y6" s="15" t="s">
        <v>47</v>
      </c>
      <c r="Z6" s="16">
        <v>1208.18</v>
      </c>
      <c r="AA6" s="105" t="s">
        <v>47</v>
      </c>
      <c r="AB6" s="106" t="s">
        <v>47</v>
      </c>
      <c r="AC6" s="106" t="s">
        <v>47</v>
      </c>
      <c r="AD6" s="14">
        <v>-2.6953000000000001E-2</v>
      </c>
      <c r="AE6" s="15">
        <v>-7.0902000000000007E-2</v>
      </c>
      <c r="AF6" s="15">
        <v>-8.0740000000000006E-2</v>
      </c>
      <c r="AG6" s="15">
        <v>0.50241199999999997</v>
      </c>
      <c r="AH6" s="16">
        <f t="shared" si="0"/>
        <v>-5.953166666666667E-2</v>
      </c>
      <c r="AI6" s="101">
        <v>377.48320000000001</v>
      </c>
      <c r="AJ6" s="18" t="s">
        <v>42</v>
      </c>
      <c r="AK6" s="115">
        <v>0</v>
      </c>
    </row>
    <row r="7" spans="1:37" s="12" customFormat="1" ht="22.1" customHeight="1" x14ac:dyDescent="0.25">
      <c r="A7" s="17" t="s">
        <v>11</v>
      </c>
      <c r="B7">
        <v>1.2899640405361228</v>
      </c>
      <c r="C7" s="45">
        <v>1.8965099999999999</v>
      </c>
      <c r="D7" s="45">
        <v>1.8958999999999999</v>
      </c>
      <c r="E7" s="52">
        <v>1.8797200000000001</v>
      </c>
      <c r="F7" s="74">
        <f t="shared" si="1"/>
        <v>1.8907100000000001</v>
      </c>
      <c r="G7" s="45">
        <v>101.504</v>
      </c>
      <c r="H7" s="45">
        <v>97.4</v>
      </c>
      <c r="I7" s="63">
        <v>102.631</v>
      </c>
      <c r="J7" s="64">
        <f t="shared" si="2"/>
        <v>100.51166666666666</v>
      </c>
      <c r="K7" s="14">
        <v>-0.23832</v>
      </c>
      <c r="L7" s="15">
        <v>-0.23519899999999999</v>
      </c>
      <c r="M7" s="15">
        <v>-0.164822</v>
      </c>
      <c r="N7" s="15">
        <v>0.16434399999999999</v>
      </c>
      <c r="O7" s="16">
        <f t="shared" si="3"/>
        <v>-0.21278033333333335</v>
      </c>
      <c r="P7" s="63">
        <v>260.904</v>
      </c>
      <c r="Q7" s="14">
        <v>6.51</v>
      </c>
      <c r="R7" s="15">
        <v>3.69</v>
      </c>
      <c r="S7" s="16">
        <v>6.76</v>
      </c>
      <c r="T7" s="69">
        <v>172.37700000000001</v>
      </c>
      <c r="U7" s="14">
        <v>831.73</v>
      </c>
      <c r="V7" s="15">
        <v>830.41</v>
      </c>
      <c r="W7" s="15">
        <v>1274.52</v>
      </c>
      <c r="X7" s="27" t="s">
        <v>47</v>
      </c>
      <c r="Y7" s="15" t="s">
        <v>47</v>
      </c>
      <c r="Z7" s="16" t="s">
        <v>47</v>
      </c>
      <c r="AA7" s="105" t="s">
        <v>47</v>
      </c>
      <c r="AB7" s="106" t="s">
        <v>47</v>
      </c>
      <c r="AC7" s="106" t="s">
        <v>47</v>
      </c>
      <c r="AD7" s="14">
        <v>-5.8999999999999997E-2</v>
      </c>
      <c r="AE7" s="15">
        <v>-8.1219E-2</v>
      </c>
      <c r="AF7" s="15">
        <v>-8.5097000000000006E-2</v>
      </c>
      <c r="AG7" s="15">
        <v>0.49605100000000002</v>
      </c>
      <c r="AH7" s="16">
        <f t="shared" si="0"/>
        <v>-7.510533333333333E-2</v>
      </c>
      <c r="AI7" s="101">
        <v>372.06150000000002</v>
      </c>
      <c r="AJ7" s="18" t="s">
        <v>42</v>
      </c>
      <c r="AK7" s="115">
        <v>0</v>
      </c>
    </row>
    <row r="8" spans="1:37" s="12" customFormat="1" ht="22.1" customHeight="1" x14ac:dyDescent="0.25">
      <c r="A8" s="17" t="s">
        <v>12</v>
      </c>
      <c r="B8">
        <v>1.3440860215053765</v>
      </c>
      <c r="C8" s="45">
        <v>1.9039999999999999</v>
      </c>
      <c r="D8" s="45">
        <v>1.9023099999999999</v>
      </c>
      <c r="E8" s="52">
        <v>1.9023300000000001</v>
      </c>
      <c r="F8" s="74">
        <f t="shared" si="1"/>
        <v>1.9028799999999999</v>
      </c>
      <c r="G8" s="45">
        <v>101.24299999999999</v>
      </c>
      <c r="H8" s="45">
        <v>101.32299999999999</v>
      </c>
      <c r="I8" s="63">
        <v>101.554</v>
      </c>
      <c r="J8" s="64">
        <f t="shared" si="2"/>
        <v>101.37333333333333</v>
      </c>
      <c r="K8" s="14">
        <v>-0.23833699999999999</v>
      </c>
      <c r="L8" s="15">
        <v>-0.23849100000000001</v>
      </c>
      <c r="M8" s="15">
        <v>-0.23762</v>
      </c>
      <c r="N8" s="15">
        <v>0.19728299999999999</v>
      </c>
      <c r="O8" s="16">
        <f t="shared" si="3"/>
        <v>-0.23814933333333332</v>
      </c>
      <c r="P8" s="63">
        <v>263.53300000000002</v>
      </c>
      <c r="Q8" s="14">
        <v>6.6</v>
      </c>
      <c r="R8" s="15">
        <v>5</v>
      </c>
      <c r="S8" s="16">
        <v>6.72</v>
      </c>
      <c r="T8" s="69">
        <v>174.59200000000001</v>
      </c>
      <c r="U8" s="14">
        <v>827.28</v>
      </c>
      <c r="V8" s="15">
        <v>829.71</v>
      </c>
      <c r="W8" s="15">
        <v>827.28</v>
      </c>
      <c r="X8" s="27" t="s">
        <v>47</v>
      </c>
      <c r="Y8" s="15" t="s">
        <v>47</v>
      </c>
      <c r="Z8" s="16" t="s">
        <v>47</v>
      </c>
      <c r="AA8" s="105" t="s">
        <v>47</v>
      </c>
      <c r="AB8" s="106" t="s">
        <v>47</v>
      </c>
      <c r="AC8" s="106" t="s">
        <v>47</v>
      </c>
      <c r="AD8" s="14">
        <v>-8.5350999999999996E-2</v>
      </c>
      <c r="AE8" s="15">
        <v>-8.7096000000000007E-2</v>
      </c>
      <c r="AF8" s="15">
        <v>-8.6503999999999998E-2</v>
      </c>
      <c r="AG8" s="15">
        <v>0.51332199999999994</v>
      </c>
      <c r="AH8" s="16">
        <f>AVERAGE(AD8:AF8)</f>
        <v>-8.6317000000000019E-2</v>
      </c>
      <c r="AI8" s="101">
        <v>380.1266</v>
      </c>
      <c r="AJ8" s="18" t="s">
        <v>42</v>
      </c>
      <c r="AK8" s="115">
        <v>0</v>
      </c>
    </row>
    <row r="9" spans="1:37" s="12" customFormat="1" ht="22.1" customHeight="1" x14ac:dyDescent="0.25">
      <c r="A9" s="17" t="s">
        <v>13</v>
      </c>
      <c r="B9">
        <v>1.3229265216020183</v>
      </c>
      <c r="C9" s="45">
        <v>1.9008</v>
      </c>
      <c r="D9" s="45">
        <v>1.90107</v>
      </c>
      <c r="E9" s="52">
        <v>1.8816600000000001</v>
      </c>
      <c r="F9" s="74">
        <f t="shared" si="1"/>
        <v>1.8945100000000001</v>
      </c>
      <c r="G9" s="45">
        <v>99.003</v>
      </c>
      <c r="H9" s="45">
        <v>102.01</v>
      </c>
      <c r="I9" s="63">
        <v>100.08</v>
      </c>
      <c r="J9" s="64">
        <f t="shared" si="2"/>
        <v>100.36433333333333</v>
      </c>
      <c r="K9" s="14">
        <v>-0.24490000000000001</v>
      </c>
      <c r="L9" s="15">
        <v>-0.24268400000000001</v>
      </c>
      <c r="M9" s="15">
        <v>-0.25544099999999997</v>
      </c>
      <c r="N9" s="15">
        <v>0.185192</v>
      </c>
      <c r="O9" s="16">
        <f t="shared" si="3"/>
        <v>-0.24767500000000001</v>
      </c>
      <c r="P9" s="63">
        <v>283.43200000000002</v>
      </c>
      <c r="Q9" s="14">
        <v>5.97</v>
      </c>
      <c r="R9" s="15">
        <v>4.26</v>
      </c>
      <c r="S9" s="16">
        <v>6.06</v>
      </c>
      <c r="T9" s="69">
        <v>202.70599999999999</v>
      </c>
      <c r="U9" s="14">
        <v>959.29</v>
      </c>
      <c r="V9" s="15">
        <v>961.73</v>
      </c>
      <c r="W9" s="107">
        <v>917.81</v>
      </c>
      <c r="X9" s="27" t="s">
        <v>47</v>
      </c>
      <c r="Y9" s="15" t="s">
        <v>47</v>
      </c>
      <c r="Z9" s="16" t="s">
        <v>47</v>
      </c>
      <c r="AA9" s="105" t="s">
        <v>47</v>
      </c>
      <c r="AB9" s="106" t="s">
        <v>47</v>
      </c>
      <c r="AC9" s="106" t="s">
        <v>47</v>
      </c>
      <c r="AD9" s="14">
        <v>-7.7700000000000005E-2</v>
      </c>
      <c r="AE9" s="15">
        <v>-6.0644999999999998E-2</v>
      </c>
      <c r="AF9" s="15">
        <v>-0.105599</v>
      </c>
      <c r="AG9" s="15">
        <v>0.50442799999999999</v>
      </c>
      <c r="AH9" s="16">
        <f>AVERAGE(AD9:AF9)</f>
        <v>-8.131466666666666E-2</v>
      </c>
      <c r="AI9" s="28">
        <v>291.85669999999999</v>
      </c>
      <c r="AJ9" s="18" t="s">
        <v>42</v>
      </c>
      <c r="AK9" s="115">
        <v>0</v>
      </c>
    </row>
    <row r="10" spans="1:37" s="12" customFormat="1" ht="22.1" customHeight="1" x14ac:dyDescent="0.25">
      <c r="A10" s="17" t="s">
        <v>14</v>
      </c>
      <c r="B10">
        <v>1.3658293460925042</v>
      </c>
      <c r="C10" s="45">
        <v>1.87155</v>
      </c>
      <c r="D10" s="45">
        <v>1.87219</v>
      </c>
      <c r="E10" s="52">
        <v>1.8721000000000001</v>
      </c>
      <c r="F10" s="74">
        <f t="shared" si="1"/>
        <v>1.8719466666666669</v>
      </c>
      <c r="G10" s="45">
        <v>99.418999999999997</v>
      </c>
      <c r="H10" s="45">
        <v>99.369</v>
      </c>
      <c r="I10" s="63">
        <v>99.38</v>
      </c>
      <c r="J10" s="64">
        <f t="shared" si="2"/>
        <v>99.38933333333334</v>
      </c>
      <c r="K10" s="14">
        <v>-0.133876</v>
      </c>
      <c r="L10" s="15">
        <v>-0.134604</v>
      </c>
      <c r="M10" s="15">
        <v>-0.134626</v>
      </c>
      <c r="N10" s="15">
        <v>0.124851</v>
      </c>
      <c r="O10" s="16">
        <f t="shared" si="3"/>
        <v>-0.13436866666666666</v>
      </c>
      <c r="P10" s="63">
        <v>253.92599999999999</v>
      </c>
      <c r="Q10" s="14">
        <v>6</v>
      </c>
      <c r="R10" s="15">
        <v>4.66</v>
      </c>
      <c r="S10" s="16">
        <v>7.35</v>
      </c>
      <c r="T10" s="69">
        <v>166.67099999999999</v>
      </c>
      <c r="U10" s="14">
        <v>782.86</v>
      </c>
      <c r="V10" s="15">
        <v>747.18</v>
      </c>
      <c r="W10" s="15">
        <v>748.95</v>
      </c>
      <c r="X10" s="27">
        <v>1112.4100000000001</v>
      </c>
      <c r="Y10" s="15">
        <v>1112.82</v>
      </c>
      <c r="Z10" s="16" t="s">
        <v>47</v>
      </c>
      <c r="AA10" s="105" t="s">
        <v>47</v>
      </c>
      <c r="AB10" s="105" t="s">
        <v>47</v>
      </c>
      <c r="AC10" s="106" t="s">
        <v>47</v>
      </c>
      <c r="AD10" s="14">
        <v>-9.8793000000000006E-2</v>
      </c>
      <c r="AE10" s="15">
        <v>-9.9212999999999996E-2</v>
      </c>
      <c r="AF10" s="15">
        <v>-9.8566000000000001E-2</v>
      </c>
      <c r="AG10" s="15">
        <v>0.54117300000000002</v>
      </c>
      <c r="AH10" s="16">
        <f t="shared" ref="AH10:AH14" si="4">AVERAGE(AD10:AF10)</f>
        <v>-9.8857333333333339E-2</v>
      </c>
      <c r="AI10" s="101">
        <v>389.67790000000002</v>
      </c>
      <c r="AJ10" s="18" t="s">
        <v>42</v>
      </c>
      <c r="AK10" s="115">
        <v>0</v>
      </c>
    </row>
    <row r="11" spans="1:37" s="12" customFormat="1" ht="22.1" customHeight="1" x14ac:dyDescent="0.25">
      <c r="A11" s="17" t="s">
        <v>15</v>
      </c>
      <c r="B11">
        <v>0.26432062561094827</v>
      </c>
      <c r="C11" s="45">
        <v>1.8769800000000001</v>
      </c>
      <c r="D11" s="45">
        <v>1.9056200000000001</v>
      </c>
      <c r="E11" s="52">
        <v>1.8986099999999999</v>
      </c>
      <c r="F11" s="74">
        <f t="shared" si="1"/>
        <v>1.8937366666666666</v>
      </c>
      <c r="G11" s="45">
        <v>104.458</v>
      </c>
      <c r="H11" s="45">
        <v>99.614999999999995</v>
      </c>
      <c r="I11" s="63">
        <v>97.545000000000002</v>
      </c>
      <c r="J11" s="64">
        <f t="shared" si="2"/>
        <v>100.53933333333333</v>
      </c>
      <c r="K11" s="14">
        <v>-0.125578</v>
      </c>
      <c r="L11" s="15">
        <v>-0.14273</v>
      </c>
      <c r="M11" s="15">
        <v>-0.16516900000000001</v>
      </c>
      <c r="N11" s="15">
        <v>0.179092</v>
      </c>
      <c r="O11" s="16">
        <f t="shared" si="3"/>
        <v>-0.14449233333333333</v>
      </c>
      <c r="P11" s="63">
        <v>290.84199999999998</v>
      </c>
      <c r="Q11" s="14">
        <v>6.84</v>
      </c>
      <c r="R11" s="15">
        <v>4.78</v>
      </c>
      <c r="S11" s="16">
        <v>7.44</v>
      </c>
      <c r="T11" s="69">
        <v>205.107</v>
      </c>
      <c r="U11" s="14">
        <v>740.8</v>
      </c>
      <c r="V11" s="15" t="s">
        <v>47</v>
      </c>
      <c r="W11" s="15">
        <v>831.99</v>
      </c>
      <c r="X11" s="27" t="s">
        <v>47</v>
      </c>
      <c r="Y11" s="15">
        <v>834.63</v>
      </c>
      <c r="Z11" s="16" t="s">
        <v>47</v>
      </c>
      <c r="AA11" s="105" t="s">
        <v>47</v>
      </c>
      <c r="AB11" s="106" t="s">
        <v>47</v>
      </c>
      <c r="AC11" s="106" t="s">
        <v>47</v>
      </c>
      <c r="AD11" s="14">
        <v>-0.12568699999999999</v>
      </c>
      <c r="AE11" s="15">
        <v>-7.4827000000000005E-2</v>
      </c>
      <c r="AF11" s="15">
        <v>-2.5035000000000002E-2</v>
      </c>
      <c r="AG11" s="15">
        <v>0.483045</v>
      </c>
      <c r="AH11" s="16">
        <f t="shared" si="4"/>
        <v>-7.5183E-2</v>
      </c>
      <c r="AI11" s="101">
        <v>409.81150000000002</v>
      </c>
      <c r="AJ11" s="18" t="s">
        <v>42</v>
      </c>
      <c r="AK11" s="115">
        <v>0</v>
      </c>
    </row>
    <row r="12" spans="1:37" s="12" customFormat="1" ht="22.1" customHeight="1" x14ac:dyDescent="0.25">
      <c r="A12" s="17" t="s">
        <v>16</v>
      </c>
      <c r="B12">
        <v>0.32000000000000006</v>
      </c>
      <c r="C12" s="45">
        <v>1.8951800000000001</v>
      </c>
      <c r="D12" s="45">
        <v>1.90201</v>
      </c>
      <c r="E12" s="52">
        <v>1.9020999999999999</v>
      </c>
      <c r="F12" s="74">
        <f t="shared" si="1"/>
        <v>1.8997633333333332</v>
      </c>
      <c r="G12" s="45">
        <v>98.617999999999995</v>
      </c>
      <c r="H12" s="45">
        <v>98.447000000000003</v>
      </c>
      <c r="I12" s="63">
        <v>101.70399999999999</v>
      </c>
      <c r="J12" s="64">
        <f t="shared" si="2"/>
        <v>99.589666666666673</v>
      </c>
      <c r="K12" s="14">
        <v>-0.48354000000000003</v>
      </c>
      <c r="L12" s="15">
        <v>-0.15692300000000001</v>
      </c>
      <c r="M12" s="15">
        <v>-0.153557</v>
      </c>
      <c r="N12" s="15">
        <v>0.17652999999999999</v>
      </c>
      <c r="O12" s="16">
        <f t="shared" si="3"/>
        <v>-0.26467333333333332</v>
      </c>
      <c r="P12" s="63">
        <v>291.93200000000002</v>
      </c>
      <c r="Q12" s="14">
        <v>6.73</v>
      </c>
      <c r="R12" s="15">
        <v>3.9</v>
      </c>
      <c r="S12" s="16">
        <v>7.46</v>
      </c>
      <c r="T12" s="69">
        <v>210.59</v>
      </c>
      <c r="U12" s="14">
        <v>682.01</v>
      </c>
      <c r="V12" s="15">
        <v>828.05</v>
      </c>
      <c r="W12" s="15">
        <v>831.65</v>
      </c>
      <c r="X12" s="27">
        <v>853.87</v>
      </c>
      <c r="Y12" s="15" t="s">
        <v>47</v>
      </c>
      <c r="Z12" s="16" t="s">
        <v>47</v>
      </c>
      <c r="AA12" s="105" t="s">
        <v>47</v>
      </c>
      <c r="AB12" s="106" t="s">
        <v>47</v>
      </c>
      <c r="AC12" s="106" t="s">
        <v>47</v>
      </c>
      <c r="AD12" s="14">
        <v>-0.18283099999999999</v>
      </c>
      <c r="AE12" s="15">
        <v>-7.9769999999999994E-2</v>
      </c>
      <c r="AF12" s="15">
        <v>-7.1299000000000001E-2</v>
      </c>
      <c r="AG12" s="15">
        <v>0.52243099999999998</v>
      </c>
      <c r="AH12" s="16">
        <f t="shared" si="4"/>
        <v>-0.1113</v>
      </c>
      <c r="AI12" s="101">
        <v>384.1103</v>
      </c>
      <c r="AJ12" s="18" t="s">
        <v>42</v>
      </c>
      <c r="AK12" s="115">
        <v>0</v>
      </c>
    </row>
    <row r="13" spans="1:37" s="12" customFormat="1" ht="22.1" customHeight="1" x14ac:dyDescent="0.25">
      <c r="A13" s="17" t="s">
        <v>17</v>
      </c>
      <c r="B13">
        <v>0.14369432723863107</v>
      </c>
      <c r="C13" s="45">
        <v>1.9235899999999999</v>
      </c>
      <c r="D13" s="45">
        <v>1.9225000000000001</v>
      </c>
      <c r="E13" s="52">
        <v>1.9076200000000001</v>
      </c>
      <c r="F13" s="74">
        <f t="shared" si="1"/>
        <v>1.9179033333333333</v>
      </c>
      <c r="G13" s="45">
        <v>94.183999999999997</v>
      </c>
      <c r="H13" s="45">
        <v>98.876000000000005</v>
      </c>
      <c r="I13" s="63">
        <v>111.151</v>
      </c>
      <c r="J13" s="64">
        <f t="shared" si="2"/>
        <v>101.40366666666667</v>
      </c>
      <c r="K13" s="14">
        <v>-0.15690999999999999</v>
      </c>
      <c r="L13" s="15">
        <v>-0.148094</v>
      </c>
      <c r="M13" s="15">
        <v>-0.13241700000000001</v>
      </c>
      <c r="N13" s="15">
        <v>0.222942</v>
      </c>
      <c r="O13" s="16">
        <f>AVERAGE(K13:M13)</f>
        <v>-0.14580699999999999</v>
      </c>
      <c r="P13" s="63" t="s">
        <v>47</v>
      </c>
      <c r="Q13" s="14" t="s">
        <v>47</v>
      </c>
      <c r="R13" s="15" t="s">
        <v>47</v>
      </c>
      <c r="S13" s="16" t="s">
        <v>47</v>
      </c>
      <c r="T13" s="69" t="s">
        <v>47</v>
      </c>
      <c r="U13" s="14" t="s">
        <v>47</v>
      </c>
      <c r="V13" s="15" t="s">
        <v>47</v>
      </c>
      <c r="W13" s="15" t="s">
        <v>47</v>
      </c>
      <c r="X13" s="27" t="s">
        <v>47</v>
      </c>
      <c r="Y13" s="15" t="s">
        <v>47</v>
      </c>
      <c r="Z13" s="16" t="s">
        <v>47</v>
      </c>
      <c r="AA13" s="105" t="s">
        <v>47</v>
      </c>
      <c r="AB13" s="106" t="s">
        <v>47</v>
      </c>
      <c r="AC13" s="106" t="s">
        <v>47</v>
      </c>
      <c r="AD13" s="14">
        <v>-1.5573E-2</v>
      </c>
      <c r="AE13" s="15">
        <v>-7.4833999999999998E-2</v>
      </c>
      <c r="AF13" s="15">
        <v>-9.2308000000000001E-2</v>
      </c>
      <c r="AG13" s="15">
        <v>0.47345399999999999</v>
      </c>
      <c r="AH13" s="16">
        <f>AVERAGE(AD13:AF13)</f>
        <v>-6.0905000000000008E-2</v>
      </c>
      <c r="AI13" s="101">
        <v>212.19059999999999</v>
      </c>
      <c r="AJ13" s="18" t="s">
        <v>42</v>
      </c>
      <c r="AK13" s="115">
        <v>0</v>
      </c>
    </row>
    <row r="14" spans="1:37" s="12" customFormat="1" ht="22.1" customHeight="1" thickBot="1" x14ac:dyDescent="0.3">
      <c r="A14" s="17" t="s">
        <v>18</v>
      </c>
      <c r="B14">
        <v>2.9797551789077215</v>
      </c>
      <c r="C14" s="45">
        <v>1.8831100000000001</v>
      </c>
      <c r="D14" s="45">
        <v>1.88286</v>
      </c>
      <c r="E14" s="52">
        <v>1.8828100000000001</v>
      </c>
      <c r="F14" s="74">
        <f t="shared" si="1"/>
        <v>1.8829266666666669</v>
      </c>
      <c r="G14" s="45">
        <v>99.149000000000001</v>
      </c>
      <c r="H14" s="45">
        <v>99.102999999999994</v>
      </c>
      <c r="I14" s="63">
        <v>99.075999999999993</v>
      </c>
      <c r="J14" s="64">
        <f t="shared" si="2"/>
        <v>99.109333333333325</v>
      </c>
      <c r="K14" s="14">
        <v>-5.8772999999999999E-2</v>
      </c>
      <c r="L14" s="15">
        <v>-5.8999999999999997E-2</v>
      </c>
      <c r="M14" s="15">
        <v>-5.7558999999999999E-2</v>
      </c>
      <c r="N14" s="15">
        <v>0.14729700000000001</v>
      </c>
      <c r="O14" s="16">
        <f t="shared" si="3"/>
        <v>-5.8443999999999996E-2</v>
      </c>
      <c r="P14" s="63">
        <v>267.82600000000002</v>
      </c>
      <c r="Q14" s="14">
        <v>6.07</v>
      </c>
      <c r="R14" s="15">
        <v>4.67</v>
      </c>
      <c r="S14" s="16">
        <v>7.4</v>
      </c>
      <c r="T14" s="69">
        <v>202.87799999999999</v>
      </c>
      <c r="U14" s="14">
        <v>690.7</v>
      </c>
      <c r="V14" s="15">
        <v>651.14</v>
      </c>
      <c r="W14" s="15">
        <v>692.19</v>
      </c>
      <c r="X14" s="27">
        <v>853.87</v>
      </c>
      <c r="Y14" s="15">
        <v>853.28</v>
      </c>
      <c r="Z14" s="16" t="s">
        <v>47</v>
      </c>
      <c r="AA14" s="105" t="s">
        <v>47</v>
      </c>
      <c r="AB14" s="106" t="s">
        <v>47</v>
      </c>
      <c r="AC14" s="106" t="s">
        <v>47</v>
      </c>
      <c r="AD14" s="14">
        <v>-0.19971</v>
      </c>
      <c r="AE14" s="15">
        <v>-0.20003199999999999</v>
      </c>
      <c r="AF14" s="15">
        <v>-0.20211599999999999</v>
      </c>
      <c r="AG14" s="15">
        <v>0.656551</v>
      </c>
      <c r="AH14" s="16">
        <f t="shared" si="4"/>
        <v>-0.20061933333333334</v>
      </c>
      <c r="AI14" s="101">
        <v>379.74040000000002</v>
      </c>
      <c r="AJ14" s="18" t="s">
        <v>42</v>
      </c>
      <c r="AK14" s="115">
        <v>0</v>
      </c>
    </row>
    <row r="15" spans="1:37" s="24" customFormat="1" ht="22.1" customHeight="1" x14ac:dyDescent="0.25">
      <c r="A15" s="19" t="s">
        <v>6</v>
      </c>
      <c r="B15">
        <v>2.139425287356322</v>
      </c>
      <c r="C15" s="20">
        <v>1.92652</v>
      </c>
      <c r="D15" s="21">
        <v>1.9266099999999999</v>
      </c>
      <c r="E15" s="22">
        <v>1.85683</v>
      </c>
      <c r="F15" s="71">
        <f>AVERAGE(C15:E15)</f>
        <v>1.9033200000000001</v>
      </c>
      <c r="G15" s="20">
        <v>110.471</v>
      </c>
      <c r="H15" s="21">
        <v>105.749</v>
      </c>
      <c r="I15" s="22">
        <v>101.595</v>
      </c>
      <c r="J15" s="23">
        <f>AVERAGE(G15:I15)</f>
        <v>105.93833333333333</v>
      </c>
      <c r="K15" s="20">
        <v>-0.40921999999999997</v>
      </c>
      <c r="L15" s="21">
        <v>-0.40024700000000002</v>
      </c>
      <c r="M15" s="21">
        <v>-0.12768499999999999</v>
      </c>
      <c r="N15" s="21">
        <v>0.24542900000000001</v>
      </c>
      <c r="O15" s="22">
        <f>AVERAGE(K15:M15)</f>
        <v>-0.312384</v>
      </c>
      <c r="P15" s="89">
        <v>278.392</v>
      </c>
      <c r="Q15" s="20">
        <v>7.44</v>
      </c>
      <c r="R15" s="21">
        <v>3.94</v>
      </c>
      <c r="S15" s="22">
        <v>6.44</v>
      </c>
      <c r="T15" s="23">
        <v>185.50399999999999</v>
      </c>
      <c r="U15" s="20">
        <v>817.43</v>
      </c>
      <c r="V15" s="21">
        <v>818.96</v>
      </c>
      <c r="W15" s="21">
        <v>1106.48</v>
      </c>
      <c r="X15" s="21" t="s">
        <v>47</v>
      </c>
      <c r="Y15" s="21" t="s">
        <v>47</v>
      </c>
      <c r="Z15" s="22" t="s">
        <v>47</v>
      </c>
      <c r="AA15" s="70" t="s">
        <v>47</v>
      </c>
      <c r="AB15" s="96" t="s">
        <v>47</v>
      </c>
      <c r="AC15" s="97" t="s">
        <v>47</v>
      </c>
      <c r="AD15" s="38">
        <v>-2.0374E-2</v>
      </c>
      <c r="AE15" s="39">
        <v>-2.1215000000000001E-2</v>
      </c>
      <c r="AF15" s="39">
        <v>-0.242093</v>
      </c>
      <c r="AG15" s="39">
        <v>0.67122599999999999</v>
      </c>
      <c r="AH15" s="40">
        <f>AVERAGE(AD15:AF15)</f>
        <v>-9.4560666666666668E-2</v>
      </c>
      <c r="AI15" s="98">
        <v>391.34820000000002</v>
      </c>
      <c r="AJ15" s="24" t="s">
        <v>41</v>
      </c>
      <c r="AK15" s="116">
        <v>1</v>
      </c>
    </row>
    <row r="16" spans="1:37" s="24" customFormat="1" ht="22.1" customHeight="1" x14ac:dyDescent="0.25">
      <c r="A16" s="25" t="s">
        <v>7</v>
      </c>
      <c r="B16">
        <v>3.8471322849213698</v>
      </c>
      <c r="C16" s="38">
        <v>1.9267000000000001</v>
      </c>
      <c r="D16" s="39">
        <v>1.9269099999999999</v>
      </c>
      <c r="E16" s="40">
        <v>1.8456900000000001</v>
      </c>
      <c r="F16" s="73">
        <f t="shared" ref="F16:F47" si="5">AVERAGE(C16:E16)</f>
        <v>1.8997666666666666</v>
      </c>
      <c r="G16" s="26">
        <v>110.19199999999999</v>
      </c>
      <c r="H16" s="27">
        <v>102.545</v>
      </c>
      <c r="I16" s="28">
        <v>105.67400000000001</v>
      </c>
      <c r="J16" s="29">
        <f t="shared" ref="J16:J47" si="6">AVERAGE(G16:I16)</f>
        <v>106.137</v>
      </c>
      <c r="K16" s="26">
        <v>-0.39508500000000002</v>
      </c>
      <c r="L16" s="27">
        <v>-0.40392899999999998</v>
      </c>
      <c r="M16" s="27">
        <v>-0.124516</v>
      </c>
      <c r="N16" s="27">
        <v>0.231961</v>
      </c>
      <c r="O16" s="28">
        <f t="shared" ref="O16:O47" si="7">AVERAGE(K16:M16)</f>
        <v>-0.3078433333333333</v>
      </c>
      <c r="P16" s="29">
        <v>278.39</v>
      </c>
      <c r="Q16" s="26">
        <v>8.02</v>
      </c>
      <c r="R16" s="27">
        <v>3.95</v>
      </c>
      <c r="S16" s="28">
        <v>8.83</v>
      </c>
      <c r="T16" s="29">
        <v>185.666</v>
      </c>
      <c r="U16" s="26">
        <v>817.29</v>
      </c>
      <c r="V16" s="27" t="s">
        <v>47</v>
      </c>
      <c r="W16" s="27" t="s">
        <v>47</v>
      </c>
      <c r="X16" s="27" t="s">
        <v>47</v>
      </c>
      <c r="Y16" s="27" t="s">
        <v>47</v>
      </c>
      <c r="Z16" s="28" t="s">
        <v>47</v>
      </c>
      <c r="AA16" s="73" t="s">
        <v>47</v>
      </c>
      <c r="AB16" s="99" t="s">
        <v>47</v>
      </c>
      <c r="AC16" s="100" t="s">
        <v>47</v>
      </c>
      <c r="AD16" s="26">
        <v>-6.0981E-2</v>
      </c>
      <c r="AE16" s="27">
        <v>-4.4565E-2</v>
      </c>
      <c r="AF16" s="27">
        <v>-0.61181200000000002</v>
      </c>
      <c r="AG16" s="27">
        <v>0.80734700000000004</v>
      </c>
      <c r="AH16" s="40">
        <f t="shared" ref="AH16:AH47" si="8">AVERAGE(AD16:AF16)</f>
        <v>-0.23911933333333335</v>
      </c>
      <c r="AI16" s="101">
        <v>345.06400000000002</v>
      </c>
      <c r="AJ16" s="24" t="s">
        <v>41</v>
      </c>
      <c r="AK16" s="116">
        <v>1</v>
      </c>
    </row>
    <row r="17" spans="1:37" s="24" customFormat="1" ht="22.1" customHeight="1" x14ac:dyDescent="0.25">
      <c r="A17" s="25" t="s">
        <v>8</v>
      </c>
      <c r="B17">
        <v>1.2944615043101855</v>
      </c>
      <c r="C17" s="38">
        <v>1.9275100000000001</v>
      </c>
      <c r="D17" s="39">
        <v>1.93103</v>
      </c>
      <c r="E17" s="40">
        <v>1.8659600000000001</v>
      </c>
      <c r="F17" s="73">
        <f t="shared" si="5"/>
        <v>1.9081666666666666</v>
      </c>
      <c r="G17" s="26">
        <v>110.438</v>
      </c>
      <c r="H17" s="27">
        <v>100.489</v>
      </c>
      <c r="I17" s="28">
        <v>105.673</v>
      </c>
      <c r="J17" s="29">
        <f t="shared" si="6"/>
        <v>105.53333333333335</v>
      </c>
      <c r="K17" s="26">
        <v>-0.401198</v>
      </c>
      <c r="L17" s="27">
        <v>-0.40703899999999998</v>
      </c>
      <c r="M17" s="27">
        <v>-0.13625200000000001</v>
      </c>
      <c r="N17" s="27">
        <v>0.26058399999999998</v>
      </c>
      <c r="O17" s="28">
        <f t="shared" si="7"/>
        <v>-0.31482966666666667</v>
      </c>
      <c r="P17" s="29">
        <v>293.03699999999998</v>
      </c>
      <c r="Q17" s="26">
        <v>7.61</v>
      </c>
      <c r="R17" s="27">
        <v>3.92</v>
      </c>
      <c r="S17" s="28">
        <v>6.29</v>
      </c>
      <c r="T17" s="29">
        <v>225.643</v>
      </c>
      <c r="U17" s="26">
        <v>814.66</v>
      </c>
      <c r="V17" s="27">
        <v>816.93</v>
      </c>
      <c r="W17" s="27">
        <v>1140.1099999999999</v>
      </c>
      <c r="X17" s="27" t="s">
        <v>47</v>
      </c>
      <c r="Y17" s="27" t="s">
        <v>47</v>
      </c>
      <c r="Z17" s="28" t="s">
        <v>47</v>
      </c>
      <c r="AA17" s="73" t="s">
        <v>47</v>
      </c>
      <c r="AB17" s="99" t="s">
        <v>47</v>
      </c>
      <c r="AC17" s="100" t="s">
        <v>47</v>
      </c>
      <c r="AD17" s="26">
        <v>-2.0507000000000001E-2</v>
      </c>
      <c r="AE17" s="27">
        <v>-1.6937000000000001E-2</v>
      </c>
      <c r="AF17" s="27">
        <v>-0.31972600000000001</v>
      </c>
      <c r="AG17" s="27">
        <v>0.69855800000000001</v>
      </c>
      <c r="AH17" s="40">
        <f t="shared" si="8"/>
        <v>-0.11905666666666666</v>
      </c>
      <c r="AI17" s="101">
        <v>419.51</v>
      </c>
      <c r="AJ17" s="24" t="s">
        <v>41</v>
      </c>
      <c r="AK17" s="116">
        <v>1</v>
      </c>
    </row>
    <row r="18" spans="1:37" s="24" customFormat="1" ht="22.1" customHeight="1" x14ac:dyDescent="0.25">
      <c r="A18" s="25" t="s">
        <v>9</v>
      </c>
      <c r="B18">
        <v>1.3107843137254902</v>
      </c>
      <c r="C18" s="38">
        <v>1.92052</v>
      </c>
      <c r="D18" s="39">
        <v>1.92462</v>
      </c>
      <c r="E18" s="40">
        <v>1.83449</v>
      </c>
      <c r="F18" s="73">
        <f t="shared" si="5"/>
        <v>1.8932099999999998</v>
      </c>
      <c r="G18" s="26">
        <v>111.32599999999999</v>
      </c>
      <c r="H18" s="27">
        <v>103.25700000000001</v>
      </c>
      <c r="I18" s="28">
        <v>102.122</v>
      </c>
      <c r="J18" s="29">
        <f t="shared" si="6"/>
        <v>105.56833333333333</v>
      </c>
      <c r="K18" s="26">
        <v>-0.39805400000000002</v>
      </c>
      <c r="L18" s="27">
        <v>-0.39941300000000002</v>
      </c>
      <c r="M18" s="27">
        <v>-5.0127999999999999E-2</v>
      </c>
      <c r="N18" s="27">
        <v>0.22093699999999999</v>
      </c>
      <c r="O18" s="28">
        <f t="shared" si="7"/>
        <v>-0.28253166666666668</v>
      </c>
      <c r="P18" s="29">
        <v>294.06700000000001</v>
      </c>
      <c r="Q18" s="26">
        <v>6.86</v>
      </c>
      <c r="R18" s="27">
        <v>3.88</v>
      </c>
      <c r="S18" s="28">
        <v>6</v>
      </c>
      <c r="T18" s="29">
        <v>231.31200000000001</v>
      </c>
      <c r="U18" s="26">
        <v>819.51</v>
      </c>
      <c r="V18" s="27">
        <v>815.93</v>
      </c>
      <c r="W18" s="27" t="s">
        <v>47</v>
      </c>
      <c r="X18" s="27" t="s">
        <v>47</v>
      </c>
      <c r="Y18" s="27" t="s">
        <v>47</v>
      </c>
      <c r="Z18" s="28" t="s">
        <v>47</v>
      </c>
      <c r="AA18" s="73" t="s">
        <v>47</v>
      </c>
      <c r="AB18" s="99" t="s">
        <v>47</v>
      </c>
      <c r="AC18" s="100" t="s">
        <v>47</v>
      </c>
      <c r="AD18" s="26">
        <v>-1.3814E-2</v>
      </c>
      <c r="AE18" s="27">
        <v>-4.1151E-2</v>
      </c>
      <c r="AF18" s="27">
        <v>-0.15307200000000001</v>
      </c>
      <c r="AG18" s="27">
        <v>0.74653700000000001</v>
      </c>
      <c r="AH18" s="40">
        <f t="shared" si="8"/>
        <v>-6.934566666666668E-2</v>
      </c>
      <c r="AI18" s="101">
        <v>413.56979999999999</v>
      </c>
      <c r="AJ18" s="24" t="s">
        <v>41</v>
      </c>
      <c r="AK18" s="116">
        <v>1</v>
      </c>
    </row>
    <row r="19" spans="1:37" s="24" customFormat="1" ht="22.1" customHeight="1" x14ac:dyDescent="0.25">
      <c r="A19" s="25" t="s">
        <v>10</v>
      </c>
      <c r="B19">
        <v>0.47619047619047628</v>
      </c>
      <c r="C19" s="38">
        <v>1.91899</v>
      </c>
      <c r="D19" s="39">
        <v>1.9267399999999999</v>
      </c>
      <c r="E19" s="40">
        <v>1.8676999999999999</v>
      </c>
      <c r="F19" s="73">
        <f t="shared" si="5"/>
        <v>1.9044766666666666</v>
      </c>
      <c r="G19" s="26">
        <v>110.33799999999999</v>
      </c>
      <c r="H19" s="27">
        <v>105.315</v>
      </c>
      <c r="I19" s="28">
        <v>100.81</v>
      </c>
      <c r="J19" s="29">
        <f t="shared" si="6"/>
        <v>105.48766666666666</v>
      </c>
      <c r="K19" s="26">
        <v>-0.41331099999999998</v>
      </c>
      <c r="L19" s="27">
        <v>-0.40160699999999999</v>
      </c>
      <c r="M19" s="27">
        <v>-8.5765999999999995E-2</v>
      </c>
      <c r="N19" s="27">
        <v>0.26800099999999999</v>
      </c>
      <c r="O19" s="28">
        <f t="shared" si="7"/>
        <v>-0.30022799999999999</v>
      </c>
      <c r="P19" s="29">
        <v>302.62299999999999</v>
      </c>
      <c r="Q19" s="26">
        <v>7.58</v>
      </c>
      <c r="R19" s="27">
        <v>3.91</v>
      </c>
      <c r="S19" s="28">
        <v>8.5</v>
      </c>
      <c r="T19" s="29">
        <v>253.67699999999999</v>
      </c>
      <c r="U19" s="26">
        <v>820.72</v>
      </c>
      <c r="V19" s="27">
        <v>817.24</v>
      </c>
      <c r="W19" s="27" t="s">
        <v>47</v>
      </c>
      <c r="X19" s="27" t="s">
        <v>47</v>
      </c>
      <c r="Y19" s="27" t="s">
        <v>47</v>
      </c>
      <c r="Z19" s="28" t="s">
        <v>47</v>
      </c>
      <c r="AA19" s="73" t="s">
        <v>47</v>
      </c>
      <c r="AB19" s="99" t="s">
        <v>47</v>
      </c>
      <c r="AC19" s="100" t="s">
        <v>47</v>
      </c>
      <c r="AD19" s="26">
        <v>-6.5449999999999996E-3</v>
      </c>
      <c r="AE19" s="27">
        <v>-5.9810000000000002E-3</v>
      </c>
      <c r="AF19" s="27">
        <v>-0.26591900000000002</v>
      </c>
      <c r="AG19" s="27">
        <v>0.66719200000000001</v>
      </c>
      <c r="AH19" s="40">
        <f t="shared" si="8"/>
        <v>-9.2814999999999995E-2</v>
      </c>
      <c r="AI19" s="101">
        <v>358.27190000000002</v>
      </c>
      <c r="AJ19" s="24" t="s">
        <v>41</v>
      </c>
      <c r="AK19" s="116">
        <v>1</v>
      </c>
    </row>
    <row r="20" spans="1:37" s="24" customFormat="1" ht="22.1" customHeight="1" x14ac:dyDescent="0.25">
      <c r="A20" s="25" t="s">
        <v>21</v>
      </c>
      <c r="B20" s="30"/>
      <c r="C20" s="38">
        <v>1.9252100000000001</v>
      </c>
      <c r="D20" s="39">
        <v>1.9274800000000001</v>
      </c>
      <c r="E20" s="40">
        <v>1.84378</v>
      </c>
      <c r="F20" s="73">
        <f t="shared" si="5"/>
        <v>1.8988233333333333</v>
      </c>
      <c r="G20" s="26">
        <v>110.364</v>
      </c>
      <c r="H20" s="27">
        <v>101.914</v>
      </c>
      <c r="I20" s="28">
        <v>102.666</v>
      </c>
      <c r="J20" s="29">
        <f t="shared" si="6"/>
        <v>104.98133333333334</v>
      </c>
      <c r="K20" s="26">
        <v>-0.40079199999999998</v>
      </c>
      <c r="L20" s="27">
        <v>-0.40939199999999998</v>
      </c>
      <c r="M20" s="27">
        <v>1.4012999999999999E-2</v>
      </c>
      <c r="N20" s="27">
        <v>0.23343800000000001</v>
      </c>
      <c r="O20" s="28">
        <f>AVERAGE(K20:M20)</f>
        <v>-0.26539033333333334</v>
      </c>
      <c r="P20" s="29">
        <v>302.96199999999999</v>
      </c>
      <c r="Q20" s="26">
        <v>6.79</v>
      </c>
      <c r="R20" s="27">
        <v>3.94</v>
      </c>
      <c r="S20" s="28">
        <v>8.3699999999999992</v>
      </c>
      <c r="T20" s="29">
        <v>253.81399999999999</v>
      </c>
      <c r="U20" s="26">
        <v>820.95</v>
      </c>
      <c r="V20" s="27">
        <v>820.02</v>
      </c>
      <c r="W20" s="27" t="s">
        <v>47</v>
      </c>
      <c r="X20" s="27" t="s">
        <v>47</v>
      </c>
      <c r="Y20" s="27" t="s">
        <v>47</v>
      </c>
      <c r="Z20" s="28" t="s">
        <v>47</v>
      </c>
      <c r="AA20" s="73" t="s">
        <v>47</v>
      </c>
      <c r="AB20" s="99" t="s">
        <v>47</v>
      </c>
      <c r="AC20" s="100" t="s">
        <v>47</v>
      </c>
      <c r="AD20" s="26">
        <v>1.0815E-2</v>
      </c>
      <c r="AE20" s="27">
        <v>2.7160000000000001E-3</v>
      </c>
      <c r="AF20" s="27">
        <v>-2.3973000000000001E-2</v>
      </c>
      <c r="AG20" s="27">
        <v>0.66173300000000002</v>
      </c>
      <c r="AH20" s="40">
        <f t="shared" si="8"/>
        <v>-3.4806666666666671E-3</v>
      </c>
      <c r="AI20" s="101">
        <v>409.77929999999998</v>
      </c>
      <c r="AJ20" s="24" t="s">
        <v>41</v>
      </c>
      <c r="AK20" s="116">
        <v>1</v>
      </c>
    </row>
    <row r="21" spans="1:37" s="24" customFormat="1" ht="22.1" customHeight="1" x14ac:dyDescent="0.25">
      <c r="A21" s="25" t="s">
        <v>12</v>
      </c>
      <c r="B21">
        <v>1</v>
      </c>
      <c r="C21" s="38">
        <v>1.92614</v>
      </c>
      <c r="D21" s="39">
        <v>1.92814</v>
      </c>
      <c r="E21" s="40">
        <v>1.8664000000000001</v>
      </c>
      <c r="F21" s="73">
        <f t="shared" si="5"/>
        <v>1.9068933333333333</v>
      </c>
      <c r="G21" s="26">
        <v>110.63</v>
      </c>
      <c r="H21" s="27">
        <v>101.197</v>
      </c>
      <c r="I21" s="28">
        <v>105.45699999999999</v>
      </c>
      <c r="J21" s="29">
        <f t="shared" si="6"/>
        <v>105.76133333333333</v>
      </c>
      <c r="K21" s="26">
        <v>-0.39781899999999998</v>
      </c>
      <c r="L21" s="27">
        <v>-0.40795799999999999</v>
      </c>
      <c r="M21" s="27">
        <v>-0.120615</v>
      </c>
      <c r="N21" s="27">
        <v>0.246861</v>
      </c>
      <c r="O21" s="28">
        <f t="shared" si="7"/>
        <v>-0.30879733333333331</v>
      </c>
      <c r="P21" s="29">
        <v>297.83999999999997</v>
      </c>
      <c r="Q21" s="26">
        <v>7.63</v>
      </c>
      <c r="R21" s="27">
        <v>3.93</v>
      </c>
      <c r="S21" s="28">
        <v>6.31</v>
      </c>
      <c r="T21" s="29">
        <v>237.922</v>
      </c>
      <c r="U21" s="26">
        <v>815.32</v>
      </c>
      <c r="V21" s="27">
        <v>817.83</v>
      </c>
      <c r="W21" s="27" t="s">
        <v>47</v>
      </c>
      <c r="X21" s="27" t="s">
        <v>47</v>
      </c>
      <c r="Y21" s="27" t="s">
        <v>47</v>
      </c>
      <c r="Z21" s="28" t="s">
        <v>47</v>
      </c>
      <c r="AA21" s="73" t="s">
        <v>47</v>
      </c>
      <c r="AB21" s="99" t="s">
        <v>47</v>
      </c>
      <c r="AC21" s="100" t="s">
        <v>47</v>
      </c>
      <c r="AD21" s="26">
        <v>-3.0391000000000001E-2</v>
      </c>
      <c r="AE21" s="27">
        <v>-1.6872000000000002E-2</v>
      </c>
      <c r="AF21" s="27">
        <v>-0.24748100000000001</v>
      </c>
      <c r="AG21" s="27">
        <v>0.680562</v>
      </c>
      <c r="AH21" s="40">
        <f t="shared" si="8"/>
        <v>-9.8248000000000002E-2</v>
      </c>
      <c r="AI21" s="101">
        <v>511.12830000000002</v>
      </c>
      <c r="AJ21" s="24" t="s">
        <v>41</v>
      </c>
      <c r="AK21" s="116">
        <v>1</v>
      </c>
    </row>
    <row r="22" spans="1:37" s="24" customFormat="1" ht="22.1" customHeight="1" x14ac:dyDescent="0.25">
      <c r="A22" s="25" t="s">
        <v>13</v>
      </c>
      <c r="B22">
        <v>0.15</v>
      </c>
      <c r="C22" s="38">
        <v>1.9413800000000001</v>
      </c>
      <c r="D22" s="39">
        <v>1.9248499999999999</v>
      </c>
      <c r="E22" s="40">
        <v>1.87981</v>
      </c>
      <c r="F22" s="73">
        <f t="shared" si="5"/>
        <v>1.9153466666666665</v>
      </c>
      <c r="G22" s="26">
        <v>111.852</v>
      </c>
      <c r="H22" s="27">
        <v>109.27800000000001</v>
      </c>
      <c r="I22" s="28">
        <v>106.498</v>
      </c>
      <c r="J22" s="29">
        <f t="shared" si="6"/>
        <v>109.20933333333333</v>
      </c>
      <c r="K22" s="26">
        <v>-0.41952600000000001</v>
      </c>
      <c r="L22" s="27">
        <v>-0.394121</v>
      </c>
      <c r="M22" s="27">
        <v>-0.14239499999999999</v>
      </c>
      <c r="N22" s="27">
        <v>0.23394599999999999</v>
      </c>
      <c r="O22" s="28">
        <f t="shared" si="7"/>
        <v>-0.31868066666666667</v>
      </c>
      <c r="P22" s="29">
        <v>309.39100000000002</v>
      </c>
      <c r="Q22" s="26">
        <v>9.57</v>
      </c>
      <c r="R22" s="27">
        <v>3.83</v>
      </c>
      <c r="S22" s="28">
        <v>6.68</v>
      </c>
      <c r="T22" s="29">
        <v>255.607</v>
      </c>
      <c r="U22" s="26">
        <v>819.48</v>
      </c>
      <c r="V22" s="27">
        <v>813.88</v>
      </c>
      <c r="W22" s="27" t="s">
        <v>47</v>
      </c>
      <c r="X22" s="27" t="s">
        <v>47</v>
      </c>
      <c r="Y22" s="27" t="s">
        <v>47</v>
      </c>
      <c r="Z22" s="28" t="s">
        <v>47</v>
      </c>
      <c r="AA22" s="73" t="s">
        <v>47</v>
      </c>
      <c r="AB22" s="99" t="s">
        <v>47</v>
      </c>
      <c r="AC22" s="100" t="s">
        <v>47</v>
      </c>
      <c r="AD22" s="26">
        <v>5.2269999999999999E-3</v>
      </c>
      <c r="AE22" s="27">
        <v>-4.0077000000000002E-2</v>
      </c>
      <c r="AF22" s="27">
        <v>-0.28758</v>
      </c>
      <c r="AG22" s="27">
        <v>0.73947700000000005</v>
      </c>
      <c r="AH22" s="40">
        <f t="shared" si="8"/>
        <v>-0.10747666666666666</v>
      </c>
      <c r="AI22" s="101">
        <v>342.12020000000001</v>
      </c>
      <c r="AJ22" s="24" t="s">
        <v>41</v>
      </c>
      <c r="AK22" s="116">
        <v>1</v>
      </c>
    </row>
    <row r="23" spans="1:37" s="24" customFormat="1" ht="22.1" customHeight="1" x14ac:dyDescent="0.25">
      <c r="A23" s="25" t="s">
        <v>14</v>
      </c>
      <c r="B23">
        <v>1.0361197110423115</v>
      </c>
      <c r="C23" s="38">
        <v>1.91825</v>
      </c>
      <c r="D23" s="39">
        <v>1.9444900000000001</v>
      </c>
      <c r="E23" s="40">
        <v>1.88805</v>
      </c>
      <c r="F23" s="75">
        <f t="shared" si="5"/>
        <v>1.91693</v>
      </c>
      <c r="G23" s="76">
        <v>110.297</v>
      </c>
      <c r="H23" s="27">
        <v>107.5</v>
      </c>
      <c r="I23" s="77">
        <v>106.776</v>
      </c>
      <c r="J23" s="65">
        <f t="shared" si="6"/>
        <v>108.19099999999999</v>
      </c>
      <c r="K23" s="26">
        <v>-0.40872199999999997</v>
      </c>
      <c r="L23" s="27">
        <v>-0.39401900000000001</v>
      </c>
      <c r="M23" s="27">
        <v>-0.169489</v>
      </c>
      <c r="N23" s="27">
        <v>0.27685700000000002</v>
      </c>
      <c r="O23" s="28">
        <f>AVERAGE(K23:M23)</f>
        <v>-0.32407666666666662</v>
      </c>
      <c r="P23" s="29">
        <v>317.036</v>
      </c>
      <c r="Q23" s="26">
        <v>8.66</v>
      </c>
      <c r="R23" s="27">
        <v>3.88</v>
      </c>
      <c r="S23" s="28">
        <v>8.16</v>
      </c>
      <c r="T23" s="29">
        <v>288.27100000000002</v>
      </c>
      <c r="U23" s="26">
        <v>820.32</v>
      </c>
      <c r="V23" s="27">
        <v>818.37</v>
      </c>
      <c r="W23" s="27" t="s">
        <v>47</v>
      </c>
      <c r="X23" s="27" t="s">
        <v>47</v>
      </c>
      <c r="Y23" s="27" t="s">
        <v>47</v>
      </c>
      <c r="Z23" s="28" t="s">
        <v>47</v>
      </c>
      <c r="AA23" s="73" t="s">
        <v>47</v>
      </c>
      <c r="AB23" s="99" t="s">
        <v>47</v>
      </c>
      <c r="AC23" s="100" t="s">
        <v>47</v>
      </c>
      <c r="AD23" s="26">
        <v>-1.7399999999999999E-2</v>
      </c>
      <c r="AE23" s="27">
        <v>-1.408E-3</v>
      </c>
      <c r="AF23" s="27">
        <v>-0.35935099999999998</v>
      </c>
      <c r="AG23" s="27">
        <v>0.74322200000000005</v>
      </c>
      <c r="AH23" s="40">
        <f t="shared" si="8"/>
        <v>-0.126053</v>
      </c>
      <c r="AI23" s="101">
        <v>106.0386</v>
      </c>
      <c r="AJ23" s="24" t="s">
        <v>41</v>
      </c>
      <c r="AK23" s="116">
        <v>1</v>
      </c>
    </row>
    <row r="24" spans="1:37" s="24" customFormat="1" ht="22.1" customHeight="1" x14ac:dyDescent="0.25">
      <c r="A24" s="25" t="s">
        <v>15</v>
      </c>
      <c r="B24">
        <v>0.45833333333333331</v>
      </c>
      <c r="C24" s="38">
        <v>1.93685</v>
      </c>
      <c r="D24" s="39">
        <v>1.9298200000000001</v>
      </c>
      <c r="E24" s="40">
        <v>1.8849499999999999</v>
      </c>
      <c r="F24" s="73">
        <f t="shared" si="5"/>
        <v>1.9172066666666667</v>
      </c>
      <c r="G24" s="26">
        <v>109.099</v>
      </c>
      <c r="H24" s="27">
        <v>104.53539000000001</v>
      </c>
      <c r="I24" s="28">
        <v>105.593</v>
      </c>
      <c r="J24" s="29">
        <f t="shared" si="6"/>
        <v>106.40913</v>
      </c>
      <c r="K24" s="26">
        <v>-0.39282800000000001</v>
      </c>
      <c r="L24" s="27">
        <v>-0.409638</v>
      </c>
      <c r="M24" s="27">
        <v>-0.36963200000000002</v>
      </c>
      <c r="N24" s="27">
        <v>0.26857300000000001</v>
      </c>
      <c r="O24" s="28">
        <f t="shared" si="7"/>
        <v>-0.39069933333333334</v>
      </c>
      <c r="P24" s="29">
        <v>297.03800000000001</v>
      </c>
      <c r="Q24" s="26">
        <v>6.66</v>
      </c>
      <c r="R24" s="27">
        <v>4.03</v>
      </c>
      <c r="S24" s="28">
        <v>9.01</v>
      </c>
      <c r="T24" s="29">
        <v>241.982</v>
      </c>
      <c r="U24" s="26">
        <v>816.15</v>
      </c>
      <c r="V24" s="27">
        <v>819.25</v>
      </c>
      <c r="W24" s="27" t="s">
        <v>47</v>
      </c>
      <c r="X24" s="27" t="s">
        <v>47</v>
      </c>
      <c r="Y24" s="27" t="s">
        <v>47</v>
      </c>
      <c r="Z24" s="28" t="s">
        <v>47</v>
      </c>
      <c r="AA24" s="73" t="s">
        <v>47</v>
      </c>
      <c r="AB24" s="99" t="s">
        <v>47</v>
      </c>
      <c r="AC24" s="100" t="s">
        <v>47</v>
      </c>
      <c r="AD24" s="26">
        <v>-2.1047E-2</v>
      </c>
      <c r="AE24" s="27">
        <v>-2.7810000000000001E-2</v>
      </c>
      <c r="AF24" s="27">
        <v>-0.162831</v>
      </c>
      <c r="AG24" s="27">
        <v>0.605406</v>
      </c>
      <c r="AH24" s="40">
        <f t="shared" si="8"/>
        <v>-7.0562666666666662E-2</v>
      </c>
      <c r="AI24" s="101">
        <v>324.13979999999998</v>
      </c>
      <c r="AJ24" s="24" t="s">
        <v>41</v>
      </c>
      <c r="AK24" s="116">
        <v>1</v>
      </c>
    </row>
    <row r="25" spans="1:37" s="24" customFormat="1" ht="22.1" customHeight="1" x14ac:dyDescent="0.25">
      <c r="A25" s="25" t="s">
        <v>16</v>
      </c>
      <c r="B25">
        <v>0.43157894736842106</v>
      </c>
      <c r="C25" s="38" t="s">
        <v>47</v>
      </c>
      <c r="D25" s="39" t="s">
        <v>47</v>
      </c>
      <c r="E25" s="40" t="s">
        <v>47</v>
      </c>
      <c r="F25" s="26" t="s">
        <v>47</v>
      </c>
      <c r="G25" s="26" t="s">
        <v>47</v>
      </c>
      <c r="H25" s="27" t="s">
        <v>47</v>
      </c>
      <c r="I25" s="28" t="s">
        <v>47</v>
      </c>
      <c r="J25" s="26" t="s">
        <v>47</v>
      </c>
      <c r="K25" s="26" t="s">
        <v>47</v>
      </c>
      <c r="L25" s="27" t="s">
        <v>47</v>
      </c>
      <c r="M25" s="27" t="s">
        <v>47</v>
      </c>
      <c r="N25" s="27" t="s">
        <v>47</v>
      </c>
      <c r="O25" s="28" t="s">
        <v>47</v>
      </c>
      <c r="P25" s="29" t="s">
        <v>47</v>
      </c>
      <c r="Q25" s="26" t="s">
        <v>47</v>
      </c>
      <c r="R25" s="27" t="s">
        <v>47</v>
      </c>
      <c r="S25" s="28" t="s">
        <v>47</v>
      </c>
      <c r="T25" s="29" t="s">
        <v>47</v>
      </c>
      <c r="U25" s="26" t="s">
        <v>47</v>
      </c>
      <c r="V25" s="27" t="s">
        <v>47</v>
      </c>
      <c r="W25" s="27" t="s">
        <v>47</v>
      </c>
      <c r="X25" s="27" t="s">
        <v>47</v>
      </c>
      <c r="Y25" s="27" t="s">
        <v>47</v>
      </c>
      <c r="Z25" s="28" t="s">
        <v>47</v>
      </c>
      <c r="AA25" s="73" t="s">
        <v>47</v>
      </c>
      <c r="AB25" s="99" t="s">
        <v>47</v>
      </c>
      <c r="AC25" s="100" t="s">
        <v>47</v>
      </c>
      <c r="AD25" s="26" t="s">
        <v>47</v>
      </c>
      <c r="AE25" s="27" t="s">
        <v>47</v>
      </c>
      <c r="AF25" s="27" t="s">
        <v>47</v>
      </c>
      <c r="AG25" s="27" t="s">
        <v>47</v>
      </c>
      <c r="AH25" s="40" t="s">
        <v>47</v>
      </c>
      <c r="AI25" s="101" t="s">
        <v>47</v>
      </c>
      <c r="AJ25" s="24" t="s">
        <v>41</v>
      </c>
      <c r="AK25" s="116">
        <v>1</v>
      </c>
    </row>
    <row r="26" spans="1:37" s="24" customFormat="1" ht="22.1" customHeight="1" x14ac:dyDescent="0.25">
      <c r="A26" s="25" t="s">
        <v>17</v>
      </c>
      <c r="B26">
        <v>0.71287878787878789</v>
      </c>
      <c r="C26" s="38">
        <v>1.9258</v>
      </c>
      <c r="D26" s="39">
        <v>1.9410700000000001</v>
      </c>
      <c r="E26" s="40">
        <v>1.8709499999999999</v>
      </c>
      <c r="F26" s="73">
        <f t="shared" si="5"/>
        <v>1.9126066666666668</v>
      </c>
      <c r="G26" s="26">
        <v>108.91800000000001</v>
      </c>
      <c r="H26" s="27">
        <v>102.977</v>
      </c>
      <c r="I26" s="28">
        <v>105.20699999999999</v>
      </c>
      <c r="J26" s="29">
        <f t="shared" si="6"/>
        <v>105.70066666666666</v>
      </c>
      <c r="K26" s="26">
        <v>-0.38918399999999997</v>
      </c>
      <c r="L26" s="27">
        <v>-0.40815499999999999</v>
      </c>
      <c r="M26" s="27">
        <v>-0.106755</v>
      </c>
      <c r="N26" s="27">
        <v>0.253191</v>
      </c>
      <c r="O26" s="28">
        <f>AVERAGE(K26:M26)</f>
        <v>-0.30136466666666667</v>
      </c>
      <c r="P26" s="29">
        <v>306.77600000000001</v>
      </c>
      <c r="Q26" s="26">
        <v>7.51</v>
      </c>
      <c r="R26" s="27">
        <v>3.93</v>
      </c>
      <c r="S26" s="28">
        <v>7.67</v>
      </c>
      <c r="T26" s="29">
        <v>260.12599999999998</v>
      </c>
      <c r="U26" s="26" t="s">
        <v>47</v>
      </c>
      <c r="V26" s="27" t="s">
        <v>47</v>
      </c>
      <c r="W26" s="27" t="s">
        <v>47</v>
      </c>
      <c r="X26" s="27" t="s">
        <v>47</v>
      </c>
      <c r="Y26" s="27" t="s">
        <v>47</v>
      </c>
      <c r="Z26" s="28" t="s">
        <v>47</v>
      </c>
      <c r="AA26" s="73" t="s">
        <v>47</v>
      </c>
      <c r="AB26" s="99" t="s">
        <v>47</v>
      </c>
      <c r="AC26" s="100" t="s">
        <v>47</v>
      </c>
      <c r="AD26" s="26">
        <v>-1.3495E-2</v>
      </c>
      <c r="AE26" s="27">
        <v>-1.2364999999999999E-2</v>
      </c>
      <c r="AF26" s="27">
        <v>-0.26721400000000001</v>
      </c>
      <c r="AG26" s="27">
        <v>0.66111299999999995</v>
      </c>
      <c r="AH26" s="40">
        <f t="shared" si="8"/>
        <v>-9.7691333333333338E-2</v>
      </c>
      <c r="AI26" s="101">
        <v>130.35220000000001</v>
      </c>
      <c r="AJ26" s="24" t="s">
        <v>41</v>
      </c>
      <c r="AK26" s="116">
        <v>1</v>
      </c>
    </row>
    <row r="27" spans="1:37" s="24" customFormat="1" ht="22.1" customHeight="1" x14ac:dyDescent="0.25">
      <c r="A27" s="25" t="s">
        <v>18</v>
      </c>
      <c r="B27">
        <v>0.65335365853658534</v>
      </c>
      <c r="C27" s="38">
        <v>1.8925700000000001</v>
      </c>
      <c r="D27" s="39">
        <v>1.89663</v>
      </c>
      <c r="E27" s="40">
        <v>1.8580300000000001</v>
      </c>
      <c r="F27" s="71">
        <f t="shared" si="5"/>
        <v>1.8824100000000001</v>
      </c>
      <c r="G27" s="26">
        <v>101.803</v>
      </c>
      <c r="H27" s="27">
        <v>98.691999999999993</v>
      </c>
      <c r="I27" s="28">
        <v>102.59099999999999</v>
      </c>
      <c r="J27" s="29">
        <f t="shared" si="6"/>
        <v>101.02866666666667</v>
      </c>
      <c r="K27" s="26">
        <v>-0.237647</v>
      </c>
      <c r="L27" s="27">
        <v>-0.23955299999999999</v>
      </c>
      <c r="M27" s="27">
        <v>-0.13699700000000001</v>
      </c>
      <c r="N27" s="27">
        <v>0.230707</v>
      </c>
      <c r="O27" s="28">
        <f t="shared" si="7"/>
        <v>-0.20473233333333332</v>
      </c>
      <c r="P27" s="29">
        <v>264.06400000000002</v>
      </c>
      <c r="Q27" s="26">
        <v>7.67</v>
      </c>
      <c r="R27" s="27">
        <v>4.57</v>
      </c>
      <c r="S27" s="28">
        <v>6.76</v>
      </c>
      <c r="T27" s="29">
        <v>173.15799999999999</v>
      </c>
      <c r="U27" s="26" t="s">
        <v>47</v>
      </c>
      <c r="V27" s="27" t="s">
        <v>47</v>
      </c>
      <c r="W27" s="27" t="s">
        <v>47</v>
      </c>
      <c r="X27" s="27" t="s">
        <v>47</v>
      </c>
      <c r="Y27" s="27" t="s">
        <v>47</v>
      </c>
      <c r="Z27" s="28" t="s">
        <v>47</v>
      </c>
      <c r="AA27" s="73" t="s">
        <v>47</v>
      </c>
      <c r="AB27" s="99" t="s">
        <v>47</v>
      </c>
      <c r="AC27" s="100" t="s">
        <v>47</v>
      </c>
      <c r="AD27" s="26">
        <v>-8.9901999999999996E-2</v>
      </c>
      <c r="AE27" s="27">
        <v>-0.102035</v>
      </c>
      <c r="AF27" s="27">
        <v>-0.25640299999999999</v>
      </c>
      <c r="AG27" s="27">
        <v>0.68632099999999996</v>
      </c>
      <c r="AH27" s="40">
        <f t="shared" si="8"/>
        <v>-0.14944666666666664</v>
      </c>
      <c r="AI27" s="101">
        <v>368.84010000000001</v>
      </c>
      <c r="AJ27" s="24" t="s">
        <v>41</v>
      </c>
      <c r="AK27" s="116">
        <v>1</v>
      </c>
    </row>
    <row r="28" spans="1:37" s="133" customFormat="1" ht="22.1" customHeight="1" x14ac:dyDescent="0.25">
      <c r="A28" s="121" t="s">
        <v>19</v>
      </c>
      <c r="B28">
        <v>1.6954545454545455</v>
      </c>
      <c r="C28" s="122">
        <v>1.89266</v>
      </c>
      <c r="D28" s="123">
        <v>1.89934</v>
      </c>
      <c r="E28" s="124">
        <v>1.84558</v>
      </c>
      <c r="F28" s="125">
        <f t="shared" si="5"/>
        <v>1.8791933333333333</v>
      </c>
      <c r="G28" s="126">
        <v>101.41200000000001</v>
      </c>
      <c r="H28" s="127">
        <v>99.456999999999994</v>
      </c>
      <c r="I28" s="128">
        <v>102.88500000000001</v>
      </c>
      <c r="J28" s="129">
        <f t="shared" si="6"/>
        <v>101.25133333333333</v>
      </c>
      <c r="K28" s="126">
        <v>-0.213923</v>
      </c>
      <c r="L28" s="127">
        <v>-0.235874</v>
      </c>
      <c r="M28" s="127">
        <v>-0.10846699999999999</v>
      </c>
      <c r="N28" s="127">
        <v>0.121904</v>
      </c>
      <c r="O28" s="128">
        <f t="shared" si="7"/>
        <v>-0.186088</v>
      </c>
      <c r="P28" s="129">
        <v>263.77</v>
      </c>
      <c r="Q28" s="126">
        <v>8.31</v>
      </c>
      <c r="R28" s="127">
        <v>4.9400000000000004</v>
      </c>
      <c r="S28" s="128">
        <v>8.73</v>
      </c>
      <c r="T28" s="129">
        <v>172.88300000000001</v>
      </c>
      <c r="U28" s="126" t="s">
        <v>47</v>
      </c>
      <c r="V28" s="127" t="s">
        <v>47</v>
      </c>
      <c r="W28" s="127" t="s">
        <v>47</v>
      </c>
      <c r="X28" s="127" t="s">
        <v>47</v>
      </c>
      <c r="Y28" s="127" t="s">
        <v>47</v>
      </c>
      <c r="Z28" s="128" t="s">
        <v>47</v>
      </c>
      <c r="AA28" s="125" t="s">
        <v>47</v>
      </c>
      <c r="AB28" s="130" t="s">
        <v>47</v>
      </c>
      <c r="AC28" s="131" t="s">
        <v>47</v>
      </c>
      <c r="AD28" s="126">
        <v>-0.11601599999999999</v>
      </c>
      <c r="AE28" s="127">
        <v>-0.12786900000000001</v>
      </c>
      <c r="AF28" s="127">
        <v>-0.62368900000000005</v>
      </c>
      <c r="AG28" s="127">
        <v>0.80996299999999999</v>
      </c>
      <c r="AH28" s="124">
        <f t="shared" si="8"/>
        <v>-0.28919133333333336</v>
      </c>
      <c r="AI28" s="132">
        <v>370.17680000000001</v>
      </c>
      <c r="AJ28" s="133" t="s">
        <v>41</v>
      </c>
      <c r="AK28" s="134">
        <v>1</v>
      </c>
    </row>
    <row r="29" spans="1:37" s="24" customFormat="1" ht="22.1" customHeight="1" x14ac:dyDescent="0.25">
      <c r="A29" s="25" t="s">
        <v>22</v>
      </c>
      <c r="B29">
        <v>0.51058201058201047</v>
      </c>
      <c r="C29" s="38">
        <v>1.8892800000000001</v>
      </c>
      <c r="D29" s="39">
        <v>1.8924000000000001</v>
      </c>
      <c r="E29" s="40">
        <v>1.8832100000000001</v>
      </c>
      <c r="F29" s="73">
        <f t="shared" si="5"/>
        <v>1.8882966666666665</v>
      </c>
      <c r="G29" s="26">
        <v>104.453</v>
      </c>
      <c r="H29" s="27">
        <v>102.84699999999999</v>
      </c>
      <c r="I29" s="28">
        <v>105.742</v>
      </c>
      <c r="J29" s="29">
        <f t="shared" si="6"/>
        <v>104.34733333333334</v>
      </c>
      <c r="K29" s="26">
        <v>-0.229014</v>
      </c>
      <c r="L29" s="27">
        <v>-0.24113000000000001</v>
      </c>
      <c r="M29" s="27">
        <v>-0.16723099999999999</v>
      </c>
      <c r="N29" s="27">
        <v>0.19711899999999999</v>
      </c>
      <c r="O29" s="28">
        <f t="shared" si="7"/>
        <v>-0.21245833333333333</v>
      </c>
      <c r="P29" s="29">
        <v>292.70600000000002</v>
      </c>
      <c r="Q29" s="26">
        <v>8.7100000000000009</v>
      </c>
      <c r="R29" s="27">
        <v>4.76</v>
      </c>
      <c r="S29" s="28">
        <v>6.79</v>
      </c>
      <c r="T29" s="29">
        <v>217.66900000000001</v>
      </c>
      <c r="U29" s="26" t="s">
        <v>47</v>
      </c>
      <c r="V29" s="27" t="s">
        <v>47</v>
      </c>
      <c r="W29" s="27" t="s">
        <v>47</v>
      </c>
      <c r="X29" s="27" t="s">
        <v>47</v>
      </c>
      <c r="Y29" s="27" t="s">
        <v>47</v>
      </c>
      <c r="Z29" s="28" t="s">
        <v>47</v>
      </c>
      <c r="AA29" s="73" t="s">
        <v>47</v>
      </c>
      <c r="AB29" s="99" t="s">
        <v>47</v>
      </c>
      <c r="AC29" s="100" t="s">
        <v>47</v>
      </c>
      <c r="AD29" s="26">
        <v>-0.115991</v>
      </c>
      <c r="AE29" s="27">
        <v>-0.113482</v>
      </c>
      <c r="AF29" s="27">
        <v>-0.30049500000000001</v>
      </c>
      <c r="AG29" s="27">
        <v>0.72265100000000004</v>
      </c>
      <c r="AH29" s="40">
        <f t="shared" si="8"/>
        <v>-0.17665600000000001</v>
      </c>
      <c r="AI29" s="101">
        <v>382.10539999999997</v>
      </c>
      <c r="AJ29" s="24" t="s">
        <v>41</v>
      </c>
      <c r="AK29" s="116">
        <v>1</v>
      </c>
    </row>
    <row r="30" spans="1:37" s="24" customFormat="1" ht="22.1" customHeight="1" x14ac:dyDescent="0.25">
      <c r="A30" s="25" t="s">
        <v>23</v>
      </c>
      <c r="B30">
        <v>0.64583333333333348</v>
      </c>
      <c r="C30" s="38">
        <v>1.8334999999999999</v>
      </c>
      <c r="D30" s="39">
        <v>1.9022600000000001</v>
      </c>
      <c r="E30" s="40">
        <v>1.84297</v>
      </c>
      <c r="F30" s="73">
        <f t="shared" si="5"/>
        <v>1.8595766666666667</v>
      </c>
      <c r="G30" s="26">
        <v>101.822</v>
      </c>
      <c r="H30" s="27">
        <v>99.216999999999999</v>
      </c>
      <c r="I30" s="28">
        <v>100.96</v>
      </c>
      <c r="J30" s="29">
        <f t="shared" si="6"/>
        <v>100.66633333333333</v>
      </c>
      <c r="K30" s="26">
        <v>-0.25684000000000001</v>
      </c>
      <c r="L30" s="27">
        <v>-0.236378</v>
      </c>
      <c r="M30" s="27">
        <v>-3.2384999999999997E-2</v>
      </c>
      <c r="N30" s="27">
        <v>0.232548</v>
      </c>
      <c r="O30" s="28">
        <f t="shared" si="7"/>
        <v>-0.17520100000000002</v>
      </c>
      <c r="P30" s="29">
        <v>283.13799999999998</v>
      </c>
      <c r="Q30" s="26">
        <v>8</v>
      </c>
      <c r="R30" s="27">
        <v>4.8899999999999997</v>
      </c>
      <c r="S30" s="28">
        <v>8.23</v>
      </c>
      <c r="T30" s="29">
        <v>224.05</v>
      </c>
      <c r="U30" s="26" t="s">
        <v>47</v>
      </c>
      <c r="V30" s="27" t="s">
        <v>47</v>
      </c>
      <c r="W30" s="27" t="s">
        <v>47</v>
      </c>
      <c r="X30" s="27" t="s">
        <v>47</v>
      </c>
      <c r="Y30" s="27" t="s">
        <v>47</v>
      </c>
      <c r="Z30" s="28" t="s">
        <v>47</v>
      </c>
      <c r="AA30" s="73" t="s">
        <v>47</v>
      </c>
      <c r="AB30" s="99" t="s">
        <v>47</v>
      </c>
      <c r="AC30" s="100" t="s">
        <v>47</v>
      </c>
      <c r="AD30" s="26">
        <v>-7.5353000000000003E-2</v>
      </c>
      <c r="AE30" s="27">
        <v>-9.9556000000000006E-2</v>
      </c>
      <c r="AF30" s="27">
        <v>3.1343999999999997E-2</v>
      </c>
      <c r="AG30" s="27">
        <v>0.73826999999999998</v>
      </c>
      <c r="AH30" s="40">
        <f t="shared" si="8"/>
        <v>-4.7855000000000002E-2</v>
      </c>
      <c r="AI30" s="101">
        <v>413.31720000000001</v>
      </c>
      <c r="AJ30" s="24" t="s">
        <v>41</v>
      </c>
      <c r="AK30" s="116">
        <v>1</v>
      </c>
    </row>
    <row r="31" spans="1:37" s="24" customFormat="1" ht="22.1" customHeight="1" x14ac:dyDescent="0.25">
      <c r="A31" s="25" t="s">
        <v>24</v>
      </c>
      <c r="B31" s="31"/>
      <c r="C31" s="38">
        <v>1.88351</v>
      </c>
      <c r="D31" s="39">
        <v>1.9023600000000001</v>
      </c>
      <c r="E31" s="40">
        <v>1.8649100000000001</v>
      </c>
      <c r="F31" s="73">
        <f t="shared" si="5"/>
        <v>1.8835933333333335</v>
      </c>
      <c r="G31" s="26">
        <v>101.431</v>
      </c>
      <c r="H31" s="27">
        <v>101.506</v>
      </c>
      <c r="I31" s="28">
        <v>101.62</v>
      </c>
      <c r="J31" s="29">
        <f t="shared" si="6"/>
        <v>101.51900000000001</v>
      </c>
      <c r="K31" s="26">
        <v>-0.25339499999999998</v>
      </c>
      <c r="L31" s="27">
        <v>-0.23665800000000001</v>
      </c>
      <c r="M31" s="27">
        <v>-0.111289</v>
      </c>
      <c r="N31" s="27">
        <v>0.239315</v>
      </c>
      <c r="O31" s="28">
        <f t="shared" si="7"/>
        <v>-0.20044733333333331</v>
      </c>
      <c r="P31" s="29">
        <v>295.10300000000001</v>
      </c>
      <c r="Q31" s="26">
        <v>7.53</v>
      </c>
      <c r="R31" s="27">
        <v>4.47</v>
      </c>
      <c r="S31" s="28">
        <v>6.74</v>
      </c>
      <c r="T31" s="29">
        <v>246.994</v>
      </c>
      <c r="U31" s="26" t="s">
        <v>47</v>
      </c>
      <c r="V31" s="27" t="s">
        <v>47</v>
      </c>
      <c r="W31" s="27" t="s">
        <v>47</v>
      </c>
      <c r="X31" s="27" t="s">
        <v>47</v>
      </c>
      <c r="Y31" s="27" t="s">
        <v>47</v>
      </c>
      <c r="Z31" s="28" t="s">
        <v>47</v>
      </c>
      <c r="AA31" s="73" t="s">
        <v>47</v>
      </c>
      <c r="AB31" s="99" t="s">
        <v>47</v>
      </c>
      <c r="AC31" s="100" t="s">
        <v>47</v>
      </c>
      <c r="AD31" s="26">
        <v>-9.3970999999999999E-2</v>
      </c>
      <c r="AE31" s="27">
        <v>-7.1108000000000005E-2</v>
      </c>
      <c r="AF31" s="27">
        <v>-0.25816099999999997</v>
      </c>
      <c r="AG31" s="27">
        <v>0.68587799999999999</v>
      </c>
      <c r="AH31" s="40">
        <f t="shared" si="8"/>
        <v>-0.14107999999999998</v>
      </c>
      <c r="AI31" s="101">
        <v>452.76060000000001</v>
      </c>
      <c r="AJ31" s="24" t="s">
        <v>41</v>
      </c>
      <c r="AK31" s="116">
        <v>1</v>
      </c>
    </row>
    <row r="32" spans="1:37" s="24" customFormat="1" ht="22.1" customHeight="1" x14ac:dyDescent="0.25">
      <c r="A32" s="25" t="s">
        <v>25</v>
      </c>
      <c r="B32" s="31"/>
      <c r="C32" s="38">
        <v>1.8941699999999999</v>
      </c>
      <c r="D32" s="39">
        <v>1.89218</v>
      </c>
      <c r="E32" s="40">
        <v>1.8692500000000001</v>
      </c>
      <c r="F32" s="73">
        <f t="shared" si="5"/>
        <v>1.8852</v>
      </c>
      <c r="G32" s="26">
        <v>103.377</v>
      </c>
      <c r="H32" s="27">
        <v>97.222999999999999</v>
      </c>
      <c r="I32" s="28">
        <v>102.27800000000001</v>
      </c>
      <c r="J32" s="29">
        <f t="shared" si="6"/>
        <v>100.95933333333333</v>
      </c>
      <c r="K32" s="26">
        <v>-0.235623</v>
      </c>
      <c r="L32" s="27">
        <v>-0.24407999999999999</v>
      </c>
      <c r="M32" s="27">
        <v>-0.135408</v>
      </c>
      <c r="N32" s="27">
        <v>0.230355</v>
      </c>
      <c r="O32" s="28">
        <f t="shared" si="7"/>
        <v>-0.205037</v>
      </c>
      <c r="P32" s="29">
        <v>283.16300000000001</v>
      </c>
      <c r="Q32" s="26">
        <v>7.83</v>
      </c>
      <c r="R32" s="27">
        <v>4.53</v>
      </c>
      <c r="S32" s="28">
        <v>6.79</v>
      </c>
      <c r="T32" s="29">
        <v>220.864</v>
      </c>
      <c r="U32" s="26" t="s">
        <v>47</v>
      </c>
      <c r="V32" s="27" t="s">
        <v>47</v>
      </c>
      <c r="W32" s="27" t="s">
        <v>47</v>
      </c>
      <c r="X32" s="27" t="s">
        <v>47</v>
      </c>
      <c r="Y32" s="27" t="s">
        <v>47</v>
      </c>
      <c r="Z32" s="28" t="s">
        <v>47</v>
      </c>
      <c r="AA32" s="73" t="s">
        <v>47</v>
      </c>
      <c r="AB32" s="99" t="s">
        <v>47</v>
      </c>
      <c r="AC32" s="100" t="s">
        <v>47</v>
      </c>
      <c r="AD32" s="26">
        <v>-7.7074000000000004E-2</v>
      </c>
      <c r="AE32" s="27">
        <v>-0.114145</v>
      </c>
      <c r="AF32" s="27">
        <v>-0.21151300000000001</v>
      </c>
      <c r="AG32" s="27">
        <v>0.67962699999999998</v>
      </c>
      <c r="AH32" s="40">
        <f t="shared" si="8"/>
        <v>-0.134244</v>
      </c>
      <c r="AI32" s="101">
        <v>400.29360000000003</v>
      </c>
      <c r="AJ32" s="24" t="s">
        <v>41</v>
      </c>
      <c r="AK32" s="116">
        <v>1</v>
      </c>
    </row>
    <row r="33" spans="1:37" s="24" customFormat="1" ht="22.1" customHeight="1" x14ac:dyDescent="0.25">
      <c r="A33" s="25" t="s">
        <v>26</v>
      </c>
      <c r="B33" s="31"/>
      <c r="C33" s="38">
        <v>1.8931899999999999</v>
      </c>
      <c r="D33" s="39">
        <v>1.89615</v>
      </c>
      <c r="E33" s="40">
        <v>1.86869</v>
      </c>
      <c r="F33" s="73">
        <f t="shared" si="5"/>
        <v>1.88601</v>
      </c>
      <c r="G33" s="26">
        <v>102.35299999999999</v>
      </c>
      <c r="H33" s="27">
        <v>97.757000000000005</v>
      </c>
      <c r="I33" s="28">
        <v>102.172</v>
      </c>
      <c r="J33" s="29">
        <f t="shared" si="6"/>
        <v>100.76066666666668</v>
      </c>
      <c r="K33" s="26">
        <v>-0.233288</v>
      </c>
      <c r="L33" s="27">
        <v>-0.238705</v>
      </c>
      <c r="M33" s="27">
        <v>-0.14758599999999999</v>
      </c>
      <c r="N33" s="27">
        <v>0.23291300000000001</v>
      </c>
      <c r="O33" s="28">
        <f t="shared" si="7"/>
        <v>-0.20652633333333334</v>
      </c>
      <c r="P33" s="29">
        <v>285.89999999999998</v>
      </c>
      <c r="Q33" s="26">
        <v>7.83</v>
      </c>
      <c r="R33" s="27">
        <v>4.43</v>
      </c>
      <c r="S33" s="28">
        <v>6.77</v>
      </c>
      <c r="T33" s="29">
        <v>225.21700000000001</v>
      </c>
      <c r="U33" s="26" t="s">
        <v>47</v>
      </c>
      <c r="V33" s="27" t="s">
        <v>47</v>
      </c>
      <c r="W33" s="27" t="s">
        <v>47</v>
      </c>
      <c r="X33" s="27" t="s">
        <v>47</v>
      </c>
      <c r="Y33" s="27" t="s">
        <v>47</v>
      </c>
      <c r="Z33" s="28" t="s">
        <v>47</v>
      </c>
      <c r="AA33" s="73" t="s">
        <v>47</v>
      </c>
      <c r="AB33" s="99" t="s">
        <v>47</v>
      </c>
      <c r="AC33" s="100" t="s">
        <v>47</v>
      </c>
      <c r="AD33" s="26">
        <v>-0.102288</v>
      </c>
      <c r="AE33" s="27">
        <v>-9.4495999999999997E-2</v>
      </c>
      <c r="AF33" s="27">
        <v>-0.25981100000000001</v>
      </c>
      <c r="AG33" s="27">
        <v>0.69465500000000002</v>
      </c>
      <c r="AH33" s="40">
        <f t="shared" si="8"/>
        <v>-0.15219833333333335</v>
      </c>
      <c r="AI33" s="101">
        <v>391.47539999999998</v>
      </c>
      <c r="AJ33" s="24" t="s">
        <v>41</v>
      </c>
      <c r="AK33" s="116">
        <v>1</v>
      </c>
    </row>
    <row r="34" spans="1:37" s="24" customFormat="1" ht="22.1" customHeight="1" x14ac:dyDescent="0.25">
      <c r="A34" s="25" t="s">
        <v>27</v>
      </c>
      <c r="B34">
        <v>1.08125</v>
      </c>
      <c r="C34" s="38">
        <v>1.8882399999999999</v>
      </c>
      <c r="D34" s="39">
        <v>1.90177</v>
      </c>
      <c r="E34" s="40">
        <v>1.8655900000000001</v>
      </c>
      <c r="F34" s="73">
        <f t="shared" si="5"/>
        <v>1.8852</v>
      </c>
      <c r="G34" s="26">
        <v>101.051</v>
      </c>
      <c r="H34" s="27">
        <v>100.935</v>
      </c>
      <c r="I34" s="28">
        <v>101.946</v>
      </c>
      <c r="J34" s="29">
        <f t="shared" si="6"/>
        <v>101.31066666666668</v>
      </c>
      <c r="K34" s="26">
        <v>-0.25400699999999998</v>
      </c>
      <c r="L34" s="27">
        <v>-0.236537</v>
      </c>
      <c r="M34" s="27">
        <v>-0.123957</v>
      </c>
      <c r="N34" s="27">
        <v>0.24323700000000001</v>
      </c>
      <c r="O34" s="28">
        <f t="shared" si="7"/>
        <v>-0.20483366666666666</v>
      </c>
      <c r="P34" s="29">
        <v>287.29300000000001</v>
      </c>
      <c r="Q34" s="26">
        <v>7.58</v>
      </c>
      <c r="R34" s="27">
        <v>4.7699999999999996</v>
      </c>
      <c r="S34" s="28">
        <v>6.73</v>
      </c>
      <c r="T34" s="29">
        <v>228.91200000000001</v>
      </c>
      <c r="U34" s="26" t="s">
        <v>47</v>
      </c>
      <c r="V34" s="27" t="s">
        <v>47</v>
      </c>
      <c r="W34" s="27" t="s">
        <v>47</v>
      </c>
      <c r="X34" s="27" t="s">
        <v>47</v>
      </c>
      <c r="Y34" s="27" t="s">
        <v>47</v>
      </c>
      <c r="Z34" s="28" t="s">
        <v>47</v>
      </c>
      <c r="AA34" s="73" t="s">
        <v>47</v>
      </c>
      <c r="AB34" s="99" t="s">
        <v>47</v>
      </c>
      <c r="AC34" s="100" t="s">
        <v>47</v>
      </c>
      <c r="AD34" s="26">
        <v>-9.3435000000000004E-2</v>
      </c>
      <c r="AE34" s="27">
        <v>-7.7672000000000005E-2</v>
      </c>
      <c r="AF34" s="27">
        <v>-0.25811200000000001</v>
      </c>
      <c r="AG34" s="27">
        <v>0.67689699999999997</v>
      </c>
      <c r="AH34" s="40">
        <f t="shared" si="8"/>
        <v>-0.14307300000000001</v>
      </c>
      <c r="AI34" s="101">
        <v>389.64819999999997</v>
      </c>
      <c r="AJ34" s="24" t="s">
        <v>41</v>
      </c>
      <c r="AK34" s="116">
        <v>1</v>
      </c>
    </row>
    <row r="35" spans="1:37" s="24" customFormat="1" ht="22.1" customHeight="1" x14ac:dyDescent="0.25">
      <c r="A35" s="25" t="s">
        <v>28</v>
      </c>
      <c r="B35">
        <v>0.36538461538461536</v>
      </c>
      <c r="C35" s="38">
        <v>1.9007400000000001</v>
      </c>
      <c r="D35" s="39">
        <v>1.8840699999999999</v>
      </c>
      <c r="E35" s="40">
        <v>1.8660600000000001</v>
      </c>
      <c r="F35" s="73">
        <f t="shared" si="5"/>
        <v>1.8836233333333334</v>
      </c>
      <c r="G35" s="26">
        <v>111.497</v>
      </c>
      <c r="H35" s="27">
        <v>105.28</v>
      </c>
      <c r="I35" s="28">
        <v>101.486</v>
      </c>
      <c r="J35" s="29">
        <f t="shared" si="6"/>
        <v>106.08766666666666</v>
      </c>
      <c r="K35" s="26">
        <v>-0.22770899999999999</v>
      </c>
      <c r="L35" s="27">
        <v>-0.26057900000000001</v>
      </c>
      <c r="M35" s="27">
        <v>-0.14683399999999999</v>
      </c>
      <c r="N35" s="27">
        <v>0.26243899999999998</v>
      </c>
      <c r="O35" s="28">
        <f>AVERAGE(K35:M35)</f>
        <v>-0.21170733333333333</v>
      </c>
      <c r="P35" s="29">
        <v>308.09100000000001</v>
      </c>
      <c r="Q35" s="26">
        <v>8.6300000000000008</v>
      </c>
      <c r="R35" s="27">
        <v>4.91</v>
      </c>
      <c r="S35" s="28">
        <v>8.2200000000000006</v>
      </c>
      <c r="T35" s="29">
        <v>263.57299999999998</v>
      </c>
      <c r="U35" s="26" t="s">
        <v>47</v>
      </c>
      <c r="V35" s="27" t="s">
        <v>47</v>
      </c>
      <c r="W35" s="27" t="s">
        <v>47</v>
      </c>
      <c r="X35" s="27" t="s">
        <v>47</v>
      </c>
      <c r="Y35" s="27" t="s">
        <v>47</v>
      </c>
      <c r="Z35" s="28" t="s">
        <v>47</v>
      </c>
      <c r="AA35" s="73" t="s">
        <v>47</v>
      </c>
      <c r="AB35" s="99" t="s">
        <v>47</v>
      </c>
      <c r="AC35" s="100" t="s">
        <v>47</v>
      </c>
      <c r="AD35" s="26">
        <v>-9.2428999999999997E-2</v>
      </c>
      <c r="AE35" s="27">
        <v>-0.12604599999999999</v>
      </c>
      <c r="AF35" s="27">
        <v>-0.31195499999999998</v>
      </c>
      <c r="AG35" s="27">
        <v>0.76337900000000003</v>
      </c>
      <c r="AH35" s="40">
        <f t="shared" si="8"/>
        <v>-0.17680999999999999</v>
      </c>
      <c r="AI35" s="101">
        <v>417.93049999999999</v>
      </c>
      <c r="AJ35" s="24" t="s">
        <v>41</v>
      </c>
      <c r="AK35" s="116">
        <v>1</v>
      </c>
    </row>
    <row r="36" spans="1:37" s="24" customFormat="1" ht="22.1" customHeight="1" x14ac:dyDescent="0.25">
      <c r="A36" s="25" t="s">
        <v>29</v>
      </c>
      <c r="B36">
        <v>1.4256465517241379</v>
      </c>
      <c r="C36" s="38">
        <v>1.85528</v>
      </c>
      <c r="D36" s="39">
        <v>1.8913800000000001</v>
      </c>
      <c r="E36" s="40">
        <v>1.89245</v>
      </c>
      <c r="F36" s="73">
        <f t="shared" si="5"/>
        <v>1.8797033333333335</v>
      </c>
      <c r="G36" s="26">
        <v>104.45</v>
      </c>
      <c r="H36" s="27">
        <v>99.281000000000006</v>
      </c>
      <c r="I36" s="28">
        <v>109.158</v>
      </c>
      <c r="J36" s="29">
        <f t="shared" si="6"/>
        <v>104.29633333333334</v>
      </c>
      <c r="K36" s="26">
        <v>-9.9984000000000003E-2</v>
      </c>
      <c r="L36" s="27">
        <v>-0.26120100000000002</v>
      </c>
      <c r="M36" s="27">
        <v>-0.24596499999999999</v>
      </c>
      <c r="N36" s="27">
        <v>0.25184499999999999</v>
      </c>
      <c r="O36" s="28">
        <f t="shared" si="7"/>
        <v>-0.20238333333333336</v>
      </c>
      <c r="P36" s="29">
        <v>309.15899999999999</v>
      </c>
      <c r="Q36" s="26">
        <v>7.61</v>
      </c>
      <c r="R36" s="27">
        <v>4.97</v>
      </c>
      <c r="S36" s="28">
        <v>7.99</v>
      </c>
      <c r="T36" s="29">
        <v>266.63900000000001</v>
      </c>
      <c r="U36" s="26" t="s">
        <v>47</v>
      </c>
      <c r="V36" s="27" t="s">
        <v>47</v>
      </c>
      <c r="W36" s="27" t="s">
        <v>47</v>
      </c>
      <c r="X36" s="27" t="s">
        <v>47</v>
      </c>
      <c r="Y36" s="27" t="s">
        <v>47</v>
      </c>
      <c r="Z36" s="28" t="s">
        <v>47</v>
      </c>
      <c r="AA36" s="73" t="s">
        <v>47</v>
      </c>
      <c r="AB36" s="99" t="s">
        <v>47</v>
      </c>
      <c r="AC36" s="100" t="s">
        <v>47</v>
      </c>
      <c r="AD36" s="26">
        <v>-0.18087300000000001</v>
      </c>
      <c r="AE36" s="27">
        <v>-0.104893</v>
      </c>
      <c r="AF36" s="27">
        <v>-0.122421</v>
      </c>
      <c r="AG36" s="27">
        <v>0.69061799999999995</v>
      </c>
      <c r="AH36" s="40">
        <f t="shared" si="8"/>
        <v>-0.13606233333333334</v>
      </c>
      <c r="AI36" s="101">
        <v>428.12630000000001</v>
      </c>
      <c r="AJ36" s="24" t="s">
        <v>41</v>
      </c>
      <c r="AK36" s="116">
        <v>1</v>
      </c>
    </row>
    <row r="37" spans="1:37" s="24" customFormat="1" ht="22.1" customHeight="1" x14ac:dyDescent="0.25">
      <c r="A37" s="25" t="s">
        <v>30</v>
      </c>
      <c r="B37">
        <v>0.51313320825515951</v>
      </c>
      <c r="C37" s="38">
        <v>1.88487</v>
      </c>
      <c r="D37" s="39">
        <v>1.8977200000000001</v>
      </c>
      <c r="E37" s="40">
        <v>1.8694500000000001</v>
      </c>
      <c r="F37" s="75">
        <f t="shared" si="5"/>
        <v>1.8840133333333331</v>
      </c>
      <c r="G37" s="26">
        <v>108.661</v>
      </c>
      <c r="H37" s="27">
        <v>103.402</v>
      </c>
      <c r="I37" s="28">
        <v>103.006</v>
      </c>
      <c r="J37" s="65">
        <f t="shared" si="6"/>
        <v>105.02299999999998</v>
      </c>
      <c r="K37" s="26">
        <v>-0.245223</v>
      </c>
      <c r="L37" s="27">
        <v>-0.25478299999999998</v>
      </c>
      <c r="M37" s="27">
        <v>-0.102503</v>
      </c>
      <c r="N37" s="27">
        <v>0.25806699999999999</v>
      </c>
      <c r="O37" s="28">
        <f>AVERAGE(K37:M37)</f>
        <v>-0.20083633333333331</v>
      </c>
      <c r="P37" s="29">
        <v>311.81900000000002</v>
      </c>
      <c r="Q37" s="26">
        <v>7.42</v>
      </c>
      <c r="R37" s="27">
        <v>4.8099999999999996</v>
      </c>
      <c r="S37" s="28">
        <v>7.9</v>
      </c>
      <c r="T37" s="29">
        <v>268.11599999999999</v>
      </c>
      <c r="U37" s="26" t="s">
        <v>47</v>
      </c>
      <c r="V37" s="27" t="s">
        <v>47</v>
      </c>
      <c r="W37" s="27" t="s">
        <v>47</v>
      </c>
      <c r="X37" s="27" t="s">
        <v>47</v>
      </c>
      <c r="Y37" s="27" t="s">
        <v>47</v>
      </c>
      <c r="Z37" s="28" t="s">
        <v>47</v>
      </c>
      <c r="AA37" s="73" t="s">
        <v>47</v>
      </c>
      <c r="AB37" s="99" t="s">
        <v>47</v>
      </c>
      <c r="AC37" s="100" t="s">
        <v>47</v>
      </c>
      <c r="AD37" s="26">
        <v>-0.12453400000000001</v>
      </c>
      <c r="AE37" s="27">
        <v>-0.100227</v>
      </c>
      <c r="AF37" s="27">
        <v>-0.24849399999999999</v>
      </c>
      <c r="AG37" s="27">
        <v>0.70573300000000005</v>
      </c>
      <c r="AH37" s="40">
        <f t="shared" si="8"/>
        <v>-0.15775166666666665</v>
      </c>
      <c r="AI37" s="101">
        <v>429.68990000000002</v>
      </c>
      <c r="AJ37" s="24" t="s">
        <v>41</v>
      </c>
      <c r="AK37" s="116">
        <v>1</v>
      </c>
    </row>
    <row r="38" spans="1:37" s="24" customFormat="1" ht="22.1" customHeight="1" x14ac:dyDescent="0.25">
      <c r="A38" s="25" t="s">
        <v>31</v>
      </c>
      <c r="B38">
        <v>0.1322119428090833</v>
      </c>
      <c r="C38" s="38">
        <v>1.8707</v>
      </c>
      <c r="D38" s="39">
        <v>1.8846700000000001</v>
      </c>
      <c r="E38" s="40">
        <v>1.89435</v>
      </c>
      <c r="F38" s="73">
        <f t="shared" si="5"/>
        <v>1.88324</v>
      </c>
      <c r="G38" s="26">
        <v>101.38</v>
      </c>
      <c r="H38" s="27">
        <v>101.38</v>
      </c>
      <c r="I38" s="28">
        <v>107.376</v>
      </c>
      <c r="J38" s="29">
        <f t="shared" si="6"/>
        <v>103.37866666666666</v>
      </c>
      <c r="K38" s="26">
        <v>-0.18271899999999999</v>
      </c>
      <c r="L38" s="27">
        <v>-0.232763</v>
      </c>
      <c r="M38" s="27">
        <v>-0.24351600000000001</v>
      </c>
      <c r="N38" s="27">
        <v>0.26109199999999999</v>
      </c>
      <c r="O38" s="28">
        <f t="shared" si="7"/>
        <v>-0.219666</v>
      </c>
      <c r="P38" s="29">
        <v>275.70999999999998</v>
      </c>
      <c r="Q38" s="26">
        <v>11.34</v>
      </c>
      <c r="R38" s="27">
        <v>5.0599999999999996</v>
      </c>
      <c r="S38" s="28">
        <v>9.16</v>
      </c>
      <c r="T38" s="29">
        <v>194.52500000000001</v>
      </c>
      <c r="U38" s="26" t="s">
        <v>47</v>
      </c>
      <c r="V38" s="27" t="s">
        <v>47</v>
      </c>
      <c r="W38" s="27" t="s">
        <v>47</v>
      </c>
      <c r="X38" s="27" t="s">
        <v>47</v>
      </c>
      <c r="Y38" s="27" t="s">
        <v>47</v>
      </c>
      <c r="Z38" s="28" t="s">
        <v>47</v>
      </c>
      <c r="AA38" s="73" t="s">
        <v>47</v>
      </c>
      <c r="AB38" s="99" t="s">
        <v>47</v>
      </c>
      <c r="AC38" s="100" t="s">
        <v>47</v>
      </c>
      <c r="AD38" s="26">
        <v>-0.45670500000000003</v>
      </c>
      <c r="AE38" s="27">
        <v>-0.114513</v>
      </c>
      <c r="AF38" s="27">
        <v>-0.116325</v>
      </c>
      <c r="AG38" s="27">
        <v>0.67904299999999995</v>
      </c>
      <c r="AH38" s="40">
        <f t="shared" si="8"/>
        <v>-0.229181</v>
      </c>
      <c r="AI38" s="101">
        <v>437.78980000000001</v>
      </c>
      <c r="AJ38" s="24" t="s">
        <v>41</v>
      </c>
      <c r="AK38" s="116">
        <v>1</v>
      </c>
    </row>
    <row r="39" spans="1:37" s="24" customFormat="1" ht="22.1" customHeight="1" x14ac:dyDescent="0.25">
      <c r="A39" s="25" t="s">
        <v>32</v>
      </c>
      <c r="B39">
        <v>0.74545454545454537</v>
      </c>
      <c r="C39" s="38">
        <v>1.89035</v>
      </c>
      <c r="D39" s="39">
        <v>1.8934299999999999</v>
      </c>
      <c r="E39" s="40">
        <v>1.86873</v>
      </c>
      <c r="F39" s="73">
        <f t="shared" si="5"/>
        <v>1.8841700000000001</v>
      </c>
      <c r="G39" s="26">
        <v>106.973</v>
      </c>
      <c r="H39" s="27">
        <v>103.294</v>
      </c>
      <c r="I39" s="28">
        <v>104.05</v>
      </c>
      <c r="J39" s="29">
        <f t="shared" si="6"/>
        <v>104.77233333333334</v>
      </c>
      <c r="K39" s="26">
        <v>-0.25746599999999997</v>
      </c>
      <c r="L39" s="27">
        <v>-0.244256</v>
      </c>
      <c r="M39" s="27">
        <v>-0.25648500000000002</v>
      </c>
      <c r="N39" s="27">
        <v>0.22924800000000001</v>
      </c>
      <c r="O39" s="28">
        <f t="shared" si="7"/>
        <v>-0.25273566666666669</v>
      </c>
      <c r="P39" s="29">
        <v>284.02699999999999</v>
      </c>
      <c r="Q39" s="26">
        <v>8.36</v>
      </c>
      <c r="R39" s="27">
        <v>3.9</v>
      </c>
      <c r="S39" s="28">
        <v>8.48</v>
      </c>
      <c r="T39" s="29">
        <v>205.75399999999999</v>
      </c>
      <c r="U39" s="26" t="s">
        <v>47</v>
      </c>
      <c r="V39" s="27" t="s">
        <v>47</v>
      </c>
      <c r="W39" s="27" t="s">
        <v>47</v>
      </c>
      <c r="X39" s="27" t="s">
        <v>47</v>
      </c>
      <c r="Y39" s="27" t="s">
        <v>47</v>
      </c>
      <c r="Z39" s="28" t="s">
        <v>47</v>
      </c>
      <c r="AA39" s="73" t="s">
        <v>47</v>
      </c>
      <c r="AB39" s="99" t="s">
        <v>47</v>
      </c>
      <c r="AC39" s="100" t="s">
        <v>47</v>
      </c>
      <c r="AD39" s="26">
        <v>-7.1347999999999995E-2</v>
      </c>
      <c r="AE39" s="27">
        <v>-0.120974</v>
      </c>
      <c r="AF39" s="27">
        <v>-1.5993E-2</v>
      </c>
      <c r="AG39" s="27">
        <v>0.50110399999999999</v>
      </c>
      <c r="AH39" s="40">
        <f t="shared" si="8"/>
        <v>-6.9438333333333338E-2</v>
      </c>
      <c r="AI39" s="101">
        <v>513.32320000000004</v>
      </c>
      <c r="AJ39" s="24" t="s">
        <v>41</v>
      </c>
      <c r="AK39" s="116">
        <v>1</v>
      </c>
    </row>
    <row r="40" spans="1:37" s="24" customFormat="1" ht="22.1" customHeight="1" x14ac:dyDescent="0.25">
      <c r="A40" s="25" t="s">
        <v>33</v>
      </c>
      <c r="B40">
        <v>0.43214285714285716</v>
      </c>
      <c r="C40" s="38">
        <v>1.87056</v>
      </c>
      <c r="D40" s="39">
        <v>1.8890899999999999</v>
      </c>
      <c r="E40" s="40">
        <v>1.8908199999999999</v>
      </c>
      <c r="F40" s="73">
        <f t="shared" si="5"/>
        <v>1.8834899999999999</v>
      </c>
      <c r="G40" s="26">
        <v>103.931</v>
      </c>
      <c r="H40" s="27">
        <v>102.884</v>
      </c>
      <c r="I40" s="28">
        <v>109.208</v>
      </c>
      <c r="J40" s="29">
        <f t="shared" si="6"/>
        <v>105.34100000000001</v>
      </c>
      <c r="K40" s="26">
        <v>-0.36534100000000003</v>
      </c>
      <c r="L40" s="27">
        <v>-0.223245</v>
      </c>
      <c r="M40" s="27">
        <v>-0.26178200000000001</v>
      </c>
      <c r="N40" s="27">
        <v>0.24057899999999999</v>
      </c>
      <c r="O40" s="28">
        <f t="shared" si="7"/>
        <v>-0.28345599999999999</v>
      </c>
      <c r="P40" s="29">
        <v>297.30700000000002</v>
      </c>
      <c r="Q40" s="26">
        <v>7.31</v>
      </c>
      <c r="R40" s="27">
        <v>4.2699999999999996</v>
      </c>
      <c r="S40" s="28">
        <v>8.89</v>
      </c>
      <c r="T40" s="29">
        <v>239.11500000000001</v>
      </c>
      <c r="U40" s="26" t="s">
        <v>47</v>
      </c>
      <c r="V40" s="27" t="s">
        <v>47</v>
      </c>
      <c r="W40" s="27" t="s">
        <v>47</v>
      </c>
      <c r="X40" s="27" t="s">
        <v>47</v>
      </c>
      <c r="Y40" s="27" t="s">
        <v>47</v>
      </c>
      <c r="Z40" s="28" t="s">
        <v>47</v>
      </c>
      <c r="AA40" s="73" t="s">
        <v>47</v>
      </c>
      <c r="AB40" s="99" t="s">
        <v>47</v>
      </c>
      <c r="AC40" s="100" t="s">
        <v>47</v>
      </c>
      <c r="AD40" s="26">
        <v>-0.16682900000000001</v>
      </c>
      <c r="AE40" s="27">
        <v>-0.118632</v>
      </c>
      <c r="AF40" s="27">
        <v>-0.106057</v>
      </c>
      <c r="AG40" s="27">
        <v>0.66893400000000003</v>
      </c>
      <c r="AH40" s="40">
        <f t="shared" si="8"/>
        <v>-0.13050600000000001</v>
      </c>
      <c r="AI40" s="101">
        <v>404.06639999999999</v>
      </c>
      <c r="AJ40" s="24" t="s">
        <v>41</v>
      </c>
      <c r="AK40" s="116">
        <v>1</v>
      </c>
    </row>
    <row r="41" spans="1:37" s="24" customFormat="1" ht="22.1" customHeight="1" x14ac:dyDescent="0.25">
      <c r="A41" s="25" t="s">
        <v>34</v>
      </c>
      <c r="B41">
        <v>15.507246376811592</v>
      </c>
      <c r="C41" s="38">
        <v>1.8849199999999999</v>
      </c>
      <c r="D41" s="39">
        <v>1.9059600000000001</v>
      </c>
      <c r="E41" s="40">
        <v>1.8644099999999999</v>
      </c>
      <c r="F41" s="73">
        <f t="shared" si="5"/>
        <v>1.8850966666666666</v>
      </c>
      <c r="G41" s="26">
        <v>100.55200000000001</v>
      </c>
      <c r="H41" s="27">
        <v>101.96599999999999</v>
      </c>
      <c r="I41" s="28">
        <v>102.761</v>
      </c>
      <c r="J41" s="29">
        <f t="shared" si="6"/>
        <v>101.75966666666666</v>
      </c>
      <c r="K41" s="26">
        <v>-0.261156</v>
      </c>
      <c r="L41" s="27">
        <v>-0.23907800000000001</v>
      </c>
      <c r="M41" s="27">
        <v>-0.111695</v>
      </c>
      <c r="N41" s="27">
        <v>0.25670799999999999</v>
      </c>
      <c r="O41" s="28">
        <f t="shared" si="7"/>
        <v>-0.20397633333333334</v>
      </c>
      <c r="P41" s="29">
        <v>287.66399999999999</v>
      </c>
      <c r="Q41" s="26">
        <v>7.33</v>
      </c>
      <c r="R41" s="27">
        <v>4.6399999999999997</v>
      </c>
      <c r="S41" s="28">
        <v>6.73</v>
      </c>
      <c r="T41" s="29">
        <v>232.54400000000001</v>
      </c>
      <c r="U41" s="26" t="s">
        <v>47</v>
      </c>
      <c r="V41" s="27" t="s">
        <v>47</v>
      </c>
      <c r="W41" s="27" t="s">
        <v>47</v>
      </c>
      <c r="X41" s="27" t="s">
        <v>47</v>
      </c>
      <c r="Y41" s="27" t="s">
        <v>47</v>
      </c>
      <c r="Z41" s="28" t="s">
        <v>47</v>
      </c>
      <c r="AA41" s="73" t="s">
        <v>47</v>
      </c>
      <c r="AB41" s="99" t="s">
        <v>47</v>
      </c>
      <c r="AC41" s="100" t="s">
        <v>47</v>
      </c>
      <c r="AD41" s="26">
        <v>-0.110725</v>
      </c>
      <c r="AE41" s="27">
        <v>-3.3666000000000001E-2</v>
      </c>
      <c r="AF41" s="27">
        <v>-0.188694</v>
      </c>
      <c r="AG41" s="27">
        <v>0.68746300000000005</v>
      </c>
      <c r="AH41" s="40">
        <f t="shared" si="8"/>
        <v>-0.11102833333333333</v>
      </c>
      <c r="AI41" s="101">
        <v>421.88819999999998</v>
      </c>
      <c r="AJ41" s="24" t="s">
        <v>41</v>
      </c>
      <c r="AK41" s="116">
        <v>1</v>
      </c>
    </row>
    <row r="42" spans="1:37" s="24" customFormat="1" ht="22.1" customHeight="1" x14ac:dyDescent="0.25">
      <c r="A42" s="25" t="s">
        <v>35</v>
      </c>
      <c r="B42" s="32"/>
      <c r="C42" s="38">
        <v>1.8855900000000001</v>
      </c>
      <c r="D42" s="39">
        <v>1.8966000000000001</v>
      </c>
      <c r="E42" s="40">
        <v>1.8678699999999999</v>
      </c>
      <c r="F42" s="73">
        <f t="shared" si="5"/>
        <v>1.8833533333333332</v>
      </c>
      <c r="G42" s="26">
        <v>103.167</v>
      </c>
      <c r="H42" s="27">
        <v>101.652</v>
      </c>
      <c r="I42" s="28">
        <v>101.607</v>
      </c>
      <c r="J42" s="29">
        <f t="shared" si="6"/>
        <v>102.14200000000001</v>
      </c>
      <c r="K42" s="26">
        <v>-0.257409</v>
      </c>
      <c r="L42" s="27">
        <v>-0.234489</v>
      </c>
      <c r="M42" s="27">
        <v>-0.112955</v>
      </c>
      <c r="N42" s="27">
        <v>0.21211199999999999</v>
      </c>
      <c r="O42" s="28">
        <f t="shared" si="7"/>
        <v>-0.20161766666666667</v>
      </c>
      <c r="P42" s="29">
        <v>292.01799999999997</v>
      </c>
      <c r="Q42" s="26">
        <v>7.59</v>
      </c>
      <c r="R42" s="27">
        <v>3.47</v>
      </c>
      <c r="S42" s="28">
        <v>7.4</v>
      </c>
      <c r="T42" s="29">
        <v>231.36699999999999</v>
      </c>
      <c r="U42" s="26" t="s">
        <v>47</v>
      </c>
      <c r="V42" s="27" t="s">
        <v>47</v>
      </c>
      <c r="W42" s="27" t="s">
        <v>47</v>
      </c>
      <c r="X42" s="27" t="s">
        <v>47</v>
      </c>
      <c r="Y42" s="27" t="s">
        <v>47</v>
      </c>
      <c r="Z42" s="28" t="s">
        <v>47</v>
      </c>
      <c r="AA42" s="73" t="s">
        <v>47</v>
      </c>
      <c r="AB42" s="99" t="s">
        <v>47</v>
      </c>
      <c r="AC42" s="100" t="s">
        <v>47</v>
      </c>
      <c r="AD42" s="26">
        <v>-5.1253E-2</v>
      </c>
      <c r="AE42" s="27">
        <v>-4.9021000000000002E-2</v>
      </c>
      <c r="AF42" s="27">
        <v>-0.26929500000000001</v>
      </c>
      <c r="AG42" s="27">
        <v>0.68004200000000004</v>
      </c>
      <c r="AH42" s="40">
        <f t="shared" si="8"/>
        <v>-0.12318966666666668</v>
      </c>
      <c r="AI42" s="101">
        <v>382.20749999999998</v>
      </c>
      <c r="AJ42" s="24" t="s">
        <v>41</v>
      </c>
      <c r="AK42" s="116">
        <v>1</v>
      </c>
    </row>
    <row r="43" spans="1:37" s="24" customFormat="1" ht="22.1" customHeight="1" x14ac:dyDescent="0.25">
      <c r="A43" s="25" t="s">
        <v>36</v>
      </c>
      <c r="B43">
        <v>1.4404761904761902</v>
      </c>
      <c r="C43" s="38">
        <v>1.92666</v>
      </c>
      <c r="D43" s="39">
        <v>1.9398299999999999</v>
      </c>
      <c r="E43" s="40">
        <v>1.8531</v>
      </c>
      <c r="F43" s="73">
        <f t="shared" si="5"/>
        <v>1.9065300000000001</v>
      </c>
      <c r="G43" s="26">
        <v>98.912999999999997</v>
      </c>
      <c r="H43" s="27">
        <v>98.385000000000005</v>
      </c>
      <c r="I43" s="28">
        <v>103.273</v>
      </c>
      <c r="J43" s="29">
        <f>AVERAGE(G43:I43)</f>
        <v>100.19033333333334</v>
      </c>
      <c r="K43" s="26">
        <v>-9.3229999999999993E-2</v>
      </c>
      <c r="L43" s="27">
        <v>-8.5658999999999999E-2</v>
      </c>
      <c r="M43" s="27">
        <v>-0.118753</v>
      </c>
      <c r="N43" s="27">
        <v>0.28325899999999998</v>
      </c>
      <c r="O43" s="28">
        <f>AVERAGE(K43:M43)</f>
        <v>-9.9213999999999983E-2</v>
      </c>
      <c r="P43" s="29">
        <v>293.37799999999999</v>
      </c>
      <c r="Q43" s="26">
        <v>8.39</v>
      </c>
      <c r="R43" s="27">
        <v>5.33</v>
      </c>
      <c r="S43" s="28">
        <v>7.38</v>
      </c>
      <c r="T43" s="29">
        <v>231.929</v>
      </c>
      <c r="U43" s="26" t="s">
        <v>47</v>
      </c>
      <c r="V43" s="27" t="s">
        <v>47</v>
      </c>
      <c r="W43" s="27" t="s">
        <v>47</v>
      </c>
      <c r="X43" s="27" t="s">
        <v>47</v>
      </c>
      <c r="Y43" s="27" t="s">
        <v>47</v>
      </c>
      <c r="Z43" s="28" t="s">
        <v>47</v>
      </c>
      <c r="AA43" s="73" t="s">
        <v>47</v>
      </c>
      <c r="AB43" s="99" t="s">
        <v>47</v>
      </c>
      <c r="AC43" s="100" t="s">
        <v>47</v>
      </c>
      <c r="AD43" s="26">
        <v>-0.111787</v>
      </c>
      <c r="AE43" s="27">
        <v>-0.112123</v>
      </c>
      <c r="AF43" s="27">
        <v>-0.28690900000000003</v>
      </c>
      <c r="AG43" s="27">
        <v>0.80190799999999995</v>
      </c>
      <c r="AH43" s="40">
        <f>AVERAGE(AD43:AF43)</f>
        <v>-0.17027300000000001</v>
      </c>
      <c r="AI43" s="101">
        <v>151.267</v>
      </c>
      <c r="AJ43" s="24" t="s">
        <v>41</v>
      </c>
      <c r="AK43" s="116">
        <v>1</v>
      </c>
    </row>
    <row r="44" spans="1:37" s="24" customFormat="1" ht="22.1" customHeight="1" x14ac:dyDescent="0.25">
      <c r="A44" s="25" t="s">
        <v>37</v>
      </c>
      <c r="B44">
        <v>0.80434782608695654</v>
      </c>
      <c r="C44" s="38">
        <v>1.8487</v>
      </c>
      <c r="D44" s="39">
        <v>1.8866099999999999</v>
      </c>
      <c r="E44" s="40">
        <v>1.92313</v>
      </c>
      <c r="F44" s="73">
        <f t="shared" si="5"/>
        <v>1.8861466666666669</v>
      </c>
      <c r="G44" s="26">
        <v>86.3</v>
      </c>
      <c r="H44" s="27">
        <v>103.511</v>
      </c>
      <c r="I44" s="28">
        <v>102.018</v>
      </c>
      <c r="J44" s="29">
        <f t="shared" si="6"/>
        <v>97.276333333333312</v>
      </c>
      <c r="K44" s="26">
        <v>-0.154672</v>
      </c>
      <c r="L44" s="27">
        <v>9.3033000000000005E-2</v>
      </c>
      <c r="M44" s="27">
        <v>-0.40489999999999998</v>
      </c>
      <c r="N44" s="27">
        <v>0.21750700000000001</v>
      </c>
      <c r="O44" s="28">
        <f t="shared" si="7"/>
        <v>-0.15551299999999998</v>
      </c>
      <c r="P44" s="29">
        <v>280.142</v>
      </c>
      <c r="Q44" s="26">
        <v>7.68</v>
      </c>
      <c r="R44" s="27">
        <v>3.19</v>
      </c>
      <c r="S44" s="28">
        <v>8.7200000000000006</v>
      </c>
      <c r="T44" s="29">
        <v>218.58</v>
      </c>
      <c r="U44" s="26" t="s">
        <v>47</v>
      </c>
      <c r="V44" s="27" t="s">
        <v>47</v>
      </c>
      <c r="W44" s="27" t="s">
        <v>47</v>
      </c>
      <c r="X44" s="27" t="s">
        <v>47</v>
      </c>
      <c r="Y44" s="27" t="s">
        <v>47</v>
      </c>
      <c r="Z44" s="28" t="s">
        <v>47</v>
      </c>
      <c r="AA44" s="73" t="s">
        <v>47</v>
      </c>
      <c r="AB44" s="99" t="s">
        <v>47</v>
      </c>
      <c r="AC44" s="100" t="s">
        <v>47</v>
      </c>
      <c r="AD44" s="26">
        <v>-0.35757100000000003</v>
      </c>
      <c r="AE44" s="27">
        <v>0.38289400000000001</v>
      </c>
      <c r="AF44" s="27">
        <v>4.1250000000000002E-3</v>
      </c>
      <c r="AG44" s="27">
        <v>0.55779699999999999</v>
      </c>
      <c r="AH44" s="40">
        <f t="shared" si="8"/>
        <v>9.8159999999999949E-3</v>
      </c>
      <c r="AI44" s="101">
        <v>279.38299999999998</v>
      </c>
      <c r="AJ44" s="24" t="s">
        <v>41</v>
      </c>
      <c r="AK44" s="116">
        <v>1</v>
      </c>
    </row>
    <row r="45" spans="1:37" s="24" customFormat="1" ht="22.1" customHeight="1" x14ac:dyDescent="0.25">
      <c r="A45" s="25" t="s">
        <v>38</v>
      </c>
      <c r="B45">
        <v>2.0285714285714285</v>
      </c>
      <c r="C45" s="38">
        <v>1.8411900000000001</v>
      </c>
      <c r="D45" s="39">
        <v>1.88558</v>
      </c>
      <c r="E45" s="40">
        <v>1.9233</v>
      </c>
      <c r="F45" s="73">
        <f t="shared" si="5"/>
        <v>1.8833566666666668</v>
      </c>
      <c r="G45" s="26">
        <v>86.364000000000004</v>
      </c>
      <c r="H45" s="27">
        <v>102.447</v>
      </c>
      <c r="I45" s="28">
        <v>101.84</v>
      </c>
      <c r="J45" s="29">
        <f t="shared" si="6"/>
        <v>96.88366666666667</v>
      </c>
      <c r="K45" s="26">
        <v>-0.15953100000000001</v>
      </c>
      <c r="L45" s="27">
        <v>8.9025000000000007E-2</v>
      </c>
      <c r="M45" s="27">
        <v>-0.403667</v>
      </c>
      <c r="N45" s="27">
        <v>0.209232</v>
      </c>
      <c r="O45" s="28">
        <f t="shared" si="7"/>
        <v>-0.15805766666666668</v>
      </c>
      <c r="P45" s="29">
        <v>287.97899999999998</v>
      </c>
      <c r="Q45" s="26">
        <v>7.75</v>
      </c>
      <c r="R45" s="27">
        <v>3.19</v>
      </c>
      <c r="S45" s="28">
        <v>7.74</v>
      </c>
      <c r="T45" s="29">
        <v>229.57499999999999</v>
      </c>
      <c r="U45" s="26" t="s">
        <v>47</v>
      </c>
      <c r="V45" s="27" t="s">
        <v>47</v>
      </c>
      <c r="W45" s="27" t="s">
        <v>47</v>
      </c>
      <c r="X45" s="27" t="s">
        <v>47</v>
      </c>
      <c r="Y45" s="27" t="s">
        <v>47</v>
      </c>
      <c r="Z45" s="28" t="s">
        <v>47</v>
      </c>
      <c r="AA45" s="73" t="s">
        <v>47</v>
      </c>
      <c r="AB45" s="99" t="s">
        <v>47</v>
      </c>
      <c r="AC45" s="100" t="s">
        <v>47</v>
      </c>
      <c r="AD45" s="26">
        <v>-0.35988599999999998</v>
      </c>
      <c r="AE45" s="27">
        <v>0.38911099999999998</v>
      </c>
      <c r="AF45" s="27">
        <v>-7.7390000000000002E-3</v>
      </c>
      <c r="AG45" s="27">
        <v>0.579013</v>
      </c>
      <c r="AH45" s="40">
        <f t="shared" si="8"/>
        <v>7.1620000000000008E-3</v>
      </c>
      <c r="AI45" s="101">
        <v>289.673</v>
      </c>
      <c r="AJ45" s="24" t="s">
        <v>41</v>
      </c>
      <c r="AK45" s="116">
        <v>1</v>
      </c>
    </row>
    <row r="46" spans="1:37" s="24" customFormat="1" ht="22.1" customHeight="1" x14ac:dyDescent="0.25">
      <c r="A46" s="25" t="s">
        <v>39</v>
      </c>
      <c r="B46" s="31"/>
      <c r="C46" s="38">
        <v>1.8965399999999999</v>
      </c>
      <c r="D46" s="39">
        <v>1.8942300000000001</v>
      </c>
      <c r="E46" s="40">
        <v>1.86449</v>
      </c>
      <c r="F46" s="73">
        <f t="shared" si="5"/>
        <v>1.8850866666666668</v>
      </c>
      <c r="G46" s="26">
        <v>102.01</v>
      </c>
      <c r="H46" s="27">
        <v>102.351</v>
      </c>
      <c r="I46" s="28">
        <v>102.336</v>
      </c>
      <c r="J46" s="29">
        <f t="shared" si="6"/>
        <v>102.23233333333333</v>
      </c>
      <c r="K46" s="26">
        <v>-0.13747699999999999</v>
      </c>
      <c r="L46" s="27">
        <v>-0.150229</v>
      </c>
      <c r="M46" s="27">
        <v>-0.13300200000000001</v>
      </c>
      <c r="N46" s="27">
        <v>0.24890100000000001</v>
      </c>
      <c r="O46" s="28">
        <f t="shared" si="7"/>
        <v>-0.140236</v>
      </c>
      <c r="P46" s="29">
        <v>296.71800000000002</v>
      </c>
      <c r="Q46" s="26">
        <v>8.56</v>
      </c>
      <c r="R46" s="27">
        <v>4.6100000000000003</v>
      </c>
      <c r="S46" s="28">
        <v>6.88</v>
      </c>
      <c r="T46" s="29">
        <v>208.88900000000001</v>
      </c>
      <c r="U46" s="26" t="s">
        <v>47</v>
      </c>
      <c r="V46" s="27" t="s">
        <v>47</v>
      </c>
      <c r="W46" s="27" t="s">
        <v>47</v>
      </c>
      <c r="X46" s="27" t="s">
        <v>47</v>
      </c>
      <c r="Y46" s="27" t="s">
        <v>47</v>
      </c>
      <c r="Z46" s="28" t="s">
        <v>47</v>
      </c>
      <c r="AA46" s="73" t="s">
        <v>47</v>
      </c>
      <c r="AB46" s="99" t="s">
        <v>47</v>
      </c>
      <c r="AC46" s="100" t="s">
        <v>47</v>
      </c>
      <c r="AD46" s="26">
        <v>-0.109601</v>
      </c>
      <c r="AE46" s="27">
        <v>-0.126189</v>
      </c>
      <c r="AF46" s="27">
        <v>-0.30222700000000002</v>
      </c>
      <c r="AG46" s="27">
        <v>0.70046299999999995</v>
      </c>
      <c r="AH46" s="40">
        <f t="shared" si="8"/>
        <v>-0.179339</v>
      </c>
      <c r="AI46" s="101">
        <v>381.4289</v>
      </c>
      <c r="AJ46" s="24" t="s">
        <v>41</v>
      </c>
      <c r="AK46" s="116">
        <v>1</v>
      </c>
    </row>
    <row r="47" spans="1:37" s="24" customFormat="1" ht="22.1" customHeight="1" thickBot="1" x14ac:dyDescent="0.3">
      <c r="A47" s="33" t="s">
        <v>40</v>
      </c>
      <c r="B47" s="34"/>
      <c r="C47" s="78">
        <v>1.8966000000000001</v>
      </c>
      <c r="D47" s="79">
        <v>1.89079</v>
      </c>
      <c r="E47" s="80">
        <v>1.8695200000000001</v>
      </c>
      <c r="F47" s="81">
        <f t="shared" si="5"/>
        <v>1.8856366666666666</v>
      </c>
      <c r="G47" s="41">
        <v>101.026</v>
      </c>
      <c r="H47" s="42">
        <v>104.81100000000001</v>
      </c>
      <c r="I47" s="56">
        <v>103.85299999999999</v>
      </c>
      <c r="J47" s="66">
        <f t="shared" si="6"/>
        <v>103.23</v>
      </c>
      <c r="K47" s="41">
        <v>-0.15626899999999999</v>
      </c>
      <c r="L47" s="42">
        <v>-0.168074</v>
      </c>
      <c r="M47" s="42">
        <v>-0.13073699999999999</v>
      </c>
      <c r="N47" s="42">
        <v>0.24018999999999999</v>
      </c>
      <c r="O47" s="56">
        <f t="shared" si="7"/>
        <v>-0.15169333333333332</v>
      </c>
      <c r="P47" s="66">
        <v>319.964</v>
      </c>
      <c r="Q47" s="26">
        <v>9.89</v>
      </c>
      <c r="R47" s="27">
        <v>4.6500000000000004</v>
      </c>
      <c r="S47" s="28">
        <v>6.91</v>
      </c>
      <c r="T47" s="66">
        <v>215.58699999999999</v>
      </c>
      <c r="U47" s="41" t="s">
        <v>47</v>
      </c>
      <c r="V47" s="42" t="s">
        <v>47</v>
      </c>
      <c r="W47" s="42" t="s">
        <v>47</v>
      </c>
      <c r="X47" s="42" t="s">
        <v>47</v>
      </c>
      <c r="Y47" s="42" t="s">
        <v>47</v>
      </c>
      <c r="Z47" s="56" t="s">
        <v>47</v>
      </c>
      <c r="AA47" s="81" t="s">
        <v>47</v>
      </c>
      <c r="AB47" s="102" t="s">
        <v>47</v>
      </c>
      <c r="AC47" s="103" t="s">
        <v>47</v>
      </c>
      <c r="AD47" s="41">
        <v>-0.10906200000000001</v>
      </c>
      <c r="AE47" s="42">
        <v>-0.118117</v>
      </c>
      <c r="AF47" s="42">
        <v>-0.28994199999999998</v>
      </c>
      <c r="AG47" s="42">
        <v>0.69649700000000003</v>
      </c>
      <c r="AH47" s="40">
        <f t="shared" si="8"/>
        <v>-0.17237366666666665</v>
      </c>
      <c r="AI47" s="104">
        <v>398.00110000000001</v>
      </c>
      <c r="AJ47" s="24" t="s">
        <v>41</v>
      </c>
      <c r="AK47" s="116">
        <v>1</v>
      </c>
    </row>
    <row r="48" spans="1:37" s="35" customFormat="1" ht="22.1" customHeight="1" x14ac:dyDescent="0.25">
      <c r="A48" s="19" t="s">
        <v>6</v>
      </c>
      <c r="B48">
        <v>1.3261437908496732</v>
      </c>
      <c r="C48" s="20">
        <v>1.8554999999999999</v>
      </c>
      <c r="D48" s="21">
        <v>1.8546</v>
      </c>
      <c r="E48" s="22">
        <v>1.9266799999999999</v>
      </c>
      <c r="F48" s="70">
        <f>AVERAGE(C48:E48)</f>
        <v>1.8789266666666666</v>
      </c>
      <c r="G48" s="82">
        <v>103.11799999999999</v>
      </c>
      <c r="H48" s="39">
        <v>107.161</v>
      </c>
      <c r="I48" s="83">
        <v>102.017</v>
      </c>
      <c r="J48" s="67">
        <f>AVERAGE(G48:I48)</f>
        <v>104.09866666666666</v>
      </c>
      <c r="K48" s="38">
        <v>-0.134801</v>
      </c>
      <c r="L48" s="39">
        <v>-0.123611</v>
      </c>
      <c r="M48" s="39">
        <v>-0.40557399999999999</v>
      </c>
      <c r="N48" s="39">
        <v>0.27723799999999998</v>
      </c>
      <c r="O48" s="40">
        <f>AVERAGE(K48:M48)</f>
        <v>-0.22132866666666665</v>
      </c>
      <c r="P48" s="70">
        <v>273.69600000000003</v>
      </c>
      <c r="Q48" s="20">
        <v>7.22</v>
      </c>
      <c r="R48" s="21">
        <v>3.97</v>
      </c>
      <c r="S48" s="22">
        <v>6.58</v>
      </c>
      <c r="T48" s="23">
        <v>180.26400000000001</v>
      </c>
      <c r="U48" s="20">
        <v>1106.58</v>
      </c>
      <c r="V48" s="21">
        <v>1106.58</v>
      </c>
      <c r="W48" s="21">
        <v>817.69</v>
      </c>
      <c r="X48" s="21" t="s">
        <v>47</v>
      </c>
      <c r="Y48" s="21" t="s">
        <v>47</v>
      </c>
      <c r="Z48" s="22" t="s">
        <v>47</v>
      </c>
      <c r="AA48" s="70">
        <v>34.200000000000003</v>
      </c>
      <c r="AB48" s="71" t="s">
        <v>47</v>
      </c>
      <c r="AC48" s="95" t="s">
        <v>47</v>
      </c>
      <c r="AD48" s="43">
        <v>-0.253492</v>
      </c>
      <c r="AE48" s="44">
        <v>-0.20446</v>
      </c>
      <c r="AF48" s="44">
        <v>-6.8649999999999996E-3</v>
      </c>
      <c r="AG48" s="44">
        <v>0.79523200000000005</v>
      </c>
      <c r="AH48" s="53">
        <f t="shared" ref="AH48:AH60" si="9">AVERAGE(AD48:AF48)</f>
        <v>-0.15493900000000002</v>
      </c>
      <c r="AI48" s="40">
        <v>390.39580000000001</v>
      </c>
      <c r="AJ48" s="35" t="s">
        <v>44</v>
      </c>
      <c r="AK48" s="117">
        <v>2</v>
      </c>
    </row>
    <row r="49" spans="1:37" s="35" customFormat="1" ht="22.1" customHeight="1" x14ac:dyDescent="0.25">
      <c r="A49" s="25" t="s">
        <v>7</v>
      </c>
      <c r="B49">
        <v>2.0589157706093189</v>
      </c>
      <c r="C49" s="26">
        <v>1.8450200000000001</v>
      </c>
      <c r="D49" s="27">
        <v>1.84816</v>
      </c>
      <c r="E49" s="28">
        <v>1.92866</v>
      </c>
      <c r="F49" s="73">
        <f t="shared" ref="F49:F63" si="10">AVERAGE(C49:E49)</f>
        <v>1.8739466666666666</v>
      </c>
      <c r="G49" s="84">
        <v>105.776</v>
      </c>
      <c r="H49" s="65">
        <v>105.13200000000001</v>
      </c>
      <c r="I49" s="85">
        <v>102.958</v>
      </c>
      <c r="J49" s="60">
        <f t="shared" ref="J49:J63" si="11">AVERAGE(G49:I49)</f>
        <v>104.622</v>
      </c>
      <c r="K49" s="26">
        <v>-0.134882</v>
      </c>
      <c r="L49" s="27">
        <v>-0.113745</v>
      </c>
      <c r="M49" s="27">
        <v>-0.38761899999999999</v>
      </c>
      <c r="N49" s="27">
        <v>0.24317800000000001</v>
      </c>
      <c r="O49" s="40">
        <f t="shared" ref="O49:O63" si="12">AVERAGE(K49:M49)</f>
        <v>-0.21208199999999999</v>
      </c>
      <c r="P49" s="71">
        <v>273.536</v>
      </c>
      <c r="Q49" s="26">
        <v>8</v>
      </c>
      <c r="R49" s="27">
        <v>4.3099999999999996</v>
      </c>
      <c r="S49" s="28">
        <v>8.93</v>
      </c>
      <c r="T49" s="29">
        <v>179.87200000000001</v>
      </c>
      <c r="U49" s="26" t="s">
        <v>47</v>
      </c>
      <c r="V49" s="27" t="s">
        <v>47</v>
      </c>
      <c r="W49" s="27">
        <v>816.15</v>
      </c>
      <c r="X49" s="27" t="s">
        <v>47</v>
      </c>
      <c r="Y49" s="27" t="s">
        <v>47</v>
      </c>
      <c r="Z49" s="28" t="s">
        <v>47</v>
      </c>
      <c r="AA49" s="73">
        <v>34.299999999999997</v>
      </c>
      <c r="AB49" s="73" t="s">
        <v>47</v>
      </c>
      <c r="AC49" s="90" t="s">
        <v>47</v>
      </c>
      <c r="AD49" s="9">
        <v>-0.65094200000000002</v>
      </c>
      <c r="AE49" s="45">
        <v>-0.59120499999999998</v>
      </c>
      <c r="AF49" s="45">
        <v>-8.8719000000000006E-2</v>
      </c>
      <c r="AG49" s="45">
        <v>1.0576840000000001</v>
      </c>
      <c r="AH49" s="52">
        <f t="shared" si="9"/>
        <v>-0.44362200000000002</v>
      </c>
      <c r="AI49" s="28">
        <v>392.51150000000001</v>
      </c>
      <c r="AJ49" s="35" t="s">
        <v>44</v>
      </c>
      <c r="AK49" s="117">
        <v>2</v>
      </c>
    </row>
    <row r="50" spans="1:37" s="35" customFormat="1" ht="22.1" customHeight="1" x14ac:dyDescent="0.25">
      <c r="A50" s="25" t="s">
        <v>8</v>
      </c>
      <c r="B50">
        <v>8.042063492063491</v>
      </c>
      <c r="C50" s="26">
        <v>1.8502400000000001</v>
      </c>
      <c r="D50" s="27">
        <v>1.85371</v>
      </c>
      <c r="E50" s="28">
        <v>1.93615</v>
      </c>
      <c r="F50" s="73">
        <f t="shared" si="10"/>
        <v>1.8800333333333334</v>
      </c>
      <c r="G50" s="84">
        <v>104.13500000000001</v>
      </c>
      <c r="H50" s="27">
        <v>102.488</v>
      </c>
      <c r="I50" s="85">
        <v>104.777</v>
      </c>
      <c r="J50" s="60">
        <f t="shared" si="11"/>
        <v>103.8</v>
      </c>
      <c r="K50" s="26">
        <v>-0.111459</v>
      </c>
      <c r="L50" s="27">
        <v>-7.3636999999999994E-2</v>
      </c>
      <c r="M50" s="27">
        <v>-0.396318</v>
      </c>
      <c r="N50" s="27">
        <v>0.270673</v>
      </c>
      <c r="O50" s="40">
        <f t="shared" si="12"/>
        <v>-0.19380466666666665</v>
      </c>
      <c r="P50" s="71">
        <v>271.35700000000003</v>
      </c>
      <c r="Q50" s="26">
        <v>8.48</v>
      </c>
      <c r="R50" s="27">
        <v>4.54</v>
      </c>
      <c r="S50" s="28">
        <v>8.73</v>
      </c>
      <c r="T50" s="29">
        <v>176.59100000000001</v>
      </c>
      <c r="U50" s="26">
        <v>814.66</v>
      </c>
      <c r="V50" s="27">
        <v>816.93</v>
      </c>
      <c r="W50" s="27">
        <v>1058.22</v>
      </c>
      <c r="X50" s="27" t="s">
        <v>47</v>
      </c>
      <c r="Y50" s="27" t="s">
        <v>47</v>
      </c>
      <c r="Z50" s="28" t="s">
        <v>47</v>
      </c>
      <c r="AA50" s="73">
        <v>32.4</v>
      </c>
      <c r="AB50" s="73" t="s">
        <v>47</v>
      </c>
      <c r="AC50" s="90" t="s">
        <v>47</v>
      </c>
      <c r="AD50" s="9">
        <v>-0.34882800000000003</v>
      </c>
      <c r="AE50" s="45">
        <v>-0.16967699999999999</v>
      </c>
      <c r="AF50" s="45">
        <v>-2.0289000000000001E-2</v>
      </c>
      <c r="AG50" s="45">
        <v>0.81233699999999998</v>
      </c>
      <c r="AH50" s="52">
        <f t="shared" si="9"/>
        <v>-0.17959800000000001</v>
      </c>
      <c r="AI50" s="28">
        <v>392.14870000000002</v>
      </c>
      <c r="AJ50" s="35" t="s">
        <v>44</v>
      </c>
      <c r="AK50" s="117">
        <v>2</v>
      </c>
    </row>
    <row r="51" spans="1:37" s="35" customFormat="1" ht="22.1" customHeight="1" x14ac:dyDescent="0.25">
      <c r="A51" s="25" t="s">
        <v>9</v>
      </c>
      <c r="B51">
        <v>6.1459359605911335</v>
      </c>
      <c r="C51" s="26">
        <v>1.8551800000000001</v>
      </c>
      <c r="D51" s="27">
        <v>1.8552299999999999</v>
      </c>
      <c r="E51" s="28">
        <v>1.92838</v>
      </c>
      <c r="F51" s="73">
        <f t="shared" si="10"/>
        <v>1.8795966666666668</v>
      </c>
      <c r="G51" s="84">
        <v>100.67</v>
      </c>
      <c r="H51" s="27">
        <v>101.629</v>
      </c>
      <c r="I51" s="85">
        <v>106.947</v>
      </c>
      <c r="J51" s="60">
        <f t="shared" si="11"/>
        <v>103.08199999999999</v>
      </c>
      <c r="K51" s="26">
        <v>-0.10832600000000001</v>
      </c>
      <c r="L51" s="27">
        <v>-6.3375000000000001E-2</v>
      </c>
      <c r="M51" s="27">
        <v>-0.40163100000000002</v>
      </c>
      <c r="N51" s="27">
        <v>0.289775</v>
      </c>
      <c r="O51" s="40">
        <f t="shared" si="12"/>
        <v>-0.19111066666666665</v>
      </c>
      <c r="P51" s="71">
        <v>266.60599999999999</v>
      </c>
      <c r="Q51" s="26">
        <v>10.039999999999999</v>
      </c>
      <c r="R51" s="27">
        <v>4.62</v>
      </c>
      <c r="S51" s="28">
        <v>8.81</v>
      </c>
      <c r="T51" s="29">
        <v>183.423</v>
      </c>
      <c r="U51" s="26">
        <v>847.31</v>
      </c>
      <c r="V51" s="27">
        <v>847.31</v>
      </c>
      <c r="W51" s="27">
        <v>814.08</v>
      </c>
      <c r="X51" s="27" t="s">
        <v>47</v>
      </c>
      <c r="Y51" s="27" t="s">
        <v>47</v>
      </c>
      <c r="Z51" s="28" t="s">
        <v>47</v>
      </c>
      <c r="AA51" s="92" t="s">
        <v>47</v>
      </c>
      <c r="AB51" s="73" t="s">
        <v>47</v>
      </c>
      <c r="AC51" s="90" t="s">
        <v>47</v>
      </c>
      <c r="AD51" s="9">
        <v>-0.20988100000000001</v>
      </c>
      <c r="AE51" s="45">
        <v>-5.3595999999999998E-2</v>
      </c>
      <c r="AF51" s="45">
        <v>-3.9309999999999996E-3</v>
      </c>
      <c r="AG51" s="45">
        <v>0.69252800000000003</v>
      </c>
      <c r="AH51" s="52">
        <f t="shared" si="9"/>
        <v>-8.9136000000000007E-2</v>
      </c>
      <c r="AI51" s="28">
        <v>391.84899999999999</v>
      </c>
      <c r="AJ51" s="35" t="s">
        <v>44</v>
      </c>
      <c r="AK51" s="117">
        <v>2</v>
      </c>
    </row>
    <row r="52" spans="1:37" s="35" customFormat="1" ht="22.1" customHeight="1" x14ac:dyDescent="0.25">
      <c r="A52" s="25" t="s">
        <v>10</v>
      </c>
      <c r="B52">
        <v>3.4085106382978698</v>
      </c>
      <c r="C52" s="26">
        <v>1.8529100000000001</v>
      </c>
      <c r="D52" s="27">
        <v>1.8532999999999999</v>
      </c>
      <c r="E52" s="28">
        <v>1.9285099999999999</v>
      </c>
      <c r="F52" s="73">
        <f t="shared" si="10"/>
        <v>1.8782399999999999</v>
      </c>
      <c r="G52" s="84">
        <v>103.783</v>
      </c>
      <c r="H52" s="27">
        <v>106.593</v>
      </c>
      <c r="I52" s="85">
        <v>102.078</v>
      </c>
      <c r="J52" s="60">
        <f t="shared" si="11"/>
        <v>104.15133333333334</v>
      </c>
      <c r="K52" s="26">
        <v>-9.7614999999999993E-2</v>
      </c>
      <c r="L52" s="27">
        <v>-8.2549999999999998E-2</v>
      </c>
      <c r="M52" s="27">
        <v>-0.40104499999999998</v>
      </c>
      <c r="N52" s="27">
        <v>0.26691900000000002</v>
      </c>
      <c r="O52" s="40">
        <f t="shared" si="12"/>
        <v>-0.19373666666666667</v>
      </c>
      <c r="P52" s="71">
        <v>274.04599999999999</v>
      </c>
      <c r="Q52" s="26">
        <v>8.35</v>
      </c>
      <c r="R52" s="27">
        <v>4.4400000000000004</v>
      </c>
      <c r="S52" s="28">
        <v>8.65</v>
      </c>
      <c r="T52" s="29">
        <v>183.667</v>
      </c>
      <c r="U52" s="26">
        <v>1136.1600000000001</v>
      </c>
      <c r="V52" s="27">
        <v>1143.76</v>
      </c>
      <c r="W52" s="27">
        <v>818.46</v>
      </c>
      <c r="X52" s="27" t="s">
        <v>47</v>
      </c>
      <c r="Y52" s="27" t="s">
        <v>47</v>
      </c>
      <c r="Z52" s="28" t="s">
        <v>47</v>
      </c>
      <c r="AA52" s="73">
        <v>33.200000000000003</v>
      </c>
      <c r="AB52" s="73" t="s">
        <v>47</v>
      </c>
      <c r="AC52" s="90" t="s">
        <v>47</v>
      </c>
      <c r="AD52" s="9">
        <v>-0.307722</v>
      </c>
      <c r="AE52" s="45">
        <v>-0.24909999999999999</v>
      </c>
      <c r="AF52" s="45">
        <v>-2.7861E-2</v>
      </c>
      <c r="AG52" s="45">
        <v>0.86805500000000002</v>
      </c>
      <c r="AH52" s="52">
        <f t="shared" si="9"/>
        <v>-0.19489433333333331</v>
      </c>
      <c r="AI52" s="28">
        <v>392.6567</v>
      </c>
      <c r="AJ52" s="35" t="s">
        <v>44</v>
      </c>
      <c r="AK52" s="117">
        <v>2</v>
      </c>
    </row>
    <row r="53" spans="1:37" s="35" customFormat="1" ht="22.1" customHeight="1" x14ac:dyDescent="0.25">
      <c r="A53" s="25" t="s">
        <v>11</v>
      </c>
      <c r="B53">
        <v>2.3464339186062335</v>
      </c>
      <c r="C53" s="26">
        <v>1.85233</v>
      </c>
      <c r="D53" s="27">
        <v>1.85623</v>
      </c>
      <c r="E53" s="28">
        <v>1.9223399999999999</v>
      </c>
      <c r="F53" s="73">
        <f t="shared" si="10"/>
        <v>1.8769666666666669</v>
      </c>
      <c r="G53" s="84">
        <v>99.113</v>
      </c>
      <c r="H53" s="27">
        <v>108.43</v>
      </c>
      <c r="I53" s="85">
        <v>101.566</v>
      </c>
      <c r="J53" s="60">
        <f t="shared" si="11"/>
        <v>103.03633333333335</v>
      </c>
      <c r="K53" s="26">
        <v>-0.106628</v>
      </c>
      <c r="L53" s="27">
        <v>-8.5038000000000002E-2</v>
      </c>
      <c r="M53" s="27">
        <v>-0.408167</v>
      </c>
      <c r="N53" s="27">
        <v>0.26938099999999998</v>
      </c>
      <c r="O53" s="40">
        <f>AVERAGE(K53:M53)</f>
        <v>-0.19994433333333336</v>
      </c>
      <c r="P53" s="71">
        <v>268.30200000000002</v>
      </c>
      <c r="Q53" s="26">
        <v>9.7100000000000009</v>
      </c>
      <c r="R53" s="27">
        <v>4.54</v>
      </c>
      <c r="S53" s="28">
        <v>8.59</v>
      </c>
      <c r="T53" s="29">
        <v>194.119</v>
      </c>
      <c r="U53" s="26">
        <v>1115.29</v>
      </c>
      <c r="V53" s="27">
        <v>1115.29</v>
      </c>
      <c r="W53" s="27">
        <v>814.53</v>
      </c>
      <c r="X53" s="27" t="s">
        <v>47</v>
      </c>
      <c r="Y53" s="27" t="s">
        <v>47</v>
      </c>
      <c r="Z53" s="28" t="s">
        <v>47</v>
      </c>
      <c r="AA53" s="92" t="s">
        <v>47</v>
      </c>
      <c r="AB53" s="73" t="s">
        <v>47</v>
      </c>
      <c r="AC53" s="90" t="s">
        <v>47</v>
      </c>
      <c r="AD53" s="9">
        <v>-0.22816</v>
      </c>
      <c r="AE53" s="45">
        <v>-0.256969</v>
      </c>
      <c r="AF53" s="45">
        <v>-2.7014E-2</v>
      </c>
      <c r="AG53" s="45">
        <v>0.80368799999999996</v>
      </c>
      <c r="AH53" s="52">
        <f t="shared" si="9"/>
        <v>-0.17071433333333333</v>
      </c>
      <c r="AI53" s="28">
        <v>390.0102</v>
      </c>
      <c r="AJ53" s="35" t="s">
        <v>44</v>
      </c>
      <c r="AK53" s="117">
        <v>2</v>
      </c>
    </row>
    <row r="54" spans="1:37" s="35" customFormat="1" ht="22.1" customHeight="1" x14ac:dyDescent="0.25">
      <c r="A54" s="25" t="s">
        <v>12</v>
      </c>
      <c r="B54" s="36"/>
      <c r="C54" s="26">
        <v>1.85768</v>
      </c>
      <c r="D54" s="27">
        <v>1.8560300000000001</v>
      </c>
      <c r="E54" s="28">
        <v>1.9272499999999999</v>
      </c>
      <c r="F54" s="73">
        <f t="shared" si="10"/>
        <v>1.88032</v>
      </c>
      <c r="G54" s="84">
        <v>100.33199999999999</v>
      </c>
      <c r="H54" s="27">
        <v>101.07299999999999</v>
      </c>
      <c r="I54" s="85">
        <v>107.143</v>
      </c>
      <c r="J54" s="60">
        <f t="shared" si="11"/>
        <v>102.84933333333333</v>
      </c>
      <c r="K54" s="26">
        <v>-0.16044800000000001</v>
      </c>
      <c r="L54" s="27">
        <v>-0.108361</v>
      </c>
      <c r="M54" s="27">
        <v>-0.41353200000000001</v>
      </c>
      <c r="N54" s="27">
        <v>0.338644</v>
      </c>
      <c r="O54" s="40">
        <f t="shared" si="12"/>
        <v>-0.22744700000000004</v>
      </c>
      <c r="P54" s="71">
        <v>266.26799999999997</v>
      </c>
      <c r="Q54" s="26">
        <v>9.1199999999999992</v>
      </c>
      <c r="R54" s="27">
        <v>4.6100000000000003</v>
      </c>
      <c r="S54" s="28">
        <v>7.85</v>
      </c>
      <c r="T54" s="29">
        <v>175.66499999999999</v>
      </c>
      <c r="U54" s="26">
        <v>1087.96</v>
      </c>
      <c r="V54" s="27">
        <v>1091.08</v>
      </c>
      <c r="W54" s="27">
        <v>818.36</v>
      </c>
      <c r="X54" s="27" t="s">
        <v>47</v>
      </c>
      <c r="Y54" s="27" t="s">
        <v>47</v>
      </c>
      <c r="Z54" s="28" t="s">
        <v>47</v>
      </c>
      <c r="AA54" s="73" t="s">
        <v>47</v>
      </c>
      <c r="AB54" s="73" t="s">
        <v>47</v>
      </c>
      <c r="AC54" s="90" t="s">
        <v>47</v>
      </c>
      <c r="AD54" s="9">
        <v>-0.23356199999999999</v>
      </c>
      <c r="AE54" s="45">
        <v>-8.4144999999999998E-2</v>
      </c>
      <c r="AF54" s="45">
        <v>4.8127000000000003E-2</v>
      </c>
      <c r="AG54" s="45">
        <v>0.63112500000000005</v>
      </c>
      <c r="AH54" s="52">
        <f t="shared" si="9"/>
        <v>-8.9859999999999982E-2</v>
      </c>
      <c r="AI54" s="28">
        <v>387.34350000000001</v>
      </c>
      <c r="AJ54" s="35" t="s">
        <v>44</v>
      </c>
      <c r="AK54" s="117">
        <v>2</v>
      </c>
    </row>
    <row r="55" spans="1:37" s="35" customFormat="1" ht="22.1" customHeight="1" x14ac:dyDescent="0.25">
      <c r="A55" s="25" t="s">
        <v>13</v>
      </c>
      <c r="B55">
        <v>4.666666666666667</v>
      </c>
      <c r="C55" s="26">
        <v>1.85646</v>
      </c>
      <c r="D55" s="27">
        <v>1.8549899999999999</v>
      </c>
      <c r="E55" s="28">
        <v>1.9303600000000001</v>
      </c>
      <c r="F55" s="73">
        <f t="shared" si="10"/>
        <v>1.8806033333333334</v>
      </c>
      <c r="G55" s="84">
        <v>103.968</v>
      </c>
      <c r="H55" s="27">
        <v>105.755</v>
      </c>
      <c r="I55" s="85">
        <v>102.419</v>
      </c>
      <c r="J55" s="60">
        <f t="shared" si="11"/>
        <v>104.04733333333333</v>
      </c>
      <c r="K55" s="26">
        <v>-0.13564699999999999</v>
      </c>
      <c r="L55" s="27">
        <v>-0.11551</v>
      </c>
      <c r="M55" s="27">
        <v>-0.40356399999999998</v>
      </c>
      <c r="N55" s="27">
        <v>0.27567999999999998</v>
      </c>
      <c r="O55" s="40">
        <f t="shared" si="12"/>
        <v>-0.21824033333333329</v>
      </c>
      <c r="P55" s="71">
        <v>273.93099999999998</v>
      </c>
      <c r="Q55" s="26">
        <v>9.1199999999999992</v>
      </c>
      <c r="R55" s="27">
        <v>4.24</v>
      </c>
      <c r="S55" s="28">
        <v>8.09</v>
      </c>
      <c r="T55" s="29">
        <v>187.84800000000001</v>
      </c>
      <c r="U55" s="26">
        <v>1087.96</v>
      </c>
      <c r="V55" s="27">
        <v>1091.08</v>
      </c>
      <c r="W55" s="27">
        <v>818.36</v>
      </c>
      <c r="X55" s="27" t="s">
        <v>47</v>
      </c>
      <c r="Y55" s="27" t="s">
        <v>47</v>
      </c>
      <c r="Z55" s="28" t="s">
        <v>47</v>
      </c>
      <c r="AA55" s="73">
        <v>34</v>
      </c>
      <c r="AB55" s="73" t="s">
        <v>47</v>
      </c>
      <c r="AC55" s="90" t="s">
        <v>47</v>
      </c>
      <c r="AD55" s="9">
        <v>-3.4636E-2</v>
      </c>
      <c r="AE55" s="45">
        <v>5.0429000000000002E-2</v>
      </c>
      <c r="AF55" s="45">
        <v>-6.4800000000000003E-4</v>
      </c>
      <c r="AG55" s="45">
        <v>0.81956200000000001</v>
      </c>
      <c r="AH55" s="52">
        <f t="shared" si="9"/>
        <v>5.0483333333333344E-3</v>
      </c>
      <c r="AI55" s="28">
        <v>383.98169999999999</v>
      </c>
      <c r="AJ55" s="35" t="s">
        <v>44</v>
      </c>
      <c r="AK55" s="117">
        <v>2</v>
      </c>
    </row>
    <row r="56" spans="1:37" s="35" customFormat="1" ht="22.1" customHeight="1" x14ac:dyDescent="0.25">
      <c r="A56" s="25" t="s">
        <v>14</v>
      </c>
      <c r="B56">
        <v>2.9902912621359219</v>
      </c>
      <c r="C56" s="26">
        <v>1.85378</v>
      </c>
      <c r="D56" s="27">
        <v>1.85453</v>
      </c>
      <c r="E56" s="28">
        <v>1.93055</v>
      </c>
      <c r="F56" s="73">
        <f t="shared" si="10"/>
        <v>1.8796200000000001</v>
      </c>
      <c r="G56" s="84">
        <v>103.64700000000001</v>
      </c>
      <c r="H56" s="27">
        <v>106.19</v>
      </c>
      <c r="I56" s="85">
        <v>102.236</v>
      </c>
      <c r="J56" s="60">
        <f t="shared" si="11"/>
        <v>104.02433333333333</v>
      </c>
      <c r="K56" s="26">
        <v>-0.120086</v>
      </c>
      <c r="L56" s="27">
        <v>-9.8563999999999999E-2</v>
      </c>
      <c r="M56" s="27">
        <v>-0.40108300000000002</v>
      </c>
      <c r="N56" s="27">
        <v>0.26795999999999998</v>
      </c>
      <c r="O56" s="40">
        <f t="shared" si="12"/>
        <v>-0.20657766666666669</v>
      </c>
      <c r="P56" s="71">
        <v>273.99299999999999</v>
      </c>
      <c r="Q56" s="26">
        <v>9.52</v>
      </c>
      <c r="R56" s="27">
        <v>4.47</v>
      </c>
      <c r="S56" s="28">
        <v>8.24</v>
      </c>
      <c r="T56" s="29">
        <v>187.02</v>
      </c>
      <c r="U56" s="26">
        <v>1141.08</v>
      </c>
      <c r="V56" s="27">
        <v>1141.08</v>
      </c>
      <c r="W56" s="27">
        <v>819.34</v>
      </c>
      <c r="X56" s="27" t="s">
        <v>47</v>
      </c>
      <c r="Y56" s="27" t="s">
        <v>47</v>
      </c>
      <c r="Z56" s="28" t="s">
        <v>47</v>
      </c>
      <c r="AA56" s="73">
        <v>34</v>
      </c>
      <c r="AB56" s="73" t="s">
        <v>47</v>
      </c>
      <c r="AC56" s="90" t="s">
        <v>47</v>
      </c>
      <c r="AD56" s="9">
        <v>-0.235705</v>
      </c>
      <c r="AE56" s="45">
        <v>-0.15295500000000001</v>
      </c>
      <c r="AF56" s="45">
        <v>-1.3826E-2</v>
      </c>
      <c r="AG56" s="45">
        <v>0.81560100000000002</v>
      </c>
      <c r="AH56" s="52">
        <f t="shared" si="9"/>
        <v>-0.134162</v>
      </c>
      <c r="AI56" s="28">
        <v>391.99869999999999</v>
      </c>
      <c r="AJ56" s="35" t="s">
        <v>44</v>
      </c>
      <c r="AK56" s="117">
        <v>2</v>
      </c>
    </row>
    <row r="57" spans="1:37" s="35" customFormat="1" ht="22.1" customHeight="1" x14ac:dyDescent="0.25">
      <c r="A57" s="25" t="s">
        <v>15</v>
      </c>
      <c r="B57">
        <v>3.3481481481481481</v>
      </c>
      <c r="C57" s="26">
        <v>1.8489899999999999</v>
      </c>
      <c r="D57" s="27">
        <v>1.8514200000000001</v>
      </c>
      <c r="E57" s="28">
        <v>1.9287399999999999</v>
      </c>
      <c r="F57" s="73">
        <f t="shared" si="10"/>
        <v>1.8763833333333331</v>
      </c>
      <c r="G57" s="84">
        <v>105.431</v>
      </c>
      <c r="H57" s="27">
        <v>104.76900000000001</v>
      </c>
      <c r="I57" s="85">
        <v>103.08799999999999</v>
      </c>
      <c r="J57" s="60">
        <f t="shared" si="11"/>
        <v>104.42933333333333</v>
      </c>
      <c r="K57" s="26">
        <v>-0.13533700000000001</v>
      </c>
      <c r="L57" s="27">
        <v>-0.10978400000000001</v>
      </c>
      <c r="M57" s="27">
        <v>-0.39230999999999999</v>
      </c>
      <c r="N57" s="27">
        <v>0.26140099999999999</v>
      </c>
      <c r="O57" s="40">
        <f t="shared" si="12"/>
        <v>-0.21247700000000003</v>
      </c>
      <c r="P57" s="71">
        <v>273.55</v>
      </c>
      <c r="Q57" s="26">
        <v>7.27</v>
      </c>
      <c r="R57" s="27">
        <v>4.32</v>
      </c>
      <c r="S57" s="28">
        <v>8.81</v>
      </c>
      <c r="T57" s="29">
        <v>178.624</v>
      </c>
      <c r="U57" s="26">
        <v>1112.77</v>
      </c>
      <c r="V57" s="27">
        <v>1112.77</v>
      </c>
      <c r="W57" s="27">
        <v>818.29</v>
      </c>
      <c r="X57" s="27" t="s">
        <v>47</v>
      </c>
      <c r="Y57" s="27" t="s">
        <v>47</v>
      </c>
      <c r="Z57" s="28" t="s">
        <v>47</v>
      </c>
      <c r="AA57" s="73">
        <v>34.1</v>
      </c>
      <c r="AB57" s="73" t="s">
        <v>47</v>
      </c>
      <c r="AC57" s="90" t="s">
        <v>47</v>
      </c>
      <c r="AD57" s="9">
        <v>-0.47687000000000002</v>
      </c>
      <c r="AE57" s="45">
        <v>-0.39624999999999999</v>
      </c>
      <c r="AF57" s="45">
        <v>-4.4387999999999997E-2</v>
      </c>
      <c r="AG57" s="45">
        <v>0.91905400000000004</v>
      </c>
      <c r="AH57" s="52">
        <f t="shared" si="9"/>
        <v>-0.305836</v>
      </c>
      <c r="AI57" s="28">
        <v>393.34930000000003</v>
      </c>
      <c r="AJ57" s="35" t="s">
        <v>44</v>
      </c>
      <c r="AK57" s="117">
        <v>2</v>
      </c>
    </row>
    <row r="58" spans="1:37" s="35" customFormat="1" ht="22.1" customHeight="1" x14ac:dyDescent="0.25">
      <c r="A58" s="25" t="s">
        <v>16</v>
      </c>
      <c r="B58" s="36"/>
      <c r="C58" s="26">
        <v>1.8562700000000001</v>
      </c>
      <c r="D58" s="27">
        <v>1.8592299999999999</v>
      </c>
      <c r="E58" s="28">
        <v>1.8833899999999999</v>
      </c>
      <c r="F58" s="73">
        <f t="shared" si="10"/>
        <v>1.8662966666666667</v>
      </c>
      <c r="G58" s="84">
        <v>100.77800000000001</v>
      </c>
      <c r="H58" s="27">
        <v>103.322</v>
      </c>
      <c r="I58" s="85">
        <v>99.93</v>
      </c>
      <c r="J58" s="60">
        <f t="shared" si="11"/>
        <v>101.34333333333335</v>
      </c>
      <c r="K58" s="26">
        <v>-0.135214</v>
      </c>
      <c r="L58" s="27">
        <v>-0.128446</v>
      </c>
      <c r="M58" s="27">
        <v>-0.25556899999999999</v>
      </c>
      <c r="N58" s="27">
        <v>0.27333200000000002</v>
      </c>
      <c r="O58" s="40">
        <f t="shared" si="12"/>
        <v>-0.1730763333333333</v>
      </c>
      <c r="P58" s="71">
        <v>261.33600000000001</v>
      </c>
      <c r="Q58" s="26">
        <v>7.68</v>
      </c>
      <c r="R58" s="27">
        <v>4.21</v>
      </c>
      <c r="S58" s="28">
        <v>6.72</v>
      </c>
      <c r="T58" s="29">
        <v>168.429</v>
      </c>
      <c r="U58" s="26">
        <v>1111.8699999999999</v>
      </c>
      <c r="V58" s="27">
        <v>1111.8699999999999</v>
      </c>
      <c r="W58" s="27">
        <v>829.2</v>
      </c>
      <c r="X58" s="27" t="s">
        <v>47</v>
      </c>
      <c r="Y58" s="27" t="s">
        <v>47</v>
      </c>
      <c r="Z58" s="28" t="s">
        <v>47</v>
      </c>
      <c r="AA58" s="73">
        <v>32</v>
      </c>
      <c r="AB58" s="73" t="s">
        <v>47</v>
      </c>
      <c r="AC58" s="90" t="s">
        <v>47</v>
      </c>
      <c r="AD58" s="9">
        <v>-0.214422</v>
      </c>
      <c r="AE58" s="45">
        <v>-0.25795299999999999</v>
      </c>
      <c r="AF58" s="45">
        <v>-0.12733700000000001</v>
      </c>
      <c r="AG58" s="45">
        <v>0.81711100000000003</v>
      </c>
      <c r="AH58" s="52">
        <f t="shared" si="9"/>
        <v>-0.199904</v>
      </c>
      <c r="AI58" s="28">
        <v>387.04840000000002</v>
      </c>
      <c r="AJ58" s="35" t="s">
        <v>44</v>
      </c>
      <c r="AK58" s="117">
        <v>2</v>
      </c>
    </row>
    <row r="59" spans="1:37" s="35" customFormat="1" ht="22.1" customHeight="1" x14ac:dyDescent="0.25">
      <c r="A59" s="25" t="s">
        <v>17</v>
      </c>
      <c r="B59">
        <v>8.646451613</v>
      </c>
      <c r="C59" s="26">
        <v>1.8507800000000001</v>
      </c>
      <c r="D59" s="27">
        <v>1.861</v>
      </c>
      <c r="E59" s="28">
        <v>1.8727199999999999</v>
      </c>
      <c r="F59" s="73">
        <f t="shared" si="10"/>
        <v>1.8615000000000002</v>
      </c>
      <c r="G59" s="84">
        <v>99.783000000000001</v>
      </c>
      <c r="H59" s="27">
        <v>103.124</v>
      </c>
      <c r="I59" s="85">
        <v>100.404</v>
      </c>
      <c r="J59" s="60">
        <f t="shared" si="11"/>
        <v>101.10366666666665</v>
      </c>
      <c r="K59" s="26">
        <v>-0.133826</v>
      </c>
      <c r="L59" s="27">
        <v>-0.105569</v>
      </c>
      <c r="M59" s="27">
        <v>-0.27461000000000002</v>
      </c>
      <c r="N59" s="27">
        <v>0.26407999999999998</v>
      </c>
      <c r="O59" s="40">
        <f t="shared" si="12"/>
        <v>-0.17133500000000002</v>
      </c>
      <c r="P59" s="71">
        <v>258.11700000000002</v>
      </c>
      <c r="Q59" s="26">
        <v>9.8000000000000007</v>
      </c>
      <c r="R59" s="27">
        <v>5.21</v>
      </c>
      <c r="S59" s="28">
        <v>8.5399999999999991</v>
      </c>
      <c r="T59" s="29">
        <v>189.196</v>
      </c>
      <c r="U59" s="26">
        <v>1153.57</v>
      </c>
      <c r="V59" s="27">
        <v>1153.57</v>
      </c>
      <c r="W59" s="27">
        <v>909.88</v>
      </c>
      <c r="X59" s="27" t="s">
        <v>47</v>
      </c>
      <c r="Y59" s="27" t="s">
        <v>47</v>
      </c>
      <c r="Z59" s="28" t="s">
        <v>47</v>
      </c>
      <c r="AA59" s="73">
        <v>31.1</v>
      </c>
      <c r="AB59" s="73" t="s">
        <v>47</v>
      </c>
      <c r="AC59" s="90" t="s">
        <v>47</v>
      </c>
      <c r="AD59" s="9">
        <v>-0.166073</v>
      </c>
      <c r="AE59" s="45">
        <v>-0.145423</v>
      </c>
      <c r="AF59" s="45">
        <v>-0.16797400000000001</v>
      </c>
      <c r="AG59" s="45">
        <v>0.79145500000000002</v>
      </c>
      <c r="AH59" s="52">
        <f t="shared" si="9"/>
        <v>-0.15982333333333335</v>
      </c>
      <c r="AI59" s="28">
        <v>382.85860000000002</v>
      </c>
      <c r="AJ59" s="35" t="s">
        <v>44</v>
      </c>
      <c r="AK59" s="117">
        <v>2</v>
      </c>
    </row>
    <row r="60" spans="1:37" s="35" customFormat="1" ht="22.1" customHeight="1" x14ac:dyDescent="0.25">
      <c r="A60" s="25" t="s">
        <v>18</v>
      </c>
      <c r="B60">
        <v>2.2621330724070448</v>
      </c>
      <c r="C60" s="26">
        <v>1.8503700000000001</v>
      </c>
      <c r="D60" s="27">
        <v>1.85541</v>
      </c>
      <c r="E60" s="28">
        <v>1.8781000000000001</v>
      </c>
      <c r="F60" s="73">
        <f t="shared" si="10"/>
        <v>1.8612933333333332</v>
      </c>
      <c r="G60" s="84">
        <v>102.77500000000001</v>
      </c>
      <c r="H60" s="27">
        <v>103.203</v>
      </c>
      <c r="I60" s="85">
        <v>101.229</v>
      </c>
      <c r="J60" s="60">
        <f t="shared" si="11"/>
        <v>102.40233333333333</v>
      </c>
      <c r="K60" s="26">
        <v>-0.124101</v>
      </c>
      <c r="L60" s="27">
        <v>-0.144288</v>
      </c>
      <c r="M60" s="27">
        <v>-0.16370599999999999</v>
      </c>
      <c r="N60" s="27">
        <v>0.25236900000000001</v>
      </c>
      <c r="O60" s="40">
        <f t="shared" si="12"/>
        <v>-0.14403166666666667</v>
      </c>
      <c r="P60" s="71">
        <v>263.06599999999997</v>
      </c>
      <c r="Q60" s="26">
        <v>7.46</v>
      </c>
      <c r="R60" s="27">
        <v>3.29</v>
      </c>
      <c r="S60" s="28">
        <v>6.48</v>
      </c>
      <c r="T60" s="29">
        <v>146.91399999999999</v>
      </c>
      <c r="U60" s="26">
        <v>1110.02</v>
      </c>
      <c r="V60" s="27">
        <v>1110.02</v>
      </c>
      <c r="W60" s="27" t="s">
        <v>47</v>
      </c>
      <c r="X60" s="27" t="s">
        <v>47</v>
      </c>
      <c r="Y60" s="27" t="s">
        <v>47</v>
      </c>
      <c r="Z60" s="28" t="s">
        <v>47</v>
      </c>
      <c r="AA60" s="73">
        <v>27</v>
      </c>
      <c r="AB60" s="73" t="s">
        <v>47</v>
      </c>
      <c r="AC60" s="90" t="s">
        <v>47</v>
      </c>
      <c r="AD60" s="9">
        <v>-0.98573999999999995</v>
      </c>
      <c r="AE60" s="45">
        <v>-0.22628999999999999</v>
      </c>
      <c r="AF60" s="45">
        <v>-0.106432</v>
      </c>
      <c r="AG60" s="45">
        <v>0.70101400000000003</v>
      </c>
      <c r="AH60" s="52">
        <f t="shared" si="9"/>
        <v>-0.43948733333333334</v>
      </c>
      <c r="AI60" s="28">
        <v>418.09179999999998</v>
      </c>
      <c r="AJ60" s="35" t="s">
        <v>44</v>
      </c>
      <c r="AK60" s="117">
        <v>2</v>
      </c>
    </row>
    <row r="61" spans="1:37" s="35" customFormat="1" ht="22.1" customHeight="1" x14ac:dyDescent="0.25">
      <c r="A61" s="25" t="s">
        <v>19</v>
      </c>
      <c r="B61" s="36"/>
      <c r="C61" s="26">
        <v>1.8571899999999999</v>
      </c>
      <c r="D61" s="27">
        <v>1.8523700000000001</v>
      </c>
      <c r="E61" s="28">
        <v>2.3088000000000002</v>
      </c>
      <c r="F61" s="73">
        <f t="shared" si="10"/>
        <v>2.0061199999999997</v>
      </c>
      <c r="G61" s="84">
        <v>103.786</v>
      </c>
      <c r="H61" s="27">
        <v>97.216999999999999</v>
      </c>
      <c r="I61" s="85">
        <v>104.444</v>
      </c>
      <c r="J61" s="60">
        <f t="shared" si="11"/>
        <v>101.81566666666667</v>
      </c>
      <c r="K61" s="57">
        <v>-0.13988100000000001</v>
      </c>
      <c r="L61" s="58">
        <v>-0.101287</v>
      </c>
      <c r="M61" s="58">
        <v>0.381106</v>
      </c>
      <c r="N61" s="58">
        <v>5.1304000000000002E-2</v>
      </c>
      <c r="O61" s="59">
        <f t="shared" si="12"/>
        <v>4.6646E-2</v>
      </c>
      <c r="P61" s="71">
        <v>263.05399999999997</v>
      </c>
      <c r="Q61" s="26">
        <v>7.53</v>
      </c>
      <c r="R61" s="27">
        <v>4.46</v>
      </c>
      <c r="S61" s="28">
        <v>6.67</v>
      </c>
      <c r="T61" s="29">
        <v>157.327</v>
      </c>
      <c r="U61" s="26">
        <v>1106.96</v>
      </c>
      <c r="V61" s="27">
        <v>1106.96</v>
      </c>
      <c r="W61" s="27">
        <v>623.73</v>
      </c>
      <c r="X61" s="27" t="s">
        <v>47</v>
      </c>
      <c r="Y61" s="27" t="s">
        <v>47</v>
      </c>
      <c r="Z61" s="28" t="s">
        <v>47</v>
      </c>
      <c r="AA61" s="73" t="s">
        <v>47</v>
      </c>
      <c r="AB61" s="73" t="s">
        <v>47</v>
      </c>
      <c r="AC61" s="90" t="s">
        <v>47</v>
      </c>
      <c r="AD61" s="46">
        <v>-0.119407</v>
      </c>
      <c r="AE61" s="47">
        <v>6.5240000000000003E-3</v>
      </c>
      <c r="AF61" s="47">
        <v>1.696942</v>
      </c>
      <c r="AG61" s="47">
        <v>0.11386599999999999</v>
      </c>
      <c r="AH61" s="54">
        <f>AVERAGE(AD61:AG61)</f>
        <v>0.42448124999999998</v>
      </c>
      <c r="AI61" s="28">
        <v>457.19099999999997</v>
      </c>
      <c r="AJ61" s="35" t="s">
        <v>44</v>
      </c>
      <c r="AK61" s="117">
        <v>2</v>
      </c>
    </row>
    <row r="62" spans="1:37" s="35" customFormat="1" ht="22.1" customHeight="1" x14ac:dyDescent="0.25">
      <c r="A62" s="25" t="s">
        <v>22</v>
      </c>
      <c r="B62" s="37"/>
      <c r="C62" s="26">
        <v>1.8497600000000001</v>
      </c>
      <c r="D62" s="27">
        <v>1.85209</v>
      </c>
      <c r="E62" s="28">
        <v>1.90177</v>
      </c>
      <c r="F62" s="73">
        <f t="shared" si="10"/>
        <v>1.8678733333333335</v>
      </c>
      <c r="G62" s="84">
        <v>104.05200000000001</v>
      </c>
      <c r="H62" s="27">
        <v>101.97</v>
      </c>
      <c r="I62" s="85">
        <v>102.273</v>
      </c>
      <c r="J62" s="60">
        <f t="shared" si="11"/>
        <v>102.76499999999999</v>
      </c>
      <c r="K62" s="26">
        <v>-0.16528300000000001</v>
      </c>
      <c r="L62" s="27">
        <v>-0.113551</v>
      </c>
      <c r="M62" s="27">
        <v>-5.5254999999999999E-2</v>
      </c>
      <c r="N62" s="27">
        <v>0.26918700000000001</v>
      </c>
      <c r="O62" s="40">
        <f t="shared" si="12"/>
        <v>-0.111363</v>
      </c>
      <c r="P62" s="71">
        <v>264.44</v>
      </c>
      <c r="Q62" s="26">
        <v>9.99</v>
      </c>
      <c r="R62" s="27">
        <v>3.36</v>
      </c>
      <c r="S62" s="28">
        <v>6.48</v>
      </c>
      <c r="T62" s="29">
        <v>155.31700000000001</v>
      </c>
      <c r="U62" s="26">
        <v>1110.97</v>
      </c>
      <c r="V62" s="27">
        <v>1108.67</v>
      </c>
      <c r="W62" s="27">
        <v>645.58000000000004</v>
      </c>
      <c r="X62" s="27" t="s">
        <v>47</v>
      </c>
      <c r="Y62" s="27" t="s">
        <v>47</v>
      </c>
      <c r="Z62" s="28" t="s">
        <v>47</v>
      </c>
      <c r="AA62" s="73">
        <v>27.5</v>
      </c>
      <c r="AB62" s="73" t="s">
        <v>47</v>
      </c>
      <c r="AC62" s="90" t="s">
        <v>47</v>
      </c>
      <c r="AD62" s="9">
        <v>-0.27100099999999999</v>
      </c>
      <c r="AE62" s="45">
        <v>-0.124574</v>
      </c>
      <c r="AF62" s="45">
        <v>-0.182287</v>
      </c>
      <c r="AG62" s="45">
        <v>0.73492299999999999</v>
      </c>
      <c r="AH62" s="52">
        <f>AVERAGE(AD62:AF62)</f>
        <v>-0.19262066666666666</v>
      </c>
      <c r="AI62" s="28">
        <v>433.88470000000001</v>
      </c>
      <c r="AJ62" s="35" t="s">
        <v>44</v>
      </c>
      <c r="AK62" s="117">
        <v>2</v>
      </c>
    </row>
    <row r="63" spans="1:37" s="35" customFormat="1" ht="22.1" customHeight="1" thickBot="1" x14ac:dyDescent="0.3">
      <c r="A63" s="33" t="s">
        <v>43</v>
      </c>
      <c r="B63">
        <v>0.34831932773109242</v>
      </c>
      <c r="C63" s="41">
        <v>1.8538699999999999</v>
      </c>
      <c r="D63" s="42">
        <v>1.94075</v>
      </c>
      <c r="E63" s="56">
        <v>1.8522700000000001</v>
      </c>
      <c r="F63" s="81">
        <f t="shared" si="10"/>
        <v>1.8822966666666667</v>
      </c>
      <c r="G63" s="86">
        <v>100.532</v>
      </c>
      <c r="H63" s="42">
        <v>104.271</v>
      </c>
      <c r="I63" s="87">
        <v>97.888999999999996</v>
      </c>
      <c r="J63" s="61">
        <f t="shared" si="11"/>
        <v>100.89733333333334</v>
      </c>
      <c r="K63" s="50">
        <v>-0.13109199999999999</v>
      </c>
      <c r="L63" s="51">
        <v>-6.2997999999999998E-2</v>
      </c>
      <c r="M63" s="51">
        <v>-0.13960400000000001</v>
      </c>
      <c r="N63" s="51">
        <v>0.292132</v>
      </c>
      <c r="O63" s="40">
        <f t="shared" si="12"/>
        <v>-0.11123133333333333</v>
      </c>
      <c r="P63" s="72">
        <v>277.36599999999999</v>
      </c>
      <c r="Q63" s="41">
        <v>7.59</v>
      </c>
      <c r="R63" s="42">
        <v>4.18</v>
      </c>
      <c r="S63" s="56">
        <v>7.41</v>
      </c>
      <c r="T63" s="66">
        <v>188.125</v>
      </c>
      <c r="U63" s="41">
        <v>1106.3900000000001</v>
      </c>
      <c r="V63" s="42">
        <v>1112.2</v>
      </c>
      <c r="W63" s="42">
        <v>528.28</v>
      </c>
      <c r="X63" s="42" t="s">
        <v>47</v>
      </c>
      <c r="Y63" s="42" t="s">
        <v>47</v>
      </c>
      <c r="Z63" s="56" t="s">
        <v>47</v>
      </c>
      <c r="AA63" s="81">
        <v>40.4</v>
      </c>
      <c r="AB63" s="81" t="s">
        <v>47</v>
      </c>
      <c r="AC63" s="94" t="s">
        <v>47</v>
      </c>
      <c r="AD63" s="48">
        <v>-0.159049</v>
      </c>
      <c r="AE63" s="49">
        <v>-9.8016000000000006E-2</v>
      </c>
      <c r="AF63" s="49">
        <v>-0.27551900000000001</v>
      </c>
      <c r="AG63" s="49">
        <v>0.80472900000000003</v>
      </c>
      <c r="AH63" s="55">
        <f>AVERAGE(AD63:AF63)</f>
        <v>-0.17752799999999999</v>
      </c>
      <c r="AI63" s="56">
        <v>65.899299999999997</v>
      </c>
      <c r="AJ63" s="35" t="s">
        <v>44</v>
      </c>
      <c r="AK63" s="117">
        <v>2</v>
      </c>
    </row>
    <row r="64" spans="1:37" s="35" customFormat="1" ht="21.1" customHeight="1" x14ac:dyDescent="0.25">
      <c r="A64" s="19" t="s">
        <v>6</v>
      </c>
      <c r="B64">
        <v>5.4468643805993207</v>
      </c>
      <c r="C64" s="20">
        <v>1.8530199999999999</v>
      </c>
      <c r="D64" s="21">
        <v>1.85331</v>
      </c>
      <c r="E64" s="88">
        <v>1.85314</v>
      </c>
      <c r="F64" s="70">
        <f>AVERAGE(C64:E64)</f>
        <v>1.8531566666666668</v>
      </c>
      <c r="G64" s="82">
        <v>101.812</v>
      </c>
      <c r="H64" s="39">
        <v>101.89400000000001</v>
      </c>
      <c r="I64" s="83">
        <v>101.80500000000001</v>
      </c>
      <c r="J64" s="68">
        <f>AVERAGE(G64:I64)</f>
        <v>101.837</v>
      </c>
      <c r="K64" s="20">
        <v>-0.16004299999999999</v>
      </c>
      <c r="L64" s="21">
        <v>-0.15911700000000001</v>
      </c>
      <c r="M64" s="21">
        <v>-0.15976199999999999</v>
      </c>
      <c r="N64" s="21">
        <v>0.34009600000000001</v>
      </c>
      <c r="O64" s="22">
        <f>AVERAGE(K64:M64)</f>
        <v>-0.15964066666666665</v>
      </c>
      <c r="P64" s="70">
        <v>260.46600000000001</v>
      </c>
      <c r="Q64" s="20">
        <v>7.19</v>
      </c>
      <c r="R64" s="21">
        <v>4.26</v>
      </c>
      <c r="S64" s="22">
        <v>6.33</v>
      </c>
      <c r="T64" s="29">
        <v>162.196</v>
      </c>
      <c r="U64" s="20">
        <v>1112.8</v>
      </c>
      <c r="V64" s="21">
        <v>1112.8</v>
      </c>
      <c r="W64" s="21">
        <v>1112.8</v>
      </c>
      <c r="X64" s="21" t="s">
        <v>47</v>
      </c>
      <c r="Y64" s="21" t="s">
        <v>47</v>
      </c>
      <c r="Z64" s="22" t="s">
        <v>47</v>
      </c>
      <c r="AA64" s="73">
        <v>29.8</v>
      </c>
      <c r="AB64" s="71" t="s">
        <v>47</v>
      </c>
      <c r="AC64" s="95" t="s">
        <v>47</v>
      </c>
      <c r="AD64" s="20">
        <v>-0.21732299999999999</v>
      </c>
      <c r="AE64" s="21">
        <v>-0.211122</v>
      </c>
      <c r="AF64" s="21">
        <v>-0.21346799999999999</v>
      </c>
      <c r="AG64" s="44">
        <v>0.886297</v>
      </c>
      <c r="AH64" s="53">
        <f t="shared" ref="AH64:AH77" si="13">AVERAGE(AD64:AF64)</f>
        <v>-0.21397099999999999</v>
      </c>
      <c r="AI64" s="40">
        <v>394.18189999999998</v>
      </c>
      <c r="AJ64" s="35" t="s">
        <v>46</v>
      </c>
      <c r="AK64" s="117">
        <v>3</v>
      </c>
    </row>
    <row r="65" spans="1:37" s="35" customFormat="1" ht="22.1" customHeight="1" x14ac:dyDescent="0.25">
      <c r="A65" s="25" t="s">
        <v>7</v>
      </c>
      <c r="B65">
        <v>0.65238095238095251</v>
      </c>
      <c r="C65" s="26">
        <v>1.85836</v>
      </c>
      <c r="D65" s="27">
        <v>1.8540399999999999</v>
      </c>
      <c r="E65" s="85">
        <v>1.85103</v>
      </c>
      <c r="F65" s="73">
        <f t="shared" ref="F65:F94" si="14">AVERAGE(C65:E65)</f>
        <v>1.8544766666666666</v>
      </c>
      <c r="G65" s="84">
        <v>101.82299999999999</v>
      </c>
      <c r="H65" s="27">
        <v>101.18</v>
      </c>
      <c r="I65" s="85">
        <v>102.19199999999999</v>
      </c>
      <c r="J65" s="60">
        <f t="shared" ref="J65:J94" si="15">AVERAGE(G65:I65)</f>
        <v>101.73166666666667</v>
      </c>
      <c r="K65" s="26">
        <v>-0.17150899999999999</v>
      </c>
      <c r="L65" s="27">
        <v>-0.16592699999999999</v>
      </c>
      <c r="M65" s="27">
        <v>-0.151528</v>
      </c>
      <c r="N65" s="27">
        <v>0.35523300000000002</v>
      </c>
      <c r="O65" s="28">
        <f t="shared" ref="O65:O94" si="16">AVERAGE(K65:M65)</f>
        <v>-0.16298799999999999</v>
      </c>
      <c r="P65" s="73">
        <v>260.09100000000001</v>
      </c>
      <c r="Q65" s="26">
        <v>7.28</v>
      </c>
      <c r="R65" s="27">
        <v>4.18</v>
      </c>
      <c r="S65" s="28">
        <v>6.35</v>
      </c>
      <c r="T65" s="29">
        <v>156.774</v>
      </c>
      <c r="U65" s="26">
        <v>1146.96</v>
      </c>
      <c r="V65" s="27">
        <v>1106.18</v>
      </c>
      <c r="W65" s="27">
        <v>1112.04</v>
      </c>
      <c r="X65" s="27" t="s">
        <v>47</v>
      </c>
      <c r="Y65" s="27" t="s">
        <v>47</v>
      </c>
      <c r="Z65" s="28" t="s">
        <v>47</v>
      </c>
      <c r="AA65" s="73">
        <v>28</v>
      </c>
      <c r="AB65" s="73" t="s">
        <v>47</v>
      </c>
      <c r="AC65" s="90" t="s">
        <v>47</v>
      </c>
      <c r="AD65" s="26">
        <v>-0.26527800000000001</v>
      </c>
      <c r="AE65" s="27">
        <v>-0.237229</v>
      </c>
      <c r="AF65" s="27">
        <v>-0.19617799999999999</v>
      </c>
      <c r="AG65" s="45">
        <v>0.82243599999999994</v>
      </c>
      <c r="AH65" s="52">
        <f t="shared" si="13"/>
        <v>-0.23289499999999999</v>
      </c>
      <c r="AI65" s="28">
        <v>393.48489999999998</v>
      </c>
      <c r="AJ65" s="35" t="s">
        <v>46</v>
      </c>
      <c r="AK65" s="117">
        <v>3</v>
      </c>
    </row>
    <row r="66" spans="1:37" s="35" customFormat="1" ht="22.1" customHeight="1" x14ac:dyDescent="0.25">
      <c r="A66" s="25" t="s">
        <v>8</v>
      </c>
      <c r="B66">
        <v>1.7199074074074074</v>
      </c>
      <c r="C66" s="26">
        <v>1.8544510000000001</v>
      </c>
      <c r="D66" s="27">
        <v>1.85402</v>
      </c>
      <c r="E66" s="85">
        <v>1.8538699999999999</v>
      </c>
      <c r="F66" s="73">
        <f t="shared" si="14"/>
        <v>1.8541136666666667</v>
      </c>
      <c r="G66" s="84">
        <v>102.459</v>
      </c>
      <c r="H66" s="27">
        <v>102.47799999999999</v>
      </c>
      <c r="I66" s="85">
        <v>102.48</v>
      </c>
      <c r="J66" s="60">
        <f t="shared" si="15"/>
        <v>102.47233333333334</v>
      </c>
      <c r="K66" s="26">
        <v>-0.16659199999999999</v>
      </c>
      <c r="L66" s="27">
        <v>-0.16537299999999999</v>
      </c>
      <c r="M66" s="27">
        <v>-0.16475500000000001</v>
      </c>
      <c r="N66" s="27">
        <v>0.283445</v>
      </c>
      <c r="O66" s="28">
        <f t="shared" si="16"/>
        <v>-0.16557333333333332</v>
      </c>
      <c r="P66" s="73">
        <v>287.27199999999999</v>
      </c>
      <c r="Q66" s="26">
        <v>6.99</v>
      </c>
      <c r="R66" s="27">
        <v>5.23</v>
      </c>
      <c r="S66" s="28">
        <v>7.53</v>
      </c>
      <c r="T66" s="29">
        <v>200.61699999999999</v>
      </c>
      <c r="U66" s="26">
        <v>979.53</v>
      </c>
      <c r="V66" s="27">
        <v>979.53</v>
      </c>
      <c r="W66" s="27">
        <v>979.66</v>
      </c>
      <c r="X66" s="27" t="s">
        <v>47</v>
      </c>
      <c r="Y66" s="27" t="s">
        <v>47</v>
      </c>
      <c r="Z66" s="28" t="s">
        <v>47</v>
      </c>
      <c r="AA66" s="73">
        <v>39.700000000000003</v>
      </c>
      <c r="AB66" s="73" t="s">
        <v>47</v>
      </c>
      <c r="AC66" s="90" t="s">
        <v>47</v>
      </c>
      <c r="AD66" s="26">
        <v>-0.169764</v>
      </c>
      <c r="AE66" s="27">
        <v>-0.16697100000000001</v>
      </c>
      <c r="AF66" s="27">
        <v>-0.167466</v>
      </c>
      <c r="AG66" s="45">
        <v>0.86980100000000005</v>
      </c>
      <c r="AH66" s="52">
        <f t="shared" si="13"/>
        <v>-0.16806699999999999</v>
      </c>
      <c r="AI66" s="28">
        <v>502.98149999999998</v>
      </c>
      <c r="AJ66" s="35" t="s">
        <v>46</v>
      </c>
      <c r="AK66" s="117">
        <v>3</v>
      </c>
    </row>
    <row r="67" spans="1:37" s="35" customFormat="1" ht="22.1" customHeight="1" x14ac:dyDescent="0.25">
      <c r="A67" s="25" t="s">
        <v>9</v>
      </c>
      <c r="B67">
        <v>1.3469457958622044</v>
      </c>
      <c r="C67" s="26">
        <v>1.8268599999999999</v>
      </c>
      <c r="D67" s="27">
        <v>1.82683</v>
      </c>
      <c r="E67" s="85">
        <v>1.82691</v>
      </c>
      <c r="F67" s="73">
        <f t="shared" si="14"/>
        <v>1.8268666666666666</v>
      </c>
      <c r="G67" s="84">
        <v>99.251999999999995</v>
      </c>
      <c r="H67" s="27">
        <v>99.242999999999995</v>
      </c>
      <c r="I67" s="85">
        <v>99.292000000000002</v>
      </c>
      <c r="J67" s="60">
        <f t="shared" si="15"/>
        <v>99.262333333333345</v>
      </c>
      <c r="K67" s="26">
        <v>-2.3342999999999999E-2</v>
      </c>
      <c r="L67" s="27">
        <v>-2.3834000000000001E-2</v>
      </c>
      <c r="M67" s="27">
        <v>-2.3909E-2</v>
      </c>
      <c r="N67" s="27">
        <v>0.364122</v>
      </c>
      <c r="O67" s="28">
        <f t="shared" si="16"/>
        <v>-2.3695333333333332E-2</v>
      </c>
      <c r="P67" s="73">
        <v>260.26799999999997</v>
      </c>
      <c r="Q67" s="26">
        <v>6.68</v>
      </c>
      <c r="R67" s="27">
        <v>3.96</v>
      </c>
      <c r="S67" s="28">
        <v>5.83</v>
      </c>
      <c r="T67" s="29">
        <v>141.405</v>
      </c>
      <c r="U67" s="26">
        <v>1091.81</v>
      </c>
      <c r="V67" s="27">
        <v>1091.6600000000001</v>
      </c>
      <c r="W67" s="27">
        <v>927.81</v>
      </c>
      <c r="X67" s="27" t="s">
        <v>47</v>
      </c>
      <c r="Y67" s="27" t="s">
        <v>47</v>
      </c>
      <c r="Z67" s="28" t="s">
        <v>47</v>
      </c>
      <c r="AA67" s="73">
        <v>26</v>
      </c>
      <c r="AB67" s="73" t="s">
        <v>47</v>
      </c>
      <c r="AC67" s="90" t="s">
        <v>47</v>
      </c>
      <c r="AD67" s="26">
        <v>-5.3025000000000003E-2</v>
      </c>
      <c r="AE67" s="27">
        <v>-5.4600999999999997E-2</v>
      </c>
      <c r="AF67" s="27">
        <v>-5.4387999999999999E-2</v>
      </c>
      <c r="AG67" s="45">
        <v>1.1377809999999999</v>
      </c>
      <c r="AH67" s="52">
        <f t="shared" si="13"/>
        <v>-5.4004666666666666E-2</v>
      </c>
      <c r="AI67" s="28">
        <v>466.0428</v>
      </c>
      <c r="AJ67" s="35" t="s">
        <v>46</v>
      </c>
      <c r="AK67" s="117">
        <v>3</v>
      </c>
    </row>
    <row r="68" spans="1:37" s="35" customFormat="1" ht="22.1" customHeight="1" x14ac:dyDescent="0.25">
      <c r="A68" s="25" t="s">
        <v>10</v>
      </c>
      <c r="B68">
        <v>0.60000000000000009</v>
      </c>
      <c r="C68" s="26">
        <v>1.8347899999999999</v>
      </c>
      <c r="D68" s="27">
        <v>1.8347100000000001</v>
      </c>
      <c r="E68" s="85">
        <v>1.8350299999999999</v>
      </c>
      <c r="F68" s="73">
        <f t="shared" si="14"/>
        <v>1.8348433333333334</v>
      </c>
      <c r="G68" s="84">
        <v>100.095</v>
      </c>
      <c r="H68" s="27">
        <v>100.08</v>
      </c>
      <c r="I68" s="85">
        <v>100.10899999999999</v>
      </c>
      <c r="J68" s="60">
        <f t="shared" si="15"/>
        <v>100.09466666666667</v>
      </c>
      <c r="K68" s="26">
        <v>-0.30617899999999998</v>
      </c>
      <c r="L68" s="27">
        <v>-0.30539100000000002</v>
      </c>
      <c r="M68" s="27">
        <v>-0.30552099999999999</v>
      </c>
      <c r="N68" s="27">
        <v>0.420788</v>
      </c>
      <c r="O68" s="28">
        <f t="shared" si="16"/>
        <v>-0.30569699999999994</v>
      </c>
      <c r="P68" s="73">
        <v>260.339</v>
      </c>
      <c r="Q68" s="26">
        <v>6.99</v>
      </c>
      <c r="R68" s="27">
        <v>3.97</v>
      </c>
      <c r="S68" s="28">
        <v>6.2</v>
      </c>
      <c r="T68" s="29">
        <v>156.96799999999999</v>
      </c>
      <c r="U68" s="26">
        <v>1086.3699999999999</v>
      </c>
      <c r="V68" s="27">
        <v>1086.3699999999999</v>
      </c>
      <c r="W68" s="27">
        <v>1086.3699999999999</v>
      </c>
      <c r="X68" s="27" t="s">
        <v>47</v>
      </c>
      <c r="Y68" s="27" t="s">
        <v>47</v>
      </c>
      <c r="Z68" s="28" t="s">
        <v>47</v>
      </c>
      <c r="AA68" s="73">
        <v>29.6</v>
      </c>
      <c r="AB68" s="73" t="s">
        <v>47</v>
      </c>
      <c r="AC68" s="90" t="s">
        <v>47</v>
      </c>
      <c r="AD68" s="26">
        <v>-0.25526700000000002</v>
      </c>
      <c r="AE68" s="27">
        <v>-0.25456899999999999</v>
      </c>
      <c r="AF68" s="27">
        <v>-0.25329499999999999</v>
      </c>
      <c r="AG68" s="45">
        <v>1.1599120000000001</v>
      </c>
      <c r="AH68" s="52">
        <f t="shared" si="13"/>
        <v>-0.25437700000000002</v>
      </c>
      <c r="AI68" s="28">
        <v>426.29599999999999</v>
      </c>
      <c r="AJ68" s="35" t="s">
        <v>46</v>
      </c>
      <c r="AK68" s="117">
        <v>3</v>
      </c>
    </row>
    <row r="69" spans="1:37" s="35" customFormat="1" ht="22.1" customHeight="1" x14ac:dyDescent="0.25">
      <c r="A69" s="25" t="s">
        <v>11</v>
      </c>
      <c r="B69">
        <v>4.1833958724202631</v>
      </c>
      <c r="C69" s="26">
        <v>1.85382</v>
      </c>
      <c r="D69" s="27">
        <v>1.85059</v>
      </c>
      <c r="E69" s="85">
        <v>1.8581399999999999</v>
      </c>
      <c r="F69" s="73">
        <f t="shared" si="14"/>
        <v>1.8541833333333333</v>
      </c>
      <c r="G69" s="84">
        <v>101.979</v>
      </c>
      <c r="H69" s="27">
        <v>101.97</v>
      </c>
      <c r="I69" s="85">
        <v>102.087</v>
      </c>
      <c r="J69" s="60">
        <f t="shared" si="15"/>
        <v>102.012</v>
      </c>
      <c r="K69" s="26">
        <v>-0.16419500000000001</v>
      </c>
      <c r="L69" s="27">
        <v>-0.164825</v>
      </c>
      <c r="M69" s="27">
        <v>-0.18149199999999999</v>
      </c>
      <c r="N69" s="27">
        <v>0.321322</v>
      </c>
      <c r="O69" s="28">
        <f t="shared" si="16"/>
        <v>-0.17017066666666666</v>
      </c>
      <c r="P69" s="73">
        <v>269.30900000000003</v>
      </c>
      <c r="Q69" s="26">
        <v>7.27</v>
      </c>
      <c r="R69" s="27">
        <v>4.2300000000000004</v>
      </c>
      <c r="S69" s="28">
        <v>9.9700000000000006</v>
      </c>
      <c r="T69" s="29">
        <v>176.035</v>
      </c>
      <c r="U69" s="26">
        <v>1111.46</v>
      </c>
      <c r="V69" s="27">
        <v>1111.46</v>
      </c>
      <c r="W69" s="27">
        <v>845.9</v>
      </c>
      <c r="X69" s="27" t="s">
        <v>47</v>
      </c>
      <c r="Y69" s="27" t="s">
        <v>47</v>
      </c>
      <c r="Z69" s="28" t="s">
        <v>47</v>
      </c>
      <c r="AA69" s="73">
        <v>32.9</v>
      </c>
      <c r="AB69" s="73" t="s">
        <v>47</v>
      </c>
      <c r="AC69" s="90" t="s">
        <v>47</v>
      </c>
      <c r="AD69" s="26">
        <v>-0.259019</v>
      </c>
      <c r="AE69" s="27">
        <v>-0.21631600000000001</v>
      </c>
      <c r="AF69" s="27">
        <v>-0.234101</v>
      </c>
      <c r="AG69" s="45">
        <v>0.97033499999999995</v>
      </c>
      <c r="AH69" s="52">
        <f t="shared" si="13"/>
        <v>-0.23647866666666664</v>
      </c>
      <c r="AI69" s="28">
        <v>447.23250000000002</v>
      </c>
      <c r="AJ69" s="35" t="s">
        <v>46</v>
      </c>
      <c r="AK69" s="117">
        <v>3</v>
      </c>
    </row>
    <row r="70" spans="1:37" s="35" customFormat="1" ht="22.1" customHeight="1" x14ac:dyDescent="0.25">
      <c r="A70" s="25" t="s">
        <v>12</v>
      </c>
      <c r="B70">
        <v>0.24</v>
      </c>
      <c r="C70" s="26">
        <v>1.8826000000000001</v>
      </c>
      <c r="D70" s="27">
        <v>1.88249</v>
      </c>
      <c r="E70" s="85">
        <v>1.84043</v>
      </c>
      <c r="F70" s="73">
        <f t="shared" si="14"/>
        <v>1.8685066666666668</v>
      </c>
      <c r="G70" s="84">
        <v>90.037000000000006</v>
      </c>
      <c r="H70" s="27">
        <v>102.17700000000001</v>
      </c>
      <c r="I70" s="85">
        <v>102.236</v>
      </c>
      <c r="J70" s="60">
        <f t="shared" si="15"/>
        <v>98.149999999999991</v>
      </c>
      <c r="K70" s="26">
        <v>-0.16678799999999999</v>
      </c>
      <c r="L70" s="27">
        <v>-0.16703200000000001</v>
      </c>
      <c r="M70" s="27">
        <v>-0.139705</v>
      </c>
      <c r="N70" s="27">
        <v>0.35122999999999999</v>
      </c>
      <c r="O70" s="28">
        <f t="shared" si="16"/>
        <v>-0.15784166666666666</v>
      </c>
      <c r="P70" s="73">
        <v>253.07</v>
      </c>
      <c r="Q70" s="26">
        <v>7.87</v>
      </c>
      <c r="R70" s="27">
        <v>3.46</v>
      </c>
      <c r="S70" s="28">
        <v>6.51</v>
      </c>
      <c r="T70" s="29">
        <v>141.00299999999999</v>
      </c>
      <c r="U70" s="26">
        <v>1148.51</v>
      </c>
      <c r="V70" s="27">
        <v>1148.51</v>
      </c>
      <c r="W70" s="27">
        <v>1115.75</v>
      </c>
      <c r="X70" s="27">
        <v>711.99</v>
      </c>
      <c r="Y70" s="27" t="s">
        <v>47</v>
      </c>
      <c r="Z70" s="28" t="s">
        <v>47</v>
      </c>
      <c r="AA70" s="73">
        <v>25.6</v>
      </c>
      <c r="AB70" s="73" t="s">
        <v>47</v>
      </c>
      <c r="AC70" s="90" t="s">
        <v>47</v>
      </c>
      <c r="AD70" s="26">
        <v>-0.26492500000000002</v>
      </c>
      <c r="AE70" s="27">
        <v>-0.26418700000000001</v>
      </c>
      <c r="AF70" s="27">
        <v>-6.7992999999999998E-2</v>
      </c>
      <c r="AG70" s="45">
        <v>0.82039499999999999</v>
      </c>
      <c r="AH70" s="52">
        <f t="shared" si="13"/>
        <v>-0.19903499999999999</v>
      </c>
      <c r="AI70" s="28">
        <v>359.70299999999997</v>
      </c>
      <c r="AJ70" s="35" t="s">
        <v>46</v>
      </c>
      <c r="AK70" s="117">
        <v>3</v>
      </c>
    </row>
    <row r="71" spans="1:37" s="35" customFormat="1" ht="22.1" customHeight="1" x14ac:dyDescent="0.25">
      <c r="A71" s="25" t="s">
        <v>13</v>
      </c>
      <c r="B71">
        <v>2.023701806989147</v>
      </c>
      <c r="C71" s="26">
        <v>1.85514</v>
      </c>
      <c r="D71" s="27">
        <v>1.8517699999999999</v>
      </c>
      <c r="E71" s="85">
        <v>1.8541399999999999</v>
      </c>
      <c r="F71" s="73">
        <f t="shared" si="14"/>
        <v>1.8536833333333333</v>
      </c>
      <c r="G71" s="84">
        <v>101.083</v>
      </c>
      <c r="H71" s="27">
        <v>101.372</v>
      </c>
      <c r="I71" s="85">
        <v>102.48</v>
      </c>
      <c r="J71" s="60">
        <f t="shared" si="15"/>
        <v>101.645</v>
      </c>
      <c r="K71" s="26">
        <v>-0.163239</v>
      </c>
      <c r="L71" s="27">
        <v>-0.17758499999999999</v>
      </c>
      <c r="M71" s="27">
        <v>-0.13755800000000001</v>
      </c>
      <c r="N71" s="27">
        <v>0.35409499999999999</v>
      </c>
      <c r="O71" s="28">
        <f t="shared" si="16"/>
        <v>-0.15946066666666667</v>
      </c>
      <c r="P71" s="73">
        <v>261.33699999999999</v>
      </c>
      <c r="Q71" s="26">
        <v>7.45</v>
      </c>
      <c r="R71" s="27">
        <v>4.25</v>
      </c>
      <c r="S71" s="28">
        <v>6.39</v>
      </c>
      <c r="T71" s="29">
        <v>175.364</v>
      </c>
      <c r="U71" s="26">
        <v>1112.3900000000001</v>
      </c>
      <c r="V71" s="27">
        <v>1093.74</v>
      </c>
      <c r="W71" s="27">
        <v>1112.3900000000001</v>
      </c>
      <c r="X71" s="27" t="s">
        <v>47</v>
      </c>
      <c r="Y71" s="27" t="s">
        <v>47</v>
      </c>
      <c r="Z71" s="28" t="s">
        <v>47</v>
      </c>
      <c r="AA71" s="73">
        <v>31.4</v>
      </c>
      <c r="AB71" s="73" t="s">
        <v>47</v>
      </c>
      <c r="AC71" s="90" t="s">
        <v>47</v>
      </c>
      <c r="AD71" s="26">
        <v>-0.24232000000000001</v>
      </c>
      <c r="AE71" s="27">
        <v>-0.345605</v>
      </c>
      <c r="AF71" s="27">
        <v>-0.19848099999999999</v>
      </c>
      <c r="AG71" s="45">
        <v>0.94767699999999999</v>
      </c>
      <c r="AH71" s="52">
        <f t="shared" si="13"/>
        <v>-0.26213533333333333</v>
      </c>
      <c r="AI71" s="28">
        <v>446.11439999999999</v>
      </c>
      <c r="AJ71" s="35" t="s">
        <v>46</v>
      </c>
      <c r="AK71" s="117">
        <v>3</v>
      </c>
    </row>
    <row r="72" spans="1:37" s="35" customFormat="1" ht="22.1" customHeight="1" x14ac:dyDescent="0.25">
      <c r="A72" s="25" t="s">
        <v>14</v>
      </c>
      <c r="B72">
        <v>2.5945945945945947</v>
      </c>
      <c r="C72" s="26">
        <v>1.85425</v>
      </c>
      <c r="D72" s="27">
        <v>1.8527800000000001</v>
      </c>
      <c r="E72" s="85">
        <v>1.85372</v>
      </c>
      <c r="F72" s="73">
        <f t="shared" si="14"/>
        <v>1.8535833333333336</v>
      </c>
      <c r="G72" s="84">
        <v>102.084</v>
      </c>
      <c r="H72" s="27">
        <v>101.212</v>
      </c>
      <c r="I72" s="85">
        <v>101.56699999999999</v>
      </c>
      <c r="J72" s="60">
        <f t="shared" si="15"/>
        <v>101.621</v>
      </c>
      <c r="K72" s="26">
        <v>-0.17803099999999999</v>
      </c>
      <c r="L72" s="27">
        <v>-0.16686300000000001</v>
      </c>
      <c r="M72" s="27">
        <v>-0.150753</v>
      </c>
      <c r="N72" s="27">
        <v>0.37277300000000002</v>
      </c>
      <c r="O72" s="28">
        <f t="shared" si="16"/>
        <v>-0.16521566666666668</v>
      </c>
      <c r="P72" s="73">
        <v>261.02100000000002</v>
      </c>
      <c r="Q72" s="26">
        <v>7.36</v>
      </c>
      <c r="R72" s="27">
        <v>4.4800000000000004</v>
      </c>
      <c r="S72" s="28">
        <v>6.39</v>
      </c>
      <c r="T72" s="29">
        <v>184.495</v>
      </c>
      <c r="U72" s="26">
        <v>1057.18</v>
      </c>
      <c r="V72" s="27">
        <v>1062</v>
      </c>
      <c r="W72" s="27">
        <v>1110.77</v>
      </c>
      <c r="X72" s="27" t="s">
        <v>47</v>
      </c>
      <c r="Y72" s="27" t="s">
        <v>47</v>
      </c>
      <c r="Z72" s="28" t="s">
        <v>47</v>
      </c>
      <c r="AA72" s="73">
        <v>33.6</v>
      </c>
      <c r="AB72" s="73" t="s">
        <v>47</v>
      </c>
      <c r="AC72" s="90" t="s">
        <v>47</v>
      </c>
      <c r="AD72" s="26">
        <v>-0.34264299999999998</v>
      </c>
      <c r="AE72" s="27">
        <v>-0.33101399999999997</v>
      </c>
      <c r="AF72" s="27">
        <v>-0.21135200000000001</v>
      </c>
      <c r="AG72" s="45">
        <v>0.98012699999999997</v>
      </c>
      <c r="AH72" s="52">
        <f t="shared" si="13"/>
        <v>-0.29500299999999996</v>
      </c>
      <c r="AI72" s="28">
        <v>481.29730000000001</v>
      </c>
      <c r="AJ72" s="35" t="s">
        <v>46</v>
      </c>
      <c r="AK72" s="117">
        <v>3</v>
      </c>
    </row>
    <row r="73" spans="1:37" s="35" customFormat="1" ht="22.1" customHeight="1" x14ac:dyDescent="0.25">
      <c r="A73" s="25" t="s">
        <v>15</v>
      </c>
      <c r="B73">
        <v>2.4387958532695371</v>
      </c>
      <c r="C73" s="26">
        <v>1.85317</v>
      </c>
      <c r="D73" s="27">
        <v>1.8530500000000001</v>
      </c>
      <c r="E73" s="85">
        <v>1.8534999999999999</v>
      </c>
      <c r="F73" s="73">
        <f t="shared" si="14"/>
        <v>1.8532400000000002</v>
      </c>
      <c r="G73" s="84">
        <v>101.964</v>
      </c>
      <c r="H73" s="27">
        <v>101.825</v>
      </c>
      <c r="I73" s="85">
        <v>101.93</v>
      </c>
      <c r="J73" s="60">
        <f t="shared" si="15"/>
        <v>101.90633333333334</v>
      </c>
      <c r="K73" s="26">
        <v>-0.16578599999999999</v>
      </c>
      <c r="L73" s="27">
        <v>-0.16523499999999999</v>
      </c>
      <c r="M73" s="27">
        <v>-0.16662399999999999</v>
      </c>
      <c r="N73" s="27">
        <v>0.385523</v>
      </c>
      <c r="O73" s="28">
        <f t="shared" si="16"/>
        <v>-0.16588166666666668</v>
      </c>
      <c r="P73" s="73">
        <v>263.779</v>
      </c>
      <c r="Q73" s="26">
        <v>6.79</v>
      </c>
      <c r="R73" s="27">
        <v>5.16</v>
      </c>
      <c r="S73" s="28">
        <v>6.41</v>
      </c>
      <c r="T73" s="29">
        <v>195.941</v>
      </c>
      <c r="U73" s="26">
        <v>1058.94</v>
      </c>
      <c r="V73" s="27">
        <v>1058.94</v>
      </c>
      <c r="W73" s="27">
        <v>1058.94</v>
      </c>
      <c r="X73" s="27" t="s">
        <v>47</v>
      </c>
      <c r="Y73" s="27" t="s">
        <v>47</v>
      </c>
      <c r="Z73" s="28" t="s">
        <v>47</v>
      </c>
      <c r="AA73" s="73">
        <v>36</v>
      </c>
      <c r="AB73" s="73" t="s">
        <v>47</v>
      </c>
      <c r="AC73" s="90" t="s">
        <v>47</v>
      </c>
      <c r="AD73" s="26">
        <v>-0.32930999999999999</v>
      </c>
      <c r="AE73" s="27">
        <v>-0.32867000000000002</v>
      </c>
      <c r="AF73" s="27">
        <v>-0.32878499999999999</v>
      </c>
      <c r="AG73" s="45">
        <v>1.0060830000000001</v>
      </c>
      <c r="AH73" s="52">
        <f t="shared" si="13"/>
        <v>-0.32892166666666667</v>
      </c>
      <c r="AI73" s="28">
        <v>514.08299999999997</v>
      </c>
      <c r="AJ73" s="35" t="s">
        <v>46</v>
      </c>
      <c r="AK73" s="117">
        <v>3</v>
      </c>
    </row>
    <row r="74" spans="1:37" s="35" customFormat="1" ht="22.1" customHeight="1" x14ac:dyDescent="0.25">
      <c r="A74" s="25" t="s">
        <v>16</v>
      </c>
      <c r="B74">
        <v>6.368269230769231</v>
      </c>
      <c r="C74" s="26">
        <v>1.8951800000000001</v>
      </c>
      <c r="D74" s="27">
        <v>1.90201</v>
      </c>
      <c r="E74" s="85">
        <v>1.9020999999999999</v>
      </c>
      <c r="F74" s="73">
        <f t="shared" si="14"/>
        <v>1.8997633333333332</v>
      </c>
      <c r="G74" s="84">
        <v>98.617999999999995</v>
      </c>
      <c r="H74" s="27">
        <v>98.447000000000003</v>
      </c>
      <c r="I74" s="85">
        <v>101.70399999999999</v>
      </c>
      <c r="J74" s="60">
        <f t="shared" si="15"/>
        <v>99.589666666666673</v>
      </c>
      <c r="K74" s="26">
        <v>-0.15326600000000001</v>
      </c>
      <c r="L74" s="27">
        <v>-0.156001</v>
      </c>
      <c r="M74" s="27">
        <v>-0.15481900000000001</v>
      </c>
      <c r="N74" s="27">
        <v>0.33751300000000001</v>
      </c>
      <c r="O74" s="28">
        <f t="shared" si="16"/>
        <v>-0.15469533333333332</v>
      </c>
      <c r="P74" s="73">
        <v>260.06900000000002</v>
      </c>
      <c r="Q74" s="26">
        <v>7.25</v>
      </c>
      <c r="R74" s="27">
        <v>5.1100000000000003</v>
      </c>
      <c r="S74" s="28">
        <v>8.1999999999999993</v>
      </c>
      <c r="T74" s="29">
        <v>162.53700000000001</v>
      </c>
      <c r="U74" s="26">
        <v>1057.71</v>
      </c>
      <c r="V74" s="27">
        <v>1057.79</v>
      </c>
      <c r="W74" s="27">
        <v>1058.92</v>
      </c>
      <c r="X74" s="27" t="s">
        <v>47</v>
      </c>
      <c r="Y74" s="27" t="s">
        <v>47</v>
      </c>
      <c r="Z74" s="28" t="s">
        <v>47</v>
      </c>
      <c r="AA74" s="73">
        <v>29.8</v>
      </c>
      <c r="AB74" s="73" t="s">
        <v>47</v>
      </c>
      <c r="AC74" s="90" t="s">
        <v>47</v>
      </c>
      <c r="AD74" s="26">
        <v>-9.0776999999999997E-2</v>
      </c>
      <c r="AE74" s="27">
        <v>-0.110684</v>
      </c>
      <c r="AF74" s="27">
        <v>-9.7328999999999999E-2</v>
      </c>
      <c r="AG74" s="45">
        <v>0.92399699999999996</v>
      </c>
      <c r="AH74" s="52">
        <f t="shared" si="13"/>
        <v>-9.9596666666666667E-2</v>
      </c>
      <c r="AI74" s="28">
        <v>414.01409999999998</v>
      </c>
      <c r="AJ74" s="35" t="s">
        <v>46</v>
      </c>
      <c r="AK74" s="117">
        <v>3</v>
      </c>
    </row>
    <row r="75" spans="1:37" s="35" customFormat="1" ht="22.1" customHeight="1" x14ac:dyDescent="0.25">
      <c r="A75" s="25" t="s">
        <v>17</v>
      </c>
      <c r="B75">
        <v>4.3083214793741114</v>
      </c>
      <c r="C75" s="26">
        <v>1.8504700000000001</v>
      </c>
      <c r="D75" s="27">
        <v>1.85077</v>
      </c>
      <c r="E75" s="85">
        <v>1.85023</v>
      </c>
      <c r="F75" s="73">
        <f t="shared" si="14"/>
        <v>1.85049</v>
      </c>
      <c r="G75" s="84">
        <v>101.825</v>
      </c>
      <c r="H75" s="27">
        <v>102.09099999999999</v>
      </c>
      <c r="I75" s="85">
        <v>101.986</v>
      </c>
      <c r="J75" s="60">
        <f t="shared" si="15"/>
        <v>101.96733333333333</v>
      </c>
      <c r="K75" s="26">
        <v>-0.14830599999999999</v>
      </c>
      <c r="L75" s="27">
        <v>-0.14718800000000001</v>
      </c>
      <c r="M75" s="27">
        <v>-0.14824399999999999</v>
      </c>
      <c r="N75" s="27">
        <v>0.32689699999999999</v>
      </c>
      <c r="O75" s="28">
        <f t="shared" si="16"/>
        <v>-0.14791266666666666</v>
      </c>
      <c r="P75" s="73">
        <v>261.03100000000001</v>
      </c>
      <c r="Q75" s="26">
        <v>7.28</v>
      </c>
      <c r="R75" s="27">
        <v>5.13</v>
      </c>
      <c r="S75" s="28">
        <v>8.52</v>
      </c>
      <c r="T75" s="29">
        <v>164.846</v>
      </c>
      <c r="U75" s="26">
        <v>1111.08</v>
      </c>
      <c r="V75" s="27">
        <v>1110.23</v>
      </c>
      <c r="W75" s="27">
        <v>1111.08</v>
      </c>
      <c r="X75" s="27" t="s">
        <v>47</v>
      </c>
      <c r="Y75" s="27" t="s">
        <v>47</v>
      </c>
      <c r="Z75" s="28" t="s">
        <v>47</v>
      </c>
      <c r="AA75" s="73">
        <v>30.1</v>
      </c>
      <c r="AB75" s="73" t="s">
        <v>47</v>
      </c>
      <c r="AC75" s="90" t="s">
        <v>47</v>
      </c>
      <c r="AD75" s="26">
        <v>-0.44038899999999997</v>
      </c>
      <c r="AE75" s="27">
        <v>-0.44495000000000001</v>
      </c>
      <c r="AF75" s="27">
        <v>-0.45320300000000002</v>
      </c>
      <c r="AG75" s="45">
        <v>1.074274</v>
      </c>
      <c r="AH75" s="52">
        <f t="shared" si="13"/>
        <v>-0.44618066666666661</v>
      </c>
      <c r="AI75" s="28">
        <v>425.20310000000001</v>
      </c>
      <c r="AJ75" s="35" t="s">
        <v>46</v>
      </c>
      <c r="AK75" s="117">
        <v>3</v>
      </c>
    </row>
    <row r="76" spans="1:37" s="35" customFormat="1" ht="22.1" customHeight="1" x14ac:dyDescent="0.25">
      <c r="A76" s="25" t="s">
        <v>18</v>
      </c>
      <c r="B76">
        <v>1.8265306122448979</v>
      </c>
      <c r="C76" s="26">
        <v>1.8712800000000001</v>
      </c>
      <c r="D76" s="27">
        <v>1.8569800000000001</v>
      </c>
      <c r="E76" s="85">
        <v>1.8521799999999999</v>
      </c>
      <c r="F76" s="73">
        <f t="shared" si="14"/>
        <v>1.8601466666666668</v>
      </c>
      <c r="G76" s="84">
        <v>97.275999999999996</v>
      </c>
      <c r="H76" s="27">
        <v>106.86799999999999</v>
      </c>
      <c r="I76" s="85">
        <v>107.252</v>
      </c>
      <c r="J76" s="60">
        <f t="shared" si="15"/>
        <v>103.79866666666668</v>
      </c>
      <c r="K76" s="26">
        <v>-0.14338600000000001</v>
      </c>
      <c r="L76" s="27">
        <v>-0.153061</v>
      </c>
      <c r="M76" s="27">
        <v>-0.126808</v>
      </c>
      <c r="N76" s="27">
        <v>0.39658100000000002</v>
      </c>
      <c r="O76" s="28">
        <f t="shared" si="16"/>
        <v>-0.14108500000000002</v>
      </c>
      <c r="P76" s="73">
        <v>276.12200000000001</v>
      </c>
      <c r="Q76" s="26">
        <v>8.74</v>
      </c>
      <c r="R76" s="27">
        <v>5.16</v>
      </c>
      <c r="S76" s="28">
        <v>6.61</v>
      </c>
      <c r="T76" s="29">
        <v>212.511</v>
      </c>
      <c r="U76" s="26">
        <v>1055.4100000000001</v>
      </c>
      <c r="V76" s="27">
        <v>1062.32</v>
      </c>
      <c r="W76" s="27">
        <v>1067.31</v>
      </c>
      <c r="X76" s="27" t="s">
        <v>47</v>
      </c>
      <c r="Y76" s="27" t="s">
        <v>47</v>
      </c>
      <c r="Z76" s="28" t="s">
        <v>47</v>
      </c>
      <c r="AA76" s="73">
        <v>39.799999999999997</v>
      </c>
      <c r="AB76" s="73" t="s">
        <v>47</v>
      </c>
      <c r="AC76" s="90" t="s">
        <v>47</v>
      </c>
      <c r="AD76" s="26">
        <v>-0.47217300000000001</v>
      </c>
      <c r="AE76" s="27">
        <v>-0.57240199999999997</v>
      </c>
      <c r="AF76" s="27">
        <v>-0.40245500000000001</v>
      </c>
      <c r="AG76" s="45">
        <v>1.115885</v>
      </c>
      <c r="AH76" s="52">
        <f t="shared" si="13"/>
        <v>-0.48234333333333335</v>
      </c>
      <c r="AI76" s="28">
        <v>563.85109999999997</v>
      </c>
      <c r="AJ76" s="35" t="s">
        <v>46</v>
      </c>
      <c r="AK76" s="117">
        <v>3</v>
      </c>
    </row>
    <row r="77" spans="1:37" s="35" customFormat="1" ht="22.1" customHeight="1" x14ac:dyDescent="0.25">
      <c r="A77" s="25" t="s">
        <v>19</v>
      </c>
      <c r="B77">
        <v>1.6015151515151516</v>
      </c>
      <c r="C77" s="26">
        <v>1.8703399999999999</v>
      </c>
      <c r="D77" s="27">
        <v>1.8513299999999999</v>
      </c>
      <c r="E77" s="85">
        <v>1.85243</v>
      </c>
      <c r="F77" s="73">
        <f t="shared" si="14"/>
        <v>1.8580333333333332</v>
      </c>
      <c r="G77" s="84">
        <v>97.894000000000005</v>
      </c>
      <c r="H77" s="27">
        <v>106.616</v>
      </c>
      <c r="I77" s="85">
        <v>106.995</v>
      </c>
      <c r="J77" s="60">
        <f t="shared" si="15"/>
        <v>103.83499999999999</v>
      </c>
      <c r="K77" s="26">
        <v>-0.145699</v>
      </c>
      <c r="L77" s="27">
        <v>-0.15557399999999999</v>
      </c>
      <c r="M77" s="27">
        <v>-0.13191800000000001</v>
      </c>
      <c r="N77" s="27">
        <v>0.38899800000000001</v>
      </c>
      <c r="O77" s="28">
        <f t="shared" si="16"/>
        <v>-0.144397</v>
      </c>
      <c r="P77" s="73">
        <v>275.76400000000001</v>
      </c>
      <c r="Q77" s="26">
        <v>8.74</v>
      </c>
      <c r="R77" s="27">
        <v>5.56</v>
      </c>
      <c r="S77" s="28">
        <v>8.6999999999999993</v>
      </c>
      <c r="T77" s="29">
        <v>211.72499999999999</v>
      </c>
      <c r="U77" s="26">
        <v>1055.21</v>
      </c>
      <c r="V77" s="27">
        <v>1060.6500000000001</v>
      </c>
      <c r="W77" s="27">
        <v>1060.6500000000001</v>
      </c>
      <c r="X77" s="27" t="s">
        <v>47</v>
      </c>
      <c r="Y77" s="27" t="s">
        <v>47</v>
      </c>
      <c r="Z77" s="28" t="s">
        <v>47</v>
      </c>
      <c r="AA77" s="73">
        <v>39.799999999999997</v>
      </c>
      <c r="AB77" s="73" t="s">
        <v>47</v>
      </c>
      <c r="AC77" s="90" t="s">
        <v>47</v>
      </c>
      <c r="AD77" s="26">
        <v>-0.66863600000000001</v>
      </c>
      <c r="AE77" s="27">
        <v>-0.76657699999999995</v>
      </c>
      <c r="AF77" s="27">
        <v>-0.60065599999999997</v>
      </c>
      <c r="AG77" s="45">
        <v>1.25326</v>
      </c>
      <c r="AH77" s="52">
        <f t="shared" si="13"/>
        <v>-0.67862299999999998</v>
      </c>
      <c r="AI77" s="28">
        <v>563.18240000000003</v>
      </c>
      <c r="AJ77" s="35" t="s">
        <v>46</v>
      </c>
      <c r="AK77" s="117">
        <v>3</v>
      </c>
    </row>
    <row r="78" spans="1:37" s="35" customFormat="1" ht="22.1" customHeight="1" x14ac:dyDescent="0.25">
      <c r="A78" s="25" t="s">
        <v>22</v>
      </c>
      <c r="B78">
        <v>4.0451526286037316</v>
      </c>
      <c r="C78" s="26">
        <v>1.8535600000000001</v>
      </c>
      <c r="D78" s="27">
        <v>1.85165</v>
      </c>
      <c r="E78" s="85">
        <v>1.8568</v>
      </c>
      <c r="F78" s="73">
        <f t="shared" si="14"/>
        <v>1.8540033333333332</v>
      </c>
      <c r="G78" s="84">
        <v>101.937</v>
      </c>
      <c r="H78" s="27">
        <v>102.003</v>
      </c>
      <c r="I78" s="85">
        <v>102.374</v>
      </c>
      <c r="J78" s="60">
        <f t="shared" si="15"/>
        <v>102.10466666666666</v>
      </c>
      <c r="K78" s="26">
        <v>-0.164823</v>
      </c>
      <c r="L78" s="27">
        <v>-0.16155800000000001</v>
      </c>
      <c r="M78" s="27">
        <v>-0.15626399999999999</v>
      </c>
      <c r="N78" s="27">
        <v>0.31546800000000003</v>
      </c>
      <c r="O78" s="28">
        <f t="shared" si="16"/>
        <v>-0.16088166666666667</v>
      </c>
      <c r="P78" s="73">
        <v>274.48700000000002</v>
      </c>
      <c r="Q78" s="26">
        <v>7.28</v>
      </c>
      <c r="R78" s="27">
        <v>4.21</v>
      </c>
      <c r="S78" s="28">
        <v>6.35</v>
      </c>
      <c r="T78" s="29">
        <v>178.63800000000001</v>
      </c>
      <c r="U78" s="26">
        <v>1107.17</v>
      </c>
      <c r="V78" s="27">
        <v>1112.5999999999999</v>
      </c>
      <c r="W78" s="27">
        <v>1061.19</v>
      </c>
      <c r="X78" s="27" t="s">
        <v>47</v>
      </c>
      <c r="Y78" s="27" t="s">
        <v>47</v>
      </c>
      <c r="Z78" s="28" t="s">
        <v>47</v>
      </c>
      <c r="AA78" s="73">
        <v>33.4</v>
      </c>
      <c r="AB78" s="73" t="s">
        <v>47</v>
      </c>
      <c r="AC78" s="90" t="s">
        <v>47</v>
      </c>
      <c r="AD78" s="26">
        <v>-0.22276299999999999</v>
      </c>
      <c r="AE78" s="27">
        <v>-0.22462599999999999</v>
      </c>
      <c r="AF78" s="27">
        <v>-0.217506</v>
      </c>
      <c r="AG78" s="45">
        <v>0.88523799999999997</v>
      </c>
      <c r="AH78" s="52">
        <f>AVERAGE(AD78:AF78)</f>
        <v>-0.22163166666666667</v>
      </c>
      <c r="AI78" s="28">
        <v>438.75689999999997</v>
      </c>
      <c r="AJ78" s="35" t="s">
        <v>46</v>
      </c>
      <c r="AK78" s="117">
        <v>3</v>
      </c>
    </row>
    <row r="79" spans="1:37" s="35" customFormat="1" ht="22.1" customHeight="1" x14ac:dyDescent="0.25">
      <c r="A79" s="25" t="s">
        <v>23</v>
      </c>
      <c r="B79">
        <v>5.0333333333333332</v>
      </c>
      <c r="C79" s="26">
        <v>1.8503499999999999</v>
      </c>
      <c r="D79" s="27">
        <v>1.8535600000000001</v>
      </c>
      <c r="E79" s="85">
        <v>1.8540300000000001</v>
      </c>
      <c r="F79" s="73">
        <f t="shared" si="14"/>
        <v>1.8526466666666668</v>
      </c>
      <c r="G79" s="84">
        <v>102.179</v>
      </c>
      <c r="H79" s="27">
        <v>101.628</v>
      </c>
      <c r="I79" s="85">
        <v>101.764</v>
      </c>
      <c r="J79" s="60">
        <f t="shared" si="15"/>
        <v>101.85700000000001</v>
      </c>
      <c r="K79" s="26">
        <v>-0.15814800000000001</v>
      </c>
      <c r="L79" s="27">
        <v>-0.158496</v>
      </c>
      <c r="M79" s="27">
        <v>-0.15537300000000001</v>
      </c>
      <c r="N79" s="27">
        <v>0.33715299999999998</v>
      </c>
      <c r="O79" s="28">
        <f t="shared" si="16"/>
        <v>-0.15733900000000001</v>
      </c>
      <c r="P79" s="73">
        <v>260.55200000000002</v>
      </c>
      <c r="Q79" s="26">
        <v>7.4</v>
      </c>
      <c r="R79" s="27">
        <v>4.33</v>
      </c>
      <c r="S79" s="28">
        <v>7.41</v>
      </c>
      <c r="T79" s="29">
        <v>162.63499999999999</v>
      </c>
      <c r="U79" s="26">
        <v>1107.24</v>
      </c>
      <c r="V79" s="27">
        <v>1104.94</v>
      </c>
      <c r="W79" s="27">
        <v>1104.94</v>
      </c>
      <c r="X79" s="27" t="s">
        <v>47</v>
      </c>
      <c r="Y79" s="27" t="s">
        <v>47</v>
      </c>
      <c r="Z79" s="28" t="s">
        <v>47</v>
      </c>
      <c r="AA79" s="73">
        <v>29.8</v>
      </c>
      <c r="AB79" s="73" t="s">
        <v>47</v>
      </c>
      <c r="AC79" s="90" t="s">
        <v>47</v>
      </c>
      <c r="AD79" s="26">
        <v>-0.29281200000000002</v>
      </c>
      <c r="AE79" s="27">
        <v>-0.22012699999999999</v>
      </c>
      <c r="AF79" s="27">
        <v>-0.20644699999999999</v>
      </c>
      <c r="AG79" s="45">
        <v>0.91381199999999996</v>
      </c>
      <c r="AH79" s="52">
        <f t="shared" ref="AH79:AH94" si="17">AVERAGE(AD79:AF79)</f>
        <v>-0.23979533333333336</v>
      </c>
      <c r="AI79" s="28">
        <v>419.8877</v>
      </c>
      <c r="AJ79" s="35" t="s">
        <v>46</v>
      </c>
      <c r="AK79" s="117">
        <v>3</v>
      </c>
    </row>
    <row r="80" spans="1:37" s="35" customFormat="1" ht="22.1" customHeight="1" x14ac:dyDescent="0.25">
      <c r="A80" s="25" t="s">
        <v>24</v>
      </c>
      <c r="B80">
        <v>3.1256366723259763</v>
      </c>
      <c r="C80" s="26">
        <v>1.8537600000000001</v>
      </c>
      <c r="D80" s="27">
        <v>1.85388</v>
      </c>
      <c r="E80" s="85">
        <v>1.8539000000000001</v>
      </c>
      <c r="F80" s="73">
        <f t="shared" si="14"/>
        <v>1.8538466666666666</v>
      </c>
      <c r="G80" s="84">
        <v>102.758</v>
      </c>
      <c r="H80" s="27">
        <v>102.837</v>
      </c>
      <c r="I80" s="85">
        <v>102.818</v>
      </c>
      <c r="J80" s="60">
        <f t="shared" si="15"/>
        <v>102.80433333333333</v>
      </c>
      <c r="K80" s="26">
        <v>-0.16567299999999999</v>
      </c>
      <c r="L80" s="27">
        <v>-0.165461</v>
      </c>
      <c r="M80" s="27">
        <v>-0.16490099999999999</v>
      </c>
      <c r="N80" s="27">
        <v>0.27032499999999998</v>
      </c>
      <c r="O80" s="28">
        <f t="shared" si="16"/>
        <v>-0.16534499999999999</v>
      </c>
      <c r="P80" s="73">
        <v>299.048</v>
      </c>
      <c r="Q80" s="26">
        <v>6.94</v>
      </c>
      <c r="R80" s="27">
        <v>4.55</v>
      </c>
      <c r="S80" s="28">
        <v>6.37</v>
      </c>
      <c r="T80" s="29">
        <v>208.32900000000001</v>
      </c>
      <c r="U80" s="26">
        <v>1060.48</v>
      </c>
      <c r="V80" s="27">
        <v>1060.3900000000001</v>
      </c>
      <c r="W80" s="27">
        <v>1060.48</v>
      </c>
      <c r="X80" s="27" t="s">
        <v>47</v>
      </c>
      <c r="Y80" s="27" t="s">
        <v>47</v>
      </c>
      <c r="Z80" s="28" t="s">
        <v>47</v>
      </c>
      <c r="AA80" s="73">
        <v>41.8</v>
      </c>
      <c r="AB80" s="73" t="s">
        <v>47</v>
      </c>
      <c r="AC80" s="90" t="s">
        <v>47</v>
      </c>
      <c r="AD80" s="26">
        <v>-0.21050199999999999</v>
      </c>
      <c r="AE80" s="27">
        <v>-0.21009800000000001</v>
      </c>
      <c r="AF80" s="27">
        <v>-0.209008</v>
      </c>
      <c r="AG80" s="45">
        <v>0.82267699999999999</v>
      </c>
      <c r="AH80" s="52">
        <f t="shared" si="17"/>
        <v>-0.20986933333333332</v>
      </c>
      <c r="AI80" s="28">
        <v>472.09719999999999</v>
      </c>
      <c r="AJ80" s="35" t="s">
        <v>46</v>
      </c>
      <c r="AK80" s="117">
        <v>3</v>
      </c>
    </row>
    <row r="81" spans="1:37" s="35" customFormat="1" ht="22.1" customHeight="1" x14ac:dyDescent="0.25">
      <c r="A81" s="25" t="s">
        <v>25</v>
      </c>
      <c r="B81">
        <v>3.8046699595868874</v>
      </c>
      <c r="C81" s="26">
        <v>1.85344</v>
      </c>
      <c r="D81" s="27">
        <v>1.8533299999999999</v>
      </c>
      <c r="E81" s="85">
        <v>1.8536600000000001</v>
      </c>
      <c r="F81" s="73">
        <f t="shared" si="14"/>
        <v>1.8534766666666667</v>
      </c>
      <c r="G81" s="84">
        <v>101.874</v>
      </c>
      <c r="H81" s="27">
        <v>101.70699999999999</v>
      </c>
      <c r="I81" s="85">
        <v>101.786</v>
      </c>
      <c r="J81" s="60">
        <f t="shared" si="15"/>
        <v>101.78899999999999</v>
      </c>
      <c r="K81" s="26">
        <v>-0.14903</v>
      </c>
      <c r="L81" s="27">
        <v>-0.148648</v>
      </c>
      <c r="M81" s="27">
        <v>-0.148815</v>
      </c>
      <c r="N81" s="27">
        <v>0.33251399999999998</v>
      </c>
      <c r="O81" s="28">
        <f t="shared" si="16"/>
        <v>-0.14883100000000002</v>
      </c>
      <c r="P81" s="73">
        <v>260.32</v>
      </c>
      <c r="Q81" s="26">
        <v>8.2100000000000009</v>
      </c>
      <c r="R81" s="27">
        <v>5.05</v>
      </c>
      <c r="S81" s="28">
        <v>6.31</v>
      </c>
      <c r="T81" s="29">
        <v>162.255</v>
      </c>
      <c r="U81" s="26">
        <v>1104.6600000000001</v>
      </c>
      <c r="V81" s="27">
        <v>1105.3399999999999</v>
      </c>
      <c r="W81" s="27">
        <v>1104.6600000000001</v>
      </c>
      <c r="X81" s="27" t="s">
        <v>47</v>
      </c>
      <c r="Y81" s="27" t="s">
        <v>47</v>
      </c>
      <c r="Z81" s="28" t="s">
        <v>47</v>
      </c>
      <c r="AA81" s="73">
        <v>29.8</v>
      </c>
      <c r="AB81" s="73" t="s">
        <v>47</v>
      </c>
      <c r="AC81" s="90" t="s">
        <v>47</v>
      </c>
      <c r="AD81" s="26">
        <v>-0.19445699999999999</v>
      </c>
      <c r="AE81" s="27">
        <v>-0.19253400000000001</v>
      </c>
      <c r="AF81" s="27">
        <v>-0.19050400000000001</v>
      </c>
      <c r="AG81" s="45">
        <v>0.88937100000000002</v>
      </c>
      <c r="AH81" s="52">
        <f t="shared" si="17"/>
        <v>-0.19249833333333333</v>
      </c>
      <c r="AI81" s="28">
        <v>419.93579999999997</v>
      </c>
      <c r="AJ81" s="35" t="s">
        <v>46</v>
      </c>
      <c r="AK81" s="117">
        <v>3</v>
      </c>
    </row>
    <row r="82" spans="1:37" s="35" customFormat="1" ht="22.1" customHeight="1" x14ac:dyDescent="0.25">
      <c r="A82" s="25" t="s">
        <v>26</v>
      </c>
      <c r="B82">
        <v>3.7465472191116085</v>
      </c>
      <c r="C82" s="26">
        <v>1.85131</v>
      </c>
      <c r="D82" s="27">
        <v>1.85151</v>
      </c>
      <c r="E82" s="85">
        <v>1.85175</v>
      </c>
      <c r="F82" s="73">
        <f t="shared" si="14"/>
        <v>1.8515233333333334</v>
      </c>
      <c r="G82" s="84">
        <v>101.919</v>
      </c>
      <c r="H82" s="27">
        <v>101.855</v>
      </c>
      <c r="I82" s="85">
        <v>101.79600000000001</v>
      </c>
      <c r="J82" s="60">
        <f t="shared" si="15"/>
        <v>101.85666666666667</v>
      </c>
      <c r="K82" s="26">
        <v>-0.155441</v>
      </c>
      <c r="L82" s="27">
        <v>-0.15576699999999999</v>
      </c>
      <c r="M82" s="27">
        <v>-0.155221</v>
      </c>
      <c r="N82" s="27">
        <v>0.33324799999999999</v>
      </c>
      <c r="O82" s="28">
        <f t="shared" si="16"/>
        <v>-0.15547633333333333</v>
      </c>
      <c r="P82" s="73">
        <v>260.71100000000001</v>
      </c>
      <c r="Q82" s="26">
        <v>7.39</v>
      </c>
      <c r="R82" s="27">
        <v>4.88</v>
      </c>
      <c r="S82" s="28">
        <v>7.47</v>
      </c>
      <c r="T82" s="29">
        <v>162.14099999999999</v>
      </c>
      <c r="U82" s="26">
        <v>1108</v>
      </c>
      <c r="V82" s="27">
        <v>1108</v>
      </c>
      <c r="W82" s="27">
        <v>1106.92</v>
      </c>
      <c r="X82" s="27" t="s">
        <v>47</v>
      </c>
      <c r="Y82" s="27" t="s">
        <v>47</v>
      </c>
      <c r="Z82" s="28" t="s">
        <v>47</v>
      </c>
      <c r="AA82" s="73">
        <v>29.7</v>
      </c>
      <c r="AB82" s="73" t="s">
        <v>47</v>
      </c>
      <c r="AC82" s="90" t="s">
        <v>47</v>
      </c>
      <c r="AD82" s="26">
        <v>-0.28618300000000002</v>
      </c>
      <c r="AE82" s="27">
        <v>-0.28331099999999998</v>
      </c>
      <c r="AF82" s="27">
        <v>-0.28098899999999999</v>
      </c>
      <c r="AG82" s="45">
        <v>0.94959800000000005</v>
      </c>
      <c r="AH82" s="52">
        <f t="shared" si="17"/>
        <v>-0.28349433333333329</v>
      </c>
      <c r="AI82" s="28">
        <v>422.08139999999997</v>
      </c>
      <c r="AJ82" s="35" t="s">
        <v>46</v>
      </c>
      <c r="AK82" s="117">
        <v>3</v>
      </c>
    </row>
    <row r="83" spans="1:37" s="35" customFormat="1" ht="22.1" customHeight="1" x14ac:dyDescent="0.25">
      <c r="A83" s="25" t="s">
        <v>27</v>
      </c>
      <c r="B83">
        <v>4.2441558441558449</v>
      </c>
      <c r="C83" s="26">
        <v>1.853</v>
      </c>
      <c r="D83" s="27">
        <v>1.85331</v>
      </c>
      <c r="E83" s="85">
        <v>1.8531899999999999</v>
      </c>
      <c r="F83" s="73">
        <f t="shared" si="14"/>
        <v>1.8531666666666666</v>
      </c>
      <c r="G83" s="84">
        <v>101.739</v>
      </c>
      <c r="H83" s="27">
        <v>101.813</v>
      </c>
      <c r="I83" s="85">
        <v>101.756</v>
      </c>
      <c r="J83" s="60">
        <f t="shared" si="15"/>
        <v>101.76933333333334</v>
      </c>
      <c r="K83" s="26">
        <v>-0.135435</v>
      </c>
      <c r="L83" s="27">
        <v>-0.13691400000000001</v>
      </c>
      <c r="M83" s="27">
        <v>-0.13686400000000001</v>
      </c>
      <c r="N83" s="27">
        <v>0.32378800000000002</v>
      </c>
      <c r="O83" s="28">
        <f t="shared" si="16"/>
        <v>-0.13640433333333335</v>
      </c>
      <c r="P83" s="73">
        <v>234.82400000000001</v>
      </c>
      <c r="Q83" s="26">
        <v>8.2799999999999994</v>
      </c>
      <c r="R83" s="27">
        <v>5.42</v>
      </c>
      <c r="S83" s="28">
        <v>7.16</v>
      </c>
      <c r="T83" s="29">
        <v>142.005</v>
      </c>
      <c r="U83" s="26">
        <v>1146.5999999999999</v>
      </c>
      <c r="V83" s="27">
        <v>1147.51</v>
      </c>
      <c r="W83" s="27">
        <v>1147.51</v>
      </c>
      <c r="X83" s="27" t="s">
        <v>47</v>
      </c>
      <c r="Y83" s="27" t="s">
        <v>47</v>
      </c>
      <c r="Z83" s="28" t="s">
        <v>47</v>
      </c>
      <c r="AA83" s="73">
        <v>29.7</v>
      </c>
      <c r="AB83" s="73" t="s">
        <v>47</v>
      </c>
      <c r="AC83" s="90" t="s">
        <v>47</v>
      </c>
      <c r="AD83" s="26">
        <v>-0.16120200000000001</v>
      </c>
      <c r="AE83" s="27">
        <v>-0.16627500000000001</v>
      </c>
      <c r="AF83" s="27">
        <v>-0.166684</v>
      </c>
      <c r="AG83" s="45">
        <v>0.88713600000000004</v>
      </c>
      <c r="AH83" s="52">
        <f t="shared" si="17"/>
        <v>-0.16472033333333333</v>
      </c>
      <c r="AI83" s="28">
        <v>419.65</v>
      </c>
      <c r="AJ83" s="35" t="s">
        <v>46</v>
      </c>
      <c r="AK83" s="117">
        <v>3</v>
      </c>
    </row>
    <row r="84" spans="1:37" s="35" customFormat="1" ht="22.1" customHeight="1" x14ac:dyDescent="0.25">
      <c r="A84" s="25" t="s">
        <v>28</v>
      </c>
      <c r="B84">
        <v>3.9565217391304355</v>
      </c>
      <c r="C84" s="26">
        <v>1.8524</v>
      </c>
      <c r="D84" s="27">
        <v>1.8524400000000001</v>
      </c>
      <c r="E84" s="85">
        <v>1.8521799999999999</v>
      </c>
      <c r="F84" s="73">
        <f t="shared" si="14"/>
        <v>1.8523399999999999</v>
      </c>
      <c r="G84" s="84">
        <v>102.736</v>
      </c>
      <c r="H84" s="27">
        <v>102.66</v>
      </c>
      <c r="I84" s="85">
        <v>102.83199999999999</v>
      </c>
      <c r="J84" s="60">
        <f t="shared" si="15"/>
        <v>102.74266666666666</v>
      </c>
      <c r="K84" s="26">
        <v>-0.16893900000000001</v>
      </c>
      <c r="L84" s="27">
        <v>-0.16669600000000001</v>
      </c>
      <c r="M84" s="27">
        <v>-0.16689499999999999</v>
      </c>
      <c r="N84" s="27">
        <v>0.26607999999999998</v>
      </c>
      <c r="O84" s="28">
        <f t="shared" si="16"/>
        <v>-0.16751000000000002</v>
      </c>
      <c r="P84" s="73">
        <v>298.512</v>
      </c>
      <c r="Q84" s="26">
        <v>7.26</v>
      </c>
      <c r="R84" s="27">
        <v>4.79</v>
      </c>
      <c r="S84" s="28">
        <v>7.52</v>
      </c>
      <c r="T84" s="29">
        <v>207.999</v>
      </c>
      <c r="U84" s="26">
        <v>1072.79</v>
      </c>
      <c r="V84" s="27">
        <v>1072.79</v>
      </c>
      <c r="W84" s="27">
        <v>1072.79</v>
      </c>
      <c r="X84" s="27" t="s">
        <v>47</v>
      </c>
      <c r="Y84" s="27" t="s">
        <v>47</v>
      </c>
      <c r="Z84" s="28" t="s">
        <v>47</v>
      </c>
      <c r="AA84" s="73">
        <v>41.6</v>
      </c>
      <c r="AB84" s="73" t="s">
        <v>47</v>
      </c>
      <c r="AC84" s="90" t="s">
        <v>47</v>
      </c>
      <c r="AD84" s="26">
        <v>-0.27708100000000002</v>
      </c>
      <c r="AE84" s="27">
        <v>-0.274536</v>
      </c>
      <c r="AF84" s="27">
        <v>-0.273476</v>
      </c>
      <c r="AG84" s="45">
        <v>0.88112299999999999</v>
      </c>
      <c r="AH84" s="52">
        <f t="shared" si="17"/>
        <v>-0.27503100000000003</v>
      </c>
      <c r="AI84" s="28">
        <v>475.60629999999998</v>
      </c>
      <c r="AJ84" s="35" t="s">
        <v>46</v>
      </c>
      <c r="AK84" s="117">
        <v>3</v>
      </c>
    </row>
    <row r="85" spans="1:37" s="35" customFormat="1" ht="22.1" customHeight="1" x14ac:dyDescent="0.25">
      <c r="A85" s="25" t="s">
        <v>29</v>
      </c>
      <c r="B85" s="37"/>
      <c r="C85" s="26">
        <v>1.851</v>
      </c>
      <c r="D85" s="27">
        <v>1.85042</v>
      </c>
      <c r="E85" s="85">
        <v>1.85118</v>
      </c>
      <c r="F85" s="73">
        <f t="shared" si="14"/>
        <v>1.8508666666666667</v>
      </c>
      <c r="G85" s="84">
        <v>109.78100000000001</v>
      </c>
      <c r="H85" s="27">
        <v>109.816</v>
      </c>
      <c r="I85" s="85">
        <v>109.661</v>
      </c>
      <c r="J85" s="60">
        <f t="shared" si="15"/>
        <v>109.75266666666668</v>
      </c>
      <c r="K85" s="26">
        <v>-0.15340400000000001</v>
      </c>
      <c r="L85" s="27">
        <v>-0.152895</v>
      </c>
      <c r="M85" s="27">
        <v>-0.15449299999999999</v>
      </c>
      <c r="N85" s="27">
        <v>0.157857</v>
      </c>
      <c r="O85" s="28">
        <f t="shared" si="16"/>
        <v>-0.15359733333333334</v>
      </c>
      <c r="P85" s="73">
        <v>319.52600000000001</v>
      </c>
      <c r="Q85" s="26">
        <v>7.16</v>
      </c>
      <c r="R85" s="27">
        <v>5.04</v>
      </c>
      <c r="S85" s="28">
        <v>7.74</v>
      </c>
      <c r="T85" s="29">
        <v>233.279</v>
      </c>
      <c r="U85" s="26">
        <v>1069.2</v>
      </c>
      <c r="V85" s="27">
        <v>1069.6400000000001</v>
      </c>
      <c r="W85" s="27">
        <v>1069.6400000000001</v>
      </c>
      <c r="X85" s="27" t="s">
        <v>47</v>
      </c>
      <c r="Y85" s="27" t="s">
        <v>47</v>
      </c>
      <c r="Z85" s="28" t="s">
        <v>47</v>
      </c>
      <c r="AA85" s="73">
        <v>49.9</v>
      </c>
      <c r="AB85" s="73" t="s">
        <v>47</v>
      </c>
      <c r="AC85" s="90" t="s">
        <v>47</v>
      </c>
      <c r="AD85" s="26">
        <v>-0.25589299999999998</v>
      </c>
      <c r="AE85" s="27">
        <v>-0.25699300000000003</v>
      </c>
      <c r="AF85" s="27">
        <v>-0.258077</v>
      </c>
      <c r="AG85" s="45">
        <v>0.85053800000000002</v>
      </c>
      <c r="AH85" s="52">
        <f t="shared" si="17"/>
        <v>-0.25698766666666667</v>
      </c>
      <c r="AI85" s="28">
        <v>414.1866</v>
      </c>
      <c r="AJ85" s="35" t="s">
        <v>46</v>
      </c>
      <c r="AK85" s="117">
        <v>3</v>
      </c>
    </row>
    <row r="86" spans="1:37" s="35" customFormat="1" ht="22.1" customHeight="1" x14ac:dyDescent="0.25">
      <c r="A86" s="25" t="s">
        <v>30</v>
      </c>
      <c r="B86">
        <v>4.1000830564784057</v>
      </c>
      <c r="C86" s="91" t="s">
        <v>47</v>
      </c>
      <c r="D86" s="92" t="s">
        <v>47</v>
      </c>
      <c r="E86" s="92" t="s">
        <v>47</v>
      </c>
      <c r="F86" s="93" t="s">
        <v>47</v>
      </c>
      <c r="G86" s="84" t="s">
        <v>47</v>
      </c>
      <c r="H86" s="27" t="s">
        <v>47</v>
      </c>
      <c r="I86" s="85" t="s">
        <v>47</v>
      </c>
      <c r="J86" s="91" t="s">
        <v>47</v>
      </c>
      <c r="K86" s="26" t="s">
        <v>47</v>
      </c>
      <c r="L86" s="27" t="s">
        <v>47</v>
      </c>
      <c r="M86" s="27" t="s">
        <v>47</v>
      </c>
      <c r="N86" s="27" t="s">
        <v>47</v>
      </c>
      <c r="O86" s="28" t="s">
        <v>47</v>
      </c>
      <c r="P86" s="73" t="s">
        <v>47</v>
      </c>
      <c r="Q86" s="26" t="s">
        <v>47</v>
      </c>
      <c r="R86" s="27" t="s">
        <v>47</v>
      </c>
      <c r="S86" s="28" t="s">
        <v>47</v>
      </c>
      <c r="T86" s="29" t="s">
        <v>47</v>
      </c>
      <c r="U86" s="26" t="s">
        <v>47</v>
      </c>
      <c r="V86" s="27" t="s">
        <v>47</v>
      </c>
      <c r="W86" s="27" t="s">
        <v>47</v>
      </c>
      <c r="X86" s="27" t="s">
        <v>47</v>
      </c>
      <c r="Y86" s="27" t="s">
        <v>47</v>
      </c>
      <c r="Z86" s="28" t="s">
        <v>47</v>
      </c>
      <c r="AA86" s="92" t="s">
        <v>47</v>
      </c>
      <c r="AB86" s="73" t="s">
        <v>47</v>
      </c>
      <c r="AC86" s="90" t="s">
        <v>47</v>
      </c>
      <c r="AD86" s="26" t="s">
        <v>47</v>
      </c>
      <c r="AE86" s="27" t="s">
        <v>47</v>
      </c>
      <c r="AF86" s="27" t="s">
        <v>47</v>
      </c>
      <c r="AG86" s="45" t="s">
        <v>47</v>
      </c>
      <c r="AH86" s="52" t="s">
        <v>47</v>
      </c>
      <c r="AI86" s="28" t="s">
        <v>47</v>
      </c>
      <c r="AJ86" s="35" t="s">
        <v>46</v>
      </c>
      <c r="AK86" s="117">
        <v>3</v>
      </c>
    </row>
    <row r="87" spans="1:37" s="35" customFormat="1" ht="22.1" customHeight="1" x14ac:dyDescent="0.25">
      <c r="A87" s="25" t="s">
        <v>31</v>
      </c>
      <c r="B87">
        <v>4.406296296296297</v>
      </c>
      <c r="C87" s="26">
        <v>1.8521099999999999</v>
      </c>
      <c r="D87" s="27">
        <v>1.8522000000000001</v>
      </c>
      <c r="E87" s="85">
        <v>1.8521300000000001</v>
      </c>
      <c r="F87" s="73">
        <f t="shared" si="14"/>
        <v>1.8521466666666668</v>
      </c>
      <c r="G87" s="84">
        <v>101.75</v>
      </c>
      <c r="H87" s="27">
        <v>101.68300000000001</v>
      </c>
      <c r="I87" s="85">
        <v>101.798</v>
      </c>
      <c r="J87" s="60">
        <f t="shared" si="15"/>
        <v>101.74366666666667</v>
      </c>
      <c r="K87" s="26">
        <v>-0.116899</v>
      </c>
      <c r="L87" s="27">
        <v>-0.117101</v>
      </c>
      <c r="M87" s="27">
        <v>-0.11788</v>
      </c>
      <c r="N87" s="27">
        <v>0.32433699999999999</v>
      </c>
      <c r="O87" s="28">
        <f t="shared" si="16"/>
        <v>-0.11729333333333332</v>
      </c>
      <c r="P87" s="73">
        <v>260.49099999999999</v>
      </c>
      <c r="Q87" s="26">
        <v>8.2200000000000006</v>
      </c>
      <c r="R87" s="27">
        <v>5.81</v>
      </c>
      <c r="S87" s="28">
        <v>8.4600000000000009</v>
      </c>
      <c r="T87" s="29">
        <v>168.44800000000001</v>
      </c>
      <c r="U87" s="26">
        <v>1136.07</v>
      </c>
      <c r="V87" s="27">
        <v>1136.07</v>
      </c>
      <c r="W87" s="27">
        <v>1136.5999999999999</v>
      </c>
      <c r="X87" s="27" t="s">
        <v>47</v>
      </c>
      <c r="Y87" s="27" t="s">
        <v>47</v>
      </c>
      <c r="Z87" s="28" t="s">
        <v>47</v>
      </c>
      <c r="AA87" s="73">
        <v>29.7</v>
      </c>
      <c r="AB87" s="73" t="s">
        <v>47</v>
      </c>
      <c r="AC87" s="90" t="s">
        <v>47</v>
      </c>
      <c r="AD87" s="26">
        <v>-0.26290999999999998</v>
      </c>
      <c r="AE87" s="27">
        <v>-0.25974900000000001</v>
      </c>
      <c r="AF87" s="27">
        <v>-0.26795799999999997</v>
      </c>
      <c r="AG87" s="45">
        <v>0.96653999999999995</v>
      </c>
      <c r="AH87" s="52">
        <f t="shared" si="17"/>
        <v>-0.26353899999999997</v>
      </c>
      <c r="AI87" s="28">
        <v>397.3229</v>
      </c>
      <c r="AJ87" s="35" t="s">
        <v>46</v>
      </c>
      <c r="AK87" s="117">
        <v>3</v>
      </c>
    </row>
    <row r="88" spans="1:37" s="35" customFormat="1" ht="22.1" customHeight="1" x14ac:dyDescent="0.25">
      <c r="A88" s="25" t="s">
        <v>32</v>
      </c>
      <c r="B88">
        <v>1.2291666666666665</v>
      </c>
      <c r="C88" s="26">
        <v>1.8571899999999999</v>
      </c>
      <c r="D88" s="27">
        <v>1.8481300000000001</v>
      </c>
      <c r="E88" s="85">
        <v>1.85185</v>
      </c>
      <c r="F88" s="73">
        <f t="shared" si="14"/>
        <v>1.85239</v>
      </c>
      <c r="G88" s="84">
        <v>103.21899999999999</v>
      </c>
      <c r="H88" s="27">
        <v>101.592</v>
      </c>
      <c r="I88" s="85">
        <v>102.59399999999999</v>
      </c>
      <c r="J88" s="60">
        <f t="shared" si="15"/>
        <v>102.46833333333332</v>
      </c>
      <c r="K88" s="26">
        <v>-0.109998</v>
      </c>
      <c r="L88" s="27">
        <v>-0.136902</v>
      </c>
      <c r="M88" s="27">
        <v>-0.206097</v>
      </c>
      <c r="N88" s="27">
        <v>0.404665</v>
      </c>
      <c r="O88" s="28">
        <f>AVERAGE(K88:M88)</f>
        <v>-0.15099899999999999</v>
      </c>
      <c r="P88" s="73" t="s">
        <v>47</v>
      </c>
      <c r="Q88" s="26" t="s">
        <v>47</v>
      </c>
      <c r="R88" s="27" t="s">
        <v>47</v>
      </c>
      <c r="S88" s="28" t="s">
        <v>47</v>
      </c>
      <c r="T88" s="29" t="s">
        <v>47</v>
      </c>
      <c r="U88" s="26" t="s">
        <v>47</v>
      </c>
      <c r="V88" s="27" t="s">
        <v>47</v>
      </c>
      <c r="W88" s="27" t="s">
        <v>47</v>
      </c>
      <c r="X88" s="27" t="s">
        <v>47</v>
      </c>
      <c r="Y88" s="27" t="s">
        <v>47</v>
      </c>
      <c r="Z88" s="28" t="s">
        <v>47</v>
      </c>
      <c r="AA88" s="73" t="s">
        <v>47</v>
      </c>
      <c r="AB88" s="73" t="s">
        <v>47</v>
      </c>
      <c r="AC88" s="90" t="s">
        <v>47</v>
      </c>
      <c r="AD88" s="26">
        <v>-0.18671599999999999</v>
      </c>
      <c r="AE88" s="27">
        <v>-0.12914600000000001</v>
      </c>
      <c r="AF88" s="27">
        <v>-0.39474399999999998</v>
      </c>
      <c r="AG88" s="45">
        <v>0.93679599999999996</v>
      </c>
      <c r="AH88" s="52">
        <f>AVERAGE(AD88:AF88)</f>
        <v>-0.23686866666666664</v>
      </c>
      <c r="AI88" s="28">
        <v>397.38979999999998</v>
      </c>
      <c r="AJ88" s="35" t="s">
        <v>46</v>
      </c>
      <c r="AK88" s="117">
        <v>3</v>
      </c>
    </row>
    <row r="89" spans="1:37" s="35" customFormat="1" ht="22.1" customHeight="1" x14ac:dyDescent="0.25">
      <c r="A89" s="25" t="s">
        <v>33</v>
      </c>
      <c r="B89">
        <v>0.1</v>
      </c>
      <c r="C89" s="26">
        <v>1.8509500000000001</v>
      </c>
      <c r="D89" s="27">
        <v>1.8595600000000001</v>
      </c>
      <c r="E89" s="85">
        <v>1.85036</v>
      </c>
      <c r="F89" s="73">
        <f t="shared" si="14"/>
        <v>1.8536233333333334</v>
      </c>
      <c r="G89" s="84">
        <v>101.105</v>
      </c>
      <c r="H89" s="27">
        <v>102.79600000000001</v>
      </c>
      <c r="I89" s="85">
        <v>101.649</v>
      </c>
      <c r="J89" s="60">
        <f t="shared" si="15"/>
        <v>101.85000000000001</v>
      </c>
      <c r="K89" s="26">
        <v>-0.16153400000000001</v>
      </c>
      <c r="L89" s="27">
        <v>-9.5784999999999995E-2</v>
      </c>
      <c r="M89" s="27">
        <v>-0.167853</v>
      </c>
      <c r="N89" s="45">
        <v>0.34635300000000002</v>
      </c>
      <c r="O89" s="28">
        <f t="shared" si="16"/>
        <v>-0.14172399999999999</v>
      </c>
      <c r="P89" s="73">
        <v>265.02</v>
      </c>
      <c r="Q89" s="26">
        <v>7.33</v>
      </c>
      <c r="R89" s="27">
        <v>4.1399999999999997</v>
      </c>
      <c r="S89" s="28">
        <v>6.37</v>
      </c>
      <c r="T89" s="29">
        <v>178.47900000000001</v>
      </c>
      <c r="U89" s="26">
        <v>1107.21</v>
      </c>
      <c r="V89" s="27">
        <v>1145.06</v>
      </c>
      <c r="W89" s="27">
        <v>1107.21</v>
      </c>
      <c r="X89" s="27" t="s">
        <v>47</v>
      </c>
      <c r="Y89" s="27" t="s">
        <v>47</v>
      </c>
      <c r="Z89" s="28" t="s">
        <v>47</v>
      </c>
      <c r="AA89" s="73">
        <v>33.9</v>
      </c>
      <c r="AB89" s="73" t="s">
        <v>47</v>
      </c>
      <c r="AC89" s="90" t="s">
        <v>47</v>
      </c>
      <c r="AD89" s="26">
        <v>-0.22990240000000001</v>
      </c>
      <c r="AE89" s="27">
        <v>-0.105157</v>
      </c>
      <c r="AF89" s="27">
        <v>-0.23476</v>
      </c>
      <c r="AG89" s="45">
        <v>0.90126099999999998</v>
      </c>
      <c r="AH89" s="52">
        <f t="shared" si="17"/>
        <v>-0.18993979999999999</v>
      </c>
      <c r="AI89" s="28">
        <v>394.79480000000001</v>
      </c>
      <c r="AJ89" s="35" t="s">
        <v>46</v>
      </c>
      <c r="AK89" s="117">
        <v>3</v>
      </c>
    </row>
    <row r="90" spans="1:37" s="35" customFormat="1" ht="22.1" customHeight="1" x14ac:dyDescent="0.25">
      <c r="A90" s="25" t="s">
        <v>34</v>
      </c>
      <c r="B90">
        <v>3.008651026392962</v>
      </c>
      <c r="C90" s="26">
        <v>1.85219</v>
      </c>
      <c r="D90" s="27">
        <v>1.8524499999999999</v>
      </c>
      <c r="E90" s="85">
        <v>1.8522799999999999</v>
      </c>
      <c r="F90" s="73">
        <f t="shared" si="14"/>
        <v>1.8523066666666665</v>
      </c>
      <c r="G90" s="84">
        <v>101.729</v>
      </c>
      <c r="H90" s="27">
        <v>101.806</v>
      </c>
      <c r="I90" s="85">
        <v>101.745</v>
      </c>
      <c r="J90" s="60">
        <f t="shared" si="15"/>
        <v>101.75999999999999</v>
      </c>
      <c r="K90" s="26">
        <v>-0.15456400000000001</v>
      </c>
      <c r="L90" s="27">
        <v>-0.15412000000000001</v>
      </c>
      <c r="M90" s="27">
        <v>-0.1552</v>
      </c>
      <c r="N90" s="27">
        <v>0.35408299999999998</v>
      </c>
      <c r="O90" s="28">
        <f t="shared" si="16"/>
        <v>-0.15462800000000002</v>
      </c>
      <c r="P90" s="73">
        <v>260.44200000000001</v>
      </c>
      <c r="Q90" s="26">
        <v>7.21</v>
      </c>
      <c r="R90" s="27">
        <v>4.4400000000000004</v>
      </c>
      <c r="S90" s="28">
        <v>6.92</v>
      </c>
      <c r="T90" s="29">
        <v>162.80000000000001</v>
      </c>
      <c r="U90" s="26">
        <v>1101.98</v>
      </c>
      <c r="V90" s="27">
        <v>1101.98</v>
      </c>
      <c r="W90" s="27">
        <v>1101.45</v>
      </c>
      <c r="X90" s="27" t="s">
        <v>47</v>
      </c>
      <c r="Y90" s="27" t="s">
        <v>47</v>
      </c>
      <c r="Z90" s="28" t="s">
        <v>47</v>
      </c>
      <c r="AA90" s="73">
        <v>29.8</v>
      </c>
      <c r="AB90" s="73" t="s">
        <v>47</v>
      </c>
      <c r="AC90" s="90" t="s">
        <v>47</v>
      </c>
      <c r="AD90" s="26">
        <v>-0.315799</v>
      </c>
      <c r="AE90" s="27">
        <v>-0.309921</v>
      </c>
      <c r="AF90" s="27">
        <v>-0.31483100000000003</v>
      </c>
      <c r="AG90" s="45">
        <v>0.94953500000000002</v>
      </c>
      <c r="AH90" s="52">
        <f t="shared" si="17"/>
        <v>-0.31351700000000005</v>
      </c>
      <c r="AI90" s="28">
        <v>398.61149999999998</v>
      </c>
      <c r="AJ90" s="35" t="s">
        <v>46</v>
      </c>
      <c r="AK90" s="117">
        <v>3</v>
      </c>
    </row>
    <row r="91" spans="1:37" s="35" customFormat="1" ht="22.1" customHeight="1" x14ac:dyDescent="0.25">
      <c r="A91" s="25" t="s">
        <v>35</v>
      </c>
      <c r="B91">
        <v>5.7286086309523814</v>
      </c>
      <c r="C91" s="26">
        <v>1.8545799999999999</v>
      </c>
      <c r="D91" s="27">
        <v>1.8954420000000001</v>
      </c>
      <c r="E91" s="85">
        <v>1.8546899999999999</v>
      </c>
      <c r="F91" s="73">
        <f t="shared" si="14"/>
        <v>1.8682373333333333</v>
      </c>
      <c r="G91" s="84">
        <v>101.136</v>
      </c>
      <c r="H91" s="27">
        <v>101.09399999999999</v>
      </c>
      <c r="I91" s="85">
        <v>100.947</v>
      </c>
      <c r="J91" s="60">
        <f t="shared" si="15"/>
        <v>101.05900000000001</v>
      </c>
      <c r="K91" s="26">
        <v>-0.17272299999999999</v>
      </c>
      <c r="L91" s="27">
        <v>-0.17332400000000001</v>
      </c>
      <c r="M91" s="27">
        <v>-0.17145099999999999</v>
      </c>
      <c r="N91" s="27">
        <v>0.40814</v>
      </c>
      <c r="O91" s="28">
        <f t="shared" si="16"/>
        <v>-0.17249933333333334</v>
      </c>
      <c r="P91" s="73">
        <v>258.97699999999998</v>
      </c>
      <c r="Q91" s="26">
        <v>9.09</v>
      </c>
      <c r="R91" s="27">
        <v>5.95</v>
      </c>
      <c r="S91" s="28">
        <v>7.83</v>
      </c>
      <c r="T91" s="29">
        <v>184.06100000000001</v>
      </c>
      <c r="U91" s="26">
        <v>1115.97</v>
      </c>
      <c r="V91" s="27">
        <v>1115.97</v>
      </c>
      <c r="W91" s="27">
        <v>1115.71</v>
      </c>
      <c r="X91" s="27" t="s">
        <v>47</v>
      </c>
      <c r="Y91" s="27" t="s">
        <v>47</v>
      </c>
      <c r="Z91" s="28" t="s">
        <v>47</v>
      </c>
      <c r="AA91" s="73">
        <v>29.4</v>
      </c>
      <c r="AB91" s="73" t="s">
        <v>47</v>
      </c>
      <c r="AC91" s="90" t="s">
        <v>47</v>
      </c>
      <c r="AD91" s="26">
        <v>-0.228522</v>
      </c>
      <c r="AE91" s="27">
        <v>-0.23654700000000001</v>
      </c>
      <c r="AF91" s="27">
        <v>-0.22381400000000001</v>
      </c>
      <c r="AG91" s="45">
        <v>0.90793299999999999</v>
      </c>
      <c r="AH91" s="52">
        <f t="shared" si="17"/>
        <v>-0.22962766666666667</v>
      </c>
      <c r="AI91" s="28">
        <v>390.40480000000002</v>
      </c>
      <c r="AJ91" s="35" t="s">
        <v>46</v>
      </c>
      <c r="AK91" s="117">
        <v>3</v>
      </c>
    </row>
    <row r="92" spans="1:37" s="35" customFormat="1" ht="22.1" customHeight="1" x14ac:dyDescent="0.25">
      <c r="A92" s="25" t="s">
        <v>45</v>
      </c>
      <c r="B92">
        <v>2.597826086956522</v>
      </c>
      <c r="C92" s="26">
        <v>1.8525199999999999</v>
      </c>
      <c r="D92" s="27">
        <v>1.8638699999999999</v>
      </c>
      <c r="E92" s="85">
        <v>1.8515699999999999</v>
      </c>
      <c r="F92" s="73">
        <f t="shared" si="14"/>
        <v>1.8559866666666665</v>
      </c>
      <c r="G92" s="84">
        <v>101.012</v>
      </c>
      <c r="H92" s="27">
        <v>101.48</v>
      </c>
      <c r="I92" s="85">
        <v>103.94499999999999</v>
      </c>
      <c r="J92" s="60">
        <f t="shared" si="15"/>
        <v>102.14566666666667</v>
      </c>
      <c r="K92" s="26">
        <v>-9.9224999999999994E-2</v>
      </c>
      <c r="L92" s="27">
        <v>-0.29916599999999999</v>
      </c>
      <c r="M92" s="27">
        <v>-0.15707299999999999</v>
      </c>
      <c r="N92" s="27">
        <v>0.272756</v>
      </c>
      <c r="O92" s="28">
        <f t="shared" si="16"/>
        <v>-0.18515466666666666</v>
      </c>
      <c r="P92" s="73">
        <v>263.35199999999998</v>
      </c>
      <c r="Q92" s="26">
        <v>7.39</v>
      </c>
      <c r="R92" s="27">
        <v>4.25</v>
      </c>
      <c r="S92" s="28">
        <v>7.07</v>
      </c>
      <c r="T92" s="29">
        <v>166.12100000000001</v>
      </c>
      <c r="U92" s="26">
        <v>1045.4000000000001</v>
      </c>
      <c r="V92" s="27">
        <v>1110.58</v>
      </c>
      <c r="W92" s="27">
        <v>1044.5999999999999</v>
      </c>
      <c r="X92" s="27" t="s">
        <v>47</v>
      </c>
      <c r="Y92" s="27" t="s">
        <v>47</v>
      </c>
      <c r="Z92" s="28" t="s">
        <v>47</v>
      </c>
      <c r="AA92" s="73">
        <v>31</v>
      </c>
      <c r="AB92" s="73" t="s">
        <v>47</v>
      </c>
      <c r="AC92" s="90" t="s">
        <v>47</v>
      </c>
      <c r="AD92" s="26">
        <v>-0.423929</v>
      </c>
      <c r="AE92" s="27">
        <v>-0.39272099999999999</v>
      </c>
      <c r="AF92" s="27">
        <v>-0.54155799999999998</v>
      </c>
      <c r="AG92" s="45">
        <v>-7.3538000000000006E-2</v>
      </c>
      <c r="AH92" s="52">
        <f t="shared" si="17"/>
        <v>-0.45273599999999997</v>
      </c>
      <c r="AI92" s="28">
        <v>408.60579999999999</v>
      </c>
      <c r="AJ92" s="35" t="s">
        <v>46</v>
      </c>
      <c r="AK92" s="117">
        <v>3</v>
      </c>
    </row>
    <row r="93" spans="1:37" s="35" customFormat="1" ht="22.1" customHeight="1" x14ac:dyDescent="0.25">
      <c r="A93" s="25" t="s">
        <v>37</v>
      </c>
      <c r="B93">
        <v>0.49318181818181817</v>
      </c>
      <c r="C93" s="26">
        <v>1.85991</v>
      </c>
      <c r="D93" s="27">
        <v>1.85734</v>
      </c>
      <c r="E93" s="85">
        <v>1.8549199999999999</v>
      </c>
      <c r="F93" s="73">
        <f t="shared" si="14"/>
        <v>1.8573899999999999</v>
      </c>
      <c r="G93" s="84">
        <v>103.56</v>
      </c>
      <c r="H93" s="27">
        <v>98.757999999999996</v>
      </c>
      <c r="I93" s="85">
        <v>102.866</v>
      </c>
      <c r="J93" s="60">
        <f t="shared" si="15"/>
        <v>101.72799999999999</v>
      </c>
      <c r="K93" s="26">
        <v>-0.25796999999999998</v>
      </c>
      <c r="L93" s="27">
        <v>-0.22953200000000001</v>
      </c>
      <c r="M93" s="27">
        <v>-0.14371999999999999</v>
      </c>
      <c r="N93" s="27">
        <v>0.43385099999999999</v>
      </c>
      <c r="O93" s="28">
        <f t="shared" si="16"/>
        <v>-0.21040733333333331</v>
      </c>
      <c r="P93" s="73">
        <v>270.32499999999999</v>
      </c>
      <c r="Q93" s="26">
        <v>8.2899999999999991</v>
      </c>
      <c r="R93" s="27">
        <v>4.63</v>
      </c>
      <c r="S93" s="28">
        <v>7.12</v>
      </c>
      <c r="T93" s="29">
        <v>172.12100000000001</v>
      </c>
      <c r="U93" s="26">
        <v>1117.19</v>
      </c>
      <c r="V93" s="27">
        <v>1113.7</v>
      </c>
      <c r="W93" s="27">
        <v>1044.5899999999999</v>
      </c>
      <c r="X93" s="27" t="s">
        <v>47</v>
      </c>
      <c r="Y93" s="27" t="s">
        <v>47</v>
      </c>
      <c r="Z93" s="28" t="s">
        <v>47</v>
      </c>
      <c r="AA93" s="73">
        <v>33.299999999999997</v>
      </c>
      <c r="AB93" s="73" t="s">
        <v>47</v>
      </c>
      <c r="AC93" s="90" t="s">
        <v>47</v>
      </c>
      <c r="AD93" s="26">
        <v>-0.482041</v>
      </c>
      <c r="AE93" s="27">
        <v>-0.329484</v>
      </c>
      <c r="AF93" s="27">
        <v>-0.23461799999999999</v>
      </c>
      <c r="AG93" s="45">
        <v>1.1064099999999999</v>
      </c>
      <c r="AH93" s="52">
        <f t="shared" si="17"/>
        <v>-0.34871433333333335</v>
      </c>
      <c r="AI93" s="28">
        <v>431.78199999999998</v>
      </c>
      <c r="AJ93" s="35" t="s">
        <v>46</v>
      </c>
      <c r="AK93" s="117">
        <v>3</v>
      </c>
    </row>
    <row r="94" spans="1:37" s="35" customFormat="1" ht="22.1" customHeight="1" thickBot="1" x14ac:dyDescent="0.3">
      <c r="A94" s="33" t="s">
        <v>38</v>
      </c>
      <c r="B94">
        <v>16.136363636363633</v>
      </c>
      <c r="C94" s="41">
        <v>1.8520700000000001</v>
      </c>
      <c r="D94" s="42">
        <v>1.8525199999999999</v>
      </c>
      <c r="E94" s="87">
        <v>1.8522799999999999</v>
      </c>
      <c r="F94" s="81">
        <f t="shared" si="14"/>
        <v>1.85229</v>
      </c>
      <c r="G94" s="86">
        <v>103.833</v>
      </c>
      <c r="H94" s="42">
        <v>103.962</v>
      </c>
      <c r="I94" s="87">
        <v>103.768</v>
      </c>
      <c r="J94" s="61">
        <f t="shared" si="15"/>
        <v>103.85433333333333</v>
      </c>
      <c r="K94" s="50">
        <v>-0.27224399999999999</v>
      </c>
      <c r="L94" s="51">
        <v>-0.27233000000000002</v>
      </c>
      <c r="M94" s="51">
        <v>-0.27126099999999997</v>
      </c>
      <c r="N94" s="51">
        <v>0.48143900000000001</v>
      </c>
      <c r="O94" s="62">
        <f t="shared" si="16"/>
        <v>-0.27194499999999999</v>
      </c>
      <c r="P94" s="81">
        <v>286.18299999999999</v>
      </c>
      <c r="Q94" s="41">
        <v>7.72</v>
      </c>
      <c r="R94" s="42">
        <v>4.66</v>
      </c>
      <c r="S94" s="56">
        <v>7.12</v>
      </c>
      <c r="T94" s="66">
        <v>194.60400000000001</v>
      </c>
      <c r="U94" s="41">
        <v>1119.8</v>
      </c>
      <c r="V94" s="42">
        <v>1119.8599999999999</v>
      </c>
      <c r="W94" s="42">
        <v>1119.8</v>
      </c>
      <c r="X94" s="42" t="s">
        <v>47</v>
      </c>
      <c r="Y94" s="42" t="s">
        <v>47</v>
      </c>
      <c r="Z94" s="56" t="s">
        <v>47</v>
      </c>
      <c r="AA94" s="81">
        <v>40.4</v>
      </c>
      <c r="AB94" s="81" t="s">
        <v>47</v>
      </c>
      <c r="AC94" s="94" t="s">
        <v>47</v>
      </c>
      <c r="AD94" s="50">
        <v>-0.48710500000000001</v>
      </c>
      <c r="AE94" s="51">
        <v>-0.48710500000000001</v>
      </c>
      <c r="AF94" s="51">
        <v>-0.48363099999999998</v>
      </c>
      <c r="AG94" s="49">
        <v>1.355181</v>
      </c>
      <c r="AH94" s="55">
        <f t="shared" si="17"/>
        <v>-0.48594699999999996</v>
      </c>
      <c r="AI94" s="56">
        <v>473.6737</v>
      </c>
      <c r="AJ94" s="35" t="s">
        <v>46</v>
      </c>
      <c r="AK94" s="117">
        <v>3</v>
      </c>
    </row>
  </sheetData>
  <conditionalFormatting sqref="A2:B94 AJ2:AJ94">
    <cfRule type="containsText" dxfId="1" priority="6" operator="containsText" text="nan">
      <formula>NOT(ISERROR(SEARCH("nan",A2)))</formula>
    </cfRule>
  </conditionalFormatting>
  <conditionalFormatting sqref="A2:AJ94">
    <cfRule type="containsText" dxfId="0" priority="1" operator="containsText" text="NaN">
      <formula>NOT(ISERROR(SEARCH("NaN",A2)))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.</dc:creator>
  <cp:lastModifiedBy>Jackson Burns</cp:lastModifiedBy>
  <dcterms:created xsi:type="dcterms:W3CDTF">2019-09-04T15:26:51Z</dcterms:created>
  <dcterms:modified xsi:type="dcterms:W3CDTF">2020-07-15T18:43:06Z</dcterms:modified>
</cp:coreProperties>
</file>