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fragmented_approach\weighted\"/>
    </mc:Choice>
  </mc:AlternateContent>
  <xr:revisionPtr revIDLastSave="0" documentId="13_ncr:1_{341BE0D3-625C-48B5-A7C8-5292A191A6D1}" xr6:coauthVersionLast="45" xr6:coauthVersionMax="45" xr10:uidLastSave="{00000000-0000-0000-0000-000000000000}"/>
  <bookViews>
    <workbookView xWindow="-26192" yWindow="-109" windowWidth="26301" windowHeight="14889" activeTab="1" xr2:uid="{00000000-000D-0000-FFFF-FFFF00000000}"/>
  </bookViews>
  <sheets>
    <sheet name="input_data" sheetId="1" r:id="rId1"/>
    <sheet name="isomer_yiel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2" i="2"/>
  <c r="BT17" i="1" l="1"/>
  <c r="BU17" i="1"/>
  <c r="BV17" i="1"/>
  <c r="BW17" i="1"/>
  <c r="BX17" i="1"/>
  <c r="BY17" i="1"/>
  <c r="BZ17" i="1"/>
  <c r="CA17" i="1"/>
  <c r="CB17" i="1"/>
  <c r="CC17" i="1"/>
  <c r="CD17" i="1"/>
  <c r="CE17" i="1"/>
  <c r="BS17" i="1"/>
  <c r="AX37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2" i="2"/>
</calcChain>
</file>

<file path=xl/sharedStrings.xml><?xml version="1.0" encoding="utf-8"?>
<sst xmlns="http://schemas.openxmlformats.org/spreadsheetml/2006/main" count="504" uniqueCount="228">
  <si>
    <t>Max of P-A1 bond length</t>
  </si>
  <si>
    <t>Min of P-A1 bond length</t>
  </si>
  <si>
    <t>Max of P-A2 bond length</t>
  </si>
  <si>
    <t>Min of P-A2 bond length2</t>
  </si>
  <si>
    <t>Max of P-A3 bond length</t>
  </si>
  <si>
    <t>Min of P-A3 bond length2</t>
  </si>
  <si>
    <t>Max of S1-P-S2 angle</t>
  </si>
  <si>
    <t>Min of S1-P-S2 angle</t>
  </si>
  <si>
    <t>Max of S2-P-S3-S1 angle</t>
  </si>
  <si>
    <t>Min of S2-P-S3-S1 angle</t>
  </si>
  <si>
    <t>Max of S3-P-S1 angle</t>
  </si>
  <si>
    <t>Min of S3-P-S1 angle</t>
  </si>
  <si>
    <t>Max of cone angle</t>
  </si>
  <si>
    <t>Min of cone angle</t>
  </si>
  <si>
    <t>Max of cone angle Pd</t>
  </si>
  <si>
    <t>Min of cone angle Pd</t>
  </si>
  <si>
    <t>Max of buried volume</t>
  </si>
  <si>
    <t>Min of buried volume</t>
  </si>
  <si>
    <t>Max of L</t>
  </si>
  <si>
    <t>Min of L</t>
  </si>
  <si>
    <t>Max of B1</t>
  </si>
  <si>
    <t>Min of B1</t>
  </si>
  <si>
    <t>Max of B5</t>
  </si>
  <si>
    <t>Min of B5</t>
  </si>
  <si>
    <t>Average of P-A1 bond length</t>
  </si>
  <si>
    <t>Average of P-A2 bond length</t>
  </si>
  <si>
    <t>Average of P-A3 bond length</t>
  </si>
  <si>
    <t>Average of S1-P-S2 angle</t>
  </si>
  <si>
    <t>Average of S2-P-S3-S1 angle</t>
  </si>
  <si>
    <t>Average of S3-P-S1 angle</t>
  </si>
  <si>
    <t>Average of cone angle</t>
  </si>
  <si>
    <t>Average of cone angle Pd</t>
  </si>
  <si>
    <t>Average of buried volume</t>
  </si>
  <si>
    <t>Average of L</t>
  </si>
  <si>
    <t>Average of B1</t>
  </si>
  <si>
    <t>Average of B5</t>
  </si>
  <si>
    <t>1-L1</t>
  </si>
  <si>
    <t>AL1</t>
  </si>
  <si>
    <t>1-L2</t>
  </si>
  <si>
    <t>AL2</t>
  </si>
  <si>
    <t>1-L4</t>
  </si>
  <si>
    <t>AL4</t>
  </si>
  <si>
    <t>1-L5</t>
  </si>
  <si>
    <t>1-L6</t>
  </si>
  <si>
    <t>AL5</t>
  </si>
  <si>
    <t>1-L7</t>
  </si>
  <si>
    <t>1-L8</t>
  </si>
  <si>
    <t>AL6</t>
  </si>
  <si>
    <t>1-L9</t>
  </si>
  <si>
    <t>AL7</t>
  </si>
  <si>
    <t>1-L11</t>
  </si>
  <si>
    <t>AL11</t>
  </si>
  <si>
    <t>AL8</t>
  </si>
  <si>
    <t>1-L12</t>
  </si>
  <si>
    <t>1-L13</t>
  </si>
  <si>
    <t>2-L1</t>
  </si>
  <si>
    <t>SP1</t>
  </si>
  <si>
    <t>2-L2</t>
  </si>
  <si>
    <t>SP21</t>
  </si>
  <si>
    <t>2-L3</t>
  </si>
  <si>
    <t>2-L4</t>
  </si>
  <si>
    <t>HC5</t>
  </si>
  <si>
    <t>2-L7</t>
  </si>
  <si>
    <t>BP4</t>
  </si>
  <si>
    <t>2-L8</t>
  </si>
  <si>
    <t>2-L9</t>
  </si>
  <si>
    <t>BP1</t>
  </si>
  <si>
    <t>2-L10</t>
  </si>
  <si>
    <t>2-L11</t>
  </si>
  <si>
    <t>2-L12</t>
  </si>
  <si>
    <t>BP3</t>
  </si>
  <si>
    <t>2-L13</t>
  </si>
  <si>
    <t>2-L14</t>
  </si>
  <si>
    <t>2-L15</t>
  </si>
  <si>
    <t>SP10</t>
  </si>
  <si>
    <t>2-L16</t>
  </si>
  <si>
    <t>HC6</t>
  </si>
  <si>
    <t>2-L18</t>
  </si>
  <si>
    <t>2-L19</t>
  </si>
  <si>
    <t>2-L20</t>
  </si>
  <si>
    <t>2-L21</t>
  </si>
  <si>
    <t>2-L22</t>
  </si>
  <si>
    <t>BP5</t>
  </si>
  <si>
    <t>2-L24</t>
  </si>
  <si>
    <t>FR7</t>
  </si>
  <si>
    <t>2-L25</t>
  </si>
  <si>
    <t>2-L26</t>
  </si>
  <si>
    <t>2-L27</t>
  </si>
  <si>
    <t>2-L28</t>
  </si>
  <si>
    <t>2-L29</t>
  </si>
  <si>
    <t>2-L30</t>
  </si>
  <si>
    <t>3-L1</t>
  </si>
  <si>
    <t>3-L2</t>
  </si>
  <si>
    <t>3-L3</t>
  </si>
  <si>
    <t>SP19</t>
  </si>
  <si>
    <t>3-L4</t>
  </si>
  <si>
    <t>SP20</t>
  </si>
  <si>
    <t>3-L5</t>
  </si>
  <si>
    <t>SP11</t>
  </si>
  <si>
    <t>3-L6</t>
  </si>
  <si>
    <t>SP12</t>
  </si>
  <si>
    <t>3-L7</t>
  </si>
  <si>
    <t>SP24</t>
  </si>
  <si>
    <t>3-L8</t>
  </si>
  <si>
    <t>SP18</t>
  </si>
  <si>
    <t>3-L9</t>
  </si>
  <si>
    <t>SP9</t>
  </si>
  <si>
    <t>3-L10</t>
  </si>
  <si>
    <t>SP17</t>
  </si>
  <si>
    <t>3-L11</t>
  </si>
  <si>
    <t>3-L12</t>
  </si>
  <si>
    <t>SP8</t>
  </si>
  <si>
    <t>3-L14</t>
  </si>
  <si>
    <t>OT1</t>
  </si>
  <si>
    <t>3-L15</t>
  </si>
  <si>
    <t>3-L16</t>
  </si>
  <si>
    <t>4-L1</t>
  </si>
  <si>
    <t>4-L2</t>
  </si>
  <si>
    <t>HC4</t>
  </si>
  <si>
    <t>4-L3</t>
  </si>
  <si>
    <t>FR4</t>
  </si>
  <si>
    <t>4-L4</t>
  </si>
  <si>
    <t>HC1</t>
  </si>
  <si>
    <t>4-L5</t>
  </si>
  <si>
    <t>HC2</t>
  </si>
  <si>
    <t>4-L6</t>
  </si>
  <si>
    <t>4-L7</t>
  </si>
  <si>
    <t>4-L8</t>
  </si>
  <si>
    <t>SP15</t>
  </si>
  <si>
    <t>4-L9</t>
  </si>
  <si>
    <t>4-L10</t>
  </si>
  <si>
    <t>4-L11</t>
  </si>
  <si>
    <t>SP16</t>
  </si>
  <si>
    <t>4-L12</t>
  </si>
  <si>
    <t>4-L13</t>
  </si>
  <si>
    <t>4-L14</t>
  </si>
  <si>
    <t>SP13</t>
  </si>
  <si>
    <t>4-L15</t>
  </si>
  <si>
    <t>SP7</t>
  </si>
  <si>
    <t>4-L16</t>
  </si>
  <si>
    <t>SP5</t>
  </si>
  <si>
    <t>4-L17</t>
  </si>
  <si>
    <t>4-L18</t>
  </si>
  <si>
    <t>SP6</t>
  </si>
  <si>
    <t>4-L19</t>
  </si>
  <si>
    <t>4-L20</t>
  </si>
  <si>
    <t>4-L21</t>
  </si>
  <si>
    <t>SP2</t>
  </si>
  <si>
    <t>4-L22</t>
  </si>
  <si>
    <t>SP4</t>
  </si>
  <si>
    <t>4-L23</t>
  </si>
  <si>
    <t>4-L24</t>
  </si>
  <si>
    <t>4-L25</t>
  </si>
  <si>
    <t>4-L26</t>
  </si>
  <si>
    <t>4-L27</t>
  </si>
  <si>
    <t>SP25</t>
  </si>
  <si>
    <t>4-L29</t>
  </si>
  <si>
    <t>SP26</t>
  </si>
  <si>
    <t>SUB1_P_Mulliken_Charge</t>
  </si>
  <si>
    <t>SUB1_A1_Mulliken_Charge</t>
  </si>
  <si>
    <t>SUB1_A2_Mulliken_Charge</t>
  </si>
  <si>
    <t>SUB1_A3_Mulliken_Charge</t>
  </si>
  <si>
    <t>SUB1_P_APT_Charge</t>
  </si>
  <si>
    <t>SUB1_A1_APT_Charge</t>
  </si>
  <si>
    <t>SUB1_A2_APT_Charge</t>
  </si>
  <si>
    <t>SUB1_A3_APT_Charge</t>
  </si>
  <si>
    <t>SUB1_P-NMR_Shielding_(ppm)</t>
  </si>
  <si>
    <t>SUB1_fragment_name</t>
  </si>
  <si>
    <t>SUB1_A1_C-NMR_Shielding_(ppm)</t>
  </si>
  <si>
    <t>SUB1_P-A1_Bond_Stretch_(cm-1)</t>
  </si>
  <si>
    <t>SUB1_HOMO_eigenvalue</t>
  </si>
  <si>
    <t>SUB1_LUMO_eigenvalue</t>
  </si>
  <si>
    <t>SUB1_HOMO-LUMO_Gap</t>
  </si>
  <si>
    <t>SUB2_fragment_name</t>
  </si>
  <si>
    <t>SUB2_P_Mulliken_Charge</t>
  </si>
  <si>
    <t>SUB2_A1_Mulliken_Charge</t>
  </si>
  <si>
    <t>SUB2_A2_Mulliken_Charge</t>
  </si>
  <si>
    <t>SUB2_A3_Mulliken_Charge</t>
  </si>
  <si>
    <t>SUB2_P_APT_Charge</t>
  </si>
  <si>
    <t>SUB2_A1_APT_Charge</t>
  </si>
  <si>
    <t>SUB2_A2_APT_Charge</t>
  </si>
  <si>
    <t>SUB2_A3_APT_Charge</t>
  </si>
  <si>
    <t>SUB2_P-NMR_Shielding_(ppm)</t>
  </si>
  <si>
    <t>SUB2_A1_C-NMR_Shielding_(ppm)</t>
  </si>
  <si>
    <t>SUB2_P-A1_Bond_Stretch_(cm-1)</t>
  </si>
  <si>
    <t>SUB2_HOMO_eigenvalue</t>
  </si>
  <si>
    <t>SUB2_LUMO_eigenvalue</t>
  </si>
  <si>
    <t>SUB2_HOMO-LUMO_Gap</t>
  </si>
  <si>
    <t>SUB3_fragment_name</t>
  </si>
  <si>
    <t>SUB3_P_Mulliken_Charge</t>
  </si>
  <si>
    <t>SUB3_A1_Mulliken_Charge</t>
  </si>
  <si>
    <t>SUB3_A2_Mulliken_Charge</t>
  </si>
  <si>
    <t>SUB3_A3_Mulliken_Charge</t>
  </si>
  <si>
    <t>SUB3_P_APT_Charge</t>
  </si>
  <si>
    <t>SUB3_A1_APT_Charge</t>
  </si>
  <si>
    <t>SUB3_A2_APT_Charge</t>
  </si>
  <si>
    <t>SUB3_A3_APT_Charge</t>
  </si>
  <si>
    <t>SUB3_P-NMR_Shielding_(ppm)</t>
  </si>
  <si>
    <t>SUB3_A1_C-NMR_Shielding_(ppm)</t>
  </si>
  <si>
    <t>SUB3_P-A1_Bond_Stretch_(cm-1)</t>
  </si>
  <si>
    <t>SUB3_HOMO_eigenvalue</t>
  </si>
  <si>
    <t>SUB3_LUMO_eigenvalue</t>
  </si>
  <si>
    <t>SUB3_HOMO-LUMO_Gap</t>
  </si>
  <si>
    <t>1_isomers_yield</t>
  </si>
  <si>
    <t>1_isomers_stdev</t>
  </si>
  <si>
    <t>2_isomers_yield</t>
  </si>
  <si>
    <t>2_isomers_stdev</t>
  </si>
  <si>
    <t>ligand_num</t>
  </si>
  <si>
    <t>2to1_ratio</t>
  </si>
  <si>
    <t>2to1_ratio_percent_uncertainty</t>
  </si>
  <si>
    <t>1-L10</t>
  </si>
  <si>
    <t>1-L14</t>
  </si>
  <si>
    <t>2-L5</t>
  </si>
  <si>
    <t>2-L6</t>
  </si>
  <si>
    <t>2-L23</t>
  </si>
  <si>
    <t>2-L31</t>
  </si>
  <si>
    <t>2-L32</t>
  </si>
  <si>
    <t>3-L13</t>
  </si>
  <si>
    <t>3-L17</t>
  </si>
  <si>
    <t>4-L28</t>
  </si>
  <si>
    <t>4-L30</t>
  </si>
  <si>
    <t>4-L31</t>
  </si>
  <si>
    <t>robert_name</t>
  </si>
  <si>
    <t>austin_num</t>
  </si>
  <si>
    <t>ligand_name</t>
  </si>
  <si>
    <t>2to1_ratio_mu</t>
  </si>
  <si>
    <t>2minus1</t>
  </si>
  <si>
    <t>2minus1_var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</si>
</sst>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1" xfId="0" applyFont="1" applyBorder="1"/>
    <xf numFmtId="0" fontId="0" fillId="0" borderId="0" xfId="0" applyNumberFormat="1"/>
  </cellXfs>
  <cellStyles count="1">
    <cellStyle name="Normal" xfId="0" builtinId="0"/>
  </cellStyles>
  <dxfs count="4"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3AC54E-9A9E-4EAC-9CD6-46941706A6B8}" name="Table4" displayName="Table4" ref="O1:P94" totalsRowShown="0" headerRowDxfId="2" headerRowBorderDxfId="1" tableBorderDxfId="0">
  <autoFilter ref="O1:P94" xr:uid="{E41C5667-10C2-42DB-A546-1C7EDA75AE73}"/>
  <sortState xmlns:xlrd2="http://schemas.microsoft.com/office/spreadsheetml/2017/richdata2" ref="O2:P94">
    <sortCondition ref="O1:O94"/>
  </sortState>
  <tableColumns count="2">
    <tableColumn id="1" xr3:uid="{D91E8332-2B93-44B1-A2C5-17BE92B0F23C}" name="austin_num"/>
    <tableColumn id="2" xr3:uid="{8E775FA4-9732-4BE2-8507-80C6566890FF}" name="robert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9"/>
  <sheetViews>
    <sheetView topLeftCell="A37" zoomScaleNormal="100" workbookViewId="0">
      <selection activeCell="A2" sqref="A2"/>
    </sheetView>
  </sheetViews>
  <sheetFormatPr defaultRowHeight="14.3" x14ac:dyDescent="0.25"/>
  <cols>
    <col min="4" max="4" width="22.75" bestFit="1" customWidth="1"/>
    <col min="5" max="5" width="22.5" customWidth="1"/>
    <col min="6" max="6" width="22.75" customWidth="1"/>
    <col min="7" max="7" width="23.5" customWidth="1"/>
    <col min="8" max="8" width="22.75" customWidth="1"/>
    <col min="9" max="9" width="23.5" customWidth="1"/>
    <col min="10" max="10" width="19.125" customWidth="1"/>
    <col min="11" max="11" width="18.75" customWidth="1"/>
    <col min="12" max="12" width="21.75" customWidth="1"/>
    <col min="13" max="13" width="21.5" customWidth="1"/>
    <col min="14" max="14" width="19.125" customWidth="1"/>
    <col min="15" max="15" width="18.75" customWidth="1"/>
    <col min="16" max="16" width="16.875" customWidth="1"/>
    <col min="17" max="17" width="16.625" customWidth="1"/>
    <col min="18" max="18" width="19.625" customWidth="1"/>
    <col min="19" max="19" width="19.375" customWidth="1"/>
    <col min="20" max="20" width="20.25" customWidth="1"/>
    <col min="21" max="21" width="20" customWidth="1"/>
    <col min="22" max="27" width="12.375" customWidth="1"/>
    <col min="28" max="30" width="26.25" customWidth="1"/>
    <col min="31" max="31" width="22.625" customWidth="1"/>
    <col min="32" max="32" width="25.25" customWidth="1"/>
    <col min="33" max="33" width="22.625" customWidth="1"/>
    <col min="34" max="34" width="20.375" customWidth="1"/>
    <col min="35" max="35" width="23.25" customWidth="1"/>
    <col min="36" max="36" width="23.75" customWidth="1"/>
    <col min="37" max="37" width="12.375" customWidth="1"/>
    <col min="38" max="39" width="12.875" customWidth="1"/>
    <col min="40" max="40" width="15" customWidth="1"/>
    <col min="41" max="41" width="17.875" customWidth="1"/>
    <col min="42" max="44" width="19.125" customWidth="1"/>
    <col min="45" max="45" width="13.5" customWidth="1"/>
    <col min="46" max="48" width="14.625" customWidth="1"/>
    <col min="49" max="49" width="22.5" customWidth="1"/>
    <col min="50" max="50" width="25.75" customWidth="1"/>
    <col min="51" max="51" width="24.625" customWidth="1"/>
    <col min="52" max="52" width="17.375" customWidth="1"/>
    <col min="53" max="53" width="16.875" customWidth="1"/>
    <col min="54" max="54" width="17.375" customWidth="1"/>
    <col min="55" max="55" width="15" customWidth="1"/>
    <col min="56" max="56" width="17.875" customWidth="1"/>
    <col min="57" max="59" width="19.125" customWidth="1"/>
    <col min="60" max="60" width="13.5" customWidth="1"/>
    <col min="61" max="63" width="14.625" customWidth="1"/>
    <col min="64" max="64" width="22.5" customWidth="1"/>
    <col min="65" max="65" width="25.75" customWidth="1"/>
    <col min="66" max="66" width="24.625" customWidth="1"/>
    <col min="67" max="67" width="17.375" customWidth="1"/>
    <col min="68" max="68" width="16.875" customWidth="1"/>
    <col min="69" max="69" width="17.375" customWidth="1"/>
    <col min="70" max="70" width="15" customWidth="1"/>
    <col min="71" max="71" width="17.875" customWidth="1"/>
    <col min="72" max="74" width="19.125" customWidth="1"/>
    <col min="75" max="75" width="13.5" customWidth="1"/>
    <col min="76" max="78" width="14.625" customWidth="1"/>
    <col min="79" max="79" width="22.5" customWidth="1"/>
    <col min="80" max="80" width="25.75" customWidth="1"/>
    <col min="81" max="81" width="24.625" customWidth="1"/>
    <col min="82" max="82" width="17.375" customWidth="1"/>
    <col min="83" max="83" width="16.875" customWidth="1"/>
    <col min="84" max="84" width="17.375" bestFit="1" customWidth="1"/>
  </cols>
  <sheetData>
    <row r="1" spans="1:84" x14ac:dyDescent="0.25">
      <c r="A1" t="s">
        <v>208</v>
      </c>
      <c r="B1" t="s">
        <v>225</v>
      </c>
      <c r="C1" t="s">
        <v>224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167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168</v>
      </c>
      <c r="AY1" t="s">
        <v>169</v>
      </c>
      <c r="AZ1" t="s">
        <v>170</v>
      </c>
      <c r="BA1" t="s">
        <v>171</v>
      </c>
      <c r="BB1" t="s">
        <v>172</v>
      </c>
      <c r="BC1" t="s">
        <v>173</v>
      </c>
      <c r="BD1" t="s">
        <v>174</v>
      </c>
      <c r="BE1" t="s">
        <v>175</v>
      </c>
      <c r="BF1" t="s">
        <v>176</v>
      </c>
      <c r="BG1" t="s">
        <v>177</v>
      </c>
      <c r="BH1" t="s">
        <v>178</v>
      </c>
      <c r="BI1" t="s">
        <v>179</v>
      </c>
      <c r="BJ1" t="s">
        <v>180</v>
      </c>
      <c r="BK1" t="s">
        <v>181</v>
      </c>
      <c r="BL1" t="s">
        <v>182</v>
      </c>
      <c r="BM1" t="s">
        <v>183</v>
      </c>
      <c r="BN1" t="s">
        <v>184</v>
      </c>
      <c r="BO1" t="s">
        <v>185</v>
      </c>
      <c r="BP1" t="s">
        <v>186</v>
      </c>
      <c r="BQ1" t="s">
        <v>187</v>
      </c>
      <c r="BR1" t="s">
        <v>188</v>
      </c>
      <c r="BS1" t="s">
        <v>189</v>
      </c>
      <c r="BT1" t="s">
        <v>190</v>
      </c>
      <c r="BU1" t="s">
        <v>191</v>
      </c>
      <c r="BV1" t="s">
        <v>192</v>
      </c>
      <c r="BW1" t="s">
        <v>193</v>
      </c>
      <c r="BX1" t="s">
        <v>194</v>
      </c>
      <c r="BY1" t="s">
        <v>195</v>
      </c>
      <c r="BZ1" t="s">
        <v>196</v>
      </c>
      <c r="CA1" t="s">
        <v>197</v>
      </c>
      <c r="CB1" t="s">
        <v>198</v>
      </c>
      <c r="CC1" t="s">
        <v>199</v>
      </c>
      <c r="CD1" t="s">
        <v>200</v>
      </c>
      <c r="CE1" t="s">
        <v>201</v>
      </c>
      <c r="CF1" t="s">
        <v>202</v>
      </c>
    </row>
    <row r="2" spans="1:84" x14ac:dyDescent="0.25">
      <c r="A2">
        <v>10.765856289385594</v>
      </c>
      <c r="B2">
        <v>1.4149389532840164</v>
      </c>
      <c r="C2" t="s">
        <v>114</v>
      </c>
      <c r="D2">
        <v>1.84917873662877</v>
      </c>
      <c r="E2">
        <v>1.8389412714929201</v>
      </c>
      <c r="F2">
        <v>1.8491352032774599</v>
      </c>
      <c r="G2">
        <v>1.8397103032814699</v>
      </c>
      <c r="H2">
        <v>1.87549620100921</v>
      </c>
      <c r="I2">
        <v>1.86916799673009</v>
      </c>
      <c r="J2">
        <v>106.162395806316</v>
      </c>
      <c r="K2">
        <v>99.188783452729893</v>
      </c>
      <c r="L2">
        <v>109.38400254676</v>
      </c>
      <c r="M2">
        <v>97.899152434868597</v>
      </c>
      <c r="N2">
        <v>108.295252124692</v>
      </c>
      <c r="O2">
        <v>98.1579517027712</v>
      </c>
      <c r="P2">
        <v>66.174222586559196</v>
      </c>
      <c r="Q2">
        <v>62.728657115336297</v>
      </c>
      <c r="R2">
        <v>29.200594336449601</v>
      </c>
      <c r="S2">
        <v>27.7887171767143</v>
      </c>
      <c r="T2">
        <v>55.3</v>
      </c>
      <c r="U2">
        <v>45.8</v>
      </c>
      <c r="V2">
        <v>7.8486466932205099</v>
      </c>
      <c r="W2">
        <v>7.1717305844630301</v>
      </c>
      <c r="X2">
        <v>4.5555025268979197</v>
      </c>
      <c r="Y2">
        <v>3.9700676616455501</v>
      </c>
      <c r="Z2">
        <v>7.5793965685188702</v>
      </c>
      <c r="AA2">
        <v>7.4539286675425602</v>
      </c>
      <c r="AB2">
        <v>1.843203541763434</v>
      </c>
      <c r="AC2">
        <v>1.8440791957719831</v>
      </c>
      <c r="AD2">
        <v>1.873044565984727</v>
      </c>
      <c r="AE2">
        <v>102.6222372931574</v>
      </c>
      <c r="AF2">
        <v>102.80744311839079</v>
      </c>
      <c r="AG2">
        <v>102.12250258663261</v>
      </c>
      <c r="AH2">
        <v>64.210556627648032</v>
      </c>
      <c r="AI2">
        <v>28.39582908392725</v>
      </c>
      <c r="AJ2">
        <v>50.207692307692319</v>
      </c>
      <c r="AK2">
        <v>7.6456936876461894</v>
      </c>
      <c r="AL2">
        <v>4.2987563556449526</v>
      </c>
      <c r="AM2">
        <v>7.5116449251531572</v>
      </c>
      <c r="AN2" t="s">
        <v>51</v>
      </c>
      <c r="AO2">
        <v>0.15173600000000001</v>
      </c>
      <c r="AP2">
        <v>-3.4506000000000002E-2</v>
      </c>
      <c r="AQ2">
        <v>-3.4562000000000002E-2</v>
      </c>
      <c r="AR2">
        <v>-0.12188300000000001</v>
      </c>
      <c r="AS2">
        <v>0.41831699999999999</v>
      </c>
      <c r="AT2">
        <v>-0.151834</v>
      </c>
      <c r="AU2">
        <v>-0.15231600000000001</v>
      </c>
      <c r="AV2">
        <v>-8.7807999999999997E-2</v>
      </c>
      <c r="AW2">
        <v>465.73599999999999</v>
      </c>
      <c r="AX2">
        <v>161.79400000000001</v>
      </c>
      <c r="AY2">
        <v>1249.75</v>
      </c>
      <c r="AZ2">
        <v>-0.23638000000000001</v>
      </c>
      <c r="BA2">
        <v>-1.5970000000000002E-2</v>
      </c>
      <c r="BB2">
        <v>138.3094791</v>
      </c>
      <c r="BC2" t="s">
        <v>56</v>
      </c>
      <c r="BD2">
        <v>0.19575999999999999</v>
      </c>
      <c r="BE2">
        <v>-1.7198000000000001E-2</v>
      </c>
      <c r="BF2">
        <v>-2.7101E-2</v>
      </c>
      <c r="BG2">
        <v>-0.15559300000000001</v>
      </c>
      <c r="BH2">
        <v>0.52158599999999999</v>
      </c>
      <c r="BI2">
        <v>-0.184866</v>
      </c>
      <c r="BJ2">
        <v>-0.150033</v>
      </c>
      <c r="BK2">
        <v>-8.6227999999999999E-2</v>
      </c>
      <c r="BL2">
        <v>497.02800000000002</v>
      </c>
      <c r="BM2">
        <v>58.020899999999997</v>
      </c>
      <c r="BN2">
        <v>1117.57</v>
      </c>
      <c r="BO2">
        <v>-0.24285999999999999</v>
      </c>
      <c r="BP2">
        <v>-2.409E-2</v>
      </c>
      <c r="BQ2">
        <v>137.28036270000001</v>
      </c>
      <c r="BR2" t="s">
        <v>56</v>
      </c>
      <c r="BS2">
        <v>0.19575999999999999</v>
      </c>
      <c r="BT2">
        <v>-1.7198000000000001E-2</v>
      </c>
      <c r="BU2">
        <v>-2.7101E-2</v>
      </c>
      <c r="BV2">
        <v>-0.15559300000000001</v>
      </c>
      <c r="BW2">
        <v>0.52158599999999999</v>
      </c>
      <c r="BX2">
        <v>-0.184866</v>
      </c>
      <c r="BY2">
        <v>-0.150033</v>
      </c>
      <c r="BZ2">
        <v>-8.6227999999999999E-2</v>
      </c>
      <c r="CA2">
        <v>497.02800000000002</v>
      </c>
      <c r="CB2">
        <v>58.020899999999997</v>
      </c>
      <c r="CC2">
        <v>1117.57</v>
      </c>
      <c r="CD2">
        <v>-0.24285999999999999</v>
      </c>
      <c r="CE2">
        <v>-2.409E-2</v>
      </c>
      <c r="CF2">
        <v>137.28036270000001</v>
      </c>
    </row>
    <row r="3" spans="1:84" x14ac:dyDescent="0.25">
      <c r="A3">
        <v>6.8707913697264038</v>
      </c>
      <c r="B3">
        <v>0.4533988589449075</v>
      </c>
      <c r="C3" t="s">
        <v>110</v>
      </c>
      <c r="D3">
        <v>1.84867790596415</v>
      </c>
      <c r="E3">
        <v>1.8404594535061001</v>
      </c>
      <c r="F3">
        <v>1.8801981278577999</v>
      </c>
      <c r="G3">
        <v>1.8746925081196599</v>
      </c>
      <c r="H3">
        <v>1.84644306708872</v>
      </c>
      <c r="I3">
        <v>1.84122649340052</v>
      </c>
      <c r="J3">
        <v>110.77310407109699</v>
      </c>
      <c r="K3">
        <v>99.599059045469104</v>
      </c>
      <c r="L3">
        <v>114.950053922341</v>
      </c>
      <c r="M3">
        <v>99.094215967539796</v>
      </c>
      <c r="N3">
        <v>108.130729189569</v>
      </c>
      <c r="O3">
        <v>100.290991851329</v>
      </c>
      <c r="P3">
        <v>67.145973669514404</v>
      </c>
      <c r="Q3">
        <v>64.505032622338305</v>
      </c>
      <c r="R3">
        <v>29.666550939112099</v>
      </c>
      <c r="S3">
        <v>28.532039337208602</v>
      </c>
      <c r="T3">
        <v>49.5</v>
      </c>
      <c r="U3">
        <v>40.5</v>
      </c>
      <c r="V3">
        <v>7.7755481747292396</v>
      </c>
      <c r="W3">
        <v>7.4028477208947798</v>
      </c>
      <c r="X3">
        <v>4.3104581637973398</v>
      </c>
      <c r="Y3">
        <v>3.8320816544416898</v>
      </c>
      <c r="Z3">
        <v>6.7803417769963197</v>
      </c>
      <c r="AA3">
        <v>6.44452628113575</v>
      </c>
      <c r="AB3">
        <v>1.8436377361311089</v>
      </c>
      <c r="AC3">
        <v>1.8775849084015339</v>
      </c>
      <c r="AD3">
        <v>1.8439895794514061</v>
      </c>
      <c r="AE3">
        <v>104.4476190509169</v>
      </c>
      <c r="AF3">
        <v>105.2229356328999</v>
      </c>
      <c r="AG3">
        <v>103.78269797321001</v>
      </c>
      <c r="AH3">
        <v>65.871771416369981</v>
      </c>
      <c r="AI3">
        <v>29.123013133058478</v>
      </c>
      <c r="AJ3">
        <v>43.433333333333337</v>
      </c>
      <c r="AK3">
        <v>7.6279447692410578</v>
      </c>
      <c r="AL3">
        <v>4.1202007127171933</v>
      </c>
      <c r="AM3">
        <v>6.5806527079398416</v>
      </c>
      <c r="AN3" t="s">
        <v>47</v>
      </c>
      <c r="AO3">
        <v>0.165352</v>
      </c>
      <c r="AP3">
        <v>-3.8466E-2</v>
      </c>
      <c r="AQ3">
        <v>-4.1852E-2</v>
      </c>
      <c r="AR3">
        <v>-0.29164800000000002</v>
      </c>
      <c r="AS3">
        <v>0.44260899999999997</v>
      </c>
      <c r="AT3">
        <v>-0.17845</v>
      </c>
      <c r="AU3">
        <v>-0.16891999999999999</v>
      </c>
      <c r="AV3">
        <v>-1.2258E-2</v>
      </c>
      <c r="AW3">
        <v>500.904</v>
      </c>
      <c r="AX3">
        <v>154.66</v>
      </c>
      <c r="AY3">
        <v>1165.29</v>
      </c>
      <c r="AZ3">
        <v>-0.25062000000000001</v>
      </c>
      <c r="BA3">
        <v>2.9190000000000001E-2</v>
      </c>
      <c r="BB3">
        <v>175.5835731</v>
      </c>
      <c r="BC3" t="s">
        <v>111</v>
      </c>
      <c r="BD3">
        <v>0.18934200000000001</v>
      </c>
      <c r="BE3">
        <v>-2.9399999999999999E-2</v>
      </c>
      <c r="BF3">
        <v>-2.0822E-2</v>
      </c>
      <c r="BG3">
        <v>-0.14033300000000001</v>
      </c>
      <c r="BH3">
        <v>0.530366</v>
      </c>
      <c r="BI3">
        <v>-0.15603900000000001</v>
      </c>
      <c r="BJ3">
        <v>-0.19473099999999999</v>
      </c>
      <c r="BK3">
        <v>-3.7366000000000003E-2</v>
      </c>
      <c r="BL3">
        <v>496.012</v>
      </c>
      <c r="BM3">
        <v>59.413800000000002</v>
      </c>
      <c r="BN3">
        <v>1162.29</v>
      </c>
      <c r="BO3">
        <v>-0.23701</v>
      </c>
      <c r="BP3">
        <v>-1.976E-2</v>
      </c>
      <c r="BQ3">
        <v>136.3265475</v>
      </c>
      <c r="BR3" t="s">
        <v>111</v>
      </c>
      <c r="BS3">
        <v>0.18934200000000001</v>
      </c>
      <c r="BT3">
        <v>-2.9399999999999999E-2</v>
      </c>
      <c r="BU3">
        <v>-2.0822E-2</v>
      </c>
      <c r="BV3">
        <v>-0.14033300000000001</v>
      </c>
      <c r="BW3">
        <v>0.530366</v>
      </c>
      <c r="BX3">
        <v>-0.15603900000000001</v>
      </c>
      <c r="BY3">
        <v>-0.19473099999999999</v>
      </c>
      <c r="BZ3">
        <v>-3.7366000000000003E-2</v>
      </c>
      <c r="CA3">
        <v>496.012</v>
      </c>
      <c r="CB3">
        <v>59.413800000000002</v>
      </c>
      <c r="CC3">
        <v>1162.29</v>
      </c>
      <c r="CD3">
        <v>-0.23701</v>
      </c>
      <c r="CE3">
        <v>-1.976E-2</v>
      </c>
      <c r="CF3">
        <v>136.3265475</v>
      </c>
    </row>
    <row r="4" spans="1:84" x14ac:dyDescent="0.25">
      <c r="A4">
        <v>6.165368147166352</v>
      </c>
      <c r="B4">
        <v>1.1263067508475315</v>
      </c>
      <c r="C4" t="s">
        <v>109</v>
      </c>
      <c r="D4">
        <v>1.8673577589738899</v>
      </c>
      <c r="E4">
        <v>1.8635506432614</v>
      </c>
      <c r="F4">
        <v>1.8476758373697399</v>
      </c>
      <c r="G4">
        <v>1.8403831122893901</v>
      </c>
      <c r="H4">
        <v>1.8489483497382999</v>
      </c>
      <c r="I4">
        <v>1.8405789849935801</v>
      </c>
      <c r="J4">
        <v>107.05059467134301</v>
      </c>
      <c r="K4">
        <v>96.192462132171698</v>
      </c>
      <c r="L4">
        <v>106.156677365061</v>
      </c>
      <c r="M4">
        <v>99.6509519067952</v>
      </c>
      <c r="N4">
        <v>107.23935024175</v>
      </c>
      <c r="O4">
        <v>96.406781437155402</v>
      </c>
      <c r="P4">
        <v>65.169147050190404</v>
      </c>
      <c r="Q4">
        <v>62.357971590738103</v>
      </c>
      <c r="R4">
        <v>28.794077091155302</v>
      </c>
      <c r="S4">
        <v>27.599557081839801</v>
      </c>
      <c r="T4">
        <v>41.1</v>
      </c>
      <c r="U4">
        <v>38.200000000000003</v>
      </c>
      <c r="V4">
        <v>7.86356050210438</v>
      </c>
      <c r="W4">
        <v>7.4026783301065899</v>
      </c>
      <c r="X4">
        <v>3.4233399458848299</v>
      </c>
      <c r="Y4">
        <v>3.1806925625857998</v>
      </c>
      <c r="Z4">
        <v>6.4683014576536797</v>
      </c>
      <c r="AA4">
        <v>6.3288825923295997</v>
      </c>
      <c r="AB4">
        <v>1.8655110312252281</v>
      </c>
      <c r="AC4">
        <v>1.8448330695051831</v>
      </c>
      <c r="AD4">
        <v>1.845197237184528</v>
      </c>
      <c r="AE4">
        <v>101.185435274745</v>
      </c>
      <c r="AF4">
        <v>102.382122063138</v>
      </c>
      <c r="AG4">
        <v>101.3221266675301</v>
      </c>
      <c r="AH4">
        <v>63.484222421576447</v>
      </c>
      <c r="AI4">
        <v>28.07050741967446</v>
      </c>
      <c r="AJ4">
        <v>39.4</v>
      </c>
      <c r="AK4">
        <v>7.6937781335719251</v>
      </c>
      <c r="AL4">
        <v>3.2824350790998529</v>
      </c>
      <c r="AM4">
        <v>6.3977904325620214</v>
      </c>
      <c r="AN4" t="s">
        <v>41</v>
      </c>
      <c r="AO4">
        <v>0.153248</v>
      </c>
      <c r="AP4">
        <v>-3.7562999999999999E-2</v>
      </c>
      <c r="AQ4">
        <v>-3.7512999999999998E-2</v>
      </c>
      <c r="AR4">
        <v>-0.273613</v>
      </c>
      <c r="AS4">
        <v>0.43281799999999998</v>
      </c>
      <c r="AT4">
        <v>-0.18011099999999999</v>
      </c>
      <c r="AU4">
        <v>-0.18074100000000001</v>
      </c>
      <c r="AV4">
        <v>3.7199999999999999E-4</v>
      </c>
      <c r="AW4">
        <v>504.39800000000002</v>
      </c>
      <c r="AX4">
        <v>159.078</v>
      </c>
      <c r="AY4">
        <v>1213.46</v>
      </c>
      <c r="AZ4">
        <v>-0.25091000000000002</v>
      </c>
      <c r="BA4">
        <v>2.6839999999999999E-2</v>
      </c>
      <c r="BB4">
        <v>174.29090249999999</v>
      </c>
      <c r="BC4" t="s">
        <v>56</v>
      </c>
      <c r="BD4">
        <v>0.19575999999999999</v>
      </c>
      <c r="BE4">
        <v>-1.7198000000000001E-2</v>
      </c>
      <c r="BF4">
        <v>-2.7101E-2</v>
      </c>
      <c r="BG4">
        <v>-0.15559300000000001</v>
      </c>
      <c r="BH4">
        <v>0.52158599999999999</v>
      </c>
      <c r="BI4">
        <v>-0.184866</v>
      </c>
      <c r="BJ4">
        <v>-0.150033</v>
      </c>
      <c r="BK4">
        <v>-8.6227999999999999E-2</v>
      </c>
      <c r="BL4">
        <v>497.02800000000002</v>
      </c>
      <c r="BM4">
        <v>58.020899999999997</v>
      </c>
      <c r="BN4">
        <v>1117.57</v>
      </c>
      <c r="BO4">
        <v>-0.24285999999999999</v>
      </c>
      <c r="BP4">
        <v>-2.409E-2</v>
      </c>
      <c r="BQ4">
        <v>137.28036270000001</v>
      </c>
      <c r="BR4" t="s">
        <v>56</v>
      </c>
      <c r="BS4">
        <v>0.19575999999999999</v>
      </c>
      <c r="BT4">
        <v>-1.7198000000000001E-2</v>
      </c>
      <c r="BU4">
        <v>-2.7101E-2</v>
      </c>
      <c r="BV4">
        <v>-0.15559300000000001</v>
      </c>
      <c r="BW4">
        <v>0.52158599999999999</v>
      </c>
      <c r="BX4">
        <v>-0.184866</v>
      </c>
      <c r="BY4">
        <v>-0.150033</v>
      </c>
      <c r="BZ4">
        <v>-8.6227999999999999E-2</v>
      </c>
      <c r="CA4">
        <v>497.02800000000002</v>
      </c>
      <c r="CB4">
        <v>58.020899999999997</v>
      </c>
      <c r="CC4">
        <v>1117.57</v>
      </c>
      <c r="CD4">
        <v>-0.24285999999999999</v>
      </c>
      <c r="CE4">
        <v>-2.409E-2</v>
      </c>
      <c r="CF4">
        <v>137.28036270000001</v>
      </c>
    </row>
    <row r="5" spans="1:84" x14ac:dyDescent="0.25">
      <c r="A5">
        <v>5.0300747252653775</v>
      </c>
      <c r="B5">
        <v>0.74254902637619968</v>
      </c>
      <c r="C5" t="s">
        <v>54</v>
      </c>
      <c r="D5">
        <v>1.8614384222960401</v>
      </c>
      <c r="E5">
        <v>1.8573276501468401</v>
      </c>
      <c r="F5">
        <v>1.8612369542860401</v>
      </c>
      <c r="G5">
        <v>1.85728996120691</v>
      </c>
      <c r="H5">
        <v>1.8614064574939</v>
      </c>
      <c r="I5">
        <v>1.8573341110311801</v>
      </c>
      <c r="J5">
        <v>103.802987677557</v>
      </c>
      <c r="K5">
        <v>97.979551682473897</v>
      </c>
      <c r="L5">
        <v>104.543993361456</v>
      </c>
      <c r="M5">
        <v>98.321421383852396</v>
      </c>
      <c r="N5">
        <v>104.968416776411</v>
      </c>
      <c r="O5">
        <v>98.524817482004906</v>
      </c>
      <c r="P5">
        <v>64.6488693451996</v>
      </c>
      <c r="Q5">
        <v>61.692171087011097</v>
      </c>
      <c r="R5">
        <v>28.649780277244801</v>
      </c>
      <c r="S5">
        <v>27.3594830359315</v>
      </c>
      <c r="T5">
        <v>49.8</v>
      </c>
      <c r="U5">
        <v>45</v>
      </c>
      <c r="V5">
        <v>10.020843571943599</v>
      </c>
      <c r="W5">
        <v>6.25559055630365</v>
      </c>
      <c r="X5">
        <v>4.4633838669950103</v>
      </c>
      <c r="Y5">
        <v>3.0043853787402202</v>
      </c>
      <c r="Z5">
        <v>7.4925299816938802</v>
      </c>
      <c r="AA5">
        <v>7.4244657984529496</v>
      </c>
      <c r="AB5">
        <v>1.858864425408552</v>
      </c>
      <c r="AC5">
        <v>1.8589952393207549</v>
      </c>
      <c r="AD5">
        <v>1.8589923485690949</v>
      </c>
      <c r="AE5">
        <v>100.1535341076483</v>
      </c>
      <c r="AF5">
        <v>100.781549253872</v>
      </c>
      <c r="AG5">
        <v>100.68879684850521</v>
      </c>
      <c r="AH5">
        <v>62.633997165550767</v>
      </c>
      <c r="AI5">
        <v>27.77462574519614</v>
      </c>
      <c r="AJ5">
        <v>47.554545454545448</v>
      </c>
      <c r="AK5">
        <v>7.626016267056456</v>
      </c>
      <c r="AL5">
        <v>3.4160474747119829</v>
      </c>
      <c r="AM5">
        <v>7.4641124227540754</v>
      </c>
      <c r="AN5" t="s">
        <v>51</v>
      </c>
      <c r="AO5">
        <v>0.15173600000000001</v>
      </c>
      <c r="AP5">
        <v>-3.4506000000000002E-2</v>
      </c>
      <c r="AQ5">
        <v>-3.4562000000000002E-2</v>
      </c>
      <c r="AR5">
        <v>-0.12188300000000001</v>
      </c>
      <c r="AS5">
        <v>0.41831699999999999</v>
      </c>
      <c r="AT5">
        <v>-0.151834</v>
      </c>
      <c r="AU5">
        <v>-0.15231600000000001</v>
      </c>
      <c r="AV5">
        <v>-8.7807999999999997E-2</v>
      </c>
      <c r="AW5">
        <v>465.73599999999999</v>
      </c>
      <c r="AX5">
        <v>161.79400000000001</v>
      </c>
      <c r="AY5">
        <v>1249.75</v>
      </c>
      <c r="AZ5">
        <v>-0.23638000000000001</v>
      </c>
      <c r="BA5">
        <v>-1.5970000000000002E-2</v>
      </c>
      <c r="BB5">
        <v>138.3094791</v>
      </c>
      <c r="BC5" t="s">
        <v>52</v>
      </c>
      <c r="BD5">
        <v>0.17913699999999999</v>
      </c>
      <c r="BE5">
        <v>-4.0078000000000003E-2</v>
      </c>
      <c r="BF5">
        <v>-4.0072000000000003E-2</v>
      </c>
      <c r="BG5">
        <v>-0.47377799999999998</v>
      </c>
      <c r="BH5">
        <v>0.41362199999999999</v>
      </c>
      <c r="BI5">
        <v>-0.17389099999999999</v>
      </c>
      <c r="BJ5">
        <v>-0.17425599999999999</v>
      </c>
      <c r="BK5">
        <v>-2.4944000000000001E-2</v>
      </c>
      <c r="BL5">
        <v>465.96600000000001</v>
      </c>
      <c r="BM5">
        <v>154.71700000000001</v>
      </c>
      <c r="BN5">
        <v>1379.14</v>
      </c>
      <c r="BO5">
        <v>-0.24607000000000001</v>
      </c>
      <c r="BP5">
        <v>2.155E-2</v>
      </c>
      <c r="BQ5">
        <v>167.93422620000001</v>
      </c>
      <c r="BR5" t="s">
        <v>51</v>
      </c>
      <c r="BS5">
        <v>0.15173600000000001</v>
      </c>
      <c r="BT5">
        <v>-3.4506000000000002E-2</v>
      </c>
      <c r="BU5">
        <v>-3.4562000000000002E-2</v>
      </c>
      <c r="BV5">
        <v>-0.12188300000000001</v>
      </c>
      <c r="BW5">
        <v>0.41831699999999999</v>
      </c>
      <c r="BX5">
        <v>-0.151834</v>
      </c>
      <c r="BY5">
        <v>-0.15231600000000001</v>
      </c>
      <c r="BZ5">
        <v>-8.7807999999999997E-2</v>
      </c>
      <c r="CA5">
        <v>465.73599999999999</v>
      </c>
      <c r="CB5">
        <v>161.79400000000001</v>
      </c>
      <c r="CC5">
        <v>1249.75</v>
      </c>
      <c r="CD5">
        <v>-0.23638000000000001</v>
      </c>
      <c r="CE5">
        <v>-1.5970000000000002E-2</v>
      </c>
      <c r="CF5">
        <v>138.3094791</v>
      </c>
    </row>
    <row r="6" spans="1:84" x14ac:dyDescent="0.25">
      <c r="A6">
        <v>4.9706909329654039</v>
      </c>
      <c r="B6">
        <v>0.60158953377111124</v>
      </c>
      <c r="C6" t="s">
        <v>71</v>
      </c>
      <c r="D6">
        <v>1.8447430715413999</v>
      </c>
      <c r="E6">
        <v>1.8428179508567799</v>
      </c>
      <c r="F6">
        <v>1.88471828133543</v>
      </c>
      <c r="G6">
        <v>1.87594749393473</v>
      </c>
      <c r="H6">
        <v>1.8834449819413299</v>
      </c>
      <c r="I6">
        <v>1.8762489173880901</v>
      </c>
      <c r="J6">
        <v>105.12459965407901</v>
      </c>
      <c r="K6">
        <v>98.536070610598799</v>
      </c>
      <c r="L6">
        <v>110.277218314417</v>
      </c>
      <c r="M6">
        <v>106.691766465764</v>
      </c>
      <c r="N6">
        <v>104.9208818683</v>
      </c>
      <c r="O6">
        <v>98.600258367635007</v>
      </c>
      <c r="P6">
        <v>66.940959916314895</v>
      </c>
      <c r="Q6">
        <v>64.244071959433896</v>
      </c>
      <c r="R6">
        <v>29.703647363218099</v>
      </c>
      <c r="S6">
        <v>28.573885253557599</v>
      </c>
      <c r="T6">
        <v>51.9</v>
      </c>
      <c r="U6">
        <v>43.3</v>
      </c>
      <c r="V6">
        <v>8.6038458839233307</v>
      </c>
      <c r="W6">
        <v>8.0850993244217708</v>
      </c>
      <c r="X6">
        <v>4.9430669333084598</v>
      </c>
      <c r="Y6">
        <v>4.2836397462826197</v>
      </c>
      <c r="Z6">
        <v>8.8206962550115993</v>
      </c>
      <c r="AA6">
        <v>8.2463504715781006</v>
      </c>
      <c r="AB6">
        <v>1.8439516959129649</v>
      </c>
      <c r="AC6">
        <v>1.8798885653564801</v>
      </c>
      <c r="AD6">
        <v>1.8792451161999191</v>
      </c>
      <c r="AE6">
        <v>102.8187511386744</v>
      </c>
      <c r="AF6">
        <v>108.1738297544332</v>
      </c>
      <c r="AG6">
        <v>102.1250920162128</v>
      </c>
      <c r="AH6">
        <v>65.798352923012231</v>
      </c>
      <c r="AI6">
        <v>29.2219720839304</v>
      </c>
      <c r="AJ6">
        <v>46.804347826086953</v>
      </c>
      <c r="AK6">
        <v>8.3768775316278461</v>
      </c>
      <c r="AL6">
        <v>4.5522542961761454</v>
      </c>
      <c r="AM6">
        <v>8.6798688521407339</v>
      </c>
      <c r="AN6" t="s">
        <v>56</v>
      </c>
      <c r="AO6">
        <v>0.19575999999999999</v>
      </c>
      <c r="AP6">
        <v>-1.7198000000000001E-2</v>
      </c>
      <c r="AQ6">
        <v>-2.7101E-2</v>
      </c>
      <c r="AR6">
        <v>-0.15559300000000001</v>
      </c>
      <c r="AS6">
        <v>0.52158599999999999</v>
      </c>
      <c r="AT6">
        <v>-0.184866</v>
      </c>
      <c r="AU6">
        <v>-0.150033</v>
      </c>
      <c r="AV6">
        <v>-8.6227999999999999E-2</v>
      </c>
      <c r="AW6">
        <v>497.02800000000002</v>
      </c>
      <c r="AX6">
        <v>58.020899999999997</v>
      </c>
      <c r="AY6">
        <v>1117.57</v>
      </c>
      <c r="AZ6">
        <v>-0.24285999999999999</v>
      </c>
      <c r="BA6">
        <v>-2.409E-2</v>
      </c>
      <c r="BB6">
        <v>137.28036270000001</v>
      </c>
      <c r="BC6" t="s">
        <v>41</v>
      </c>
      <c r="BD6">
        <v>0.153248</v>
      </c>
      <c r="BE6">
        <v>-3.7562999999999999E-2</v>
      </c>
      <c r="BF6">
        <v>-3.7512999999999998E-2</v>
      </c>
      <c r="BG6">
        <v>-0.273613</v>
      </c>
      <c r="BH6">
        <v>0.43281799999999998</v>
      </c>
      <c r="BI6">
        <v>-0.18011099999999999</v>
      </c>
      <c r="BJ6">
        <v>-0.18074100000000001</v>
      </c>
      <c r="BK6">
        <v>3.7199999999999999E-4</v>
      </c>
      <c r="BL6">
        <v>504.39800000000002</v>
      </c>
      <c r="BM6">
        <v>159.078</v>
      </c>
      <c r="BN6">
        <v>1213.46</v>
      </c>
      <c r="BO6">
        <v>-0.25091000000000002</v>
      </c>
      <c r="BP6">
        <v>2.6839999999999999E-2</v>
      </c>
      <c r="BQ6">
        <v>174.29090249999999</v>
      </c>
      <c r="BR6" t="s">
        <v>41</v>
      </c>
      <c r="BS6">
        <v>0.153248</v>
      </c>
      <c r="BT6">
        <v>-3.7562999999999999E-2</v>
      </c>
      <c r="BU6">
        <v>-3.7512999999999998E-2</v>
      </c>
      <c r="BV6">
        <v>-0.273613</v>
      </c>
      <c r="BW6">
        <v>0.43281799999999998</v>
      </c>
      <c r="BX6">
        <v>-0.18011099999999999</v>
      </c>
      <c r="BY6">
        <v>-0.18074100000000001</v>
      </c>
      <c r="BZ6">
        <v>3.7199999999999999E-4</v>
      </c>
      <c r="CA6">
        <v>504.39800000000002</v>
      </c>
      <c r="CB6">
        <v>159.078</v>
      </c>
      <c r="CC6">
        <v>1213.46</v>
      </c>
      <c r="CD6">
        <v>-0.25091000000000002</v>
      </c>
      <c r="CE6">
        <v>2.6839999999999999E-2</v>
      </c>
      <c r="CF6">
        <v>174.29090249999999</v>
      </c>
    </row>
    <row r="7" spans="1:84" x14ac:dyDescent="0.25">
      <c r="A7">
        <v>4.9423795675773281</v>
      </c>
      <c r="B7">
        <v>0.4647008786399735</v>
      </c>
      <c r="C7" t="s">
        <v>62</v>
      </c>
      <c r="D7">
        <v>1.89333409624397</v>
      </c>
      <c r="E7">
        <v>1.8924666443559801</v>
      </c>
      <c r="F7">
        <v>1.89389915254218</v>
      </c>
      <c r="G7">
        <v>1.89186204571052</v>
      </c>
      <c r="H7">
        <v>1.8501721541521401</v>
      </c>
      <c r="I7">
        <v>1.8501705326807001</v>
      </c>
      <c r="J7">
        <v>118.657181600315</v>
      </c>
      <c r="K7">
        <v>118.65292261070201</v>
      </c>
      <c r="L7">
        <v>111.602638601408</v>
      </c>
      <c r="M7">
        <v>107.30772242428399</v>
      </c>
      <c r="N7">
        <v>111.526433455226</v>
      </c>
      <c r="O7">
        <v>107.171379347521</v>
      </c>
      <c r="P7">
        <v>73.618390992838201</v>
      </c>
      <c r="Q7">
        <v>73.591745539779396</v>
      </c>
      <c r="R7">
        <v>32.681944742501699</v>
      </c>
      <c r="S7">
        <v>32.675021057459503</v>
      </c>
      <c r="T7">
        <v>67.400000000000006</v>
      </c>
      <c r="U7">
        <v>67.2</v>
      </c>
      <c r="V7">
        <v>7.4600220351273396</v>
      </c>
      <c r="W7">
        <v>7.4585431771912596</v>
      </c>
      <c r="X7">
        <v>3.9498974229964698</v>
      </c>
      <c r="Y7">
        <v>3.9490910292226298</v>
      </c>
      <c r="Z7">
        <v>6.3958843222708204</v>
      </c>
      <c r="AA7">
        <v>6.3926677142313197</v>
      </c>
      <c r="AB7">
        <v>1.8929003702999749</v>
      </c>
      <c r="AC7">
        <v>1.89288059912635</v>
      </c>
      <c r="AD7">
        <v>1.85017134341642</v>
      </c>
      <c r="AE7">
        <v>118.6550521055085</v>
      </c>
      <c r="AF7">
        <v>109.455180512846</v>
      </c>
      <c r="AG7">
        <v>109.3489064013735</v>
      </c>
      <c r="AH7">
        <v>73.605068266308791</v>
      </c>
      <c r="AI7">
        <v>32.678482899980601</v>
      </c>
      <c r="AJ7">
        <v>67.300000000000011</v>
      </c>
      <c r="AK7">
        <v>7.4592826061592996</v>
      </c>
      <c r="AL7">
        <v>3.9494942261095498</v>
      </c>
      <c r="AM7">
        <v>6.3942760182510696</v>
      </c>
      <c r="AN7" t="s">
        <v>37</v>
      </c>
      <c r="AO7">
        <v>0.15546399999999999</v>
      </c>
      <c r="AP7">
        <v>-3.7927000000000002E-2</v>
      </c>
      <c r="AQ7">
        <v>-3.7895999999999999E-2</v>
      </c>
      <c r="AR7">
        <v>-0.43332700000000002</v>
      </c>
      <c r="AS7">
        <v>0.39064500000000002</v>
      </c>
      <c r="AT7">
        <v>-0.17117199999999999</v>
      </c>
      <c r="AU7">
        <v>-0.17145299999999999</v>
      </c>
      <c r="AV7">
        <v>6.7978999999999998E-2</v>
      </c>
      <c r="AW7">
        <v>464.04</v>
      </c>
      <c r="AX7">
        <v>158.369</v>
      </c>
      <c r="AY7">
        <v>1200.6500000000001</v>
      </c>
      <c r="AZ7">
        <v>-0.25013999999999997</v>
      </c>
      <c r="BA7">
        <v>2.3949999999999999E-2</v>
      </c>
      <c r="BB7">
        <v>171.9942159</v>
      </c>
      <c r="BC7" t="s">
        <v>37</v>
      </c>
      <c r="BD7">
        <v>0.15546399999999999</v>
      </c>
      <c r="BE7">
        <v>-3.7927000000000002E-2</v>
      </c>
      <c r="BF7">
        <v>-3.7895999999999999E-2</v>
      </c>
      <c r="BG7">
        <v>-0.43332700000000002</v>
      </c>
      <c r="BH7">
        <v>0.39064500000000002</v>
      </c>
      <c r="BI7">
        <v>-0.17117199999999999</v>
      </c>
      <c r="BJ7">
        <v>-0.17145299999999999</v>
      </c>
      <c r="BK7">
        <v>6.7978999999999998E-2</v>
      </c>
      <c r="BL7">
        <v>464.04</v>
      </c>
      <c r="BM7">
        <v>158.369</v>
      </c>
      <c r="BN7">
        <v>1200.6500000000001</v>
      </c>
      <c r="BO7">
        <v>-0.25013999999999997</v>
      </c>
      <c r="BP7">
        <v>2.3949999999999999E-2</v>
      </c>
      <c r="BQ7">
        <v>171.9942159</v>
      </c>
      <c r="BR7" t="s">
        <v>63</v>
      </c>
      <c r="BS7">
        <v>0.19153100000000001</v>
      </c>
      <c r="BT7">
        <v>1.1310000000000001E-3</v>
      </c>
      <c r="BU7">
        <v>1.1310000000000001E-3</v>
      </c>
      <c r="BV7">
        <v>1.1310000000000001E-3</v>
      </c>
      <c r="BW7">
        <v>0.55915800000000004</v>
      </c>
      <c r="BX7">
        <v>2.8558E-2</v>
      </c>
      <c r="BY7">
        <v>2.8558E-2</v>
      </c>
      <c r="BZ7">
        <v>2.8558E-2</v>
      </c>
      <c r="CA7">
        <v>505.327</v>
      </c>
      <c r="CB7">
        <v>61.268000000000001</v>
      </c>
      <c r="CC7">
        <v>1058.9100000000001</v>
      </c>
      <c r="CD7">
        <v>-0.24124999999999999</v>
      </c>
      <c r="CE7">
        <v>-3.9399999999999998E-2</v>
      </c>
      <c r="CF7">
        <v>126.6628935</v>
      </c>
    </row>
    <row r="8" spans="1:84" x14ac:dyDescent="0.25">
      <c r="A8">
        <v>4.3928821491610348</v>
      </c>
      <c r="B8">
        <v>0.33848037847764129</v>
      </c>
      <c r="C8" t="s">
        <v>75</v>
      </c>
      <c r="D8">
        <v>1.8852742506065201</v>
      </c>
      <c r="E8">
        <v>1.8765593515793699</v>
      </c>
      <c r="F8">
        <v>1.88496525166911</v>
      </c>
      <c r="G8">
        <v>1.8767101534333901</v>
      </c>
      <c r="H8">
        <v>1.8445872166964601</v>
      </c>
      <c r="I8">
        <v>1.8377146133173099</v>
      </c>
      <c r="J8">
        <v>109.791028550494</v>
      </c>
      <c r="K8">
        <v>106.391815580935</v>
      </c>
      <c r="L8">
        <v>108.228050358476</v>
      </c>
      <c r="M8">
        <v>97.733964441212294</v>
      </c>
      <c r="N8">
        <v>107.45126753490401</v>
      </c>
      <c r="O8">
        <v>96.146793852291594</v>
      </c>
      <c r="P8">
        <v>67.458967091179403</v>
      </c>
      <c r="Q8">
        <v>63.594721448242304</v>
      </c>
      <c r="R8">
        <v>29.9144263601248</v>
      </c>
      <c r="S8">
        <v>28.296479239898702</v>
      </c>
      <c r="T8">
        <v>62.6</v>
      </c>
      <c r="U8">
        <v>50.1</v>
      </c>
      <c r="V8">
        <v>10.113826954512099</v>
      </c>
      <c r="W8">
        <v>8.0366057867454597</v>
      </c>
      <c r="X8">
        <v>4.6983204468008903</v>
      </c>
      <c r="Y8">
        <v>4.2719777302227202</v>
      </c>
      <c r="Z8">
        <v>8.3829848109878995</v>
      </c>
      <c r="AA8">
        <v>8.0360563463642993</v>
      </c>
      <c r="AB8">
        <v>1.8796517995385891</v>
      </c>
      <c r="AC8">
        <v>1.8807632212176959</v>
      </c>
      <c r="AD8">
        <v>1.839755226292755</v>
      </c>
      <c r="AE8">
        <v>107.34281839085121</v>
      </c>
      <c r="AF8">
        <v>102.5832463647173</v>
      </c>
      <c r="AG8">
        <v>101.671899516384</v>
      </c>
      <c r="AH8">
        <v>65.367340586277408</v>
      </c>
      <c r="AI8">
        <v>29.02683662307761</v>
      </c>
      <c r="AJ8">
        <v>59.2</v>
      </c>
      <c r="AK8">
        <v>8.6173977207602128</v>
      </c>
      <c r="AL8">
        <v>4.467374368659117</v>
      </c>
      <c r="AM8">
        <v>8.1979318862306076</v>
      </c>
      <c r="AN8" t="s">
        <v>76</v>
      </c>
      <c r="AO8">
        <v>0.205571</v>
      </c>
      <c r="AP8">
        <v>-2.1642999999999999E-2</v>
      </c>
      <c r="AQ8">
        <v>-1.9637000000000002E-2</v>
      </c>
      <c r="AR8">
        <v>-8.1958000000000003E-2</v>
      </c>
      <c r="AS8">
        <v>0.753996</v>
      </c>
      <c r="AT8">
        <v>-0.20081299999999999</v>
      </c>
      <c r="AU8">
        <v>-0.19378400000000001</v>
      </c>
      <c r="AV8">
        <v>3.4000000000000002E-4</v>
      </c>
      <c r="AW8">
        <v>543.69299999999998</v>
      </c>
      <c r="AX8">
        <v>61.252299999999998</v>
      </c>
      <c r="AY8">
        <v>1062.58</v>
      </c>
      <c r="AZ8">
        <v>-0.21682999999999999</v>
      </c>
      <c r="BA8">
        <v>-3.6139999999999999E-2</v>
      </c>
      <c r="BB8">
        <v>113.38478189999999</v>
      </c>
      <c r="BC8" t="s">
        <v>41</v>
      </c>
      <c r="BD8">
        <v>0.153248</v>
      </c>
      <c r="BE8">
        <v>-3.7562999999999999E-2</v>
      </c>
      <c r="BF8">
        <v>-3.7512999999999998E-2</v>
      </c>
      <c r="BG8">
        <v>-0.273613</v>
      </c>
      <c r="BH8">
        <v>0.43281799999999998</v>
      </c>
      <c r="BI8">
        <v>-0.18011099999999999</v>
      </c>
      <c r="BJ8">
        <v>-0.18074100000000001</v>
      </c>
      <c r="BK8">
        <v>3.7199999999999999E-4</v>
      </c>
      <c r="BL8">
        <v>504.39800000000002</v>
      </c>
      <c r="BM8">
        <v>159.078</v>
      </c>
      <c r="BN8">
        <v>1213.46</v>
      </c>
      <c r="BO8">
        <v>-0.25091000000000002</v>
      </c>
      <c r="BP8">
        <v>2.6839999999999999E-2</v>
      </c>
      <c r="BQ8">
        <v>174.29090249999999</v>
      </c>
      <c r="BR8" t="s">
        <v>41</v>
      </c>
      <c r="BS8">
        <v>0.153248</v>
      </c>
      <c r="BT8">
        <v>-3.7562999999999999E-2</v>
      </c>
      <c r="BU8">
        <v>-3.7512999999999998E-2</v>
      </c>
      <c r="BV8">
        <v>-0.273613</v>
      </c>
      <c r="BW8">
        <v>0.43281799999999998</v>
      </c>
      <c r="BX8">
        <v>-0.18011099999999999</v>
      </c>
      <c r="BY8">
        <v>-0.18074100000000001</v>
      </c>
      <c r="BZ8">
        <v>3.7199999999999999E-4</v>
      </c>
      <c r="CA8">
        <v>504.39800000000002</v>
      </c>
      <c r="CB8">
        <v>159.078</v>
      </c>
      <c r="CC8">
        <v>1213.46</v>
      </c>
      <c r="CD8">
        <v>-0.25091000000000002</v>
      </c>
      <c r="CE8">
        <v>2.6839999999999999E-2</v>
      </c>
      <c r="CF8">
        <v>174.29090249999999</v>
      </c>
    </row>
    <row r="9" spans="1:84" x14ac:dyDescent="0.25">
      <c r="A9">
        <v>4.3424225363232578</v>
      </c>
      <c r="B9">
        <v>0.62336244309037891</v>
      </c>
      <c r="C9" t="s">
        <v>80</v>
      </c>
      <c r="D9">
        <v>1.85646384290133</v>
      </c>
      <c r="E9">
        <v>1.8496975428431499</v>
      </c>
      <c r="F9">
        <v>1.88513792598844</v>
      </c>
      <c r="G9">
        <v>1.87431400784393</v>
      </c>
      <c r="H9">
        <v>1.8849628643556799</v>
      </c>
      <c r="I9">
        <v>1.8746951752218199</v>
      </c>
      <c r="J9">
        <v>109.64559150052</v>
      </c>
      <c r="K9">
        <v>99.208140219997802</v>
      </c>
      <c r="L9">
        <v>111.29275956761199</v>
      </c>
      <c r="M9">
        <v>104.63412135980801</v>
      </c>
      <c r="N9">
        <v>109.65161311852501</v>
      </c>
      <c r="O9">
        <v>99.340742548370699</v>
      </c>
      <c r="P9">
        <v>67.920955079018</v>
      </c>
      <c r="Q9">
        <v>64.486258611844406</v>
      </c>
      <c r="R9">
        <v>30.1255237543124</v>
      </c>
      <c r="S9">
        <v>28.698436448448199</v>
      </c>
      <c r="T9">
        <v>72.3</v>
      </c>
      <c r="U9">
        <v>61.2</v>
      </c>
      <c r="V9">
        <v>7.8011799094540502</v>
      </c>
      <c r="W9">
        <v>7.4569048413018697</v>
      </c>
      <c r="X9">
        <v>5.0515390126559696</v>
      </c>
      <c r="Y9">
        <v>4.3414798813244104</v>
      </c>
      <c r="Z9">
        <v>8.7724287885107408</v>
      </c>
      <c r="AA9">
        <v>7.8388603579337799</v>
      </c>
      <c r="AB9">
        <v>1.8536399957456451</v>
      </c>
      <c r="AC9">
        <v>1.8787152094685771</v>
      </c>
      <c r="AD9">
        <v>1.8786465004152291</v>
      </c>
      <c r="AE9">
        <v>103.7164045979584</v>
      </c>
      <c r="AF9">
        <v>107.54093423439301</v>
      </c>
      <c r="AG9">
        <v>104.1287127951982</v>
      </c>
      <c r="AH9">
        <v>66.468811015913246</v>
      </c>
      <c r="AI9">
        <v>29.53335311896614</v>
      </c>
      <c r="AJ9">
        <v>64.422413793103459</v>
      </c>
      <c r="AK9">
        <v>7.6543101064223382</v>
      </c>
      <c r="AL9">
        <v>4.7987911550419184</v>
      </c>
      <c r="AM9">
        <v>8.2872079822304983</v>
      </c>
      <c r="AN9" t="s">
        <v>66</v>
      </c>
      <c r="AO9">
        <v>0.210537</v>
      </c>
      <c r="AP9">
        <v>-0.18282599999999999</v>
      </c>
      <c r="AQ9">
        <v>-2.5245E-2</v>
      </c>
      <c r="AR9">
        <v>-8.1609999999999999E-3</v>
      </c>
      <c r="AS9">
        <v>0.50115699999999996</v>
      </c>
      <c r="AT9">
        <v>-0.142571</v>
      </c>
      <c r="AU9">
        <v>-0.15087999999999999</v>
      </c>
      <c r="AV9">
        <v>-0.130694</v>
      </c>
      <c r="AW9">
        <v>524.41399999999999</v>
      </c>
      <c r="AX9">
        <v>65.549800000000005</v>
      </c>
      <c r="AY9">
        <v>1095.94</v>
      </c>
      <c r="AZ9">
        <v>-0.20849000000000001</v>
      </c>
      <c r="BA9">
        <v>-2.1530000000000001E-2</v>
      </c>
      <c r="BB9">
        <v>117.3192696</v>
      </c>
      <c r="BC9" t="s">
        <v>41</v>
      </c>
      <c r="BD9">
        <v>0.153248</v>
      </c>
      <c r="BE9">
        <v>-3.7562999999999999E-2</v>
      </c>
      <c r="BF9">
        <v>-3.7512999999999998E-2</v>
      </c>
      <c r="BG9">
        <v>-0.273613</v>
      </c>
      <c r="BH9">
        <v>0.43281799999999998</v>
      </c>
      <c r="BI9">
        <v>-0.18011099999999999</v>
      </c>
      <c r="BJ9">
        <v>-0.18074100000000001</v>
      </c>
      <c r="BK9">
        <v>3.7199999999999999E-4</v>
      </c>
      <c r="BL9">
        <v>504.39800000000002</v>
      </c>
      <c r="BM9">
        <v>159.078</v>
      </c>
      <c r="BN9">
        <v>1213.46</v>
      </c>
      <c r="BO9">
        <v>-0.25091000000000002</v>
      </c>
      <c r="BP9">
        <v>2.6839999999999999E-2</v>
      </c>
      <c r="BQ9">
        <v>174.29090249999999</v>
      </c>
      <c r="BR9" t="s">
        <v>41</v>
      </c>
      <c r="BS9">
        <v>0.153248</v>
      </c>
      <c r="BT9">
        <v>-3.7562999999999999E-2</v>
      </c>
      <c r="BU9">
        <v>-3.7512999999999998E-2</v>
      </c>
      <c r="BV9">
        <v>-0.273613</v>
      </c>
      <c r="BW9">
        <v>0.43281799999999998</v>
      </c>
      <c r="BX9">
        <v>-0.18011099999999999</v>
      </c>
      <c r="BY9">
        <v>-0.18074100000000001</v>
      </c>
      <c r="BZ9">
        <v>3.7199999999999999E-4</v>
      </c>
      <c r="CA9">
        <v>504.39800000000002</v>
      </c>
      <c r="CB9">
        <v>159.078</v>
      </c>
      <c r="CC9">
        <v>1213.46</v>
      </c>
      <c r="CD9">
        <v>-0.25091000000000002</v>
      </c>
      <c r="CE9">
        <v>2.6839999999999999E-2</v>
      </c>
      <c r="CF9">
        <v>174.29090249999999</v>
      </c>
    </row>
    <row r="10" spans="1:84" x14ac:dyDescent="0.25">
      <c r="A10">
        <v>3.6561485156867475</v>
      </c>
      <c r="B10">
        <v>0.88686466812637488</v>
      </c>
      <c r="C10" t="s">
        <v>72</v>
      </c>
      <c r="D10">
        <v>1.8617642170801301</v>
      </c>
      <c r="E10">
        <v>1.85560933388469</v>
      </c>
      <c r="F10">
        <v>1.8778037703657899</v>
      </c>
      <c r="G10">
        <v>1.87203659152271</v>
      </c>
      <c r="H10">
        <v>1.8805610864845601</v>
      </c>
      <c r="I10">
        <v>1.87077871486715</v>
      </c>
      <c r="J10">
        <v>116.123068575335</v>
      </c>
      <c r="K10">
        <v>107.89487981573799</v>
      </c>
      <c r="L10">
        <v>116.82233600792701</v>
      </c>
      <c r="M10">
        <v>112.90026985808301</v>
      </c>
      <c r="N10">
        <v>115.19703431134501</v>
      </c>
      <c r="O10">
        <v>106.196014483273</v>
      </c>
      <c r="P10">
        <v>76.460327636556599</v>
      </c>
      <c r="Q10">
        <v>70.889826697675801</v>
      </c>
      <c r="R10">
        <v>33.740460641308601</v>
      </c>
      <c r="S10">
        <v>31.457465780934701</v>
      </c>
      <c r="T10">
        <v>61.6</v>
      </c>
      <c r="U10">
        <v>57</v>
      </c>
      <c r="V10">
        <v>8.6282799813366395</v>
      </c>
      <c r="W10">
        <v>8.5726865688119709</v>
      </c>
      <c r="X10">
        <v>4.8841484375302802</v>
      </c>
      <c r="Y10">
        <v>4.4233477630228304</v>
      </c>
      <c r="Z10">
        <v>6.8855171158165298</v>
      </c>
      <c r="AA10">
        <v>6.8667901786041003</v>
      </c>
      <c r="AB10">
        <v>1.8581898311060241</v>
      </c>
      <c r="AC10">
        <v>1.8735653963877239</v>
      </c>
      <c r="AD10">
        <v>1.8733953503962</v>
      </c>
      <c r="AE10">
        <v>112.8748236041768</v>
      </c>
      <c r="AF10">
        <v>115.03411845346641</v>
      </c>
      <c r="AG10">
        <v>112.78148726623699</v>
      </c>
      <c r="AH10">
        <v>75.094719325768537</v>
      </c>
      <c r="AI10">
        <v>33.180757503919239</v>
      </c>
      <c r="AJ10">
        <v>60.12</v>
      </c>
      <c r="AK10">
        <v>8.6118727254101142</v>
      </c>
      <c r="AL10">
        <v>4.6040810753971266</v>
      </c>
      <c r="AM10">
        <v>6.8752540191937142</v>
      </c>
      <c r="AN10" t="s">
        <v>58</v>
      </c>
      <c r="AO10">
        <v>0.17983299999999999</v>
      </c>
      <c r="AP10">
        <v>-3.8869000000000001E-2</v>
      </c>
      <c r="AQ10">
        <v>-3.8897000000000001E-2</v>
      </c>
      <c r="AR10">
        <v>-0.16137699999999999</v>
      </c>
      <c r="AS10">
        <v>0.73704599999999998</v>
      </c>
      <c r="AT10">
        <v>-0.22905900000000001</v>
      </c>
      <c r="AU10">
        <v>-0.22885</v>
      </c>
      <c r="AV10">
        <v>-0.54333100000000001</v>
      </c>
      <c r="AW10">
        <v>511.279</v>
      </c>
      <c r="AX10">
        <v>80.517799999999994</v>
      </c>
      <c r="AY10">
        <v>1126.25</v>
      </c>
      <c r="AZ10">
        <v>-0.19825000000000001</v>
      </c>
      <c r="BA10">
        <v>-1.5640000000000001E-2</v>
      </c>
      <c r="BB10">
        <v>114.5896011</v>
      </c>
      <c r="BC10" t="s">
        <v>41</v>
      </c>
      <c r="BD10">
        <v>0.153248</v>
      </c>
      <c r="BE10">
        <v>-3.7562999999999999E-2</v>
      </c>
      <c r="BF10">
        <v>-3.7512999999999998E-2</v>
      </c>
      <c r="BG10">
        <v>-0.273613</v>
      </c>
      <c r="BH10">
        <v>0.43281799999999998</v>
      </c>
      <c r="BI10">
        <v>-0.18011099999999999</v>
      </c>
      <c r="BJ10">
        <v>-0.18074100000000001</v>
      </c>
      <c r="BK10">
        <v>3.7199999999999999E-4</v>
      </c>
      <c r="BL10">
        <v>504.39800000000002</v>
      </c>
      <c r="BM10">
        <v>159.078</v>
      </c>
      <c r="BN10">
        <v>1213.46</v>
      </c>
      <c r="BO10">
        <v>-0.25091000000000002</v>
      </c>
      <c r="BP10">
        <v>2.6839999999999999E-2</v>
      </c>
      <c r="BQ10">
        <v>174.29090249999999</v>
      </c>
      <c r="BR10" t="s">
        <v>41</v>
      </c>
      <c r="BS10">
        <v>0.153248</v>
      </c>
      <c r="BT10">
        <v>-3.7562999999999999E-2</v>
      </c>
      <c r="BU10">
        <v>-3.7512999999999998E-2</v>
      </c>
      <c r="BV10">
        <v>-0.273613</v>
      </c>
      <c r="BW10">
        <v>0.43281799999999998</v>
      </c>
      <c r="BX10">
        <v>-0.18011099999999999</v>
      </c>
      <c r="BY10">
        <v>-0.18074100000000001</v>
      </c>
      <c r="BZ10">
        <v>3.7199999999999999E-4</v>
      </c>
      <c r="CA10">
        <v>504.39800000000002</v>
      </c>
      <c r="CB10">
        <v>159.078</v>
      </c>
      <c r="CC10">
        <v>1213.46</v>
      </c>
      <c r="CD10">
        <v>-0.25091000000000002</v>
      </c>
      <c r="CE10">
        <v>2.6839999999999999E-2</v>
      </c>
      <c r="CF10">
        <v>174.29090249999999</v>
      </c>
    </row>
    <row r="11" spans="1:84" x14ac:dyDescent="0.25">
      <c r="A11">
        <v>3.4120075042055142</v>
      </c>
      <c r="B11">
        <v>0.50855846500259483</v>
      </c>
      <c r="C11" t="s">
        <v>151</v>
      </c>
      <c r="D11">
        <v>1.8466699759296401</v>
      </c>
      <c r="E11">
        <v>1.84476177323794</v>
      </c>
      <c r="F11">
        <v>1.8435294952888599</v>
      </c>
      <c r="G11">
        <v>1.84021221602292</v>
      </c>
      <c r="H11">
        <v>1.84281035378033</v>
      </c>
      <c r="I11">
        <v>1.84070801595473</v>
      </c>
      <c r="J11">
        <v>108.04556603235</v>
      </c>
      <c r="K11">
        <v>98.736770665622601</v>
      </c>
      <c r="L11">
        <v>108.742585446487</v>
      </c>
      <c r="M11">
        <v>104.101210230221</v>
      </c>
      <c r="N11">
        <v>108.023070563508</v>
      </c>
      <c r="O11">
        <v>98.8317920177292</v>
      </c>
      <c r="P11">
        <v>67.219621779817103</v>
      </c>
      <c r="Q11">
        <v>64.875916448403004</v>
      </c>
      <c r="R11">
        <v>29.576846222282398</v>
      </c>
      <c r="S11">
        <v>28.584631077898599</v>
      </c>
      <c r="T11">
        <v>47.6</v>
      </c>
      <c r="U11">
        <v>41.6</v>
      </c>
      <c r="V11">
        <v>8.1221689336836995</v>
      </c>
      <c r="W11">
        <v>7.3889226061430398</v>
      </c>
      <c r="X11">
        <v>4.4146800453521404</v>
      </c>
      <c r="Y11">
        <v>4.1973707233863999</v>
      </c>
      <c r="Z11">
        <v>6.5649351773812903</v>
      </c>
      <c r="AA11">
        <v>6.4043232999619004</v>
      </c>
      <c r="AB11">
        <v>1.84552593096621</v>
      </c>
      <c r="AC11">
        <v>1.8419273540658381</v>
      </c>
      <c r="AD11">
        <v>1.842148577511056</v>
      </c>
      <c r="AE11">
        <v>103.34966265734251</v>
      </c>
      <c r="AF11">
        <v>106.49908046120321</v>
      </c>
      <c r="AG11">
        <v>103.7132057580762</v>
      </c>
      <c r="AH11">
        <v>65.916116759612734</v>
      </c>
      <c r="AI11">
        <v>29.025314730110139</v>
      </c>
      <c r="AJ11">
        <v>44.84</v>
      </c>
      <c r="AK11">
        <v>7.7936810938280914</v>
      </c>
      <c r="AL11">
        <v>4.3058469453693373</v>
      </c>
      <c r="AM11">
        <v>6.4913876259929664</v>
      </c>
      <c r="AN11" t="s">
        <v>98</v>
      </c>
      <c r="AO11">
        <v>0.18898000000000001</v>
      </c>
      <c r="AP11">
        <v>-3.1278E-2</v>
      </c>
      <c r="AQ11">
        <v>-2.4514000000000001E-2</v>
      </c>
      <c r="AR11">
        <v>-0.121665</v>
      </c>
      <c r="AS11">
        <v>0.60114100000000004</v>
      </c>
      <c r="AT11">
        <v>-0.16911000000000001</v>
      </c>
      <c r="AU11">
        <v>-0.209231</v>
      </c>
      <c r="AV11">
        <v>-0.17353199999999999</v>
      </c>
      <c r="AW11">
        <v>501.87200000000001</v>
      </c>
      <c r="AX11">
        <v>65.958600000000004</v>
      </c>
      <c r="AY11">
        <v>1145.3800000000001</v>
      </c>
      <c r="AZ11">
        <v>-0.23574000000000001</v>
      </c>
      <c r="BA11">
        <v>-2.0820000000000002E-2</v>
      </c>
      <c r="BB11">
        <v>134.8644492</v>
      </c>
      <c r="BC11" t="s">
        <v>98</v>
      </c>
      <c r="BD11">
        <v>0.18898000000000001</v>
      </c>
      <c r="BE11">
        <v>-3.1278E-2</v>
      </c>
      <c r="BF11">
        <v>-2.4514000000000001E-2</v>
      </c>
      <c r="BG11">
        <v>-0.121665</v>
      </c>
      <c r="BH11">
        <v>0.60114100000000004</v>
      </c>
      <c r="BI11">
        <v>-0.16911000000000001</v>
      </c>
      <c r="BJ11">
        <v>-0.209231</v>
      </c>
      <c r="BK11">
        <v>-0.17353199999999999</v>
      </c>
      <c r="BL11">
        <v>501.87200000000001</v>
      </c>
      <c r="BM11">
        <v>65.958600000000004</v>
      </c>
      <c r="BN11">
        <v>1145.3800000000001</v>
      </c>
      <c r="BO11">
        <v>-0.23574000000000001</v>
      </c>
      <c r="BP11">
        <v>-2.0820000000000002E-2</v>
      </c>
      <c r="BQ11">
        <v>134.8644492</v>
      </c>
      <c r="BR11" t="s">
        <v>98</v>
      </c>
      <c r="BS11">
        <v>0.18898000000000001</v>
      </c>
      <c r="BT11">
        <v>-3.1278E-2</v>
      </c>
      <c r="BU11">
        <v>-2.4514000000000001E-2</v>
      </c>
      <c r="BV11">
        <v>-0.121665</v>
      </c>
      <c r="BW11">
        <v>0.60114100000000004</v>
      </c>
      <c r="BX11">
        <v>-0.16911000000000001</v>
      </c>
      <c r="BY11">
        <v>-0.209231</v>
      </c>
      <c r="BZ11">
        <v>-0.17353199999999999</v>
      </c>
      <c r="CA11">
        <v>501.87200000000001</v>
      </c>
      <c r="CB11">
        <v>65.958600000000004</v>
      </c>
      <c r="CC11">
        <v>1145.3800000000001</v>
      </c>
      <c r="CD11">
        <v>-0.23574000000000001</v>
      </c>
      <c r="CE11">
        <v>-2.0820000000000002E-2</v>
      </c>
      <c r="CF11">
        <v>134.8644492</v>
      </c>
    </row>
    <row r="12" spans="1:84" x14ac:dyDescent="0.25">
      <c r="A12">
        <v>3.3006809044880372</v>
      </c>
      <c r="B12">
        <v>0.35670846912686416</v>
      </c>
      <c r="C12" t="s">
        <v>137</v>
      </c>
      <c r="D12">
        <v>1.8429652736826001</v>
      </c>
      <c r="E12">
        <v>1.8402255296566199</v>
      </c>
      <c r="F12">
        <v>1.8432289602759599</v>
      </c>
      <c r="G12">
        <v>1.8413761158438</v>
      </c>
      <c r="H12">
        <v>1.8435148494113001</v>
      </c>
      <c r="I12">
        <v>1.84110781867874</v>
      </c>
      <c r="J12">
        <v>104.754756079378</v>
      </c>
      <c r="K12">
        <v>99.114129672336702</v>
      </c>
      <c r="L12">
        <v>105.187366063214</v>
      </c>
      <c r="M12">
        <v>99.421136959539297</v>
      </c>
      <c r="N12">
        <v>105.284461046419</v>
      </c>
      <c r="O12">
        <v>99.823527062040995</v>
      </c>
      <c r="P12">
        <v>65.011349687008007</v>
      </c>
      <c r="Q12">
        <v>64.542851580284406</v>
      </c>
      <c r="R12">
        <v>28.630241352553401</v>
      </c>
      <c r="S12">
        <v>28.434598546792301</v>
      </c>
      <c r="T12">
        <v>40.9</v>
      </c>
      <c r="U12">
        <v>40.4</v>
      </c>
      <c r="V12">
        <v>7.6562881828433396</v>
      </c>
      <c r="W12">
        <v>7.1585664083359601</v>
      </c>
      <c r="X12">
        <v>4.4372869989973598</v>
      </c>
      <c r="Y12">
        <v>4.2231186227230202</v>
      </c>
      <c r="Z12">
        <v>7.5621374565663304</v>
      </c>
      <c r="AA12">
        <v>7.3354414371794903</v>
      </c>
      <c r="AB12">
        <v>1.842036897928446</v>
      </c>
      <c r="AC12">
        <v>1.842082124956151</v>
      </c>
      <c r="AD12">
        <v>1.842176627569214</v>
      </c>
      <c r="AE12">
        <v>102.95260184413161</v>
      </c>
      <c r="AF12">
        <v>103.18765784994631</v>
      </c>
      <c r="AG12">
        <v>103.11471424588331</v>
      </c>
      <c r="AH12">
        <v>64.698435043202139</v>
      </c>
      <c r="AI12">
        <v>28.498765988178469</v>
      </c>
      <c r="AJ12">
        <v>40.5625</v>
      </c>
      <c r="AK12">
        <v>7.5282690244643646</v>
      </c>
      <c r="AL12">
        <v>4.3040293781452714</v>
      </c>
      <c r="AM12">
        <v>7.4707809668736118</v>
      </c>
      <c r="AN12" t="s">
        <v>138</v>
      </c>
      <c r="AO12">
        <v>0.192499</v>
      </c>
      <c r="AP12">
        <v>-2.8559999999999999E-2</v>
      </c>
      <c r="AQ12">
        <v>-2.8577999999999999E-2</v>
      </c>
      <c r="AR12">
        <v>-0.19442300000000001</v>
      </c>
      <c r="AS12">
        <v>0.61518899999999999</v>
      </c>
      <c r="AT12">
        <v>-0.18667</v>
      </c>
      <c r="AU12">
        <v>-0.18692500000000001</v>
      </c>
      <c r="AV12">
        <v>-0.230076</v>
      </c>
      <c r="AW12">
        <v>523.923</v>
      </c>
      <c r="AX12">
        <v>60.247799999999998</v>
      </c>
      <c r="AY12">
        <v>1062.54</v>
      </c>
      <c r="AZ12">
        <v>-0.25189</v>
      </c>
      <c r="BA12">
        <v>-2.6440000000000002E-2</v>
      </c>
      <c r="BB12">
        <v>141.47212949999999</v>
      </c>
      <c r="BC12" t="s">
        <v>56</v>
      </c>
      <c r="BD12">
        <v>0.19575999999999999</v>
      </c>
      <c r="BE12">
        <v>-1.7198000000000001E-2</v>
      </c>
      <c r="BF12">
        <v>-2.7101E-2</v>
      </c>
      <c r="BG12">
        <v>-0.15559300000000001</v>
      </c>
      <c r="BH12">
        <v>0.52158599999999999</v>
      </c>
      <c r="BI12">
        <v>-0.184866</v>
      </c>
      <c r="BJ12">
        <v>-0.150033</v>
      </c>
      <c r="BK12">
        <v>-8.6227999999999999E-2</v>
      </c>
      <c r="BL12">
        <v>497.02800000000002</v>
      </c>
      <c r="BM12">
        <v>58.020899999999997</v>
      </c>
      <c r="BN12">
        <v>1117.57</v>
      </c>
      <c r="BO12">
        <v>-0.24285999999999999</v>
      </c>
      <c r="BP12">
        <v>-2.409E-2</v>
      </c>
      <c r="BQ12">
        <v>137.28036270000001</v>
      </c>
      <c r="BR12" t="s">
        <v>56</v>
      </c>
      <c r="BS12">
        <v>0.19575999999999999</v>
      </c>
      <c r="BT12">
        <v>-1.7198000000000001E-2</v>
      </c>
      <c r="BU12">
        <v>-2.7101E-2</v>
      </c>
      <c r="BV12">
        <v>-0.15559300000000001</v>
      </c>
      <c r="BW12">
        <v>0.52158599999999999</v>
      </c>
      <c r="BX12">
        <v>-0.184866</v>
      </c>
      <c r="BY12">
        <v>-0.150033</v>
      </c>
      <c r="BZ12">
        <v>-8.6227999999999999E-2</v>
      </c>
      <c r="CA12">
        <v>497.02800000000002</v>
      </c>
      <c r="CB12">
        <v>58.020899999999997</v>
      </c>
      <c r="CC12">
        <v>1117.57</v>
      </c>
      <c r="CD12">
        <v>-0.24285999999999999</v>
      </c>
      <c r="CE12">
        <v>-2.409E-2</v>
      </c>
      <c r="CF12">
        <v>137.28036270000001</v>
      </c>
    </row>
    <row r="13" spans="1:84" x14ac:dyDescent="0.25">
      <c r="A13">
        <v>3.2806804650929648</v>
      </c>
      <c r="B13">
        <v>0.52137215839789774</v>
      </c>
      <c r="C13" t="s">
        <v>78</v>
      </c>
      <c r="D13">
        <v>1.8565152840739001</v>
      </c>
      <c r="E13">
        <v>1.85081738699418</v>
      </c>
      <c r="F13">
        <v>1.8848546363048699</v>
      </c>
      <c r="G13">
        <v>1.87532130580335</v>
      </c>
      <c r="H13">
        <v>1.8841151769464599</v>
      </c>
      <c r="I13">
        <v>1.8747781202051601</v>
      </c>
      <c r="J13">
        <v>106.78064565477401</v>
      </c>
      <c r="K13">
        <v>99.957960638107494</v>
      </c>
      <c r="L13">
        <v>111.04341392340901</v>
      </c>
      <c r="M13">
        <v>106.36729529627</v>
      </c>
      <c r="N13">
        <v>107.668039277708</v>
      </c>
      <c r="O13">
        <v>100.003388511766</v>
      </c>
      <c r="P13">
        <v>67.739333884589996</v>
      </c>
      <c r="Q13">
        <v>64.831712112264199</v>
      </c>
      <c r="R13">
        <v>30.0627092696473</v>
      </c>
      <c r="S13">
        <v>28.861446586688199</v>
      </c>
      <c r="T13">
        <v>70.5</v>
      </c>
      <c r="U13">
        <v>60.5</v>
      </c>
      <c r="V13">
        <v>7.8017404786929498</v>
      </c>
      <c r="W13">
        <v>7.5426287079257301</v>
      </c>
      <c r="X13">
        <v>4.9521846596177097</v>
      </c>
      <c r="Y13">
        <v>4.3348043174605397</v>
      </c>
      <c r="Z13">
        <v>6.8587631929194099</v>
      </c>
      <c r="AA13">
        <v>6.4270545073886396</v>
      </c>
      <c r="AB13">
        <v>1.852996306089199</v>
      </c>
      <c r="AC13">
        <v>1.8791478611565791</v>
      </c>
      <c r="AD13">
        <v>1.87853592690656</v>
      </c>
      <c r="AE13">
        <v>103.8856601493691</v>
      </c>
      <c r="AF13">
        <v>108.2205074564263</v>
      </c>
      <c r="AG13">
        <v>103.9602837817756</v>
      </c>
      <c r="AH13">
        <v>66.666973964009472</v>
      </c>
      <c r="AI13">
        <v>29.618250510997481</v>
      </c>
      <c r="AJ13">
        <v>64.11666666666666</v>
      </c>
      <c r="AK13">
        <v>7.6610870153606578</v>
      </c>
      <c r="AL13">
        <v>4.5668287252721971</v>
      </c>
      <c r="AM13">
        <v>6.7529310200472823</v>
      </c>
      <c r="AN13" t="s">
        <v>63</v>
      </c>
      <c r="AO13">
        <v>0.19153100000000001</v>
      </c>
      <c r="AP13">
        <v>1.1310000000000001E-3</v>
      </c>
      <c r="AQ13">
        <v>1.1310000000000001E-3</v>
      </c>
      <c r="AR13">
        <v>1.1310000000000001E-3</v>
      </c>
      <c r="AS13">
        <v>0.55915800000000004</v>
      </c>
      <c r="AT13">
        <v>2.8558E-2</v>
      </c>
      <c r="AU13">
        <v>2.8558E-2</v>
      </c>
      <c r="AV13">
        <v>2.8558E-2</v>
      </c>
      <c r="AW13">
        <v>505.327</v>
      </c>
      <c r="AX13">
        <v>61.268000000000001</v>
      </c>
      <c r="AY13">
        <v>1058.9100000000001</v>
      </c>
      <c r="AZ13">
        <v>-0.24124999999999999</v>
      </c>
      <c r="BA13">
        <v>-3.9399999999999998E-2</v>
      </c>
      <c r="BB13">
        <v>126.6628935</v>
      </c>
      <c r="BC13" t="s">
        <v>41</v>
      </c>
      <c r="BD13">
        <v>0.153248</v>
      </c>
      <c r="BE13">
        <v>-3.7562999999999999E-2</v>
      </c>
      <c r="BF13">
        <v>-3.7512999999999998E-2</v>
      </c>
      <c r="BG13">
        <v>-0.273613</v>
      </c>
      <c r="BH13">
        <v>0.43281799999999998</v>
      </c>
      <c r="BI13">
        <v>-0.18011099999999999</v>
      </c>
      <c r="BJ13">
        <v>-0.18074100000000001</v>
      </c>
      <c r="BK13">
        <v>3.7199999999999999E-4</v>
      </c>
      <c r="BL13">
        <v>504.39800000000002</v>
      </c>
      <c r="BM13">
        <v>159.078</v>
      </c>
      <c r="BN13">
        <v>1213.46</v>
      </c>
      <c r="BO13">
        <v>-0.25091000000000002</v>
      </c>
      <c r="BP13">
        <v>2.6839999999999999E-2</v>
      </c>
      <c r="BQ13">
        <v>174.29090249999999</v>
      </c>
      <c r="BR13" t="s">
        <v>41</v>
      </c>
      <c r="BS13">
        <v>0.153248</v>
      </c>
      <c r="BT13">
        <v>-3.7562999999999999E-2</v>
      </c>
      <c r="BU13">
        <v>-3.7512999999999998E-2</v>
      </c>
      <c r="BV13">
        <v>-0.273613</v>
      </c>
      <c r="BW13">
        <v>0.43281799999999998</v>
      </c>
      <c r="BX13">
        <v>-0.18011099999999999</v>
      </c>
      <c r="BY13">
        <v>-0.18074100000000001</v>
      </c>
      <c r="BZ13">
        <v>3.7199999999999999E-4</v>
      </c>
      <c r="CA13">
        <v>504.39800000000002</v>
      </c>
      <c r="CB13">
        <v>159.078</v>
      </c>
      <c r="CC13">
        <v>1213.46</v>
      </c>
      <c r="CD13">
        <v>-0.25091000000000002</v>
      </c>
      <c r="CE13">
        <v>2.6839999999999999E-2</v>
      </c>
      <c r="CF13">
        <v>174.29090249999999</v>
      </c>
    </row>
    <row r="14" spans="1:84" x14ac:dyDescent="0.25">
      <c r="A14">
        <v>3.2735732068782011</v>
      </c>
      <c r="B14">
        <v>0.56781563548588632</v>
      </c>
      <c r="C14" t="s">
        <v>105</v>
      </c>
      <c r="D14">
        <v>1.89745566483119</v>
      </c>
      <c r="E14">
        <v>1.8879719277574001</v>
      </c>
      <c r="F14">
        <v>1.8498183694622501</v>
      </c>
      <c r="G14">
        <v>1.8395746791038401</v>
      </c>
      <c r="H14">
        <v>1.85050641717341</v>
      </c>
      <c r="I14">
        <v>1.83940506686265</v>
      </c>
      <c r="J14">
        <v>116.875550380231</v>
      </c>
      <c r="K14">
        <v>102.03613405229601</v>
      </c>
      <c r="L14">
        <v>108.14887276727799</v>
      </c>
      <c r="M14">
        <v>101.328622706941</v>
      </c>
      <c r="N14">
        <v>116.92325011323901</v>
      </c>
      <c r="O14">
        <v>102.049149773265</v>
      </c>
      <c r="P14">
        <v>70.325517111037598</v>
      </c>
      <c r="Q14">
        <v>67.236832057710004</v>
      </c>
      <c r="R14">
        <v>31.0440796581961</v>
      </c>
      <c r="S14">
        <v>29.791947675471601</v>
      </c>
      <c r="T14">
        <v>46.5</v>
      </c>
      <c r="U14">
        <v>42.9</v>
      </c>
      <c r="V14">
        <v>8.6492117748349298</v>
      </c>
      <c r="W14">
        <v>7.2470624820591096</v>
      </c>
      <c r="X14">
        <v>4.3255759145393204</v>
      </c>
      <c r="Y14">
        <v>4.0505959004505501</v>
      </c>
      <c r="Z14">
        <v>8.9182604269486898</v>
      </c>
      <c r="AA14">
        <v>8.5176625358377596</v>
      </c>
      <c r="AB14">
        <v>1.8923181805565461</v>
      </c>
      <c r="AC14">
        <v>1.843344900087184</v>
      </c>
      <c r="AD14">
        <v>1.8438421761477091</v>
      </c>
      <c r="AE14">
        <v>109.3486297880419</v>
      </c>
      <c r="AF14">
        <v>104.2123448246726</v>
      </c>
      <c r="AG14">
        <v>109.4582503052272</v>
      </c>
      <c r="AH14">
        <v>68.668561451313579</v>
      </c>
      <c r="AI14">
        <v>30.365177942411002</v>
      </c>
      <c r="AJ14">
        <v>44.604347826086943</v>
      </c>
      <c r="AK14">
        <v>7.9419363348351402</v>
      </c>
      <c r="AL14">
        <v>4.1700424440402006</v>
      </c>
      <c r="AM14">
        <v>8.7046541292701392</v>
      </c>
      <c r="AN14" t="s">
        <v>37</v>
      </c>
      <c r="AO14">
        <v>0.15546399999999999</v>
      </c>
      <c r="AP14">
        <v>-3.7927000000000002E-2</v>
      </c>
      <c r="AQ14">
        <v>-3.7895999999999999E-2</v>
      </c>
      <c r="AR14">
        <v>-0.43332700000000002</v>
      </c>
      <c r="AS14">
        <v>0.39064500000000002</v>
      </c>
      <c r="AT14">
        <v>-0.17117199999999999</v>
      </c>
      <c r="AU14">
        <v>-0.17145299999999999</v>
      </c>
      <c r="AV14">
        <v>6.7978999999999998E-2</v>
      </c>
      <c r="AW14">
        <v>464.04</v>
      </c>
      <c r="AX14">
        <v>158.369</v>
      </c>
      <c r="AY14">
        <v>1200.6500000000001</v>
      </c>
      <c r="AZ14">
        <v>-0.25013999999999997</v>
      </c>
      <c r="BA14">
        <v>2.3949999999999999E-2</v>
      </c>
      <c r="BB14">
        <v>171.9942159</v>
      </c>
      <c r="BC14" t="s">
        <v>106</v>
      </c>
      <c r="BD14">
        <v>0.1903</v>
      </c>
      <c r="BE14">
        <v>-2.9322999999999998E-2</v>
      </c>
      <c r="BF14">
        <v>-2.0268000000000001E-2</v>
      </c>
      <c r="BG14">
        <v>-0.137407</v>
      </c>
      <c r="BH14">
        <v>0.53920900000000005</v>
      </c>
      <c r="BI14">
        <v>-0.157026</v>
      </c>
      <c r="BJ14">
        <v>-0.19617399999999999</v>
      </c>
      <c r="BK14">
        <v>-5.4676000000000002E-2</v>
      </c>
      <c r="BL14">
        <v>498.15300000000002</v>
      </c>
      <c r="BM14">
        <v>58.757599999999996</v>
      </c>
      <c r="BN14">
        <v>1149.04</v>
      </c>
      <c r="BO14">
        <v>-0.23794999999999999</v>
      </c>
      <c r="BP14">
        <v>-2.273E-2</v>
      </c>
      <c r="BQ14">
        <v>135.0527022</v>
      </c>
      <c r="BR14" t="s">
        <v>106</v>
      </c>
      <c r="BS14">
        <v>0.1903</v>
      </c>
      <c r="BT14">
        <v>-2.9322999999999998E-2</v>
      </c>
      <c r="BU14">
        <v>-2.0268000000000001E-2</v>
      </c>
      <c r="BV14">
        <v>-0.137407</v>
      </c>
      <c r="BW14">
        <v>0.53920900000000005</v>
      </c>
      <c r="BX14">
        <v>-0.157026</v>
      </c>
      <c r="BY14">
        <v>-0.19617399999999999</v>
      </c>
      <c r="BZ14">
        <v>-5.4676000000000002E-2</v>
      </c>
      <c r="CA14">
        <v>498.15300000000002</v>
      </c>
      <c r="CB14">
        <v>58.757599999999996</v>
      </c>
      <c r="CC14">
        <v>1149.04</v>
      </c>
      <c r="CD14">
        <v>-0.23794999999999999</v>
      </c>
      <c r="CE14">
        <v>-2.273E-2</v>
      </c>
      <c r="CF14">
        <v>135.0527022</v>
      </c>
    </row>
    <row r="15" spans="1:84" x14ac:dyDescent="0.25">
      <c r="A15">
        <v>3.2050799708857065</v>
      </c>
      <c r="B15">
        <v>0.60619676443577653</v>
      </c>
      <c r="C15" t="s">
        <v>95</v>
      </c>
      <c r="D15">
        <v>1.8973038765574599</v>
      </c>
      <c r="E15">
        <v>1.8856516115125801</v>
      </c>
      <c r="F15">
        <v>1.8502307964143201</v>
      </c>
      <c r="G15">
        <v>1.8392754008032599</v>
      </c>
      <c r="H15">
        <v>1.8504783165441301</v>
      </c>
      <c r="I15">
        <v>1.8396157207416901</v>
      </c>
      <c r="J15">
        <v>117.092702582557</v>
      </c>
      <c r="K15">
        <v>101.996598430728</v>
      </c>
      <c r="L15">
        <v>111.634287720156</v>
      </c>
      <c r="M15">
        <v>100.825889926423</v>
      </c>
      <c r="N15">
        <v>117.143694628109</v>
      </c>
      <c r="O15">
        <v>101.963578246751</v>
      </c>
      <c r="P15">
        <v>71.759219469190299</v>
      </c>
      <c r="Q15">
        <v>67.205682990576804</v>
      </c>
      <c r="R15">
        <v>31.632737643862502</v>
      </c>
      <c r="S15">
        <v>29.772194156642499</v>
      </c>
      <c r="T15">
        <v>47.6</v>
      </c>
      <c r="U15">
        <v>42.9</v>
      </c>
      <c r="V15">
        <v>8.8632280378838306</v>
      </c>
      <c r="W15">
        <v>8.0373984631775599</v>
      </c>
      <c r="X15">
        <v>4.57692910764899</v>
      </c>
      <c r="Y15">
        <v>4.1933274888831598</v>
      </c>
      <c r="Z15">
        <v>8.8027022252257492</v>
      </c>
      <c r="AA15">
        <v>8.0704923092702501</v>
      </c>
      <c r="AB15">
        <v>1.8918879060598011</v>
      </c>
      <c r="AC15">
        <v>1.843885929601889</v>
      </c>
      <c r="AD15">
        <v>1.843927071443914</v>
      </c>
      <c r="AE15">
        <v>109.5167612097886</v>
      </c>
      <c r="AF15">
        <v>104.8225705045555</v>
      </c>
      <c r="AG15">
        <v>109.1934095027683</v>
      </c>
      <c r="AH15">
        <v>68.849823906162726</v>
      </c>
      <c r="AI15">
        <v>30.44163497601507</v>
      </c>
      <c r="AJ15">
        <v>44.78437499999999</v>
      </c>
      <c r="AK15">
        <v>8.5656866300508181</v>
      </c>
      <c r="AL15">
        <v>4.4084221983501104</v>
      </c>
      <c r="AM15">
        <v>8.5577785233704109</v>
      </c>
      <c r="AN15" t="s">
        <v>37</v>
      </c>
      <c r="AO15">
        <v>0.15546399999999999</v>
      </c>
      <c r="AP15">
        <v>-3.7927000000000002E-2</v>
      </c>
      <c r="AQ15">
        <v>-3.7895999999999999E-2</v>
      </c>
      <c r="AR15">
        <v>-0.43332700000000002</v>
      </c>
      <c r="AS15">
        <v>0.39064500000000002</v>
      </c>
      <c r="AT15">
        <v>-0.17117199999999999</v>
      </c>
      <c r="AU15">
        <v>-0.17145299999999999</v>
      </c>
      <c r="AV15">
        <v>6.7978999999999998E-2</v>
      </c>
      <c r="AW15">
        <v>464.04</v>
      </c>
      <c r="AX15">
        <v>158.369</v>
      </c>
      <c r="AY15">
        <v>1200.6500000000001</v>
      </c>
      <c r="AZ15">
        <v>-0.25013999999999997</v>
      </c>
      <c r="BA15">
        <v>2.3949999999999999E-2</v>
      </c>
      <c r="BB15">
        <v>171.9942159</v>
      </c>
      <c r="BC15" t="s">
        <v>96</v>
      </c>
      <c r="BD15">
        <v>0.19062100000000001</v>
      </c>
      <c r="BE15">
        <v>-2.1784999999999999E-2</v>
      </c>
      <c r="BF15">
        <v>-3.0521E-2</v>
      </c>
      <c r="BG15">
        <v>-0.111499</v>
      </c>
      <c r="BH15">
        <v>0.56892100000000001</v>
      </c>
      <c r="BI15">
        <v>-0.20616999999999999</v>
      </c>
      <c r="BJ15">
        <v>-0.16203699999999999</v>
      </c>
      <c r="BK15">
        <v>-9.5824000000000006E-2</v>
      </c>
      <c r="BL15">
        <v>500.55</v>
      </c>
      <c r="BM15">
        <v>62.513300000000001</v>
      </c>
      <c r="BN15">
        <v>1139.77</v>
      </c>
      <c r="BO15">
        <v>-0.20032</v>
      </c>
      <c r="BP15">
        <v>-2.1180000000000001E-2</v>
      </c>
      <c r="BQ15">
        <v>112.4121414</v>
      </c>
      <c r="BR15" t="s">
        <v>96</v>
      </c>
      <c r="BS15">
        <v>0.19062100000000001</v>
      </c>
      <c r="BT15">
        <v>-2.1784999999999999E-2</v>
      </c>
      <c r="BU15">
        <v>-3.0521E-2</v>
      </c>
      <c r="BV15">
        <v>-0.111499</v>
      </c>
      <c r="BW15">
        <v>0.56892100000000001</v>
      </c>
      <c r="BX15">
        <v>-0.20616999999999999</v>
      </c>
      <c r="BY15">
        <v>-0.16203699999999999</v>
      </c>
      <c r="BZ15">
        <v>-9.5824000000000006E-2</v>
      </c>
      <c r="CA15">
        <v>500.55</v>
      </c>
      <c r="CB15">
        <v>62.513300000000001</v>
      </c>
      <c r="CC15">
        <v>1139.77</v>
      </c>
      <c r="CD15">
        <v>-0.20032</v>
      </c>
      <c r="CE15">
        <v>-2.1180000000000001E-2</v>
      </c>
      <c r="CF15">
        <v>112.4121414</v>
      </c>
    </row>
    <row r="16" spans="1:84" x14ac:dyDescent="0.25">
      <c r="A16">
        <v>3.1748701619373287</v>
      </c>
      <c r="B16">
        <v>0.54371999731091103</v>
      </c>
      <c r="C16" t="s">
        <v>99</v>
      </c>
      <c r="D16">
        <v>1.89623337171351</v>
      </c>
      <c r="E16">
        <v>1.88646256257578</v>
      </c>
      <c r="F16">
        <v>1.8480500534347</v>
      </c>
      <c r="G16">
        <v>1.8383617707078199</v>
      </c>
      <c r="H16">
        <v>1.84776216001951</v>
      </c>
      <c r="I16">
        <v>1.83726399844986</v>
      </c>
      <c r="J16">
        <v>117.925134167457</v>
      </c>
      <c r="K16">
        <v>102.376418737069</v>
      </c>
      <c r="L16">
        <v>111.434416168393</v>
      </c>
      <c r="M16">
        <v>101.460038380406</v>
      </c>
      <c r="N16">
        <v>117.046496439349</v>
      </c>
      <c r="O16">
        <v>102.33814152742799</v>
      </c>
      <c r="P16">
        <v>71.989297420834902</v>
      </c>
      <c r="Q16">
        <v>67.611839260311697</v>
      </c>
      <c r="R16">
        <v>31.721791225432199</v>
      </c>
      <c r="S16">
        <v>29.940126823100499</v>
      </c>
      <c r="T16">
        <v>48.5</v>
      </c>
      <c r="U16">
        <v>43.3</v>
      </c>
      <c r="V16">
        <v>9.2885733606446408</v>
      </c>
      <c r="W16">
        <v>8.61333828842365</v>
      </c>
      <c r="X16">
        <v>4.6836321583515703</v>
      </c>
      <c r="Y16">
        <v>4.3625974714988196</v>
      </c>
      <c r="Z16">
        <v>7.9152968761105296</v>
      </c>
      <c r="AA16">
        <v>7.5551149997829201</v>
      </c>
      <c r="AB16">
        <v>1.8917973027122139</v>
      </c>
      <c r="AC16">
        <v>1.842137966927583</v>
      </c>
      <c r="AD16">
        <v>1.8417103080718109</v>
      </c>
      <c r="AE16">
        <v>111.02779865522029</v>
      </c>
      <c r="AF16">
        <v>104.3524775986092</v>
      </c>
      <c r="AG16">
        <v>109.3573528119951</v>
      </c>
      <c r="AH16">
        <v>69.172896111946272</v>
      </c>
      <c r="AI16">
        <v>30.56524010014537</v>
      </c>
      <c r="AJ16">
        <v>45.137500000000003</v>
      </c>
      <c r="AK16">
        <v>9.1172390249449915</v>
      </c>
      <c r="AL16">
        <v>4.5687335928360548</v>
      </c>
      <c r="AM16">
        <v>7.7547124824129474</v>
      </c>
      <c r="AN16" t="s">
        <v>37</v>
      </c>
      <c r="AO16">
        <v>0.15546399999999999</v>
      </c>
      <c r="AP16">
        <v>-3.7927000000000002E-2</v>
      </c>
      <c r="AQ16">
        <v>-3.7895999999999999E-2</v>
      </c>
      <c r="AR16">
        <v>-0.43332700000000002</v>
      </c>
      <c r="AS16">
        <v>0.39064500000000002</v>
      </c>
      <c r="AT16">
        <v>-0.17117199999999999</v>
      </c>
      <c r="AU16">
        <v>-0.17145299999999999</v>
      </c>
      <c r="AV16">
        <v>6.7978999999999998E-2</v>
      </c>
      <c r="AW16">
        <v>464.04</v>
      </c>
      <c r="AX16">
        <v>158.369</v>
      </c>
      <c r="AY16">
        <v>1200.6500000000001</v>
      </c>
      <c r="AZ16">
        <v>-0.25013999999999997</v>
      </c>
      <c r="BA16">
        <v>2.3949999999999999E-2</v>
      </c>
      <c r="BB16">
        <v>171.9942159</v>
      </c>
      <c r="BC16" t="s">
        <v>100</v>
      </c>
      <c r="BD16">
        <v>0.190025</v>
      </c>
      <c r="BE16">
        <v>-3.1390000000000001E-2</v>
      </c>
      <c r="BF16">
        <v>-2.5706E-2</v>
      </c>
      <c r="BG16">
        <v>-0.120212</v>
      </c>
      <c r="BH16">
        <v>0.60478599999999993</v>
      </c>
      <c r="BI16">
        <v>-0.171732</v>
      </c>
      <c r="BJ16">
        <v>-0.21021899999999999</v>
      </c>
      <c r="BK16">
        <v>-0.167461</v>
      </c>
      <c r="BL16">
        <v>502.14</v>
      </c>
      <c r="BM16">
        <v>67.039100000000005</v>
      </c>
      <c r="BN16">
        <v>1168.76</v>
      </c>
      <c r="BO16">
        <v>-0.23633000000000001</v>
      </c>
      <c r="BP16">
        <v>-2.068E-2</v>
      </c>
      <c r="BQ16">
        <v>135.3225315</v>
      </c>
      <c r="BR16" t="s">
        <v>100</v>
      </c>
      <c r="BS16">
        <v>0.190025</v>
      </c>
      <c r="BT16">
        <v>-3.1390000000000001E-2</v>
      </c>
      <c r="BU16">
        <v>-2.5706E-2</v>
      </c>
      <c r="BV16">
        <v>-0.120212</v>
      </c>
      <c r="BW16">
        <v>0.60478599999999993</v>
      </c>
      <c r="BX16">
        <v>-0.171732</v>
      </c>
      <c r="BY16">
        <v>-0.21021899999999999</v>
      </c>
      <c r="BZ16">
        <v>-0.167461</v>
      </c>
      <c r="CA16">
        <v>502.14</v>
      </c>
      <c r="CB16">
        <v>67.039100000000005</v>
      </c>
      <c r="CC16">
        <v>1168.76</v>
      </c>
      <c r="CD16">
        <v>-0.23633000000000001</v>
      </c>
      <c r="CE16">
        <v>-2.068E-2</v>
      </c>
      <c r="CF16">
        <v>135.3225315</v>
      </c>
    </row>
    <row r="17" spans="1:84" x14ac:dyDescent="0.25">
      <c r="A17">
        <v>3.1146717164554918</v>
      </c>
      <c r="B17">
        <v>0.52126006280336756</v>
      </c>
      <c r="C17" t="s">
        <v>97</v>
      </c>
      <c r="D17">
        <v>1.89804531031269</v>
      </c>
      <c r="E17">
        <v>1.8845874880195901</v>
      </c>
      <c r="F17">
        <v>1.85123985480002</v>
      </c>
      <c r="G17">
        <v>1.83937326282622</v>
      </c>
      <c r="H17">
        <v>1.8523425709085199</v>
      </c>
      <c r="I17">
        <v>1.8393371088519901</v>
      </c>
      <c r="J17">
        <v>117.085043233573</v>
      </c>
      <c r="K17">
        <v>101.391073447591</v>
      </c>
      <c r="L17">
        <v>113.34934189110599</v>
      </c>
      <c r="M17">
        <v>99.619895124967002</v>
      </c>
      <c r="N17">
        <v>117.06334141535601</v>
      </c>
      <c r="O17">
        <v>101.414195261903</v>
      </c>
      <c r="P17">
        <v>72.267058389975205</v>
      </c>
      <c r="Q17">
        <v>66.750444751313097</v>
      </c>
      <c r="R17">
        <v>31.8337932896148</v>
      </c>
      <c r="S17">
        <v>29.583483203963301</v>
      </c>
      <c r="T17">
        <v>49.6</v>
      </c>
      <c r="U17">
        <v>42.7</v>
      </c>
      <c r="V17">
        <v>10.2863162430916</v>
      </c>
      <c r="W17">
        <v>9.4200894026103192</v>
      </c>
      <c r="X17">
        <v>4.6900622345327401</v>
      </c>
      <c r="Y17">
        <v>4.4157087177996104</v>
      </c>
      <c r="Z17">
        <v>8.7585169809681709</v>
      </c>
      <c r="AA17">
        <v>8.4201195224548098</v>
      </c>
      <c r="AB17">
        <v>1.8920700675894691</v>
      </c>
      <c r="AC17">
        <v>1.843712362173076</v>
      </c>
      <c r="AD17">
        <v>1.8445904783073399</v>
      </c>
      <c r="AE17">
        <v>108.3220253534728</v>
      </c>
      <c r="AF17">
        <v>104.22451292101459</v>
      </c>
      <c r="AG17">
        <v>110.1250202032811</v>
      </c>
      <c r="AH17">
        <v>68.565278705021484</v>
      </c>
      <c r="AI17">
        <v>30.32351455838733</v>
      </c>
      <c r="AJ17">
        <v>45.063461538461539</v>
      </c>
      <c r="AK17">
        <v>9.9329285560588279</v>
      </c>
      <c r="AL17">
        <v>4.633647086660388</v>
      </c>
      <c r="AM17">
        <v>8.6184310792671734</v>
      </c>
      <c r="AN17" t="s">
        <v>37</v>
      </c>
      <c r="AO17">
        <v>0.15546399999999999</v>
      </c>
      <c r="AP17">
        <v>-3.7927000000000002E-2</v>
      </c>
      <c r="AQ17">
        <v>-3.7895999999999999E-2</v>
      </c>
      <c r="AR17">
        <v>-0.43332700000000002</v>
      </c>
      <c r="AS17">
        <v>0.39064500000000002</v>
      </c>
      <c r="AT17">
        <v>-0.17117199999999999</v>
      </c>
      <c r="AU17">
        <v>-0.17145299999999999</v>
      </c>
      <c r="AV17">
        <v>6.7978999999999998E-2</v>
      </c>
      <c r="AW17">
        <v>464.04</v>
      </c>
      <c r="AX17">
        <v>158.369</v>
      </c>
      <c r="AY17">
        <v>1200.6500000000001</v>
      </c>
      <c r="AZ17">
        <v>-0.25013999999999997</v>
      </c>
      <c r="BA17">
        <v>2.3949999999999999E-2</v>
      </c>
      <c r="BB17">
        <v>171.9942159</v>
      </c>
      <c r="BC17" t="s">
        <v>98</v>
      </c>
      <c r="BD17">
        <v>0.18898000000000001</v>
      </c>
      <c r="BE17">
        <v>-3.1278E-2</v>
      </c>
      <c r="BF17">
        <v>-2.4514000000000001E-2</v>
      </c>
      <c r="BG17">
        <v>-0.121665</v>
      </c>
      <c r="BH17">
        <v>0.60114100000000004</v>
      </c>
      <c r="BI17">
        <v>-0.16911000000000001</v>
      </c>
      <c r="BJ17">
        <v>-0.209231</v>
      </c>
      <c r="BK17">
        <v>-0.17353199999999999</v>
      </c>
      <c r="BL17">
        <v>501.87200000000001</v>
      </c>
      <c r="BM17">
        <v>65.958600000000004</v>
      </c>
      <c r="BN17">
        <v>1145.3800000000001</v>
      </c>
      <c r="BO17">
        <v>-0.23574000000000001</v>
      </c>
      <c r="BP17">
        <v>-2.0820000000000002E-2</v>
      </c>
      <c r="BQ17">
        <v>134.8644492</v>
      </c>
      <c r="BR17" t="s">
        <v>98</v>
      </c>
      <c r="BS17">
        <f>AVERAGE(BS2:BS16,BS18:BS59)</f>
        <v>0.18214138596491233</v>
      </c>
      <c r="BT17">
        <f t="shared" ref="BT17:CE17" si="0">AVERAGE(BT2:BT16,BT18:BT59)</f>
        <v>-3.5896807017543865E-2</v>
      </c>
      <c r="BU17">
        <f t="shared" si="0"/>
        <v>-2.8829824561403507E-2</v>
      </c>
      <c r="BV17">
        <f t="shared" si="0"/>
        <v>-0.18188963157894733</v>
      </c>
      <c r="BW17">
        <f t="shared" si="0"/>
        <v>0.52676657894736822</v>
      </c>
      <c r="BX17">
        <f t="shared" si="0"/>
        <v>-0.17046566666666665</v>
      </c>
      <c r="BY17">
        <f t="shared" si="0"/>
        <v>-0.16785942105263152</v>
      </c>
      <c r="BZ17">
        <f t="shared" si="0"/>
        <v>-0.10076612280701755</v>
      </c>
      <c r="CA17">
        <f t="shared" si="0"/>
        <v>505.10324561403485</v>
      </c>
      <c r="CB17">
        <f t="shared" si="0"/>
        <v>93.517929824561406</v>
      </c>
      <c r="CC17">
        <f t="shared" si="0"/>
        <v>1152.1328070175437</v>
      </c>
      <c r="CD17">
        <f t="shared" si="0"/>
        <v>-0.23822421052631579</v>
      </c>
      <c r="CE17">
        <f t="shared" si="0"/>
        <v>-8.8082456140350894E-3</v>
      </c>
      <c r="CF17">
        <v>134.8644492</v>
      </c>
    </row>
    <row r="18" spans="1:84" x14ac:dyDescent="0.25">
      <c r="A18">
        <v>2.9923860375467375</v>
      </c>
      <c r="B18">
        <v>0.77052321538062185</v>
      </c>
      <c r="C18" t="s">
        <v>139</v>
      </c>
      <c r="D18">
        <v>1.8439224495623401</v>
      </c>
      <c r="E18">
        <v>1.8406034336597299</v>
      </c>
      <c r="F18">
        <v>1.8437204234915801</v>
      </c>
      <c r="G18">
        <v>1.8400557056784901</v>
      </c>
      <c r="H18">
        <v>1.8439471250553701</v>
      </c>
      <c r="I18">
        <v>1.84052275182894</v>
      </c>
      <c r="J18">
        <v>105.264065996867</v>
      </c>
      <c r="K18">
        <v>98.566423113547799</v>
      </c>
      <c r="L18">
        <v>105.278289040674</v>
      </c>
      <c r="M18">
        <v>98.424087255123297</v>
      </c>
      <c r="N18">
        <v>105.25768416782699</v>
      </c>
      <c r="O18">
        <v>98.511347438856703</v>
      </c>
      <c r="P18">
        <v>64.994299062128306</v>
      </c>
      <c r="Q18">
        <v>64.525459040867602</v>
      </c>
      <c r="R18">
        <v>28.623548412245</v>
      </c>
      <c r="S18">
        <v>28.425161393668599</v>
      </c>
      <c r="T18">
        <v>40.9</v>
      </c>
      <c r="U18">
        <v>40.4</v>
      </c>
      <c r="V18">
        <v>8.6759993546624496</v>
      </c>
      <c r="W18">
        <v>7.1995120686327203</v>
      </c>
      <c r="X18">
        <v>4.8095152440634799</v>
      </c>
      <c r="Y18">
        <v>4.2069417024490701</v>
      </c>
      <c r="Z18">
        <v>7.3178879692283596</v>
      </c>
      <c r="AA18">
        <v>6.3671392857496203</v>
      </c>
      <c r="AB18">
        <v>1.8425106257668391</v>
      </c>
      <c r="AC18">
        <v>1.8420573684499519</v>
      </c>
      <c r="AD18">
        <v>1.842419659548558</v>
      </c>
      <c r="AE18">
        <v>103.22266391753909</v>
      </c>
      <c r="AF18">
        <v>102.8205036135479</v>
      </c>
      <c r="AG18">
        <v>103.4105959153168</v>
      </c>
      <c r="AH18">
        <v>64.751860633710606</v>
      </c>
      <c r="AI18">
        <v>28.523628542766549</v>
      </c>
      <c r="AJ18">
        <v>40.600000000000023</v>
      </c>
      <c r="AK18">
        <v>8.3035509267660785</v>
      </c>
      <c r="AL18">
        <v>4.4415317875048252</v>
      </c>
      <c r="AM18">
        <v>7.1496238671407566</v>
      </c>
      <c r="AN18" t="s">
        <v>140</v>
      </c>
      <c r="AO18">
        <v>0.19147400000000001</v>
      </c>
      <c r="AP18">
        <v>-3.0151000000000001E-2</v>
      </c>
      <c r="AQ18">
        <v>-2.1555000000000001E-2</v>
      </c>
      <c r="AR18">
        <v>-0.15657699999999999</v>
      </c>
      <c r="AS18">
        <v>0.57689899999999994</v>
      </c>
      <c r="AT18">
        <v>-0.16217500000000001</v>
      </c>
      <c r="AU18">
        <v>-0.203789</v>
      </c>
      <c r="AV18">
        <v>-0.17744499999999999</v>
      </c>
      <c r="AW18">
        <v>501.43700000000001</v>
      </c>
      <c r="AX18">
        <v>63.287399999999998</v>
      </c>
      <c r="AY18">
        <v>1028.17</v>
      </c>
      <c r="AZ18">
        <v>-0.23956</v>
      </c>
      <c r="BA18">
        <v>-2.257E-2</v>
      </c>
      <c r="BB18">
        <v>136.16339489999999</v>
      </c>
      <c r="BC18" t="s">
        <v>56</v>
      </c>
      <c r="BD18">
        <v>0.19575999999999999</v>
      </c>
      <c r="BE18">
        <v>-1.7198000000000001E-2</v>
      </c>
      <c r="BF18">
        <v>-2.7101E-2</v>
      </c>
      <c r="BG18">
        <v>-0.15559300000000001</v>
      </c>
      <c r="BH18">
        <v>0.52158599999999999</v>
      </c>
      <c r="BI18">
        <v>-0.184866</v>
      </c>
      <c r="BJ18">
        <v>-0.150033</v>
      </c>
      <c r="BK18">
        <v>-8.6227999999999999E-2</v>
      </c>
      <c r="BL18">
        <v>497.02800000000002</v>
      </c>
      <c r="BM18">
        <v>58.020899999999997</v>
      </c>
      <c r="BN18">
        <v>1117.57</v>
      </c>
      <c r="BO18">
        <v>-0.24285999999999999</v>
      </c>
      <c r="BP18">
        <v>-2.409E-2</v>
      </c>
      <c r="BQ18">
        <v>137.28036270000001</v>
      </c>
      <c r="BR18" t="s">
        <v>56</v>
      </c>
      <c r="BS18">
        <v>0.19575999999999999</v>
      </c>
      <c r="BT18">
        <v>-1.7198000000000001E-2</v>
      </c>
      <c r="BU18">
        <v>-2.7101E-2</v>
      </c>
      <c r="BV18">
        <v>-0.15559300000000001</v>
      </c>
      <c r="BW18">
        <v>0.52158599999999999</v>
      </c>
      <c r="BX18">
        <v>-0.184866</v>
      </c>
      <c r="BY18">
        <v>-0.150033</v>
      </c>
      <c r="BZ18">
        <v>-8.6227999999999999E-2</v>
      </c>
      <c r="CA18">
        <v>497.02800000000002</v>
      </c>
      <c r="CB18">
        <v>58.020899999999997</v>
      </c>
      <c r="CC18">
        <v>1117.57</v>
      </c>
      <c r="CD18">
        <v>-0.24285999999999999</v>
      </c>
      <c r="CE18">
        <v>-2.409E-2</v>
      </c>
      <c r="CF18">
        <v>137.28036270000001</v>
      </c>
    </row>
    <row r="19" spans="1:84" x14ac:dyDescent="0.25">
      <c r="A19">
        <v>2.9751145123921718</v>
      </c>
      <c r="B19">
        <v>0.40374639759177627</v>
      </c>
      <c r="C19" t="s">
        <v>116</v>
      </c>
      <c r="D19">
        <v>1.8435389879251201</v>
      </c>
      <c r="E19">
        <v>1.8397980867475601</v>
      </c>
      <c r="F19">
        <v>1.8428643466082899</v>
      </c>
      <c r="G19">
        <v>1.83999782608567</v>
      </c>
      <c r="H19">
        <v>1.8366507561319301</v>
      </c>
      <c r="I19">
        <v>1.83306355590852</v>
      </c>
      <c r="J19">
        <v>105.691870693963</v>
      </c>
      <c r="K19">
        <v>102.050305452335</v>
      </c>
      <c r="L19">
        <v>104.22925020234101</v>
      </c>
      <c r="M19">
        <v>97.229998483766806</v>
      </c>
      <c r="N19">
        <v>104.208281223771</v>
      </c>
      <c r="O19">
        <v>97.0666009588099</v>
      </c>
      <c r="P19">
        <v>64.789042911319498</v>
      </c>
      <c r="Q19">
        <v>62.819141044806202</v>
      </c>
      <c r="R19">
        <v>28.505132618426099</v>
      </c>
      <c r="S19">
        <v>27.6682047936911</v>
      </c>
      <c r="T19">
        <v>40.299999999999997</v>
      </c>
      <c r="U19">
        <v>39.6</v>
      </c>
      <c r="V19">
        <v>7.7656314596118898</v>
      </c>
      <c r="W19">
        <v>7.2505160451043498</v>
      </c>
      <c r="X19">
        <v>4.2663450003787897</v>
      </c>
      <c r="Y19">
        <v>4.0565263782586003</v>
      </c>
      <c r="Z19">
        <v>6.4363395251754296</v>
      </c>
      <c r="AA19">
        <v>6.3502514456402599</v>
      </c>
      <c r="AB19">
        <v>1.841301452945177</v>
      </c>
      <c r="AC19">
        <v>1.841208758791717</v>
      </c>
      <c r="AD19">
        <v>1.834813107108844</v>
      </c>
      <c r="AE19">
        <v>103.4609393219383</v>
      </c>
      <c r="AF19">
        <v>101.7633621361373</v>
      </c>
      <c r="AG19">
        <v>101.7045322994651</v>
      </c>
      <c r="AH19">
        <v>64.05718584279775</v>
      </c>
      <c r="AI19">
        <v>28.196949201706971</v>
      </c>
      <c r="AJ19">
        <v>39.771428571428572</v>
      </c>
      <c r="AK19">
        <v>7.5658706232365001</v>
      </c>
      <c r="AL19">
        <v>4.177332599408035</v>
      </c>
      <c r="AM19">
        <v>6.3795489077857983</v>
      </c>
      <c r="AN19" t="s">
        <v>56</v>
      </c>
      <c r="AO19">
        <v>0.19575999999999999</v>
      </c>
      <c r="AP19">
        <v>-1.7198000000000001E-2</v>
      </c>
      <c r="AQ19">
        <v>-2.7101E-2</v>
      </c>
      <c r="AR19">
        <v>-0.15559300000000001</v>
      </c>
      <c r="AS19">
        <v>0.52158599999999999</v>
      </c>
      <c r="AT19">
        <v>-0.184866</v>
      </c>
      <c r="AU19">
        <v>-0.150033</v>
      </c>
      <c r="AV19">
        <v>-8.6227999999999999E-2</v>
      </c>
      <c r="AW19">
        <v>497.02800000000002</v>
      </c>
      <c r="AX19">
        <v>58.020899999999997</v>
      </c>
      <c r="AY19">
        <v>1117.57</v>
      </c>
      <c r="AZ19">
        <v>-0.24285999999999999</v>
      </c>
      <c r="BA19">
        <v>-2.409E-2</v>
      </c>
      <c r="BB19">
        <v>137.28036270000001</v>
      </c>
      <c r="BC19" t="s">
        <v>56</v>
      </c>
      <c r="BD19">
        <v>0.19575999999999999</v>
      </c>
      <c r="BE19">
        <v>-1.7198000000000001E-2</v>
      </c>
      <c r="BF19">
        <v>-2.7101E-2</v>
      </c>
      <c r="BG19">
        <v>-0.15559300000000001</v>
      </c>
      <c r="BH19">
        <v>0.52158599999999999</v>
      </c>
      <c r="BI19">
        <v>-0.184866</v>
      </c>
      <c r="BJ19">
        <v>-0.150033</v>
      </c>
      <c r="BK19">
        <v>-8.6227999999999999E-2</v>
      </c>
      <c r="BL19">
        <v>497.02800000000002</v>
      </c>
      <c r="BM19">
        <v>58.020899999999997</v>
      </c>
      <c r="BN19">
        <v>1117.57</v>
      </c>
      <c r="BO19">
        <v>-0.24285999999999999</v>
      </c>
      <c r="BP19">
        <v>-2.409E-2</v>
      </c>
      <c r="BQ19">
        <v>137.28036270000001</v>
      </c>
      <c r="BR19" t="s">
        <v>56</v>
      </c>
      <c r="BS19">
        <v>0.19575999999999999</v>
      </c>
      <c r="BT19">
        <v>-1.7198000000000001E-2</v>
      </c>
      <c r="BU19">
        <v>-2.7101E-2</v>
      </c>
      <c r="BV19">
        <v>-0.15559300000000001</v>
      </c>
      <c r="BW19">
        <v>0.52158599999999999</v>
      </c>
      <c r="BX19">
        <v>-0.184866</v>
      </c>
      <c r="BY19">
        <v>-0.150033</v>
      </c>
      <c r="BZ19">
        <v>-8.6227999999999999E-2</v>
      </c>
      <c r="CA19">
        <v>497.02800000000002</v>
      </c>
      <c r="CB19">
        <v>58.020899999999997</v>
      </c>
      <c r="CC19">
        <v>1117.57</v>
      </c>
      <c r="CD19">
        <v>-0.24285999999999999</v>
      </c>
      <c r="CE19">
        <v>-2.409E-2</v>
      </c>
      <c r="CF19">
        <v>137.28036270000001</v>
      </c>
    </row>
    <row r="20" spans="1:84" x14ac:dyDescent="0.25">
      <c r="A20">
        <v>2.9260043101604212</v>
      </c>
      <c r="B20">
        <v>0.47987921836081016</v>
      </c>
      <c r="C20" t="s">
        <v>142</v>
      </c>
      <c r="D20">
        <v>1.84423452955419</v>
      </c>
      <c r="E20">
        <v>1.84108935144386</v>
      </c>
      <c r="F20">
        <v>1.8436434036982301</v>
      </c>
      <c r="G20">
        <v>1.84132669561922</v>
      </c>
      <c r="H20">
        <v>1.84303282662029</v>
      </c>
      <c r="I20">
        <v>1.84142662085677</v>
      </c>
      <c r="J20">
        <v>105.211497126308</v>
      </c>
      <c r="K20">
        <v>98.596883034142294</v>
      </c>
      <c r="L20">
        <v>105.459308692568</v>
      </c>
      <c r="M20">
        <v>99.506289323977896</v>
      </c>
      <c r="N20">
        <v>105.198629943396</v>
      </c>
      <c r="O20">
        <v>98.6449996072961</v>
      </c>
      <c r="P20">
        <v>64.928583050392902</v>
      </c>
      <c r="Q20">
        <v>64.641441923470296</v>
      </c>
      <c r="R20">
        <v>28.600811885620601</v>
      </c>
      <c r="S20">
        <v>28.4771732047809</v>
      </c>
      <c r="T20">
        <v>40.799999999999997</v>
      </c>
      <c r="U20">
        <v>40.5</v>
      </c>
      <c r="V20">
        <v>8.6708579057498305</v>
      </c>
      <c r="W20">
        <v>8.3115967790621905</v>
      </c>
      <c r="X20">
        <v>5.5004881818528499</v>
      </c>
      <c r="Y20">
        <v>5.0146874303219802</v>
      </c>
      <c r="Z20">
        <v>7.3062727757932402</v>
      </c>
      <c r="AA20">
        <v>7.0995204692368397</v>
      </c>
      <c r="AB20">
        <v>1.8424097594700319</v>
      </c>
      <c r="AC20">
        <v>1.842434637009136</v>
      </c>
      <c r="AD20">
        <v>1.8423730742021429</v>
      </c>
      <c r="AE20">
        <v>103.51004404256391</v>
      </c>
      <c r="AF20">
        <v>103.4693894678296</v>
      </c>
      <c r="AG20">
        <v>102.5770783951094</v>
      </c>
      <c r="AH20">
        <v>64.786270982439234</v>
      </c>
      <c r="AI20">
        <v>28.539342857595031</v>
      </c>
      <c r="AJ20">
        <v>40.65</v>
      </c>
      <c r="AK20">
        <v>8.5201884624154136</v>
      </c>
      <c r="AL20">
        <v>5.1790486142976384</v>
      </c>
      <c r="AM20">
        <v>7.2685079773071974</v>
      </c>
      <c r="AN20" t="s">
        <v>143</v>
      </c>
      <c r="AO20">
        <v>0.19226599999999999</v>
      </c>
      <c r="AP20">
        <v>-2.8295000000000001E-2</v>
      </c>
      <c r="AQ20">
        <v>-1.8936000000000001E-2</v>
      </c>
      <c r="AR20">
        <v>-0.14726600000000001</v>
      </c>
      <c r="AS20">
        <v>0.534663</v>
      </c>
      <c r="AT20">
        <v>-0.15335399999999999</v>
      </c>
      <c r="AU20">
        <v>-0.19051000000000001</v>
      </c>
      <c r="AV20">
        <v>-7.1774000000000004E-2</v>
      </c>
      <c r="AW20">
        <v>497.154</v>
      </c>
      <c r="AX20">
        <v>58.847099999999998</v>
      </c>
      <c r="AY20">
        <v>1135.1400000000001</v>
      </c>
      <c r="AZ20">
        <v>-0.24057999999999999</v>
      </c>
      <c r="BA20">
        <v>-2.3380000000000001E-2</v>
      </c>
      <c r="BB20">
        <v>136.29517200000001</v>
      </c>
      <c r="BC20" t="s">
        <v>143</v>
      </c>
      <c r="BD20">
        <v>0.19226599999999999</v>
      </c>
      <c r="BE20">
        <v>-2.8295000000000001E-2</v>
      </c>
      <c r="BF20">
        <v>-1.8936000000000001E-2</v>
      </c>
      <c r="BG20">
        <v>-0.14726600000000001</v>
      </c>
      <c r="BH20">
        <v>0.534663</v>
      </c>
      <c r="BI20">
        <v>-0.15335399999999999</v>
      </c>
      <c r="BJ20">
        <v>-0.19051000000000001</v>
      </c>
      <c r="BK20">
        <v>-7.1774000000000004E-2</v>
      </c>
      <c r="BL20">
        <v>497.154</v>
      </c>
      <c r="BM20">
        <v>58.847099999999998</v>
      </c>
      <c r="BN20">
        <v>1135.1400000000001</v>
      </c>
      <c r="BO20">
        <v>-0.24057999999999999</v>
      </c>
      <c r="BP20">
        <v>-2.3380000000000001E-2</v>
      </c>
      <c r="BQ20">
        <v>136.29517200000001</v>
      </c>
      <c r="BR20" t="s">
        <v>143</v>
      </c>
      <c r="BS20">
        <v>0.19226599999999999</v>
      </c>
      <c r="BT20">
        <v>-2.8295000000000001E-2</v>
      </c>
      <c r="BU20">
        <v>-1.8936000000000001E-2</v>
      </c>
      <c r="BV20">
        <v>-0.14726600000000001</v>
      </c>
      <c r="BW20">
        <v>0.534663</v>
      </c>
      <c r="BX20">
        <v>-0.15335399999999999</v>
      </c>
      <c r="BY20">
        <v>-0.19051000000000001</v>
      </c>
      <c r="BZ20">
        <v>-7.1774000000000004E-2</v>
      </c>
      <c r="CA20">
        <v>497.154</v>
      </c>
      <c r="CB20">
        <v>58.847099999999998</v>
      </c>
      <c r="CC20">
        <v>1135.1400000000001</v>
      </c>
      <c r="CD20">
        <v>-0.24057999999999999</v>
      </c>
      <c r="CE20">
        <v>-2.3380000000000001E-2</v>
      </c>
      <c r="CF20">
        <v>136.29517200000001</v>
      </c>
    </row>
    <row r="21" spans="1:84" x14ac:dyDescent="0.25">
      <c r="A21">
        <v>2.8815741649403095</v>
      </c>
      <c r="B21">
        <v>0.23022242344795979</v>
      </c>
      <c r="C21" t="s">
        <v>103</v>
      </c>
      <c r="D21">
        <v>1.8973173166341899</v>
      </c>
      <c r="E21">
        <v>1.8848387198909</v>
      </c>
      <c r="F21">
        <v>1.8516622262172899</v>
      </c>
      <c r="G21">
        <v>1.83902963543277</v>
      </c>
      <c r="H21">
        <v>1.8517991251752901</v>
      </c>
      <c r="I21">
        <v>1.8390065252739001</v>
      </c>
      <c r="J21">
        <v>117.140945650405</v>
      </c>
      <c r="K21">
        <v>101.532940802835</v>
      </c>
      <c r="L21">
        <v>111.80176409459899</v>
      </c>
      <c r="M21">
        <v>100.55401048292499</v>
      </c>
      <c r="N21">
        <v>117.136862054728</v>
      </c>
      <c r="O21">
        <v>101.52292920158099</v>
      </c>
      <c r="P21">
        <v>71.675868251680498</v>
      </c>
      <c r="Q21">
        <v>66.870075226858106</v>
      </c>
      <c r="R21">
        <v>31.5990734650136</v>
      </c>
      <c r="S21">
        <v>29.640591448047601</v>
      </c>
      <c r="T21">
        <v>47.7</v>
      </c>
      <c r="U21">
        <v>42.7</v>
      </c>
      <c r="V21">
        <v>10.168535704203901</v>
      </c>
      <c r="W21">
        <v>9.1205593320962297</v>
      </c>
      <c r="X21">
        <v>4.6912560250117501</v>
      </c>
      <c r="Y21">
        <v>4.4709434563122601</v>
      </c>
      <c r="Z21">
        <v>8.2911073345594897</v>
      </c>
      <c r="AA21">
        <v>7.6613909998938201</v>
      </c>
      <c r="AB21">
        <v>1.891930843897528</v>
      </c>
      <c r="AC21">
        <v>1.843884307452031</v>
      </c>
      <c r="AD21">
        <v>1.8442982337210709</v>
      </c>
      <c r="AE21">
        <v>108.6276634130634</v>
      </c>
      <c r="AF21">
        <v>104.3098394671491</v>
      </c>
      <c r="AG21">
        <v>109.8099166476637</v>
      </c>
      <c r="AH21">
        <v>68.588927249769441</v>
      </c>
      <c r="AI21">
        <v>30.332952382761409</v>
      </c>
      <c r="AJ21">
        <v>44.65378151260505</v>
      </c>
      <c r="AK21">
        <v>9.8886625157935555</v>
      </c>
      <c r="AL21">
        <v>4.6360995708777288</v>
      </c>
      <c r="AM21">
        <v>8.1340456274434398</v>
      </c>
      <c r="AN21" t="s">
        <v>37</v>
      </c>
      <c r="AO21">
        <v>0.15546399999999999</v>
      </c>
      <c r="AP21">
        <v>-3.7927000000000002E-2</v>
      </c>
      <c r="AQ21">
        <v>-3.7895999999999999E-2</v>
      </c>
      <c r="AR21">
        <v>-0.43332700000000002</v>
      </c>
      <c r="AS21">
        <v>0.39064500000000002</v>
      </c>
      <c r="AT21">
        <v>-0.17117199999999999</v>
      </c>
      <c r="AU21">
        <v>-0.17145299999999999</v>
      </c>
      <c r="AV21">
        <v>6.7978999999999998E-2</v>
      </c>
      <c r="AW21">
        <v>464.04</v>
      </c>
      <c r="AX21">
        <v>158.369</v>
      </c>
      <c r="AY21">
        <v>1200.6500000000001</v>
      </c>
      <c r="AZ21">
        <v>-0.25013999999999997</v>
      </c>
      <c r="BA21">
        <v>2.3949999999999999E-2</v>
      </c>
      <c r="BB21">
        <v>171.9942159</v>
      </c>
      <c r="BC21" t="s">
        <v>104</v>
      </c>
      <c r="BD21">
        <v>0.199405</v>
      </c>
      <c r="BE21">
        <v>-2.2942000000000001E-2</v>
      </c>
      <c r="BF21">
        <v>-1.9630000000000002E-2</v>
      </c>
      <c r="BG21">
        <v>-0.150806</v>
      </c>
      <c r="BH21">
        <v>0.48179300000000003</v>
      </c>
      <c r="BI21">
        <v>-0.147257</v>
      </c>
      <c r="BJ21">
        <v>-0.16714300000000001</v>
      </c>
      <c r="BK21">
        <v>0.20347599999999999</v>
      </c>
      <c r="BL21">
        <v>492.03800000000001</v>
      </c>
      <c r="BM21">
        <v>54.646599999999999</v>
      </c>
      <c r="BN21">
        <v>1083.8499999999999</v>
      </c>
      <c r="BO21">
        <v>-0.22331999999999999</v>
      </c>
      <c r="BP21">
        <v>-1.67E-2</v>
      </c>
      <c r="BQ21">
        <v>129.65611620000001</v>
      </c>
      <c r="BR21" t="s">
        <v>104</v>
      </c>
      <c r="BS21">
        <v>0.199405</v>
      </c>
      <c r="BT21">
        <v>-2.2942000000000001E-2</v>
      </c>
      <c r="BU21">
        <v>-1.9630000000000002E-2</v>
      </c>
      <c r="BV21">
        <v>-0.150806</v>
      </c>
      <c r="BW21">
        <v>0.48179300000000003</v>
      </c>
      <c r="BX21">
        <v>-0.147257</v>
      </c>
      <c r="BY21">
        <v>-0.16714300000000001</v>
      </c>
      <c r="BZ21">
        <v>0.20347599999999999</v>
      </c>
      <c r="CA21">
        <v>492.03800000000001</v>
      </c>
      <c r="CB21">
        <v>54.646599999999999</v>
      </c>
      <c r="CC21">
        <v>1083.8499999999999</v>
      </c>
      <c r="CD21">
        <v>-0.22331999999999999</v>
      </c>
      <c r="CE21">
        <v>-1.67E-2</v>
      </c>
      <c r="CF21">
        <v>129.65611620000001</v>
      </c>
    </row>
    <row r="22" spans="1:84" x14ac:dyDescent="0.25">
      <c r="A22">
        <v>2.7046273026152443</v>
      </c>
      <c r="B22">
        <v>0.46798748033447407</v>
      </c>
      <c r="C22" t="s">
        <v>131</v>
      </c>
      <c r="D22">
        <v>1.8628354731430199</v>
      </c>
      <c r="E22">
        <v>1.85880526145155</v>
      </c>
      <c r="F22">
        <v>1.86091644089679</v>
      </c>
      <c r="G22">
        <v>1.85896126909626</v>
      </c>
      <c r="H22">
        <v>1.86082401102307</v>
      </c>
      <c r="I22">
        <v>1.85855481490323</v>
      </c>
      <c r="J22">
        <v>113.52002983408001</v>
      </c>
      <c r="K22">
        <v>105.759669345955</v>
      </c>
      <c r="L22">
        <v>114.112714618646</v>
      </c>
      <c r="M22">
        <v>100.681757349214</v>
      </c>
      <c r="N22">
        <v>113.88505511878201</v>
      </c>
      <c r="O22">
        <v>105.767525235815</v>
      </c>
      <c r="P22">
        <v>71.852974696969895</v>
      </c>
      <c r="Q22">
        <v>69.540700376810406</v>
      </c>
      <c r="R22">
        <v>31.7150482088804</v>
      </c>
      <c r="S22">
        <v>30.745088408512501</v>
      </c>
      <c r="T22">
        <v>60</v>
      </c>
      <c r="U22">
        <v>56.3</v>
      </c>
      <c r="V22">
        <v>8.5823483253006998</v>
      </c>
      <c r="W22">
        <v>8.1295755252486597</v>
      </c>
      <c r="X22">
        <v>5.1591570581175699</v>
      </c>
      <c r="Y22">
        <v>4.9115002508273902</v>
      </c>
      <c r="Z22">
        <v>6.7193879025262504</v>
      </c>
      <c r="AA22">
        <v>6.5814032115484</v>
      </c>
      <c r="AB22">
        <v>1.859941319058608</v>
      </c>
      <c r="AC22">
        <v>1.8598520467767581</v>
      </c>
      <c r="AD22">
        <v>1.8595099916029749</v>
      </c>
      <c r="AE22">
        <v>110.4135887401434</v>
      </c>
      <c r="AF22">
        <v>109.30069911403859</v>
      </c>
      <c r="AG22">
        <v>110.3571680185733</v>
      </c>
      <c r="AH22">
        <v>71.052693724285859</v>
      </c>
      <c r="AI22">
        <v>31.377583986686751</v>
      </c>
      <c r="AJ22">
        <v>57.828571428571422</v>
      </c>
      <c r="AK22">
        <v>8.3793624108549825</v>
      </c>
      <c r="AL22">
        <v>5.0425499641048566</v>
      </c>
      <c r="AM22">
        <v>6.6526288947620538</v>
      </c>
      <c r="AN22" t="s">
        <v>132</v>
      </c>
      <c r="AO22">
        <v>0.19906499999999999</v>
      </c>
      <c r="AP22">
        <v>-2.3805E-2</v>
      </c>
      <c r="AQ22">
        <v>-1.8016000000000001E-2</v>
      </c>
      <c r="AR22">
        <v>-0.14951200000000001</v>
      </c>
      <c r="AS22">
        <v>0.48587799999999998</v>
      </c>
      <c r="AT22">
        <v>-0.14762</v>
      </c>
      <c r="AU22">
        <v>-0.170344</v>
      </c>
      <c r="AV22">
        <v>7.9916000000000001E-2</v>
      </c>
      <c r="AW22">
        <v>493.58199999999999</v>
      </c>
      <c r="AX22">
        <v>55.748699999999999</v>
      </c>
      <c r="AY22">
        <v>1127.6500000000001</v>
      </c>
      <c r="AZ22">
        <v>-0.2283</v>
      </c>
      <c r="BA22">
        <v>-2.0219999999999998E-2</v>
      </c>
      <c r="BB22">
        <v>130.57228079999999</v>
      </c>
      <c r="BC22" t="s">
        <v>132</v>
      </c>
      <c r="BD22">
        <v>0.19906499999999999</v>
      </c>
      <c r="BE22">
        <v>-2.3805E-2</v>
      </c>
      <c r="BF22">
        <v>-1.8016000000000001E-2</v>
      </c>
      <c r="BG22">
        <v>-0.14951200000000001</v>
      </c>
      <c r="BH22">
        <v>0.48587799999999998</v>
      </c>
      <c r="BI22">
        <v>-0.14762</v>
      </c>
      <c r="BJ22">
        <v>-0.170344</v>
      </c>
      <c r="BK22">
        <v>7.9916000000000001E-2</v>
      </c>
      <c r="BL22">
        <v>493.58199999999999</v>
      </c>
      <c r="BM22">
        <v>55.748699999999999</v>
      </c>
      <c r="BN22">
        <v>1127.6500000000001</v>
      </c>
      <c r="BO22">
        <v>-0.2283</v>
      </c>
      <c r="BP22">
        <v>-2.0219999999999998E-2</v>
      </c>
      <c r="BQ22">
        <v>130.57228079999999</v>
      </c>
      <c r="BR22" t="s">
        <v>132</v>
      </c>
      <c r="BS22">
        <v>0.19906499999999999</v>
      </c>
      <c r="BT22">
        <v>-2.3805E-2</v>
      </c>
      <c r="BU22">
        <v>-1.8016000000000001E-2</v>
      </c>
      <c r="BV22">
        <v>-0.14951200000000001</v>
      </c>
      <c r="BW22">
        <v>0.48587799999999998</v>
      </c>
      <c r="BX22">
        <v>-0.14762</v>
      </c>
      <c r="BY22">
        <v>-0.170344</v>
      </c>
      <c r="BZ22">
        <v>7.9916000000000001E-2</v>
      </c>
      <c r="CA22">
        <v>493.58199999999999</v>
      </c>
      <c r="CB22">
        <v>55.748699999999999</v>
      </c>
      <c r="CC22">
        <v>1127.6500000000001</v>
      </c>
      <c r="CD22">
        <v>-0.2283</v>
      </c>
      <c r="CE22">
        <v>-2.0219999999999998E-2</v>
      </c>
      <c r="CF22">
        <v>130.57228079999999</v>
      </c>
    </row>
    <row r="23" spans="1:84" x14ac:dyDescent="0.25">
      <c r="A23">
        <v>2.6966593265174952</v>
      </c>
      <c r="B23">
        <v>0.51070337613821126</v>
      </c>
      <c r="C23" t="s">
        <v>107</v>
      </c>
      <c r="D23">
        <v>1.8513014341268099</v>
      </c>
      <c r="E23">
        <v>1.84028204360092</v>
      </c>
      <c r="F23">
        <v>1.8776794188572199</v>
      </c>
      <c r="G23">
        <v>1.8632436770320699</v>
      </c>
      <c r="H23">
        <v>1.8515725748670999</v>
      </c>
      <c r="I23">
        <v>1.8404915104395301</v>
      </c>
      <c r="J23">
        <v>115.182824337021</v>
      </c>
      <c r="K23">
        <v>96.705032186379498</v>
      </c>
      <c r="L23">
        <v>112.859132999407</v>
      </c>
      <c r="M23">
        <v>96.702128042009505</v>
      </c>
      <c r="N23">
        <v>106.476989676169</v>
      </c>
      <c r="O23">
        <v>98.116140299107997</v>
      </c>
      <c r="P23">
        <v>67.9017072814447</v>
      </c>
      <c r="Q23">
        <v>62.401125299553399</v>
      </c>
      <c r="R23">
        <v>29.933615713317501</v>
      </c>
      <c r="S23">
        <v>27.6473749806086</v>
      </c>
      <c r="T23">
        <v>48</v>
      </c>
      <c r="U23">
        <v>39.6</v>
      </c>
      <c r="V23">
        <v>10.199969879982399</v>
      </c>
      <c r="W23">
        <v>9.5433802222849398</v>
      </c>
      <c r="X23">
        <v>5.4638350859247904</v>
      </c>
      <c r="Y23">
        <v>4.2923376029471303</v>
      </c>
      <c r="Z23">
        <v>8.5932459702698498</v>
      </c>
      <c r="AA23">
        <v>8.2783174862858893</v>
      </c>
      <c r="AB23">
        <v>1.845177220882557</v>
      </c>
      <c r="AC23">
        <v>1.8691671034851649</v>
      </c>
      <c r="AD23">
        <v>1.8449269652243889</v>
      </c>
      <c r="AE23">
        <v>103.3600536533144</v>
      </c>
      <c r="AF23">
        <v>102.8376383784136</v>
      </c>
      <c r="AG23">
        <v>101.4531478984414</v>
      </c>
      <c r="AH23">
        <v>64.227231361519713</v>
      </c>
      <c r="AI23">
        <v>28.401565827553611</v>
      </c>
      <c r="AJ23">
        <v>42.063740458015253</v>
      </c>
      <c r="AK23">
        <v>10.017450690069371</v>
      </c>
      <c r="AL23">
        <v>5.0693634583882403</v>
      </c>
      <c r="AM23">
        <v>8.4852653621923277</v>
      </c>
      <c r="AN23" t="s">
        <v>37</v>
      </c>
      <c r="AO23">
        <v>0.15546399999999999</v>
      </c>
      <c r="AP23">
        <v>-3.7927000000000002E-2</v>
      </c>
      <c r="AQ23">
        <v>-3.7895999999999999E-2</v>
      </c>
      <c r="AR23">
        <v>-0.43332700000000002</v>
      </c>
      <c r="AS23">
        <v>0.39064500000000002</v>
      </c>
      <c r="AT23">
        <v>-0.17117199999999999</v>
      </c>
      <c r="AU23">
        <v>-0.17145299999999999</v>
      </c>
      <c r="AV23">
        <v>6.7978999999999998E-2</v>
      </c>
      <c r="AW23">
        <v>464.04</v>
      </c>
      <c r="AX23">
        <v>158.369</v>
      </c>
      <c r="AY23">
        <v>1200.6500000000001</v>
      </c>
      <c r="AZ23">
        <v>-0.25013999999999997</v>
      </c>
      <c r="BA23">
        <v>2.3949999999999999E-2</v>
      </c>
      <c r="BB23">
        <v>171.9942159</v>
      </c>
      <c r="BC23" t="s">
        <v>108</v>
      </c>
      <c r="BD23">
        <v>0.189276</v>
      </c>
      <c r="BE23">
        <v>-3.2170999999999998E-2</v>
      </c>
      <c r="BF23">
        <v>-2.7081000000000001E-2</v>
      </c>
      <c r="BG23">
        <v>-0.15323200000000001</v>
      </c>
      <c r="BH23">
        <v>0.63486999999999993</v>
      </c>
      <c r="BI23">
        <v>-0.17457600000000001</v>
      </c>
      <c r="BJ23">
        <v>-0.21673400000000001</v>
      </c>
      <c r="BK23">
        <v>-0.34277200000000002</v>
      </c>
      <c r="BL23">
        <v>505.37</v>
      </c>
      <c r="BM23">
        <v>71.623099999999994</v>
      </c>
      <c r="BN23">
        <v>1121.3499999999999</v>
      </c>
      <c r="BO23">
        <v>-0.22781999999999999</v>
      </c>
      <c r="BP23">
        <v>-2.137E-2</v>
      </c>
      <c r="BQ23">
        <v>129.54943950000001</v>
      </c>
      <c r="BR23" t="s">
        <v>108</v>
      </c>
      <c r="BS23">
        <v>0.189276</v>
      </c>
      <c r="BT23">
        <v>-3.2170999999999998E-2</v>
      </c>
      <c r="BU23">
        <v>-2.7081000000000001E-2</v>
      </c>
      <c r="BV23">
        <v>-0.15323200000000001</v>
      </c>
      <c r="BW23">
        <v>0.63486999999999993</v>
      </c>
      <c r="BX23">
        <v>-0.17457600000000001</v>
      </c>
      <c r="BY23">
        <v>-0.21673400000000001</v>
      </c>
      <c r="BZ23">
        <v>-0.34277200000000002</v>
      </c>
      <c r="CA23">
        <v>505.37</v>
      </c>
      <c r="CB23">
        <v>71.623099999999994</v>
      </c>
      <c r="CC23">
        <v>1121.3499999999999</v>
      </c>
      <c r="CD23">
        <v>-0.22781999999999999</v>
      </c>
      <c r="CE23">
        <v>-2.137E-2</v>
      </c>
      <c r="CF23">
        <v>129.54943950000001</v>
      </c>
    </row>
    <row r="24" spans="1:84" x14ac:dyDescent="0.25">
      <c r="A24">
        <v>2.6624501092681836</v>
      </c>
      <c r="B24">
        <v>0.28231966397255376</v>
      </c>
      <c r="C24" t="s">
        <v>81</v>
      </c>
      <c r="D24">
        <v>1.8595176793996799</v>
      </c>
      <c r="E24">
        <v>1.8479226174274701</v>
      </c>
      <c r="F24">
        <v>1.88827831635063</v>
      </c>
      <c r="G24">
        <v>1.87018207669734</v>
      </c>
      <c r="H24">
        <v>1.8887247020145601</v>
      </c>
      <c r="I24">
        <v>1.8707781803303101</v>
      </c>
      <c r="J24">
        <v>114.767072538045</v>
      </c>
      <c r="K24">
        <v>102.50652932194799</v>
      </c>
      <c r="L24">
        <v>116.81835390807601</v>
      </c>
      <c r="M24">
        <v>100.973032552354</v>
      </c>
      <c r="N24">
        <v>114.736321771622</v>
      </c>
      <c r="O24">
        <v>102.24465688369899</v>
      </c>
      <c r="P24">
        <v>72.711592859261103</v>
      </c>
      <c r="Q24">
        <v>64.623086605266195</v>
      </c>
      <c r="R24">
        <v>32.1653522790861</v>
      </c>
      <c r="S24">
        <v>28.7891022794254</v>
      </c>
      <c r="T24">
        <v>71.5</v>
      </c>
      <c r="U24">
        <v>65.2</v>
      </c>
      <c r="V24">
        <v>7.6484406720043898</v>
      </c>
      <c r="W24">
        <v>7.4858341132481403</v>
      </c>
      <c r="X24">
        <v>5.0832053590049098</v>
      </c>
      <c r="Y24">
        <v>4.37887660433445</v>
      </c>
      <c r="Z24">
        <v>7.5909624628375996</v>
      </c>
      <c r="AA24">
        <v>6.9654893219496303</v>
      </c>
      <c r="AB24">
        <v>1.8528647136921561</v>
      </c>
      <c r="AC24">
        <v>1.8793217451055499</v>
      </c>
      <c r="AD24">
        <v>1.8796087809849411</v>
      </c>
      <c r="AE24">
        <v>107.5796570837484</v>
      </c>
      <c r="AF24">
        <v>108.7838548849485</v>
      </c>
      <c r="AG24">
        <v>107.56811854558551</v>
      </c>
      <c r="AH24">
        <v>69.187772705489834</v>
      </c>
      <c r="AI24">
        <v>30.693328653411701</v>
      </c>
      <c r="AJ24">
        <v>68.36666666666666</v>
      </c>
      <c r="AK24">
        <v>7.5592022510517554</v>
      </c>
      <c r="AL24">
        <v>4.7426747400262181</v>
      </c>
      <c r="AM24">
        <v>7.2233579927724074</v>
      </c>
      <c r="AN24" t="s">
        <v>82</v>
      </c>
      <c r="AO24">
        <v>0.18133099999999999</v>
      </c>
      <c r="AP24">
        <v>1.2633E-2</v>
      </c>
      <c r="AQ24">
        <v>1.2633E-2</v>
      </c>
      <c r="AR24">
        <v>1.2633E-2</v>
      </c>
      <c r="AS24">
        <v>0.57125400000000004</v>
      </c>
      <c r="AT24">
        <v>-6.8256999999999998E-2</v>
      </c>
      <c r="AU24">
        <v>-6.8256999999999998E-2</v>
      </c>
      <c r="AV24">
        <v>-6.8256999999999998E-2</v>
      </c>
      <c r="AW24">
        <v>517.27599999999995</v>
      </c>
      <c r="AX24">
        <v>59.159599999999998</v>
      </c>
      <c r="AY24">
        <v>1090.79</v>
      </c>
      <c r="AZ24">
        <v>-0.22214999999999999</v>
      </c>
      <c r="BA24">
        <v>-2.6800000000000001E-2</v>
      </c>
      <c r="BB24">
        <v>122.5840785</v>
      </c>
      <c r="BC24" t="s">
        <v>41</v>
      </c>
      <c r="BD24">
        <v>0.153248</v>
      </c>
      <c r="BE24">
        <v>-3.7562999999999999E-2</v>
      </c>
      <c r="BF24">
        <v>-3.7512999999999998E-2</v>
      </c>
      <c r="BG24">
        <v>-0.273613</v>
      </c>
      <c r="BH24">
        <v>0.43281799999999998</v>
      </c>
      <c r="BI24">
        <v>-0.18011099999999999</v>
      </c>
      <c r="BJ24">
        <v>-0.18074100000000001</v>
      </c>
      <c r="BK24">
        <v>3.7199999999999999E-4</v>
      </c>
      <c r="BL24">
        <v>504.39800000000002</v>
      </c>
      <c r="BM24">
        <v>159.078</v>
      </c>
      <c r="BN24">
        <v>1213.46</v>
      </c>
      <c r="BO24">
        <v>-0.25091000000000002</v>
      </c>
      <c r="BP24">
        <v>2.6839999999999999E-2</v>
      </c>
      <c r="BQ24">
        <v>174.29090249999999</v>
      </c>
      <c r="BR24" t="s">
        <v>41</v>
      </c>
      <c r="BS24">
        <v>0.153248</v>
      </c>
      <c r="BT24">
        <v>-3.7562999999999999E-2</v>
      </c>
      <c r="BU24">
        <v>-3.7512999999999998E-2</v>
      </c>
      <c r="BV24">
        <v>-0.273613</v>
      </c>
      <c r="BW24">
        <v>0.43281799999999998</v>
      </c>
      <c r="BX24">
        <v>-0.18011099999999999</v>
      </c>
      <c r="BY24">
        <v>-0.18074100000000001</v>
      </c>
      <c r="BZ24">
        <v>3.7199999999999999E-4</v>
      </c>
      <c r="CA24">
        <v>504.39800000000002</v>
      </c>
      <c r="CB24">
        <v>159.078</v>
      </c>
      <c r="CC24">
        <v>1213.46</v>
      </c>
      <c r="CD24">
        <v>-0.25091000000000002</v>
      </c>
      <c r="CE24">
        <v>2.6839999999999999E-2</v>
      </c>
      <c r="CF24">
        <v>174.29090249999999</v>
      </c>
    </row>
    <row r="25" spans="1:84" x14ac:dyDescent="0.25">
      <c r="A25">
        <v>2.6130736249484374</v>
      </c>
      <c r="B25">
        <v>0.24099955839831896</v>
      </c>
      <c r="C25" t="s">
        <v>133</v>
      </c>
      <c r="D25">
        <v>1.86056496796</v>
      </c>
      <c r="E25">
        <v>1.85754111663779</v>
      </c>
      <c r="F25">
        <v>1.86051229504134</v>
      </c>
      <c r="G25">
        <v>1.8579981162530801</v>
      </c>
      <c r="H25">
        <v>1.8605636242816299</v>
      </c>
      <c r="I25">
        <v>1.85661708491546</v>
      </c>
      <c r="J25">
        <v>113.593468612688</v>
      </c>
      <c r="K25">
        <v>105.710325656281</v>
      </c>
      <c r="L25">
        <v>113.65834100722699</v>
      </c>
      <c r="M25">
        <v>106.31680803188701</v>
      </c>
      <c r="N25">
        <v>113.408939700121</v>
      </c>
      <c r="O25">
        <v>106.197262099848</v>
      </c>
      <c r="P25">
        <v>71.7355078683958</v>
      </c>
      <c r="Q25">
        <v>70.076356585747305</v>
      </c>
      <c r="R25">
        <v>31.661441182970901</v>
      </c>
      <c r="S25">
        <v>30.950460104781801</v>
      </c>
      <c r="T25">
        <v>60.3</v>
      </c>
      <c r="U25">
        <v>55.4</v>
      </c>
      <c r="V25">
        <v>8.5495227939432592</v>
      </c>
      <c r="W25">
        <v>8.1342124304223304</v>
      </c>
      <c r="X25">
        <v>5.6334146292783203</v>
      </c>
      <c r="Y25">
        <v>5.17162069659285</v>
      </c>
      <c r="Z25">
        <v>8.9056008875670702</v>
      </c>
      <c r="AA25">
        <v>8.4760171300577092</v>
      </c>
      <c r="AB25">
        <v>1.8590711227007339</v>
      </c>
      <c r="AC25">
        <v>1.8591600654102221</v>
      </c>
      <c r="AD25">
        <v>1.859003957767605</v>
      </c>
      <c r="AE25">
        <v>109.20708152787731</v>
      </c>
      <c r="AF25">
        <v>110.25406702663059</v>
      </c>
      <c r="AG25">
        <v>109.6731777936956</v>
      </c>
      <c r="AH25">
        <v>70.758015417121229</v>
      </c>
      <c r="AI25">
        <v>31.247180032442969</v>
      </c>
      <c r="AJ25">
        <v>57.288659793814432</v>
      </c>
      <c r="AK25">
        <v>8.3030288421331484</v>
      </c>
      <c r="AL25">
        <v>5.3547625504393084</v>
      </c>
      <c r="AM25">
        <v>8.7938922110130058</v>
      </c>
      <c r="AN25" t="s">
        <v>108</v>
      </c>
      <c r="AO25">
        <v>0.189276</v>
      </c>
      <c r="AP25">
        <v>-3.2170999999999998E-2</v>
      </c>
      <c r="AQ25">
        <v>-2.7081000000000001E-2</v>
      </c>
      <c r="AR25">
        <v>-0.15323200000000001</v>
      </c>
      <c r="AS25">
        <v>0.63486999999999993</v>
      </c>
      <c r="AT25">
        <v>-0.17457600000000001</v>
      </c>
      <c r="AU25">
        <v>-0.21673400000000001</v>
      </c>
      <c r="AV25">
        <v>-0.34277200000000002</v>
      </c>
      <c r="AW25">
        <v>505.37</v>
      </c>
      <c r="AX25">
        <v>71.623099999999994</v>
      </c>
      <c r="AY25">
        <v>1121.3499999999999</v>
      </c>
      <c r="AZ25">
        <v>-0.22781999999999999</v>
      </c>
      <c r="BA25">
        <v>-2.137E-2</v>
      </c>
      <c r="BB25">
        <v>129.54943950000001</v>
      </c>
      <c r="BC25" t="s">
        <v>108</v>
      </c>
      <c r="BD25">
        <v>0.189276</v>
      </c>
      <c r="BE25">
        <v>-3.2170999999999998E-2</v>
      </c>
      <c r="BF25">
        <v>-2.7081000000000001E-2</v>
      </c>
      <c r="BG25">
        <v>-0.15323200000000001</v>
      </c>
      <c r="BH25">
        <v>0.63486999999999993</v>
      </c>
      <c r="BI25">
        <v>-0.17457600000000001</v>
      </c>
      <c r="BJ25">
        <v>-0.21673400000000001</v>
      </c>
      <c r="BK25">
        <v>-0.34277200000000002</v>
      </c>
      <c r="BL25">
        <v>505.37</v>
      </c>
      <c r="BM25">
        <v>71.623099999999994</v>
      </c>
      <c r="BN25">
        <v>1121.3499999999999</v>
      </c>
      <c r="BO25">
        <v>-0.22781999999999999</v>
      </c>
      <c r="BP25">
        <v>-2.137E-2</v>
      </c>
      <c r="BQ25">
        <v>129.54943950000001</v>
      </c>
      <c r="BR25" t="s">
        <v>108</v>
      </c>
      <c r="BS25">
        <v>0.189276</v>
      </c>
      <c r="BT25">
        <v>-3.2170999999999998E-2</v>
      </c>
      <c r="BU25">
        <v>-2.7081000000000001E-2</v>
      </c>
      <c r="BV25">
        <v>-0.15323200000000001</v>
      </c>
      <c r="BW25">
        <v>0.63486999999999993</v>
      </c>
      <c r="BX25">
        <v>-0.17457600000000001</v>
      </c>
      <c r="BY25">
        <v>-0.21673400000000001</v>
      </c>
      <c r="BZ25">
        <v>-0.34277200000000002</v>
      </c>
      <c r="CA25">
        <v>505.37</v>
      </c>
      <c r="CB25">
        <v>71.623099999999994</v>
      </c>
      <c r="CC25">
        <v>1121.3499999999999</v>
      </c>
      <c r="CD25">
        <v>-0.22781999999999999</v>
      </c>
      <c r="CE25">
        <v>-2.137E-2</v>
      </c>
      <c r="CF25">
        <v>129.54943950000001</v>
      </c>
    </row>
    <row r="26" spans="1:84" x14ac:dyDescent="0.25">
      <c r="A26">
        <v>2.5331870173473874</v>
      </c>
      <c r="B26">
        <v>0.19940765431680649</v>
      </c>
      <c r="C26" t="s">
        <v>152</v>
      </c>
      <c r="D26">
        <v>1.8407601690605899</v>
      </c>
      <c r="E26">
        <v>1.83973530704827</v>
      </c>
      <c r="F26">
        <v>1.8414901574540099</v>
      </c>
      <c r="G26">
        <v>1.8395776689229499</v>
      </c>
      <c r="H26">
        <v>1.84125690765846</v>
      </c>
      <c r="I26">
        <v>1.84009619313773</v>
      </c>
      <c r="J26">
        <v>105.398706962665</v>
      </c>
      <c r="K26">
        <v>99.315085426183799</v>
      </c>
      <c r="L26">
        <v>105.151895893107</v>
      </c>
      <c r="M26">
        <v>103.157766893104</v>
      </c>
      <c r="N26">
        <v>105.585725168379</v>
      </c>
      <c r="O26">
        <v>99.0751952355821</v>
      </c>
      <c r="P26">
        <v>65.401289153995705</v>
      </c>
      <c r="Q26">
        <v>64.783257997026595</v>
      </c>
      <c r="R26">
        <v>28.779660007904699</v>
      </c>
      <c r="S26">
        <v>28.522317593172499</v>
      </c>
      <c r="T26">
        <v>41.3</v>
      </c>
      <c r="U26">
        <v>40.5</v>
      </c>
      <c r="V26">
        <v>7.64134457009414</v>
      </c>
      <c r="W26">
        <v>7.1695015746748796</v>
      </c>
      <c r="X26">
        <v>4.4547691812097296</v>
      </c>
      <c r="Y26">
        <v>4.33879161540733</v>
      </c>
      <c r="Z26">
        <v>7.0349806518924396</v>
      </c>
      <c r="AA26">
        <v>6.9646866275059498</v>
      </c>
      <c r="AB26">
        <v>1.8401843724381941</v>
      </c>
      <c r="AC26">
        <v>1.840381381093162</v>
      </c>
      <c r="AD26">
        <v>1.840736774500759</v>
      </c>
      <c r="AE26">
        <v>103.268352758286</v>
      </c>
      <c r="AF26">
        <v>104.1959450441543</v>
      </c>
      <c r="AG26">
        <v>103.49376401283379</v>
      </c>
      <c r="AH26">
        <v>65.185309204675335</v>
      </c>
      <c r="AI26">
        <v>28.690013099181911</v>
      </c>
      <c r="AJ26">
        <v>41</v>
      </c>
      <c r="AK26">
        <v>7.3520560560748756</v>
      </c>
      <c r="AL26">
        <v>4.3963013492933571</v>
      </c>
      <c r="AM26">
        <v>6.9926759170417903</v>
      </c>
      <c r="AN26" t="s">
        <v>102</v>
      </c>
      <c r="AO26">
        <v>0.22301699999999999</v>
      </c>
      <c r="AP26">
        <v>-1.1913E-2</v>
      </c>
      <c r="AQ26">
        <v>-4.6870000000000002E-3</v>
      </c>
      <c r="AR26">
        <v>-0.14432</v>
      </c>
      <c r="AS26">
        <v>0.46884199999999998</v>
      </c>
      <c r="AT26">
        <v>-0.13273799999999999</v>
      </c>
      <c r="AU26">
        <v>-0.147151</v>
      </c>
      <c r="AV26">
        <v>-4.0252000000000003E-2</v>
      </c>
      <c r="AW26">
        <v>491.35899999999998</v>
      </c>
      <c r="AX26">
        <v>51.790700000000001</v>
      </c>
      <c r="AY26">
        <v>1117.94</v>
      </c>
      <c r="AZ26">
        <v>-0.25564999999999999</v>
      </c>
      <c r="BA26">
        <v>-5.527E-2</v>
      </c>
      <c r="BB26">
        <v>125.7404538</v>
      </c>
      <c r="BC26" t="s">
        <v>102</v>
      </c>
      <c r="BD26">
        <v>0.22301699999999999</v>
      </c>
      <c r="BE26">
        <v>-1.1913E-2</v>
      </c>
      <c r="BF26">
        <v>-4.6870000000000002E-3</v>
      </c>
      <c r="BG26">
        <v>-0.14432</v>
      </c>
      <c r="BH26">
        <v>0.46884199999999998</v>
      </c>
      <c r="BI26">
        <v>-0.13273799999999999</v>
      </c>
      <c r="BJ26">
        <v>-0.147151</v>
      </c>
      <c r="BK26">
        <v>-4.0252000000000003E-2</v>
      </c>
      <c r="BL26">
        <v>491.35899999999998</v>
      </c>
      <c r="BM26">
        <v>51.790700000000001</v>
      </c>
      <c r="BN26">
        <v>1117.94</v>
      </c>
      <c r="BO26">
        <v>-0.25564999999999999</v>
      </c>
      <c r="BP26">
        <v>-5.527E-2</v>
      </c>
      <c r="BQ26">
        <v>125.7404538</v>
      </c>
      <c r="BR26" t="s">
        <v>66</v>
      </c>
      <c r="BS26">
        <v>0.210537</v>
      </c>
      <c r="BT26">
        <v>-0.18282599999999999</v>
      </c>
      <c r="BU26">
        <v>-2.5245E-2</v>
      </c>
      <c r="BV26">
        <v>-8.1609999999999999E-3</v>
      </c>
      <c r="BW26">
        <v>0.50115699999999996</v>
      </c>
      <c r="BX26">
        <v>-0.142571</v>
      </c>
      <c r="BY26">
        <v>-0.15087999999999999</v>
      </c>
      <c r="BZ26">
        <v>-0.130694</v>
      </c>
      <c r="CA26">
        <v>524.41399999999999</v>
      </c>
      <c r="CB26">
        <v>65.549800000000005</v>
      </c>
      <c r="CC26">
        <v>1095.94</v>
      </c>
      <c r="CD26">
        <v>-0.20849000000000001</v>
      </c>
      <c r="CE26">
        <v>-2.1530000000000001E-2</v>
      </c>
      <c r="CF26">
        <v>117.3192696</v>
      </c>
    </row>
    <row r="27" spans="1:84" x14ac:dyDescent="0.25">
      <c r="A27">
        <v>2.4692644925087008</v>
      </c>
      <c r="B27">
        <v>0.46161655919859079</v>
      </c>
      <c r="C27" t="s">
        <v>125</v>
      </c>
      <c r="D27">
        <v>1.84345924826126</v>
      </c>
      <c r="E27">
        <v>1.8407490323235201</v>
      </c>
      <c r="F27">
        <v>1.8558000969932</v>
      </c>
      <c r="G27">
        <v>1.85216872881495</v>
      </c>
      <c r="H27">
        <v>1.8436065198409299</v>
      </c>
      <c r="I27">
        <v>1.84043989306904</v>
      </c>
      <c r="J27">
        <v>107.62032262558699</v>
      </c>
      <c r="K27">
        <v>99.018892055341595</v>
      </c>
      <c r="L27">
        <v>107.827025876684</v>
      </c>
      <c r="M27">
        <v>99.981230184280093</v>
      </c>
      <c r="N27">
        <v>109.365788527432</v>
      </c>
      <c r="O27">
        <v>101.304151396422</v>
      </c>
      <c r="P27">
        <v>67.786172387177302</v>
      </c>
      <c r="Q27">
        <v>65.2333995930871</v>
      </c>
      <c r="R27">
        <v>29.8502437142172</v>
      </c>
      <c r="S27">
        <v>28.763010832458502</v>
      </c>
      <c r="T27">
        <v>45.2</v>
      </c>
      <c r="U27">
        <v>41.7</v>
      </c>
      <c r="V27">
        <v>11.6236790013453</v>
      </c>
      <c r="W27">
        <v>7.3851185629364799</v>
      </c>
      <c r="X27">
        <v>4.7105949826447997</v>
      </c>
      <c r="Y27">
        <v>4.2781868475151601</v>
      </c>
      <c r="Z27">
        <v>9.9888320578412308</v>
      </c>
      <c r="AA27">
        <v>8.1990356856747795</v>
      </c>
      <c r="AB27">
        <v>1.8422581737815511</v>
      </c>
      <c r="AC27">
        <v>1.854325192430059</v>
      </c>
      <c r="AD27">
        <v>1.842286294720521</v>
      </c>
      <c r="AE27">
        <v>103.5849615397232</v>
      </c>
      <c r="AF27">
        <v>104.3345539870726</v>
      </c>
      <c r="AG27">
        <v>105.3240420163317</v>
      </c>
      <c r="AH27">
        <v>65.832873186233556</v>
      </c>
      <c r="AI27">
        <v>29.021032972646331</v>
      </c>
      <c r="AJ27">
        <v>44.208333333333343</v>
      </c>
      <c r="AK27">
        <v>8.2657202566595203</v>
      </c>
      <c r="AL27">
        <v>4.4207193898807988</v>
      </c>
      <c r="AM27">
        <v>9.5915760554940324</v>
      </c>
      <c r="AN27" t="s">
        <v>124</v>
      </c>
      <c r="AO27">
        <v>0.22520000000000001</v>
      </c>
      <c r="AP27">
        <v>-1.8034000000000001E-2</v>
      </c>
      <c r="AQ27">
        <v>-1.6043000000000002E-2</v>
      </c>
      <c r="AR27">
        <v>-0.315749</v>
      </c>
      <c r="AS27">
        <v>0.64498999999999995</v>
      </c>
      <c r="AT27">
        <v>-0.160193</v>
      </c>
      <c r="AU27">
        <v>-0.20486599999999999</v>
      </c>
      <c r="AV27">
        <v>-0.14271600000000001</v>
      </c>
      <c r="AW27">
        <v>524.827</v>
      </c>
      <c r="AX27">
        <v>54.027799999999999</v>
      </c>
      <c r="AY27">
        <v>1150.24</v>
      </c>
      <c r="AZ27">
        <v>-0.23785999999999999</v>
      </c>
      <c r="BA27">
        <v>-3.1759999999999997E-2</v>
      </c>
      <c r="BB27">
        <v>129.32981100000001</v>
      </c>
      <c r="BC27" t="s">
        <v>124</v>
      </c>
      <c r="BD27">
        <v>0.22520000000000001</v>
      </c>
      <c r="BE27">
        <v>-1.8034000000000001E-2</v>
      </c>
      <c r="BF27">
        <v>-1.6043000000000002E-2</v>
      </c>
      <c r="BG27">
        <v>-0.315749</v>
      </c>
      <c r="BH27">
        <v>0.64498999999999995</v>
      </c>
      <c r="BI27">
        <v>-0.160193</v>
      </c>
      <c r="BJ27">
        <v>-0.20486599999999999</v>
      </c>
      <c r="BK27">
        <v>-0.14271600000000001</v>
      </c>
      <c r="BL27">
        <v>524.827</v>
      </c>
      <c r="BM27">
        <v>54.027799999999999</v>
      </c>
      <c r="BN27">
        <v>1150.24</v>
      </c>
      <c r="BO27">
        <v>-0.23785999999999999</v>
      </c>
      <c r="BP27">
        <v>-3.1759999999999997E-2</v>
      </c>
      <c r="BQ27">
        <v>129.32981100000001</v>
      </c>
      <c r="BR27" t="s">
        <v>124</v>
      </c>
      <c r="BS27">
        <v>0.22520000000000001</v>
      </c>
      <c r="BT27">
        <v>-1.8034000000000001E-2</v>
      </c>
      <c r="BU27">
        <v>-1.6043000000000002E-2</v>
      </c>
      <c r="BV27">
        <v>-0.315749</v>
      </c>
      <c r="BW27">
        <v>0.64498999999999995</v>
      </c>
      <c r="BX27">
        <v>-0.160193</v>
      </c>
      <c r="BY27">
        <v>-0.20486599999999999</v>
      </c>
      <c r="BZ27">
        <v>-0.14271600000000001</v>
      </c>
      <c r="CA27">
        <v>524.827</v>
      </c>
      <c r="CB27">
        <v>54.027799999999999</v>
      </c>
      <c r="CC27">
        <v>1150.24</v>
      </c>
      <c r="CD27">
        <v>-0.23785999999999999</v>
      </c>
      <c r="CE27">
        <v>-3.1759999999999997E-2</v>
      </c>
      <c r="CF27">
        <v>129.32981100000001</v>
      </c>
    </row>
    <row r="28" spans="1:84" x14ac:dyDescent="0.25">
      <c r="A28">
        <v>2.4474930147952012</v>
      </c>
      <c r="B28">
        <v>0.31446768645601636</v>
      </c>
      <c r="C28" t="s">
        <v>146</v>
      </c>
      <c r="D28">
        <v>1.8451325155662901</v>
      </c>
      <c r="E28">
        <v>1.8404724936819801</v>
      </c>
      <c r="F28">
        <v>1.8453232779109401</v>
      </c>
      <c r="G28">
        <v>1.8407199678386701</v>
      </c>
      <c r="H28">
        <v>1.84539806004016</v>
      </c>
      <c r="I28">
        <v>1.8406775926272301</v>
      </c>
      <c r="J28">
        <v>105.842116469602</v>
      </c>
      <c r="K28">
        <v>97.753056880237693</v>
      </c>
      <c r="L28">
        <v>105.694458881553</v>
      </c>
      <c r="M28">
        <v>97.4113590797065</v>
      </c>
      <c r="N28">
        <v>105.605247441589</v>
      </c>
      <c r="O28">
        <v>97.049146026600496</v>
      </c>
      <c r="P28">
        <v>64.947268668333294</v>
      </c>
      <c r="Q28">
        <v>63.838052431317799</v>
      </c>
      <c r="R28">
        <v>28.6127941181621</v>
      </c>
      <c r="S28">
        <v>28.141785952596098</v>
      </c>
      <c r="T28">
        <v>41.1</v>
      </c>
      <c r="U28">
        <v>40</v>
      </c>
      <c r="V28">
        <v>10.024743948133001</v>
      </c>
      <c r="W28">
        <v>9.6993271226366105</v>
      </c>
      <c r="X28">
        <v>6.5618235679114196</v>
      </c>
      <c r="Y28">
        <v>6.0789886421224901</v>
      </c>
      <c r="Z28">
        <v>8.59441637043175</v>
      </c>
      <c r="AA28">
        <v>8.2859088594114301</v>
      </c>
      <c r="AB28">
        <v>1.843104823528118</v>
      </c>
      <c r="AC28">
        <v>1.8433107640868971</v>
      </c>
      <c r="AD28">
        <v>1.8428288457884201</v>
      </c>
      <c r="AE28">
        <v>103.0935393751475</v>
      </c>
      <c r="AF28">
        <v>102.75734172138441</v>
      </c>
      <c r="AG28">
        <v>101.87150601733509</v>
      </c>
      <c r="AH28">
        <v>64.266215684583216</v>
      </c>
      <c r="AI28">
        <v>28.323701758711518</v>
      </c>
      <c r="AJ28">
        <v>40.455254237288131</v>
      </c>
      <c r="AK28">
        <v>9.9120077642970692</v>
      </c>
      <c r="AL28">
        <v>6.3204183750825988</v>
      </c>
      <c r="AM28">
        <v>8.5262979993545081</v>
      </c>
      <c r="AN28" t="s">
        <v>147</v>
      </c>
      <c r="AO28">
        <v>0.19003300000000001</v>
      </c>
      <c r="AP28">
        <v>-3.0731000000000001E-2</v>
      </c>
      <c r="AQ28">
        <v>-3.0792E-2</v>
      </c>
      <c r="AR28">
        <v>-0.19786599999999999</v>
      </c>
      <c r="AS28">
        <v>0.64036099999999996</v>
      </c>
      <c r="AT28">
        <v>-0.195796</v>
      </c>
      <c r="AU28">
        <v>-0.19608900000000001</v>
      </c>
      <c r="AV28">
        <v>-0.288049</v>
      </c>
      <c r="AW28">
        <v>525.70299999999997</v>
      </c>
      <c r="AX28">
        <v>64.111400000000003</v>
      </c>
      <c r="AY28">
        <v>1073.43</v>
      </c>
      <c r="AZ28">
        <v>-0.24625</v>
      </c>
      <c r="BA28">
        <v>-2.2839999999999999E-2</v>
      </c>
      <c r="BB28">
        <v>140.19200910000001</v>
      </c>
      <c r="BC28" t="s">
        <v>147</v>
      </c>
      <c r="BD28">
        <v>0.19003300000000001</v>
      </c>
      <c r="BE28">
        <v>-3.0731000000000001E-2</v>
      </c>
      <c r="BF28">
        <v>-3.0792E-2</v>
      </c>
      <c r="BG28">
        <v>-0.19786599999999999</v>
      </c>
      <c r="BH28">
        <v>0.64036099999999996</v>
      </c>
      <c r="BI28">
        <v>-0.195796</v>
      </c>
      <c r="BJ28">
        <v>-0.19608900000000001</v>
      </c>
      <c r="BK28">
        <v>-0.288049</v>
      </c>
      <c r="BL28">
        <v>525.70299999999997</v>
      </c>
      <c r="BM28">
        <v>64.111400000000003</v>
      </c>
      <c r="BN28">
        <v>1073.43</v>
      </c>
      <c r="BO28">
        <v>-0.24625</v>
      </c>
      <c r="BP28">
        <v>-2.2839999999999999E-2</v>
      </c>
      <c r="BQ28">
        <v>140.19200910000001</v>
      </c>
      <c r="BR28" t="s">
        <v>147</v>
      </c>
      <c r="BS28">
        <v>0.19003300000000001</v>
      </c>
      <c r="BT28">
        <v>-3.0731000000000001E-2</v>
      </c>
      <c r="BU28">
        <v>-3.0792E-2</v>
      </c>
      <c r="BV28">
        <v>-0.19786599999999999</v>
      </c>
      <c r="BW28">
        <v>0.64036099999999996</v>
      </c>
      <c r="BX28">
        <v>-0.195796</v>
      </c>
      <c r="BY28">
        <v>-0.19608900000000001</v>
      </c>
      <c r="BZ28">
        <v>-0.288049</v>
      </c>
      <c r="CA28">
        <v>525.70299999999997</v>
      </c>
      <c r="CB28">
        <v>64.111400000000003</v>
      </c>
      <c r="CC28">
        <v>1073.43</v>
      </c>
      <c r="CD28">
        <v>-0.24625</v>
      </c>
      <c r="CE28">
        <v>-2.2839999999999999E-2</v>
      </c>
      <c r="CF28">
        <v>140.19200910000001</v>
      </c>
    </row>
    <row r="29" spans="1:84" x14ac:dyDescent="0.25">
      <c r="A29">
        <v>2.4377201429723887</v>
      </c>
      <c r="B29">
        <v>0.35745795487700266</v>
      </c>
      <c r="C29" t="s">
        <v>45</v>
      </c>
      <c r="D29">
        <v>1.9112888321758099</v>
      </c>
      <c r="E29">
        <v>1.8397491676856299</v>
      </c>
      <c r="F29">
        <v>1.89417686608194</v>
      </c>
      <c r="G29">
        <v>1.8397103032814699</v>
      </c>
      <c r="H29">
        <v>1.89645695970143</v>
      </c>
      <c r="I29">
        <v>1.8401537979201601</v>
      </c>
      <c r="J29">
        <v>115.92226891863901</v>
      </c>
      <c r="K29">
        <v>98.883669915465205</v>
      </c>
      <c r="L29">
        <v>113.255377388754</v>
      </c>
      <c r="M29">
        <v>97.899152434868597</v>
      </c>
      <c r="N29">
        <v>116.692472100716</v>
      </c>
      <c r="O29">
        <v>98.8317920177292</v>
      </c>
      <c r="P29">
        <v>71.759219469190299</v>
      </c>
      <c r="Q29">
        <v>62.695358032437703</v>
      </c>
      <c r="R29">
        <v>31.632737643862502</v>
      </c>
      <c r="S29">
        <v>27.7887171767143</v>
      </c>
      <c r="T29">
        <v>16.2</v>
      </c>
      <c r="U29">
        <v>16.2</v>
      </c>
      <c r="V29">
        <v>27.988188359159199</v>
      </c>
      <c r="W29">
        <v>10.954124138484101</v>
      </c>
      <c r="X29">
        <v>4.6396228582353896</v>
      </c>
      <c r="Y29">
        <v>3.5551549844656698</v>
      </c>
      <c r="Z29">
        <v>6.9288651366150704</v>
      </c>
      <c r="AA29">
        <v>6.5833278378574098</v>
      </c>
      <c r="AB29">
        <v>1.862073056480936</v>
      </c>
      <c r="AC29">
        <v>1.8516827435978711</v>
      </c>
      <c r="AD29">
        <v>1.8533722800208521</v>
      </c>
      <c r="AE29">
        <v>104.79618833341701</v>
      </c>
      <c r="AF29">
        <v>105.0320925356225</v>
      </c>
      <c r="AG29">
        <v>105.1351340833865</v>
      </c>
      <c r="AH29">
        <v>66.386339921452347</v>
      </c>
      <c r="AI29">
        <v>29.350438117853489</v>
      </c>
      <c r="AJ29">
        <v>16.199999999999989</v>
      </c>
      <c r="AK29">
        <v>18.118774065419618</v>
      </c>
      <c r="AL29">
        <v>4.1589744788294007</v>
      </c>
      <c r="AM29">
        <v>6.8417013478233732</v>
      </c>
      <c r="AN29" t="s">
        <v>41</v>
      </c>
      <c r="AO29">
        <v>0.153248</v>
      </c>
      <c r="AP29">
        <v>-3.7562999999999999E-2</v>
      </c>
      <c r="AQ29">
        <v>-3.7512999999999998E-2</v>
      </c>
      <c r="AR29">
        <v>-0.273613</v>
      </c>
      <c r="AS29">
        <v>0.43281799999999998</v>
      </c>
      <c r="AT29">
        <v>-0.18011099999999999</v>
      </c>
      <c r="AU29">
        <v>-0.18074100000000001</v>
      </c>
      <c r="AV29">
        <v>3.7199999999999999E-4</v>
      </c>
      <c r="AW29">
        <v>504.39800000000002</v>
      </c>
      <c r="AX29">
        <v>159.078</v>
      </c>
      <c r="AY29">
        <v>1213.46</v>
      </c>
      <c r="AZ29">
        <v>-0.25091000000000002</v>
      </c>
      <c r="BA29">
        <v>2.6839999999999999E-2</v>
      </c>
      <c r="BB29">
        <v>174.29090249999999</v>
      </c>
      <c r="BC29" t="s">
        <v>41</v>
      </c>
      <c r="BD29">
        <v>0.153248</v>
      </c>
      <c r="BE29">
        <v>-3.7562999999999999E-2</v>
      </c>
      <c r="BF29">
        <v>-3.7512999999999998E-2</v>
      </c>
      <c r="BG29">
        <v>-0.273613</v>
      </c>
      <c r="BH29">
        <v>0.43281799999999998</v>
      </c>
      <c r="BI29">
        <v>-0.18011099999999999</v>
      </c>
      <c r="BJ29">
        <v>-0.18074100000000001</v>
      </c>
      <c r="BK29">
        <v>3.7199999999999999E-4</v>
      </c>
      <c r="BL29">
        <v>504.39800000000002</v>
      </c>
      <c r="BM29">
        <v>159.078</v>
      </c>
      <c r="BN29">
        <v>1213.46</v>
      </c>
      <c r="BO29">
        <v>-0.25091000000000002</v>
      </c>
      <c r="BP29">
        <v>2.6839999999999999E-2</v>
      </c>
      <c r="BQ29">
        <v>174.29090249999999</v>
      </c>
      <c r="BR29" t="s">
        <v>41</v>
      </c>
      <c r="BS29">
        <v>0.153248</v>
      </c>
      <c r="BT29">
        <v>-3.7562999999999999E-2</v>
      </c>
      <c r="BU29">
        <v>-3.7512999999999998E-2</v>
      </c>
      <c r="BV29">
        <v>-0.273613</v>
      </c>
      <c r="BW29">
        <v>0.43281799999999998</v>
      </c>
      <c r="BX29">
        <v>-0.18011099999999999</v>
      </c>
      <c r="BY29">
        <v>-0.18074100000000001</v>
      </c>
      <c r="BZ29">
        <v>3.7199999999999999E-4</v>
      </c>
      <c r="CA29">
        <v>504.39800000000002</v>
      </c>
      <c r="CB29">
        <v>159.078</v>
      </c>
      <c r="CC29">
        <v>1213.46</v>
      </c>
      <c r="CD29">
        <v>-0.25091000000000002</v>
      </c>
      <c r="CE29">
        <v>2.6839999999999999E-2</v>
      </c>
      <c r="CF29">
        <v>174.29090249999999</v>
      </c>
    </row>
    <row r="30" spans="1:84" x14ac:dyDescent="0.25">
      <c r="A30">
        <v>2.3611795053737716</v>
      </c>
      <c r="B30">
        <v>0.43706127935391109</v>
      </c>
      <c r="C30" t="s">
        <v>93</v>
      </c>
      <c r="D30">
        <v>1.8959791665521999</v>
      </c>
      <c r="E30">
        <v>1.8881008977276601</v>
      </c>
      <c r="F30">
        <v>1.84913980001513</v>
      </c>
      <c r="G30">
        <v>1.8400861392880401</v>
      </c>
      <c r="H30">
        <v>1.84947262753467</v>
      </c>
      <c r="I30">
        <v>1.8395600017395399</v>
      </c>
      <c r="J30">
        <v>116.606847519404</v>
      </c>
      <c r="K30">
        <v>101.58557612586699</v>
      </c>
      <c r="L30">
        <v>108.044033045406</v>
      </c>
      <c r="M30">
        <v>100.64118570435301</v>
      </c>
      <c r="N30">
        <v>115.96825627040801</v>
      </c>
      <c r="O30">
        <v>101.607129867235</v>
      </c>
      <c r="P30">
        <v>69.644310627851794</v>
      </c>
      <c r="Q30">
        <v>67.062637138105003</v>
      </c>
      <c r="R30">
        <v>30.751859064786</v>
      </c>
      <c r="S30">
        <v>29.711110635183701</v>
      </c>
      <c r="T30">
        <v>46.5</v>
      </c>
      <c r="U30">
        <v>42.9</v>
      </c>
      <c r="V30">
        <v>10.1260516366963</v>
      </c>
      <c r="W30">
        <v>9.5944732491342908</v>
      </c>
      <c r="X30">
        <v>4.6869879710387101</v>
      </c>
      <c r="Y30">
        <v>4.5342038894513701</v>
      </c>
      <c r="Z30">
        <v>8.8440593433213408</v>
      </c>
      <c r="AA30">
        <v>8.7301255511175597</v>
      </c>
      <c r="AB30">
        <v>1.892347367801716</v>
      </c>
      <c r="AC30">
        <v>1.8440731599906841</v>
      </c>
      <c r="AD30">
        <v>1.8440070839030169</v>
      </c>
      <c r="AE30">
        <v>109.3722287178343</v>
      </c>
      <c r="AF30">
        <v>103.3510392482509</v>
      </c>
      <c r="AG30">
        <v>108.67682399747569</v>
      </c>
      <c r="AH30">
        <v>68.135001769988179</v>
      </c>
      <c r="AI30">
        <v>30.141512142924711</v>
      </c>
      <c r="AJ30">
        <v>44.356250000000003</v>
      </c>
      <c r="AK30">
        <v>9.9656631113816019</v>
      </c>
      <c r="AL30">
        <v>4.6457964479031908</v>
      </c>
      <c r="AM30">
        <v>8.7975101094812356</v>
      </c>
      <c r="AN30" t="s">
        <v>37</v>
      </c>
      <c r="AO30">
        <v>0.15546399999999999</v>
      </c>
      <c r="AP30">
        <v>-3.7927000000000002E-2</v>
      </c>
      <c r="AQ30">
        <v>-3.7895999999999999E-2</v>
      </c>
      <c r="AR30">
        <v>-0.43332700000000002</v>
      </c>
      <c r="AS30">
        <v>0.39064500000000002</v>
      </c>
      <c r="AT30">
        <v>-0.17117199999999999</v>
      </c>
      <c r="AU30">
        <v>-0.17145299999999999</v>
      </c>
      <c r="AV30">
        <v>6.7978999999999998E-2</v>
      </c>
      <c r="AW30">
        <v>464.04</v>
      </c>
      <c r="AX30">
        <v>158.369</v>
      </c>
      <c r="AY30">
        <v>1200.6500000000001</v>
      </c>
      <c r="AZ30">
        <v>-0.25013999999999997</v>
      </c>
      <c r="BA30">
        <v>2.3949999999999999E-2</v>
      </c>
      <c r="BB30">
        <v>171.9942159</v>
      </c>
      <c r="BC30" t="s">
        <v>94</v>
      </c>
      <c r="BD30">
        <v>0.18577199999999999</v>
      </c>
      <c r="BE30">
        <v>-3.3121999999999999E-2</v>
      </c>
      <c r="BF30">
        <v>-2.7512999999999999E-2</v>
      </c>
      <c r="BG30">
        <v>-0.121568</v>
      </c>
      <c r="BH30">
        <v>0.62966699999999998</v>
      </c>
      <c r="BI30">
        <v>-0.17815500000000001</v>
      </c>
      <c r="BJ30">
        <v>-0.22019</v>
      </c>
      <c r="BK30">
        <v>-0.20809800000000001</v>
      </c>
      <c r="BL30">
        <v>503.92700000000002</v>
      </c>
      <c r="BM30">
        <v>66.731200000000001</v>
      </c>
      <c r="BN30">
        <v>1183.18</v>
      </c>
      <c r="BO30">
        <v>-0.20313999999999999</v>
      </c>
      <c r="BP30">
        <v>-2.1530000000000001E-2</v>
      </c>
      <c r="BQ30">
        <v>113.96209109999999</v>
      </c>
      <c r="BR30" t="s">
        <v>94</v>
      </c>
      <c r="BS30">
        <v>0.18577199999999999</v>
      </c>
      <c r="BT30">
        <v>-3.3121999999999999E-2</v>
      </c>
      <c r="BU30">
        <v>-2.7512999999999999E-2</v>
      </c>
      <c r="BV30">
        <v>-0.121568</v>
      </c>
      <c r="BW30">
        <v>0.62966699999999998</v>
      </c>
      <c r="BX30">
        <v>-0.17815500000000001</v>
      </c>
      <c r="BY30">
        <v>-0.22019</v>
      </c>
      <c r="BZ30">
        <v>-0.20809800000000001</v>
      </c>
      <c r="CA30">
        <v>503.92700000000002</v>
      </c>
      <c r="CB30">
        <v>66.731200000000001</v>
      </c>
      <c r="CC30">
        <v>1183.18</v>
      </c>
      <c r="CD30">
        <v>-0.20313999999999999</v>
      </c>
      <c r="CE30">
        <v>-2.1530000000000001E-2</v>
      </c>
      <c r="CF30">
        <v>113.96209109999999</v>
      </c>
    </row>
    <row r="31" spans="1:84" x14ac:dyDescent="0.25">
      <c r="A31">
        <v>2.125048729690052</v>
      </c>
      <c r="B31">
        <v>0.17942617017367099</v>
      </c>
      <c r="C31" t="s">
        <v>154</v>
      </c>
      <c r="D31">
        <v>1.8625973800045901</v>
      </c>
      <c r="E31">
        <v>1.8568117836765199</v>
      </c>
      <c r="F31">
        <v>1.8438842154538799</v>
      </c>
      <c r="G31">
        <v>1.84111379333272</v>
      </c>
      <c r="H31">
        <v>1.8434917954794301</v>
      </c>
      <c r="I31">
        <v>1.8410556754210301</v>
      </c>
      <c r="J31">
        <v>108.547273564199</v>
      </c>
      <c r="K31">
        <v>98.997915953866197</v>
      </c>
      <c r="L31">
        <v>106.659891809966</v>
      </c>
      <c r="M31">
        <v>98.758974677550597</v>
      </c>
      <c r="N31">
        <v>108.44713699222299</v>
      </c>
      <c r="O31">
        <v>98.998587122661704</v>
      </c>
      <c r="P31">
        <v>67.245400984521396</v>
      </c>
      <c r="Q31">
        <v>65.965607629537899</v>
      </c>
      <c r="R31">
        <v>29.6324033049648</v>
      </c>
      <c r="S31">
        <v>29.0963844558045</v>
      </c>
      <c r="T31">
        <v>45.3</v>
      </c>
      <c r="U31">
        <v>42.1</v>
      </c>
      <c r="V31">
        <v>8.1353018846738507</v>
      </c>
      <c r="W31">
        <v>7.5804114196499599</v>
      </c>
      <c r="X31">
        <v>4.4477105281434097</v>
      </c>
      <c r="Y31">
        <v>4.1653384823675301</v>
      </c>
      <c r="Z31">
        <v>7.1505000755835502</v>
      </c>
      <c r="AA31">
        <v>6.9274020953777402</v>
      </c>
      <c r="AB31">
        <v>1.859158291565403</v>
      </c>
      <c r="AC31">
        <v>1.842453595755903</v>
      </c>
      <c r="AD31">
        <v>1.8424257569417199</v>
      </c>
      <c r="AE31">
        <v>105.7991441528204</v>
      </c>
      <c r="AF31">
        <v>103.7219897683669</v>
      </c>
      <c r="AG31">
        <v>105.7915727446788</v>
      </c>
      <c r="AH31">
        <v>66.402331339375607</v>
      </c>
      <c r="AI31">
        <v>29.280966135139781</v>
      </c>
      <c r="AJ31">
        <v>43.733333333333327</v>
      </c>
      <c r="AK31">
        <v>7.8863770698841842</v>
      </c>
      <c r="AL31">
        <v>4.2967293012064456</v>
      </c>
      <c r="AM31">
        <v>7.045596154531121</v>
      </c>
      <c r="AN31" t="s">
        <v>155</v>
      </c>
      <c r="AO31">
        <v>0.19837199999999999</v>
      </c>
      <c r="AP31">
        <v>-2.6991000000000001E-2</v>
      </c>
      <c r="AQ31">
        <v>-1.8414E-2</v>
      </c>
      <c r="AR31">
        <v>-0.148539</v>
      </c>
      <c r="AS31">
        <v>0.576847</v>
      </c>
      <c r="AT31">
        <v>-0.157473</v>
      </c>
      <c r="AU31">
        <v>-0.19330900000000001</v>
      </c>
      <c r="AV31">
        <v>-0.21340200000000001</v>
      </c>
      <c r="AW31">
        <v>501.68700000000001</v>
      </c>
      <c r="AX31">
        <v>64.464399999999998</v>
      </c>
      <c r="AY31">
        <v>1112.25</v>
      </c>
      <c r="AZ31">
        <v>-0.24559</v>
      </c>
      <c r="BA31">
        <v>-2.6339999999999999E-2</v>
      </c>
      <c r="BB31">
        <v>137.58156750000001</v>
      </c>
      <c r="BC31" t="s">
        <v>155</v>
      </c>
      <c r="BD31">
        <v>0.19837199999999999</v>
      </c>
      <c r="BE31">
        <v>-2.6991000000000001E-2</v>
      </c>
      <c r="BF31">
        <v>-1.8414E-2</v>
      </c>
      <c r="BG31">
        <v>-0.148539</v>
      </c>
      <c r="BH31">
        <v>0.576847</v>
      </c>
      <c r="BI31">
        <v>-0.157473</v>
      </c>
      <c r="BJ31">
        <v>-0.19330900000000001</v>
      </c>
      <c r="BK31">
        <v>-0.21340200000000001</v>
      </c>
      <c r="BL31">
        <v>501.68700000000001</v>
      </c>
      <c r="BM31">
        <v>64.464399999999998</v>
      </c>
      <c r="BN31">
        <v>1112.25</v>
      </c>
      <c r="BO31">
        <v>-0.24559</v>
      </c>
      <c r="BP31">
        <v>-2.6339999999999999E-2</v>
      </c>
      <c r="BQ31">
        <v>137.58156750000001</v>
      </c>
      <c r="BR31" t="s">
        <v>155</v>
      </c>
      <c r="BS31">
        <v>0.19837199999999999</v>
      </c>
      <c r="BT31">
        <v>-2.6991000000000001E-2</v>
      </c>
      <c r="BU31">
        <v>-1.8414E-2</v>
      </c>
      <c r="BV31">
        <v>-0.148539</v>
      </c>
      <c r="BW31">
        <v>0.576847</v>
      </c>
      <c r="BX31">
        <v>-0.157473</v>
      </c>
      <c r="BY31">
        <v>-0.19330900000000001</v>
      </c>
      <c r="BZ31">
        <v>-0.21340200000000001</v>
      </c>
      <c r="CA31">
        <v>501.68700000000001</v>
      </c>
      <c r="CB31">
        <v>64.464399999999998</v>
      </c>
      <c r="CC31">
        <v>1112.25</v>
      </c>
      <c r="CD31">
        <v>-0.24559</v>
      </c>
      <c r="CE31">
        <v>-2.6339999999999999E-2</v>
      </c>
      <c r="CF31">
        <v>137.58156750000001</v>
      </c>
    </row>
    <row r="32" spans="1:84" x14ac:dyDescent="0.25">
      <c r="A32">
        <v>2.0725288647019995</v>
      </c>
      <c r="B32">
        <v>0.28902484825473018</v>
      </c>
      <c r="C32" t="s">
        <v>129</v>
      </c>
      <c r="D32">
        <v>1.84326124030209</v>
      </c>
      <c r="E32">
        <v>1.8397415579368701</v>
      </c>
      <c r="F32">
        <v>1.84321621086621</v>
      </c>
      <c r="G32">
        <v>1.83965295640237</v>
      </c>
      <c r="H32">
        <v>1.84302061844136</v>
      </c>
      <c r="I32">
        <v>1.8395167843757201</v>
      </c>
      <c r="J32">
        <v>105.29114314387699</v>
      </c>
      <c r="K32">
        <v>99.185193501014993</v>
      </c>
      <c r="L32">
        <v>105.234808908867</v>
      </c>
      <c r="M32">
        <v>98.871880671205105</v>
      </c>
      <c r="N32">
        <v>105.15837670020601</v>
      </c>
      <c r="O32">
        <v>98.952277691844401</v>
      </c>
      <c r="P32">
        <v>65.010158004670203</v>
      </c>
      <c r="Q32">
        <v>64.503916093120495</v>
      </c>
      <c r="R32">
        <v>28.620359253441901</v>
      </c>
      <c r="S32">
        <v>28.410623665783099</v>
      </c>
      <c r="T32">
        <v>40.9</v>
      </c>
      <c r="U32">
        <v>40.4</v>
      </c>
      <c r="V32">
        <v>8.3612929830738398</v>
      </c>
      <c r="W32">
        <v>7.1917089459538399</v>
      </c>
      <c r="X32">
        <v>5.17278225281445</v>
      </c>
      <c r="Y32">
        <v>4.4419473115367998</v>
      </c>
      <c r="Z32">
        <v>8.6101937113808003</v>
      </c>
      <c r="AA32">
        <v>8.1290977522552801</v>
      </c>
      <c r="AB32">
        <v>1.8417396371848791</v>
      </c>
      <c r="AC32">
        <v>1.841718143889</v>
      </c>
      <c r="AD32">
        <v>1.8412434654997289</v>
      </c>
      <c r="AE32">
        <v>103.52977507321491</v>
      </c>
      <c r="AF32">
        <v>102.9510046953643</v>
      </c>
      <c r="AG32">
        <v>103.02890783838021</v>
      </c>
      <c r="AH32">
        <v>64.77268900298229</v>
      </c>
      <c r="AI32">
        <v>28.525375497439668</v>
      </c>
      <c r="AJ32">
        <v>40.635483870967789</v>
      </c>
      <c r="AK32">
        <v>8.060591992072073</v>
      </c>
      <c r="AL32">
        <v>4.7464836046719663</v>
      </c>
      <c r="AM32">
        <v>8.5326033115190238</v>
      </c>
      <c r="AN32" t="s">
        <v>128</v>
      </c>
      <c r="AO32">
        <v>0.205095</v>
      </c>
      <c r="AP32">
        <v>-3.3905999999999999E-2</v>
      </c>
      <c r="AQ32">
        <v>-3.3947999999999999E-2</v>
      </c>
      <c r="AR32">
        <v>-0.19326699999999999</v>
      </c>
      <c r="AS32">
        <v>0.64466000000000001</v>
      </c>
      <c r="AT32">
        <v>-0.180085</v>
      </c>
      <c r="AU32">
        <v>-0.18143699999999999</v>
      </c>
      <c r="AV32">
        <v>-0.37676900000000002</v>
      </c>
      <c r="AW32">
        <v>535.63699999999994</v>
      </c>
      <c r="AX32">
        <v>73.402199999999993</v>
      </c>
      <c r="AY32">
        <v>1096.0999999999999</v>
      </c>
      <c r="AZ32">
        <v>-0.23189000000000001</v>
      </c>
      <c r="BA32">
        <v>-2.5159999999999998E-2</v>
      </c>
      <c r="BB32">
        <v>129.72514229999999</v>
      </c>
      <c r="BC32" t="s">
        <v>128</v>
      </c>
      <c r="BD32">
        <v>0.205095</v>
      </c>
      <c r="BE32">
        <v>-3.3905999999999999E-2</v>
      </c>
      <c r="BF32">
        <v>-3.3947999999999999E-2</v>
      </c>
      <c r="BG32">
        <v>-0.19326699999999999</v>
      </c>
      <c r="BH32">
        <v>0.64466000000000001</v>
      </c>
      <c r="BI32">
        <v>-0.180085</v>
      </c>
      <c r="BJ32">
        <v>-0.18143699999999999</v>
      </c>
      <c r="BK32">
        <v>-0.37676900000000002</v>
      </c>
      <c r="BL32">
        <v>535.63699999999994</v>
      </c>
      <c r="BM32">
        <v>73.402199999999993</v>
      </c>
      <c r="BN32">
        <v>1096.0999999999999</v>
      </c>
      <c r="BO32">
        <v>-0.23189000000000001</v>
      </c>
      <c r="BP32">
        <v>-2.5159999999999998E-2</v>
      </c>
      <c r="BQ32">
        <v>129.72514229999999</v>
      </c>
      <c r="BR32" t="s">
        <v>56</v>
      </c>
      <c r="BS32">
        <v>0.19575999999999999</v>
      </c>
      <c r="BT32">
        <v>-1.7198000000000001E-2</v>
      </c>
      <c r="BU32">
        <v>-2.7101E-2</v>
      </c>
      <c r="BV32">
        <v>-0.15559300000000001</v>
      </c>
      <c r="BW32">
        <v>0.52158599999999999</v>
      </c>
      <c r="BX32">
        <v>-0.184866</v>
      </c>
      <c r="BY32">
        <v>-0.150033</v>
      </c>
      <c r="BZ32">
        <v>-8.6227999999999999E-2</v>
      </c>
      <c r="CA32">
        <v>497.02800000000002</v>
      </c>
      <c r="CB32">
        <v>58.020899999999997</v>
      </c>
      <c r="CC32">
        <v>1117.57</v>
      </c>
      <c r="CD32">
        <v>-0.24285999999999999</v>
      </c>
      <c r="CE32">
        <v>-2.409E-2</v>
      </c>
      <c r="CF32">
        <v>137.28036270000001</v>
      </c>
    </row>
    <row r="33" spans="1:84" x14ac:dyDescent="0.25">
      <c r="A33">
        <v>2.0256539563672371</v>
      </c>
      <c r="B33">
        <v>0.69320116368196394</v>
      </c>
      <c r="C33" t="s">
        <v>83</v>
      </c>
      <c r="D33">
        <v>1.87790787846475</v>
      </c>
      <c r="E33">
        <v>1.8680588855814999</v>
      </c>
      <c r="F33">
        <v>1.8898449671864599</v>
      </c>
      <c r="G33">
        <v>1.8790167641615101</v>
      </c>
      <c r="H33">
        <v>1.88450152560299</v>
      </c>
      <c r="I33">
        <v>1.8764106693365299</v>
      </c>
      <c r="J33">
        <v>105.461107153464</v>
      </c>
      <c r="K33">
        <v>101.38619973462001</v>
      </c>
      <c r="L33">
        <v>109.263219851266</v>
      </c>
      <c r="M33">
        <v>102.577417540643</v>
      </c>
      <c r="N33">
        <v>110.60299384436399</v>
      </c>
      <c r="O33">
        <v>103.421694769342</v>
      </c>
      <c r="P33">
        <v>67.826103395306603</v>
      </c>
      <c r="Q33">
        <v>64.329078664082601</v>
      </c>
      <c r="R33">
        <v>30.210849262295699</v>
      </c>
      <c r="S33">
        <v>28.716380099772302</v>
      </c>
      <c r="T33">
        <v>69.3</v>
      </c>
      <c r="U33">
        <v>65</v>
      </c>
      <c r="V33">
        <v>7.5592105138665904</v>
      </c>
      <c r="W33">
        <v>6.6929237244830198</v>
      </c>
      <c r="X33">
        <v>4.8828606474801104</v>
      </c>
      <c r="Y33">
        <v>4.22089014580901</v>
      </c>
      <c r="Z33">
        <v>9.04396079465082</v>
      </c>
      <c r="AA33">
        <v>8.7152804546273703</v>
      </c>
      <c r="AB33">
        <v>1.8742403904538669</v>
      </c>
      <c r="AC33">
        <v>1.883945812141077</v>
      </c>
      <c r="AD33">
        <v>1.8816948375559099</v>
      </c>
      <c r="AE33">
        <v>103.71844289008931</v>
      </c>
      <c r="AF33">
        <v>105.3112946161738</v>
      </c>
      <c r="AG33">
        <v>106.0615824943595</v>
      </c>
      <c r="AH33">
        <v>66.390099391200323</v>
      </c>
      <c r="AI33">
        <v>29.5926832538414</v>
      </c>
      <c r="AJ33">
        <v>67.266666666666666</v>
      </c>
      <c r="AK33">
        <v>7.2266657358583766</v>
      </c>
      <c r="AL33">
        <v>4.5926515705370852</v>
      </c>
      <c r="AM33">
        <v>8.9077510959646862</v>
      </c>
      <c r="AN33" t="s">
        <v>84</v>
      </c>
      <c r="AO33">
        <v>0.217833</v>
      </c>
      <c r="AP33">
        <v>-3.7524000000000002E-2</v>
      </c>
      <c r="AQ33">
        <v>-3.7675E-2</v>
      </c>
      <c r="AR33">
        <v>-0.24013000000000001</v>
      </c>
      <c r="AS33">
        <v>0.67638599999999993</v>
      </c>
      <c r="AT33">
        <v>-0.17860500000000001</v>
      </c>
      <c r="AU33">
        <v>-0.189442</v>
      </c>
      <c r="AV33">
        <v>-0.54935</v>
      </c>
      <c r="AW33">
        <v>552.529</v>
      </c>
      <c r="AX33">
        <v>82.523200000000003</v>
      </c>
      <c r="AY33">
        <v>1112.6300000000001</v>
      </c>
      <c r="AZ33">
        <v>-0.20848</v>
      </c>
      <c r="BA33">
        <v>-5.2249999999999998E-2</v>
      </c>
      <c r="BB33">
        <v>98.035887299999999</v>
      </c>
      <c r="BC33" t="s">
        <v>41</v>
      </c>
      <c r="BD33">
        <v>0.153248</v>
      </c>
      <c r="BE33">
        <v>-3.7562999999999999E-2</v>
      </c>
      <c r="BF33">
        <v>-3.7512999999999998E-2</v>
      </c>
      <c r="BG33">
        <v>-0.273613</v>
      </c>
      <c r="BH33">
        <v>0.43281799999999998</v>
      </c>
      <c r="BI33">
        <v>-0.18011099999999999</v>
      </c>
      <c r="BJ33">
        <v>-0.18074100000000001</v>
      </c>
      <c r="BK33">
        <v>3.7199999999999999E-4</v>
      </c>
      <c r="BL33">
        <v>504.39800000000002</v>
      </c>
      <c r="BM33">
        <v>159.078</v>
      </c>
      <c r="BN33">
        <v>1213.46</v>
      </c>
      <c r="BO33">
        <v>-0.25091000000000002</v>
      </c>
      <c r="BP33">
        <v>2.6839999999999999E-2</v>
      </c>
      <c r="BQ33">
        <v>174.29090249999999</v>
      </c>
      <c r="BR33" t="s">
        <v>41</v>
      </c>
      <c r="BS33">
        <v>0.153248</v>
      </c>
      <c r="BT33">
        <v>-3.7562999999999999E-2</v>
      </c>
      <c r="BU33">
        <v>-3.7512999999999998E-2</v>
      </c>
      <c r="BV33">
        <v>-0.273613</v>
      </c>
      <c r="BW33">
        <v>0.43281799999999998</v>
      </c>
      <c r="BX33">
        <v>-0.18011099999999999</v>
      </c>
      <c r="BY33">
        <v>-0.18074100000000001</v>
      </c>
      <c r="BZ33">
        <v>3.7199999999999999E-4</v>
      </c>
      <c r="CA33">
        <v>504.39800000000002</v>
      </c>
      <c r="CB33">
        <v>159.078</v>
      </c>
      <c r="CC33">
        <v>1213.46</v>
      </c>
      <c r="CD33">
        <v>-0.25091000000000002</v>
      </c>
      <c r="CE33">
        <v>2.6839999999999999E-2</v>
      </c>
      <c r="CF33">
        <v>174.29090249999999</v>
      </c>
    </row>
    <row r="34" spans="1:84" x14ac:dyDescent="0.25">
      <c r="A34">
        <v>1.8198812618277502</v>
      </c>
      <c r="B34">
        <v>0.28231857328466886</v>
      </c>
      <c r="C34" t="s">
        <v>60</v>
      </c>
      <c r="D34">
        <v>1.8941079694674201</v>
      </c>
      <c r="E34">
        <v>1.89320125713036</v>
      </c>
      <c r="F34">
        <v>1.89777448607573</v>
      </c>
      <c r="G34">
        <v>1.8921810167106099</v>
      </c>
      <c r="H34">
        <v>1.84107522931573</v>
      </c>
      <c r="I34">
        <v>1.8396589357813</v>
      </c>
      <c r="J34">
        <v>118.44448660942101</v>
      </c>
      <c r="K34">
        <v>118.364532769416</v>
      </c>
      <c r="L34">
        <v>109.50377806773101</v>
      </c>
      <c r="M34">
        <v>105.916965785643</v>
      </c>
      <c r="N34">
        <v>109.889822287453</v>
      </c>
      <c r="O34">
        <v>106.220661661028</v>
      </c>
      <c r="P34">
        <v>72.390586353725993</v>
      </c>
      <c r="Q34">
        <v>72.347972811548004</v>
      </c>
      <c r="R34">
        <v>32.137383844648298</v>
      </c>
      <c r="S34">
        <v>32.122237559608003</v>
      </c>
      <c r="T34">
        <v>61.1</v>
      </c>
      <c r="U34">
        <v>61</v>
      </c>
      <c r="V34">
        <v>6.9970895299982496</v>
      </c>
      <c r="W34">
        <v>6.9623163235423098</v>
      </c>
      <c r="X34">
        <v>3.9603735959102799</v>
      </c>
      <c r="Y34">
        <v>3.9299201673180102</v>
      </c>
      <c r="Z34">
        <v>6.66082876510717</v>
      </c>
      <c r="AA34">
        <v>6.5207895136190803</v>
      </c>
      <c r="AB34">
        <v>1.893622426366423</v>
      </c>
      <c r="AC34">
        <v>1.894760000547407</v>
      </c>
      <c r="AD34">
        <v>1.840193731394117</v>
      </c>
      <c r="AE34">
        <v>118.40356117290629</v>
      </c>
      <c r="AF34">
        <v>107.7054481678192</v>
      </c>
      <c r="AG34">
        <v>108.0553558950355</v>
      </c>
      <c r="AH34">
        <v>72.369526305224198</v>
      </c>
      <c r="AI34">
        <v>32.130148196601048</v>
      </c>
      <c r="AJ34">
        <v>61.024999999999999</v>
      </c>
      <c r="AK34">
        <v>6.9802904569400797</v>
      </c>
      <c r="AL34">
        <v>3.9448217679337918</v>
      </c>
      <c r="AM34">
        <v>6.5904548479322536</v>
      </c>
      <c r="AN34" t="s">
        <v>37</v>
      </c>
      <c r="AO34">
        <v>0.15546399999999999</v>
      </c>
      <c r="AP34">
        <v>-3.7927000000000002E-2</v>
      </c>
      <c r="AQ34">
        <v>-3.7895999999999999E-2</v>
      </c>
      <c r="AR34">
        <v>-0.43332700000000002</v>
      </c>
      <c r="AS34">
        <v>0.39064500000000002</v>
      </c>
      <c r="AT34">
        <v>-0.17117199999999999</v>
      </c>
      <c r="AU34">
        <v>-0.17145299999999999</v>
      </c>
      <c r="AV34">
        <v>6.7978999999999998E-2</v>
      </c>
      <c r="AW34">
        <v>464.04</v>
      </c>
      <c r="AX34">
        <v>158.369</v>
      </c>
      <c r="AY34">
        <v>1200.6500000000001</v>
      </c>
      <c r="AZ34">
        <v>-0.25013999999999997</v>
      </c>
      <c r="BA34">
        <v>2.3949999999999999E-2</v>
      </c>
      <c r="BB34">
        <v>171.9942159</v>
      </c>
      <c r="BC34" t="s">
        <v>37</v>
      </c>
      <c r="BD34">
        <v>0.15546399999999999</v>
      </c>
      <c r="BE34">
        <v>-3.7927000000000002E-2</v>
      </c>
      <c r="BF34">
        <v>-3.7895999999999999E-2</v>
      </c>
      <c r="BG34">
        <v>-0.43332700000000002</v>
      </c>
      <c r="BH34">
        <v>0.39064500000000002</v>
      </c>
      <c r="BI34">
        <v>-0.17117199999999999</v>
      </c>
      <c r="BJ34">
        <v>-0.17145299999999999</v>
      </c>
      <c r="BK34">
        <v>6.7978999999999998E-2</v>
      </c>
      <c r="BL34">
        <v>464.04</v>
      </c>
      <c r="BM34">
        <v>158.369</v>
      </c>
      <c r="BN34">
        <v>1200.6500000000001</v>
      </c>
      <c r="BO34">
        <v>-0.25013999999999997</v>
      </c>
      <c r="BP34">
        <v>2.3949999999999999E-2</v>
      </c>
      <c r="BQ34">
        <v>171.9942159</v>
      </c>
      <c r="BR34" t="s">
        <v>61</v>
      </c>
      <c r="BS34">
        <v>0.194577</v>
      </c>
      <c r="BT34">
        <v>-2.8783E-2</v>
      </c>
      <c r="BU34">
        <v>-2.5545999999999999E-2</v>
      </c>
      <c r="BV34">
        <v>-0.11171499999999999</v>
      </c>
      <c r="BW34">
        <v>0.71044399999999996</v>
      </c>
      <c r="BX34">
        <v>-0.19928399999999999</v>
      </c>
      <c r="BY34">
        <v>-0.18545300000000001</v>
      </c>
      <c r="BZ34">
        <v>-0.12066499999999999</v>
      </c>
      <c r="CA34">
        <v>543.87699999999995</v>
      </c>
      <c r="CB34">
        <v>72.446399999999997</v>
      </c>
      <c r="CC34">
        <v>1082.3499999999999</v>
      </c>
      <c r="CD34">
        <v>-0.22567000000000001</v>
      </c>
      <c r="CE34">
        <v>-2.964E-2</v>
      </c>
      <c r="CF34">
        <v>123.01078529999999</v>
      </c>
    </row>
    <row r="35" spans="1:84" x14ac:dyDescent="0.25">
      <c r="A35">
        <v>1.8001606709948297</v>
      </c>
      <c r="B35">
        <v>0.24510089686279346</v>
      </c>
      <c r="C35" t="s">
        <v>42</v>
      </c>
      <c r="D35">
        <v>1.9112888321758099</v>
      </c>
      <c r="E35">
        <v>1.8929096650395101</v>
      </c>
      <c r="F35">
        <v>1.8961819532945601</v>
      </c>
      <c r="G35">
        <v>1.87908967321945</v>
      </c>
      <c r="H35">
        <v>1.89645695970143</v>
      </c>
      <c r="I35">
        <v>1.8784624031371999</v>
      </c>
      <c r="J35">
        <v>117.255546301224</v>
      </c>
      <c r="K35">
        <v>103.859584169858</v>
      </c>
      <c r="L35">
        <v>114.946102010621</v>
      </c>
      <c r="M35">
        <v>104.06829966766</v>
      </c>
      <c r="N35">
        <v>117.24578047337199</v>
      </c>
      <c r="O35">
        <v>103.908519152309</v>
      </c>
      <c r="P35">
        <v>74.555248521638703</v>
      </c>
      <c r="Q35">
        <v>68.281707182505599</v>
      </c>
      <c r="R35">
        <v>33.179679248327702</v>
      </c>
      <c r="S35">
        <v>30.616053634546301</v>
      </c>
      <c r="T35">
        <v>54.1</v>
      </c>
      <c r="U35">
        <v>46.2</v>
      </c>
      <c r="V35">
        <v>7.5121266192267697</v>
      </c>
      <c r="W35">
        <v>6.6215502431253501</v>
      </c>
      <c r="X35">
        <v>4.3425922857888404</v>
      </c>
      <c r="Y35">
        <v>3.9286241901346002</v>
      </c>
      <c r="Z35">
        <v>6.9058209317227197</v>
      </c>
      <c r="AA35">
        <v>6.4366763451222102</v>
      </c>
      <c r="AB35">
        <v>1.903333887593198</v>
      </c>
      <c r="AC35">
        <v>1.88607020258504</v>
      </c>
      <c r="AD35">
        <v>1.8880064850187039</v>
      </c>
      <c r="AE35">
        <v>111.652334583124</v>
      </c>
      <c r="AF35">
        <v>107.4875673525099</v>
      </c>
      <c r="AG35">
        <v>111.44453228127399</v>
      </c>
      <c r="AH35">
        <v>71.278606302829729</v>
      </c>
      <c r="AI35">
        <v>31.824539287554529</v>
      </c>
      <c r="AJ35">
        <v>48.854545454545452</v>
      </c>
      <c r="AK35">
        <v>7.3558968563371137</v>
      </c>
      <c r="AL35">
        <v>4.1154735797181941</v>
      </c>
      <c r="AM35">
        <v>6.7017743713619096</v>
      </c>
      <c r="AN35" t="s">
        <v>37</v>
      </c>
      <c r="AO35">
        <v>0.15546399999999999</v>
      </c>
      <c r="AP35">
        <v>-3.7927000000000002E-2</v>
      </c>
      <c r="AQ35">
        <v>-3.7895999999999999E-2</v>
      </c>
      <c r="AR35">
        <v>-0.43332700000000002</v>
      </c>
      <c r="AS35">
        <v>0.39064500000000002</v>
      </c>
      <c r="AT35">
        <v>-0.17117199999999999</v>
      </c>
      <c r="AU35">
        <v>-0.17145299999999999</v>
      </c>
      <c r="AV35">
        <v>6.7978999999999998E-2</v>
      </c>
      <c r="AW35">
        <v>464.04</v>
      </c>
      <c r="AX35">
        <v>158.369</v>
      </c>
      <c r="AY35">
        <v>1200.6500000000001</v>
      </c>
      <c r="AZ35">
        <v>-0.25013999999999997</v>
      </c>
      <c r="BA35">
        <v>2.3949999999999999E-2</v>
      </c>
      <c r="BB35">
        <v>171.9942159</v>
      </c>
      <c r="BC35" t="s">
        <v>41</v>
      </c>
      <c r="BD35">
        <v>0.153248</v>
      </c>
      <c r="BE35">
        <v>-3.7562999999999999E-2</v>
      </c>
      <c r="BF35">
        <v>-3.7512999999999998E-2</v>
      </c>
      <c r="BG35">
        <v>-0.273613</v>
      </c>
      <c r="BH35">
        <v>0.43281799999999998</v>
      </c>
      <c r="BI35">
        <v>-0.18011099999999999</v>
      </c>
      <c r="BJ35">
        <v>-0.18074100000000001</v>
      </c>
      <c r="BK35">
        <v>3.7199999999999999E-4</v>
      </c>
      <c r="BL35">
        <v>504.39800000000002</v>
      </c>
      <c r="BM35">
        <v>159.078</v>
      </c>
      <c r="BN35">
        <v>1213.46</v>
      </c>
      <c r="BO35">
        <v>-0.25091000000000002</v>
      </c>
      <c r="BP35">
        <v>2.6839999999999999E-2</v>
      </c>
      <c r="BQ35">
        <v>174.29090249999999</v>
      </c>
      <c r="BR35" t="s">
        <v>41</v>
      </c>
      <c r="BS35">
        <v>0.153248</v>
      </c>
      <c r="BT35">
        <v>-3.7562999999999999E-2</v>
      </c>
      <c r="BU35">
        <v>-3.7512999999999998E-2</v>
      </c>
      <c r="BV35">
        <v>-0.273613</v>
      </c>
      <c r="BW35">
        <v>0.43281799999999998</v>
      </c>
      <c r="BX35">
        <v>-0.18011099999999999</v>
      </c>
      <c r="BY35">
        <v>-0.18074100000000001</v>
      </c>
      <c r="BZ35">
        <v>3.7199999999999999E-4</v>
      </c>
      <c r="CA35">
        <v>504.39800000000002</v>
      </c>
      <c r="CB35">
        <v>159.078</v>
      </c>
      <c r="CC35">
        <v>1213.46</v>
      </c>
      <c r="CD35">
        <v>-0.25091000000000002</v>
      </c>
      <c r="CE35">
        <v>2.6839999999999999E-2</v>
      </c>
      <c r="CF35">
        <v>174.29090249999999</v>
      </c>
    </row>
    <row r="36" spans="1:84" x14ac:dyDescent="0.25">
      <c r="A36">
        <v>1.7205123503473589</v>
      </c>
      <c r="B36">
        <v>0.24201513484309786</v>
      </c>
      <c r="C36" t="s">
        <v>156</v>
      </c>
      <c r="D36">
        <v>1.8646366938360901</v>
      </c>
      <c r="E36">
        <v>1.86268489015184</v>
      </c>
      <c r="F36">
        <v>1.86563072444682</v>
      </c>
      <c r="G36">
        <v>1.8622153473752701</v>
      </c>
      <c r="H36">
        <v>1.8653970086820599</v>
      </c>
      <c r="I36">
        <v>1.86273159633909</v>
      </c>
      <c r="J36">
        <v>109.39188506308101</v>
      </c>
      <c r="K36">
        <v>106.924758423631</v>
      </c>
      <c r="L36">
        <v>109.453020257403</v>
      </c>
      <c r="M36">
        <v>106.959927532793</v>
      </c>
      <c r="N36">
        <v>107.294509035071</v>
      </c>
      <c r="O36">
        <v>104.78199465416</v>
      </c>
      <c r="P36">
        <v>68.950479012605598</v>
      </c>
      <c r="Q36">
        <v>68.2175349766746</v>
      </c>
      <c r="R36">
        <v>30.543052654025502</v>
      </c>
      <c r="S36">
        <v>30.208968974191801</v>
      </c>
      <c r="T36">
        <v>49</v>
      </c>
      <c r="U36">
        <v>48.9</v>
      </c>
      <c r="V36">
        <v>7.8808285717689097</v>
      </c>
      <c r="W36">
        <v>7.3926561015475398</v>
      </c>
      <c r="X36">
        <v>4.9967853873953301</v>
      </c>
      <c r="Y36">
        <v>4.8269222323358196</v>
      </c>
      <c r="Z36">
        <v>7.1731852286242104</v>
      </c>
      <c r="AA36">
        <v>7.0742016334861804</v>
      </c>
      <c r="AB36">
        <v>1.8633195465791681</v>
      </c>
      <c r="AC36">
        <v>1.8634300478403629</v>
      </c>
      <c r="AD36">
        <v>1.8635546933689779</v>
      </c>
      <c r="AE36">
        <v>107.4593385512747</v>
      </c>
      <c r="AF36">
        <v>107.4664037854597</v>
      </c>
      <c r="AG36">
        <v>106.7171466741035</v>
      </c>
      <c r="AH36">
        <v>68.35328943658395</v>
      </c>
      <c r="AI36">
        <v>30.271153295861279</v>
      </c>
      <c r="AJ36">
        <v>48.95</v>
      </c>
      <c r="AK36">
        <v>7.4908277936370311</v>
      </c>
      <c r="AL36">
        <v>4.961401115606737</v>
      </c>
      <c r="AM36">
        <v>7.0921744829319904</v>
      </c>
      <c r="AN36" t="s">
        <v>157</v>
      </c>
      <c r="AO36">
        <v>0.24818499999999999</v>
      </c>
      <c r="AP36">
        <v>-6.5110000000000003E-3</v>
      </c>
      <c r="AQ36">
        <v>-6.9360000000000003E-3</v>
      </c>
      <c r="AR36">
        <v>-0.26412799999999997</v>
      </c>
      <c r="AS36">
        <v>0.69054700000000002</v>
      </c>
      <c r="AT36">
        <v>-0.155165</v>
      </c>
      <c r="AU36">
        <v>-0.152286</v>
      </c>
      <c r="AV36">
        <v>-0.40063399999999999</v>
      </c>
      <c r="AW36">
        <v>560.92200000000003</v>
      </c>
      <c r="AX36">
        <v>86.838499999999996</v>
      </c>
      <c r="AY36">
        <v>1117.23</v>
      </c>
      <c r="AZ36">
        <v>-0.26394000000000001</v>
      </c>
      <c r="BA36">
        <v>-4.5830000000000003E-2</v>
      </c>
      <c r="BB36">
        <v>136.8662061</v>
      </c>
      <c r="BC36" t="s">
        <v>56</v>
      </c>
      <c r="BD36">
        <v>0.19575999999999999</v>
      </c>
      <c r="BE36">
        <v>-1.7198000000000001E-2</v>
      </c>
      <c r="BF36">
        <v>-2.7101E-2</v>
      </c>
      <c r="BG36">
        <v>-0.15559300000000001</v>
      </c>
      <c r="BH36">
        <v>0.52158599999999999</v>
      </c>
      <c r="BI36">
        <v>-0.184866</v>
      </c>
      <c r="BJ36">
        <v>-0.150033</v>
      </c>
      <c r="BK36">
        <v>-8.6227999999999999E-2</v>
      </c>
      <c r="BL36">
        <v>497.02800000000002</v>
      </c>
      <c r="BM36">
        <v>58.020899999999997</v>
      </c>
      <c r="BN36">
        <v>1117.57</v>
      </c>
      <c r="BO36">
        <v>-0.24285999999999999</v>
      </c>
      <c r="BP36">
        <v>-2.409E-2</v>
      </c>
      <c r="BQ36">
        <v>137.28036270000001</v>
      </c>
      <c r="BR36" t="s">
        <v>56</v>
      </c>
      <c r="BS36">
        <v>0.19575999999999999</v>
      </c>
      <c r="BT36">
        <v>-1.7198000000000001E-2</v>
      </c>
      <c r="BU36">
        <v>-2.7101E-2</v>
      </c>
      <c r="BV36">
        <v>-0.15559300000000001</v>
      </c>
      <c r="BW36">
        <v>0.52158599999999999</v>
      </c>
      <c r="BX36">
        <v>-0.184866</v>
      </c>
      <c r="BY36">
        <v>-0.150033</v>
      </c>
      <c r="BZ36">
        <v>-8.6227999999999999E-2</v>
      </c>
      <c r="CA36">
        <v>497.02800000000002</v>
      </c>
      <c r="CB36">
        <v>58.020899999999997</v>
      </c>
      <c r="CC36">
        <v>1117.57</v>
      </c>
      <c r="CD36">
        <v>-0.24285999999999999</v>
      </c>
      <c r="CE36">
        <v>-2.409E-2</v>
      </c>
      <c r="CF36">
        <v>137.28036270000001</v>
      </c>
    </row>
    <row r="37" spans="1:84" x14ac:dyDescent="0.25">
      <c r="A37">
        <v>1.6932541509989376</v>
      </c>
      <c r="B37">
        <v>0.55245607955509868</v>
      </c>
      <c r="C37" t="s">
        <v>112</v>
      </c>
      <c r="D37">
        <v>1.8465527341508501</v>
      </c>
      <c r="E37">
        <v>1.8396048488737999</v>
      </c>
      <c r="F37">
        <v>1.86567333689475</v>
      </c>
      <c r="G37">
        <v>1.8609817301628699</v>
      </c>
      <c r="H37">
        <v>1.8471085512226899</v>
      </c>
      <c r="I37">
        <v>1.83908917673939</v>
      </c>
      <c r="J37">
        <v>107.00825185804401</v>
      </c>
      <c r="K37">
        <v>95.680166423297507</v>
      </c>
      <c r="L37">
        <v>106.332021477853</v>
      </c>
      <c r="M37">
        <v>95.594146414245799</v>
      </c>
      <c r="N37">
        <v>107.05141627432501</v>
      </c>
      <c r="O37">
        <v>101.323137831674</v>
      </c>
      <c r="P37">
        <v>65.944205949453107</v>
      </c>
      <c r="Q37">
        <v>62.252045682099897</v>
      </c>
      <c r="R37">
        <v>29.111011366279499</v>
      </c>
      <c r="S37">
        <v>27.528798536217199</v>
      </c>
      <c r="T37">
        <v>45.1</v>
      </c>
      <c r="U37">
        <v>38.799999999999997</v>
      </c>
      <c r="V37">
        <v>9.9908754874920902</v>
      </c>
      <c r="W37">
        <v>7.6407251248946899</v>
      </c>
      <c r="X37">
        <v>3.4227084466520998</v>
      </c>
      <c r="Y37">
        <v>3.22111484633233</v>
      </c>
      <c r="Z37">
        <v>7.4443563803740496</v>
      </c>
      <c r="AA37">
        <v>6.5103394114744599</v>
      </c>
      <c r="AB37">
        <v>1.843833080255233</v>
      </c>
      <c r="AC37">
        <v>1.8639615843648449</v>
      </c>
      <c r="AD37">
        <v>1.8437989304812941</v>
      </c>
      <c r="AE37">
        <v>100.95757527119051</v>
      </c>
      <c r="AF37">
        <v>100.83395186651791</v>
      </c>
      <c r="AG37">
        <v>103.6086842534023</v>
      </c>
      <c r="AH37">
        <v>63.632633005342257</v>
      </c>
      <c r="AI37">
        <v>28.119762770399021</v>
      </c>
      <c r="AJ37">
        <v>42.39</v>
      </c>
      <c r="AK37">
        <v>8.188018365762197</v>
      </c>
      <c r="AL37">
        <v>3.3157432001353548</v>
      </c>
      <c r="AM37">
        <v>7.2282964776826324</v>
      </c>
      <c r="AN37" t="s">
        <v>113</v>
      </c>
      <c r="AO37">
        <v>-9.8630999999999996E-2</v>
      </c>
      <c r="AP37">
        <v>-1.9910000000000001E-2</v>
      </c>
      <c r="AQ37">
        <v>-1.9909E-2</v>
      </c>
      <c r="AR37">
        <v>0.375722</v>
      </c>
      <c r="AS37">
        <v>-5.6609000000000007E-2</v>
      </c>
      <c r="AT37">
        <v>-0.144231</v>
      </c>
      <c r="AU37">
        <v>-0.14419599999999999</v>
      </c>
      <c r="AV37">
        <v>1.721312</v>
      </c>
      <c r="AW37">
        <v>603.56700000000001</v>
      </c>
      <c r="AX37">
        <f>AVERAGE(AX2:AX36,AX38:AX59)</f>
        <v>112.27311228070171</v>
      </c>
      <c r="AY37">
        <v>846</v>
      </c>
      <c r="AZ37">
        <v>-0.24764</v>
      </c>
      <c r="BA37">
        <v>3.3029999999999997E-2</v>
      </c>
      <c r="BB37">
        <v>176.12323169999999</v>
      </c>
      <c r="BC37" t="s">
        <v>56</v>
      </c>
      <c r="BD37">
        <v>0.19575999999999999</v>
      </c>
      <c r="BE37">
        <v>-1.7198000000000001E-2</v>
      </c>
      <c r="BF37">
        <v>-2.7101E-2</v>
      </c>
      <c r="BG37">
        <v>-0.15559300000000001</v>
      </c>
      <c r="BH37">
        <v>0.52158599999999999</v>
      </c>
      <c r="BI37">
        <v>-0.184866</v>
      </c>
      <c r="BJ37">
        <v>-0.150033</v>
      </c>
      <c r="BK37">
        <v>-8.6227999999999999E-2</v>
      </c>
      <c r="BL37">
        <v>497.02800000000002</v>
      </c>
      <c r="BM37">
        <v>58.020899999999997</v>
      </c>
      <c r="BN37">
        <v>1117.57</v>
      </c>
      <c r="BO37">
        <v>-0.24285999999999999</v>
      </c>
      <c r="BP37">
        <v>-2.409E-2</v>
      </c>
      <c r="BQ37">
        <v>137.28036270000001</v>
      </c>
      <c r="BR37" t="s">
        <v>56</v>
      </c>
      <c r="BS37">
        <v>0.19575999999999999</v>
      </c>
      <c r="BT37">
        <v>-1.7198000000000001E-2</v>
      </c>
      <c r="BU37">
        <v>-2.7101E-2</v>
      </c>
      <c r="BV37">
        <v>-0.15559300000000001</v>
      </c>
      <c r="BW37">
        <v>0.52158599999999999</v>
      </c>
      <c r="BX37">
        <v>-0.184866</v>
      </c>
      <c r="BY37">
        <v>-0.150033</v>
      </c>
      <c r="BZ37">
        <v>-8.6227999999999999E-2</v>
      </c>
      <c r="CA37">
        <v>497.02800000000002</v>
      </c>
      <c r="CB37">
        <v>58.020899999999997</v>
      </c>
      <c r="CC37">
        <v>1117.57</v>
      </c>
      <c r="CD37">
        <v>-0.24285999999999999</v>
      </c>
      <c r="CE37">
        <v>-2.409E-2</v>
      </c>
      <c r="CF37">
        <v>137.28036270000001</v>
      </c>
    </row>
    <row r="38" spans="1:84" x14ac:dyDescent="0.25">
      <c r="A38">
        <v>1.6851256438924505</v>
      </c>
      <c r="B38">
        <v>0.44270300053759853</v>
      </c>
      <c r="C38" t="s">
        <v>40</v>
      </c>
      <c r="D38">
        <v>1.90779715902922</v>
      </c>
      <c r="E38">
        <v>1.9025009855450801</v>
      </c>
      <c r="F38">
        <v>1.9058407593500499</v>
      </c>
      <c r="G38">
        <v>1.90278375019338</v>
      </c>
      <c r="H38">
        <v>1.8883278317071901</v>
      </c>
      <c r="I38">
        <v>1.8841605557913499</v>
      </c>
      <c r="J38">
        <v>117.15061926254999</v>
      </c>
      <c r="K38">
        <v>115.887064473846</v>
      </c>
      <c r="L38">
        <v>115.19358289451</v>
      </c>
      <c r="M38">
        <v>107.141792357897</v>
      </c>
      <c r="N38">
        <v>115.272633779044</v>
      </c>
      <c r="O38">
        <v>107.142714935996</v>
      </c>
      <c r="P38">
        <v>75.337575582335205</v>
      </c>
      <c r="Q38">
        <v>73.7496264480489</v>
      </c>
      <c r="R38">
        <v>33.646278836192899</v>
      </c>
      <c r="S38">
        <v>32.935890865072203</v>
      </c>
      <c r="T38">
        <v>50.7</v>
      </c>
      <c r="U38">
        <v>49.3</v>
      </c>
      <c r="V38">
        <v>7.3488943135878202</v>
      </c>
      <c r="W38">
        <v>7.2820160480529497</v>
      </c>
      <c r="X38">
        <v>4.0350648690276403</v>
      </c>
      <c r="Y38">
        <v>4.0135511381411897</v>
      </c>
      <c r="Z38">
        <v>6.6441475825951697</v>
      </c>
      <c r="AA38">
        <v>6.5844980180210699</v>
      </c>
      <c r="AB38">
        <v>1.9045653598999359</v>
      </c>
      <c r="AC38">
        <v>1.904319661782214</v>
      </c>
      <c r="AD38">
        <v>1.8860406765756299</v>
      </c>
      <c r="AE38">
        <v>116.46714412125939</v>
      </c>
      <c r="AF38">
        <v>110.8961837535078</v>
      </c>
      <c r="AG38">
        <v>112.1195653989196</v>
      </c>
      <c r="AH38">
        <v>74.454066623942921</v>
      </c>
      <c r="AI38">
        <v>33.253701974414383</v>
      </c>
      <c r="AJ38">
        <v>49.919999999999987</v>
      </c>
      <c r="AK38">
        <v>7.3224373447343112</v>
      </c>
      <c r="AL38">
        <v>4.0257185418694279</v>
      </c>
      <c r="AM38">
        <v>6.6049266136126166</v>
      </c>
      <c r="AN38" t="s">
        <v>37</v>
      </c>
      <c r="AO38">
        <v>0.15546399999999999</v>
      </c>
      <c r="AP38">
        <v>-3.7927000000000002E-2</v>
      </c>
      <c r="AQ38">
        <v>-3.7895999999999999E-2</v>
      </c>
      <c r="AR38">
        <v>-0.43332700000000002</v>
      </c>
      <c r="AS38">
        <v>0.39064500000000002</v>
      </c>
      <c r="AT38">
        <v>-0.17117199999999999</v>
      </c>
      <c r="AU38">
        <v>-0.17145299999999999</v>
      </c>
      <c r="AV38">
        <v>6.7978999999999998E-2</v>
      </c>
      <c r="AW38">
        <v>464.04</v>
      </c>
      <c r="AX38">
        <v>158.369</v>
      </c>
      <c r="AY38">
        <v>1200.6500000000001</v>
      </c>
      <c r="AZ38">
        <v>-0.25013999999999997</v>
      </c>
      <c r="BA38">
        <v>2.3949999999999999E-2</v>
      </c>
      <c r="BB38">
        <v>171.9942159</v>
      </c>
      <c r="BC38" t="s">
        <v>37</v>
      </c>
      <c r="BD38">
        <v>0.15546399999999999</v>
      </c>
      <c r="BE38">
        <v>-3.7927000000000002E-2</v>
      </c>
      <c r="BF38">
        <v>-3.7895999999999999E-2</v>
      </c>
      <c r="BG38">
        <v>-0.43332700000000002</v>
      </c>
      <c r="BH38">
        <v>0.39064500000000002</v>
      </c>
      <c r="BI38">
        <v>-0.17117199999999999</v>
      </c>
      <c r="BJ38">
        <v>-0.17145299999999999</v>
      </c>
      <c r="BK38">
        <v>6.7978999999999998E-2</v>
      </c>
      <c r="BL38">
        <v>464.04</v>
      </c>
      <c r="BM38">
        <v>158.369</v>
      </c>
      <c r="BN38">
        <v>1200.6500000000001</v>
      </c>
      <c r="BO38">
        <v>-0.25013999999999997</v>
      </c>
      <c r="BP38">
        <v>2.3949999999999999E-2</v>
      </c>
      <c r="BQ38">
        <v>171.9942159</v>
      </c>
      <c r="BR38" t="s">
        <v>41</v>
      </c>
      <c r="BS38">
        <v>0.153248</v>
      </c>
      <c r="BT38">
        <v>-3.7562999999999999E-2</v>
      </c>
      <c r="BU38">
        <v>-3.7512999999999998E-2</v>
      </c>
      <c r="BV38">
        <v>-0.273613</v>
      </c>
      <c r="BW38">
        <v>0.43281799999999998</v>
      </c>
      <c r="BX38">
        <v>-0.18011099999999999</v>
      </c>
      <c r="BY38">
        <v>-0.18074100000000001</v>
      </c>
      <c r="BZ38">
        <v>3.7199999999999999E-4</v>
      </c>
      <c r="CA38">
        <v>504.39800000000002</v>
      </c>
      <c r="CB38">
        <v>159.078</v>
      </c>
      <c r="CC38">
        <v>1213.46</v>
      </c>
      <c r="CD38">
        <v>-0.25091000000000002</v>
      </c>
      <c r="CE38">
        <v>2.6839999999999999E-2</v>
      </c>
      <c r="CF38">
        <v>174.29090249999999</v>
      </c>
    </row>
    <row r="39" spans="1:84" x14ac:dyDescent="0.25">
      <c r="A39">
        <v>1.6080591364063448</v>
      </c>
      <c r="B39">
        <v>0.20247509616038592</v>
      </c>
      <c r="C39" t="s">
        <v>38</v>
      </c>
      <c r="D39">
        <v>1.8577766281229799</v>
      </c>
      <c r="E39">
        <v>1.85730826735897</v>
      </c>
      <c r="F39">
        <v>1.8994285982894901</v>
      </c>
      <c r="G39">
        <v>1.89847228054559</v>
      </c>
      <c r="H39">
        <v>1.8980292410813899</v>
      </c>
      <c r="I39">
        <v>1.8977030853112899</v>
      </c>
      <c r="J39">
        <v>105.03373036924</v>
      </c>
      <c r="K39">
        <v>103.853101595373</v>
      </c>
      <c r="L39">
        <v>116.451439318407</v>
      </c>
      <c r="M39">
        <v>116.390616736521</v>
      </c>
      <c r="N39">
        <v>105.056721481599</v>
      </c>
      <c r="O39">
        <v>103.877014464442</v>
      </c>
      <c r="P39">
        <v>69.358824001582505</v>
      </c>
      <c r="Q39">
        <v>69.341715771715897</v>
      </c>
      <c r="R39">
        <v>30.928555734489201</v>
      </c>
      <c r="S39">
        <v>30.9243398804173</v>
      </c>
      <c r="T39">
        <v>45.1</v>
      </c>
      <c r="U39">
        <v>45.1</v>
      </c>
      <c r="V39">
        <v>6.4830043484109003</v>
      </c>
      <c r="W39">
        <v>6.4785647951802199</v>
      </c>
      <c r="X39">
        <v>3.3480696393706602</v>
      </c>
      <c r="Y39">
        <v>3.34783146527931</v>
      </c>
      <c r="Z39">
        <v>4.9266833624709703</v>
      </c>
      <c r="AA39">
        <v>4.9260860677777503</v>
      </c>
      <c r="AB39">
        <v>1.857542447740975</v>
      </c>
      <c r="AC39">
        <v>1.89895043941754</v>
      </c>
      <c r="AD39">
        <v>1.8978661631963401</v>
      </c>
      <c r="AE39">
        <v>104.4434159823065</v>
      </c>
      <c r="AF39">
        <v>116.421028027464</v>
      </c>
      <c r="AG39">
        <v>104.4668679730205</v>
      </c>
      <c r="AH39">
        <v>69.350269886649201</v>
      </c>
      <c r="AI39">
        <v>30.926447807453251</v>
      </c>
      <c r="AJ39">
        <v>45.1</v>
      </c>
      <c r="AK39">
        <v>6.4807845717955601</v>
      </c>
      <c r="AL39">
        <v>3.3479505523249848</v>
      </c>
      <c r="AM39">
        <v>4.9263847151243603</v>
      </c>
      <c r="AN39" t="s">
        <v>37</v>
      </c>
      <c r="AO39">
        <v>0.15546399999999999</v>
      </c>
      <c r="AP39">
        <v>-3.7927000000000002E-2</v>
      </c>
      <c r="AQ39">
        <v>-3.7895999999999999E-2</v>
      </c>
      <c r="AR39">
        <v>-0.43332700000000002</v>
      </c>
      <c r="AS39">
        <v>0.39064500000000002</v>
      </c>
      <c r="AT39">
        <v>-0.17117199999999999</v>
      </c>
      <c r="AU39">
        <v>-0.17145299999999999</v>
      </c>
      <c r="AV39">
        <v>6.7978999999999998E-2</v>
      </c>
      <c r="AW39">
        <v>464.04</v>
      </c>
      <c r="AX39">
        <v>158.369</v>
      </c>
      <c r="AY39">
        <v>1200.6500000000001</v>
      </c>
      <c r="AZ39">
        <v>-0.25013999999999997</v>
      </c>
      <c r="BA39">
        <v>2.3949999999999999E-2</v>
      </c>
      <c r="BB39">
        <v>171.9942159</v>
      </c>
      <c r="BC39" t="s">
        <v>37</v>
      </c>
      <c r="BD39">
        <v>0.15546399999999999</v>
      </c>
      <c r="BE39">
        <v>-3.7927000000000002E-2</v>
      </c>
      <c r="BF39">
        <v>-3.7895999999999999E-2</v>
      </c>
      <c r="BG39">
        <v>-0.43332700000000002</v>
      </c>
      <c r="BH39">
        <v>0.39064500000000002</v>
      </c>
      <c r="BI39">
        <v>-0.17117199999999999</v>
      </c>
      <c r="BJ39">
        <v>-0.17145299999999999</v>
      </c>
      <c r="BK39">
        <v>6.7978999999999998E-2</v>
      </c>
      <c r="BL39">
        <v>464.04</v>
      </c>
      <c r="BM39">
        <v>158.369</v>
      </c>
      <c r="BN39">
        <v>1200.6500000000001</v>
      </c>
      <c r="BO39">
        <v>-0.25013999999999997</v>
      </c>
      <c r="BP39">
        <v>2.3949999999999999E-2</v>
      </c>
      <c r="BQ39">
        <v>171.9942159</v>
      </c>
      <c r="BR39" t="s">
        <v>39</v>
      </c>
      <c r="BS39">
        <v>0.112469</v>
      </c>
      <c r="BT39">
        <v>-3.7032000000000002E-2</v>
      </c>
      <c r="BU39">
        <v>-3.7026999999999997E-2</v>
      </c>
      <c r="BV39">
        <v>-0.218081</v>
      </c>
      <c r="BW39">
        <v>0.49265900000000001</v>
      </c>
      <c r="BX39">
        <v>-0.17632500000000001</v>
      </c>
      <c r="BY39">
        <v>-0.17619299999999999</v>
      </c>
      <c r="BZ39">
        <v>-0.13664899999999999</v>
      </c>
      <c r="CA39">
        <v>533.56399999999996</v>
      </c>
      <c r="CB39">
        <v>189.25299999999999</v>
      </c>
      <c r="CC39">
        <v>1297.81</v>
      </c>
      <c r="CD39">
        <v>-0.25402000000000002</v>
      </c>
      <c r="CE39">
        <v>3.3210000000000003E-2</v>
      </c>
      <c r="CF39">
        <v>180.23969729999999</v>
      </c>
    </row>
    <row r="40" spans="1:84" x14ac:dyDescent="0.25">
      <c r="A40">
        <v>1.5964686088036415</v>
      </c>
      <c r="B40">
        <v>0.42374362154426715</v>
      </c>
      <c r="C40" t="s">
        <v>92</v>
      </c>
      <c r="D40">
        <v>1.8972234976406901</v>
      </c>
      <c r="E40">
        <v>1.8856447173314399</v>
      </c>
      <c r="F40">
        <v>1.8512066335231101</v>
      </c>
      <c r="G40">
        <v>1.8408438282483299</v>
      </c>
      <c r="H40">
        <v>1.8514343088535401</v>
      </c>
      <c r="I40">
        <v>1.84042766769031</v>
      </c>
      <c r="J40">
        <v>117.14406601071499</v>
      </c>
      <c r="K40">
        <v>101.837958883879</v>
      </c>
      <c r="L40">
        <v>111.781010319668</v>
      </c>
      <c r="M40">
        <v>100.731754898546</v>
      </c>
      <c r="N40">
        <v>117.12496317098901</v>
      </c>
      <c r="O40">
        <v>101.870139550313</v>
      </c>
      <c r="P40">
        <v>71.617246595170798</v>
      </c>
      <c r="Q40">
        <v>67.087128460437398</v>
      </c>
      <c r="R40">
        <v>31.575305385430301</v>
      </c>
      <c r="S40">
        <v>29.734238338865101</v>
      </c>
      <c r="T40">
        <v>47.5</v>
      </c>
      <c r="U40">
        <v>42.8</v>
      </c>
      <c r="V40">
        <v>8.8615998465099093</v>
      </c>
      <c r="W40">
        <v>8.0155102095652904</v>
      </c>
      <c r="X40">
        <v>4.5797795696602099</v>
      </c>
      <c r="Y40">
        <v>4.4672234390033001</v>
      </c>
      <c r="Z40">
        <v>8.8506032045470402</v>
      </c>
      <c r="AA40">
        <v>8.6716846630536004</v>
      </c>
      <c r="AB40">
        <v>1.8925383075841851</v>
      </c>
      <c r="AC40">
        <v>1.8451717253293569</v>
      </c>
      <c r="AD40">
        <v>1.8449278315180211</v>
      </c>
      <c r="AE40">
        <v>109.0165920782032</v>
      </c>
      <c r="AF40">
        <v>104.62089322525711</v>
      </c>
      <c r="AG40">
        <v>108.80086919702229</v>
      </c>
      <c r="AH40">
        <v>68.496980972981859</v>
      </c>
      <c r="AI40">
        <v>30.301577567611648</v>
      </c>
      <c r="AJ40">
        <v>44.38421052631579</v>
      </c>
      <c r="AK40">
        <v>8.5554350274703612</v>
      </c>
      <c r="AL40">
        <v>4.5205530269559162</v>
      </c>
      <c r="AM40">
        <v>8.7922889207919059</v>
      </c>
      <c r="AN40" t="s">
        <v>37</v>
      </c>
      <c r="AO40">
        <v>0.15546399999999999</v>
      </c>
      <c r="AP40">
        <v>-3.7927000000000002E-2</v>
      </c>
      <c r="AQ40">
        <v>-3.7895999999999999E-2</v>
      </c>
      <c r="AR40">
        <v>-0.43332700000000002</v>
      </c>
      <c r="AS40">
        <v>0.39064500000000002</v>
      </c>
      <c r="AT40">
        <v>-0.17117199999999999</v>
      </c>
      <c r="AU40">
        <v>-0.17145299999999999</v>
      </c>
      <c r="AV40">
        <v>6.7978999999999998E-2</v>
      </c>
      <c r="AW40">
        <v>464.04</v>
      </c>
      <c r="AX40">
        <v>158.369</v>
      </c>
      <c r="AY40">
        <v>1200.6500000000001</v>
      </c>
      <c r="AZ40">
        <v>-0.25013999999999997</v>
      </c>
      <c r="BA40">
        <v>2.3949999999999999E-2</v>
      </c>
      <c r="BB40">
        <v>171.9942159</v>
      </c>
      <c r="BC40" t="s">
        <v>58</v>
      </c>
      <c r="BD40">
        <v>0.17983299999999999</v>
      </c>
      <c r="BE40">
        <v>-3.8869000000000001E-2</v>
      </c>
      <c r="BF40">
        <v>-3.8897000000000001E-2</v>
      </c>
      <c r="BG40">
        <v>-0.16137699999999999</v>
      </c>
      <c r="BH40">
        <v>0.73704599999999998</v>
      </c>
      <c r="BI40">
        <v>-0.22905900000000001</v>
      </c>
      <c r="BJ40">
        <v>-0.22885</v>
      </c>
      <c r="BK40">
        <v>-0.54333100000000001</v>
      </c>
      <c r="BL40">
        <v>511.279</v>
      </c>
      <c r="BM40">
        <v>80.517799999999994</v>
      </c>
      <c r="BN40">
        <v>1126.25</v>
      </c>
      <c r="BO40">
        <v>-0.19825000000000001</v>
      </c>
      <c r="BP40">
        <v>-1.5640000000000001E-2</v>
      </c>
      <c r="BQ40">
        <v>114.5896011</v>
      </c>
      <c r="BR40" t="s">
        <v>58</v>
      </c>
      <c r="BS40">
        <v>0.17983299999999999</v>
      </c>
      <c r="BT40">
        <v>-3.8869000000000001E-2</v>
      </c>
      <c r="BU40">
        <v>-3.8897000000000001E-2</v>
      </c>
      <c r="BV40">
        <v>-0.16137699999999999</v>
      </c>
      <c r="BW40">
        <v>0.73704599999999998</v>
      </c>
      <c r="BX40">
        <v>-0.22905900000000001</v>
      </c>
      <c r="BY40">
        <v>-0.22885</v>
      </c>
      <c r="BZ40">
        <v>-0.54333100000000001</v>
      </c>
      <c r="CA40">
        <v>511.279</v>
      </c>
      <c r="CB40">
        <v>80.517799999999994</v>
      </c>
      <c r="CC40">
        <v>1126.25</v>
      </c>
      <c r="CD40">
        <v>-0.19825000000000001</v>
      </c>
      <c r="CE40">
        <v>-1.5640000000000001E-2</v>
      </c>
      <c r="CF40">
        <v>114.5896011</v>
      </c>
    </row>
    <row r="41" spans="1:84" x14ac:dyDescent="0.25">
      <c r="A41">
        <v>1.5949790445983671</v>
      </c>
      <c r="B41">
        <v>0.16209326163998386</v>
      </c>
      <c r="C41" t="s">
        <v>117</v>
      </c>
      <c r="D41">
        <v>1.8554441516790501</v>
      </c>
      <c r="E41">
        <v>1.8533895974673</v>
      </c>
      <c r="F41">
        <v>1.8557933613417199</v>
      </c>
      <c r="G41">
        <v>1.85251693649477</v>
      </c>
      <c r="H41">
        <v>1.85508166936121</v>
      </c>
      <c r="I41">
        <v>1.85214362294072</v>
      </c>
      <c r="J41">
        <v>109.40360615668899</v>
      </c>
      <c r="K41">
        <v>101.410214970496</v>
      </c>
      <c r="L41">
        <v>109.206744310139</v>
      </c>
      <c r="M41">
        <v>103.61070451911399</v>
      </c>
      <c r="N41">
        <v>109.152500806365</v>
      </c>
      <c r="O41">
        <v>102.80468289319801</v>
      </c>
      <c r="P41">
        <v>69.790749691707504</v>
      </c>
      <c r="Q41">
        <v>66.591488179195096</v>
      </c>
      <c r="R41">
        <v>30.7886281530531</v>
      </c>
      <c r="S41">
        <v>29.4218043322815</v>
      </c>
      <c r="T41">
        <v>52.7</v>
      </c>
      <c r="U41">
        <v>49.3</v>
      </c>
      <c r="V41">
        <v>9.4115499557237694</v>
      </c>
      <c r="W41">
        <v>7.0951754566917398</v>
      </c>
      <c r="X41">
        <v>5.0637655464697904</v>
      </c>
      <c r="Y41">
        <v>4.2140258165828</v>
      </c>
      <c r="Z41">
        <v>7.6031734996034297</v>
      </c>
      <c r="AA41">
        <v>7.50501181044506</v>
      </c>
      <c r="AB41">
        <v>1.8540377145938971</v>
      </c>
      <c r="AC41">
        <v>1.8537995439480079</v>
      </c>
      <c r="AD41">
        <v>1.8536577524493041</v>
      </c>
      <c r="AE41">
        <v>106.2849617907042</v>
      </c>
      <c r="AF41">
        <v>106.71117864145729</v>
      </c>
      <c r="AG41">
        <v>106.3086687169437</v>
      </c>
      <c r="AH41">
        <v>67.655081719850173</v>
      </c>
      <c r="AI41">
        <v>29.874137362238109</v>
      </c>
      <c r="AJ41">
        <v>51.557142857142857</v>
      </c>
      <c r="AK41">
        <v>7.9273368768991466</v>
      </c>
      <c r="AL41">
        <v>4.6872563929317526</v>
      </c>
      <c r="AM41">
        <v>7.5517604371582561</v>
      </c>
      <c r="AN41" t="s">
        <v>118</v>
      </c>
      <c r="AO41">
        <v>0.211315</v>
      </c>
      <c r="AP41">
        <v>-1.2241999999999999E-2</v>
      </c>
      <c r="AQ41">
        <v>-2.5786E-2</v>
      </c>
      <c r="AR41">
        <v>-0.17399600000000001</v>
      </c>
      <c r="AS41">
        <v>0.42102099999999998</v>
      </c>
      <c r="AT41">
        <v>-0.14943100000000001</v>
      </c>
      <c r="AU41">
        <v>-0.14927199999999999</v>
      </c>
      <c r="AV41">
        <v>0.32790900000000001</v>
      </c>
      <c r="AW41">
        <v>495.55799999999999</v>
      </c>
      <c r="AX41">
        <v>28.220099999999999</v>
      </c>
      <c r="AY41">
        <v>1160.07</v>
      </c>
      <c r="AZ41">
        <v>-0.24703</v>
      </c>
      <c r="BA41">
        <v>-3.9059999999999997E-2</v>
      </c>
      <c r="BB41">
        <v>130.50325470000001</v>
      </c>
      <c r="BC41" t="s">
        <v>56</v>
      </c>
      <c r="BD41">
        <v>0.19575999999999999</v>
      </c>
      <c r="BE41">
        <v>-1.7198000000000001E-2</v>
      </c>
      <c r="BF41">
        <v>-2.7101E-2</v>
      </c>
      <c r="BG41">
        <v>-0.15559300000000001</v>
      </c>
      <c r="BH41">
        <v>0.52158599999999999</v>
      </c>
      <c r="BI41">
        <v>-0.184866</v>
      </c>
      <c r="BJ41">
        <v>-0.150033</v>
      </c>
      <c r="BK41">
        <v>-8.6227999999999999E-2</v>
      </c>
      <c r="BL41">
        <v>497.02800000000002</v>
      </c>
      <c r="BM41">
        <v>58.020899999999997</v>
      </c>
      <c r="BN41">
        <v>1117.57</v>
      </c>
      <c r="BO41">
        <v>-0.24285999999999999</v>
      </c>
      <c r="BP41">
        <v>-2.409E-2</v>
      </c>
      <c r="BQ41">
        <v>137.28036270000001</v>
      </c>
      <c r="BR41" t="s">
        <v>56</v>
      </c>
      <c r="BS41">
        <v>0.19575999999999999</v>
      </c>
      <c r="BT41">
        <v>-1.7198000000000001E-2</v>
      </c>
      <c r="BU41">
        <v>-2.7101E-2</v>
      </c>
      <c r="BV41">
        <v>-0.15559300000000001</v>
      </c>
      <c r="BW41">
        <v>0.52158599999999999</v>
      </c>
      <c r="BX41">
        <v>-0.184866</v>
      </c>
      <c r="BY41">
        <v>-0.150033</v>
      </c>
      <c r="BZ41">
        <v>-8.6227999999999999E-2</v>
      </c>
      <c r="CA41">
        <v>497.02800000000002</v>
      </c>
      <c r="CB41">
        <v>58.020899999999997</v>
      </c>
      <c r="CC41">
        <v>1117.57</v>
      </c>
      <c r="CD41">
        <v>-0.24285999999999999</v>
      </c>
      <c r="CE41">
        <v>-2.409E-2</v>
      </c>
      <c r="CF41">
        <v>137.28036270000001</v>
      </c>
    </row>
    <row r="42" spans="1:84" x14ac:dyDescent="0.25">
      <c r="A42">
        <v>1.5801221461499086</v>
      </c>
      <c r="B42">
        <v>0.26188624565968477</v>
      </c>
      <c r="C42" t="s">
        <v>148</v>
      </c>
      <c r="D42">
        <v>1.8433504821384299</v>
      </c>
      <c r="E42">
        <v>1.84074876069495</v>
      </c>
      <c r="F42">
        <v>1.8431749781287701</v>
      </c>
      <c r="G42">
        <v>1.84083540817749</v>
      </c>
      <c r="H42">
        <v>1.84349369404942</v>
      </c>
      <c r="I42">
        <v>1.8398733652075001</v>
      </c>
      <c r="J42">
        <v>105.317482642969</v>
      </c>
      <c r="K42">
        <v>98.565146240716999</v>
      </c>
      <c r="L42">
        <v>105.35151023569399</v>
      </c>
      <c r="M42">
        <v>98.482941344761898</v>
      </c>
      <c r="N42">
        <v>105.276732581388</v>
      </c>
      <c r="O42">
        <v>98.406646273946507</v>
      </c>
      <c r="P42">
        <v>65.017315630056501</v>
      </c>
      <c r="Q42">
        <v>64.567964107639099</v>
      </c>
      <c r="R42">
        <v>28.6344174467507</v>
      </c>
      <c r="S42">
        <v>28.445804841347901</v>
      </c>
      <c r="T42">
        <v>41</v>
      </c>
      <c r="U42">
        <v>40.4</v>
      </c>
      <c r="V42">
        <v>8.6852709896260603</v>
      </c>
      <c r="W42">
        <v>8.1988488509933894</v>
      </c>
      <c r="X42">
        <v>5.7622629689982503</v>
      </c>
      <c r="Y42">
        <v>5.1138129475446403</v>
      </c>
      <c r="Z42">
        <v>8.7062667806219398</v>
      </c>
      <c r="AA42">
        <v>7.8913365296617402</v>
      </c>
      <c r="AB42">
        <v>1.841974907274283</v>
      </c>
      <c r="AC42">
        <v>1.8420500495344709</v>
      </c>
      <c r="AD42">
        <v>1.8419271277225411</v>
      </c>
      <c r="AE42">
        <v>103.2938440502972</v>
      </c>
      <c r="AF42">
        <v>103.2767411751995</v>
      </c>
      <c r="AG42">
        <v>103.014929892513</v>
      </c>
      <c r="AH42">
        <v>64.800382927228767</v>
      </c>
      <c r="AI42">
        <v>28.541581892439719</v>
      </c>
      <c r="AJ42">
        <v>40.684848484848487</v>
      </c>
      <c r="AK42">
        <v>8.4646827805457114</v>
      </c>
      <c r="AL42">
        <v>5.3953552901635717</v>
      </c>
      <c r="AM42">
        <v>8.462018170136842</v>
      </c>
      <c r="AN42" t="s">
        <v>149</v>
      </c>
      <c r="AO42">
        <v>0.17724599999999999</v>
      </c>
      <c r="AP42">
        <v>-2.9998E-2</v>
      </c>
      <c r="AQ42">
        <v>-3.0117000000000001E-2</v>
      </c>
      <c r="AR42">
        <v>-0.22006999999999999</v>
      </c>
      <c r="AS42">
        <v>0.61323800000000006</v>
      </c>
      <c r="AT42">
        <v>-0.18851399999999999</v>
      </c>
      <c r="AU42">
        <v>-0.18893499999999999</v>
      </c>
      <c r="AV42">
        <v>-0.30469200000000002</v>
      </c>
      <c r="AW42">
        <v>538.20899999999995</v>
      </c>
      <c r="AX42">
        <v>64.740600000000001</v>
      </c>
      <c r="AY42">
        <v>1070.8900000000001</v>
      </c>
      <c r="AZ42">
        <v>-0.24277000000000001</v>
      </c>
      <c r="BA42">
        <v>-2.3910000000000001E-2</v>
      </c>
      <c r="BB42">
        <v>137.33683859999999</v>
      </c>
      <c r="BC42" t="s">
        <v>149</v>
      </c>
      <c r="BD42">
        <v>0.17724599999999999</v>
      </c>
      <c r="BE42">
        <v>-2.9998E-2</v>
      </c>
      <c r="BF42">
        <v>-3.0117000000000001E-2</v>
      </c>
      <c r="BG42">
        <v>-0.22006999999999999</v>
      </c>
      <c r="BH42">
        <v>0.61323800000000006</v>
      </c>
      <c r="BI42">
        <v>-0.18851399999999999</v>
      </c>
      <c r="BJ42">
        <v>-0.18893499999999999</v>
      </c>
      <c r="BK42">
        <v>-0.30469200000000002</v>
      </c>
      <c r="BL42">
        <v>538.20899999999995</v>
      </c>
      <c r="BM42">
        <v>64.740600000000001</v>
      </c>
      <c r="BN42">
        <v>1070.8900000000001</v>
      </c>
      <c r="BO42">
        <v>-0.24277000000000001</v>
      </c>
      <c r="BP42">
        <v>-2.3910000000000001E-2</v>
      </c>
      <c r="BQ42">
        <v>137.33683859999999</v>
      </c>
      <c r="BR42" t="s">
        <v>149</v>
      </c>
      <c r="BS42">
        <v>0.17724599999999999</v>
      </c>
      <c r="BT42">
        <v>-2.9998E-2</v>
      </c>
      <c r="BU42">
        <v>-3.0117000000000001E-2</v>
      </c>
      <c r="BV42">
        <v>-0.22006999999999999</v>
      </c>
      <c r="BW42">
        <v>0.61323800000000006</v>
      </c>
      <c r="BX42">
        <v>-0.18851399999999999</v>
      </c>
      <c r="BY42">
        <v>-0.18893499999999999</v>
      </c>
      <c r="BZ42">
        <v>-0.30469200000000002</v>
      </c>
      <c r="CA42">
        <v>538.20899999999995</v>
      </c>
      <c r="CB42">
        <v>64.740600000000001</v>
      </c>
      <c r="CC42">
        <v>1070.8900000000001</v>
      </c>
      <c r="CD42">
        <v>-0.24277000000000001</v>
      </c>
      <c r="CE42">
        <v>-2.3910000000000001E-2</v>
      </c>
      <c r="CF42">
        <v>137.33683859999999</v>
      </c>
    </row>
    <row r="43" spans="1:84" x14ac:dyDescent="0.25">
      <c r="A43">
        <v>1.5541455266304571</v>
      </c>
      <c r="B43">
        <v>0.21127487766157585</v>
      </c>
      <c r="C43" t="s">
        <v>91</v>
      </c>
      <c r="D43">
        <v>1.8974646241761599</v>
      </c>
      <c r="E43">
        <v>1.8862081009263001</v>
      </c>
      <c r="F43">
        <v>1.8498499939184201</v>
      </c>
      <c r="G43">
        <v>1.8396097412223</v>
      </c>
      <c r="H43">
        <v>1.8500927003801699</v>
      </c>
      <c r="I43">
        <v>1.8401415706406901</v>
      </c>
      <c r="J43">
        <v>116.87119847748799</v>
      </c>
      <c r="K43">
        <v>101.803858945076</v>
      </c>
      <c r="L43">
        <v>111.149301173856</v>
      </c>
      <c r="M43">
        <v>101.218186780906</v>
      </c>
      <c r="N43">
        <v>116.863336097366</v>
      </c>
      <c r="O43">
        <v>101.81965553299</v>
      </c>
      <c r="P43">
        <v>71.436278753268795</v>
      </c>
      <c r="Q43">
        <v>67.060266418040001</v>
      </c>
      <c r="R43">
        <v>31.4948572291555</v>
      </c>
      <c r="S43">
        <v>29.720344223339801</v>
      </c>
      <c r="T43">
        <v>47.3</v>
      </c>
      <c r="U43">
        <v>42.8</v>
      </c>
      <c r="V43">
        <v>8.7609135001225802</v>
      </c>
      <c r="W43">
        <v>7.4786419085281803</v>
      </c>
      <c r="X43">
        <v>4.4018542849997102</v>
      </c>
      <c r="Y43">
        <v>4.2187913095458498</v>
      </c>
      <c r="Z43">
        <v>8.9856125340367896</v>
      </c>
      <c r="AA43">
        <v>8.6532612485309706</v>
      </c>
      <c r="AB43">
        <v>1.891841234366413</v>
      </c>
      <c r="AC43">
        <v>1.843319256345276</v>
      </c>
      <c r="AD43">
        <v>1.843962102187231</v>
      </c>
      <c r="AE43">
        <v>108.85212577482071</v>
      </c>
      <c r="AF43">
        <v>105.399052807887</v>
      </c>
      <c r="AG43">
        <v>109.3515548585045</v>
      </c>
      <c r="AH43">
        <v>68.889602289840198</v>
      </c>
      <c r="AI43">
        <v>30.455927773979042</v>
      </c>
      <c r="AJ43">
        <v>44.73749999999999</v>
      </c>
      <c r="AK43">
        <v>8.2915636005125997</v>
      </c>
      <c r="AL43">
        <v>4.3209764715333634</v>
      </c>
      <c r="AM43">
        <v>8.8776213582000612</v>
      </c>
      <c r="AN43" t="s">
        <v>37</v>
      </c>
      <c r="AO43">
        <v>0.15546399999999999</v>
      </c>
      <c r="AP43">
        <v>-3.7927000000000002E-2</v>
      </c>
      <c r="AQ43">
        <v>-3.7895999999999999E-2</v>
      </c>
      <c r="AR43">
        <v>-0.43332700000000002</v>
      </c>
      <c r="AS43">
        <v>0.39064500000000002</v>
      </c>
      <c r="AT43">
        <v>-0.17117199999999999</v>
      </c>
      <c r="AU43">
        <v>-0.17145299999999999</v>
      </c>
      <c r="AV43">
        <v>6.7978999999999998E-2</v>
      </c>
      <c r="AW43">
        <v>464.04</v>
      </c>
      <c r="AX43">
        <v>158.369</v>
      </c>
      <c r="AY43">
        <v>1200.6500000000001</v>
      </c>
      <c r="AZ43">
        <v>-0.25013999999999997</v>
      </c>
      <c r="BA43">
        <v>2.3949999999999999E-2</v>
      </c>
      <c r="BB43">
        <v>171.9942159</v>
      </c>
      <c r="BC43" t="s">
        <v>56</v>
      </c>
      <c r="BD43">
        <v>0.19575999999999999</v>
      </c>
      <c r="BE43">
        <v>-1.7198000000000001E-2</v>
      </c>
      <c r="BF43">
        <v>-2.7101E-2</v>
      </c>
      <c r="BG43">
        <v>-0.15559300000000001</v>
      </c>
      <c r="BH43">
        <v>0.52158599999999999</v>
      </c>
      <c r="BI43">
        <v>-0.184866</v>
      </c>
      <c r="BJ43">
        <v>-0.150033</v>
      </c>
      <c r="BK43">
        <v>-8.6227999999999999E-2</v>
      </c>
      <c r="BL43">
        <v>497.02800000000002</v>
      </c>
      <c r="BM43">
        <v>58.020899999999997</v>
      </c>
      <c r="BN43">
        <v>1117.57</v>
      </c>
      <c r="BO43">
        <v>-0.24285999999999999</v>
      </c>
      <c r="BP43">
        <v>-2.409E-2</v>
      </c>
      <c r="BQ43">
        <v>137.28036270000001</v>
      </c>
      <c r="BR43" t="s">
        <v>56</v>
      </c>
      <c r="BS43">
        <v>0.19575999999999999</v>
      </c>
      <c r="BT43">
        <v>-1.7198000000000001E-2</v>
      </c>
      <c r="BU43">
        <v>-2.7101E-2</v>
      </c>
      <c r="BV43">
        <v>-0.15559300000000001</v>
      </c>
      <c r="BW43">
        <v>0.52158599999999999</v>
      </c>
      <c r="BX43">
        <v>-0.184866</v>
      </c>
      <c r="BY43">
        <v>-0.150033</v>
      </c>
      <c r="BZ43">
        <v>-8.6227999999999999E-2</v>
      </c>
      <c r="CA43">
        <v>497.02800000000002</v>
      </c>
      <c r="CB43">
        <v>58.020899999999997</v>
      </c>
      <c r="CC43">
        <v>1117.57</v>
      </c>
      <c r="CD43">
        <v>-0.24285999999999999</v>
      </c>
      <c r="CE43">
        <v>-2.409E-2</v>
      </c>
      <c r="CF43">
        <v>137.28036270000001</v>
      </c>
    </row>
    <row r="44" spans="1:84" x14ac:dyDescent="0.25">
      <c r="A44">
        <v>1.5432193374531618</v>
      </c>
      <c r="B44">
        <v>0.33075588985522281</v>
      </c>
      <c r="C44" t="s">
        <v>43</v>
      </c>
      <c r="D44">
        <v>1.87023287320055</v>
      </c>
      <c r="E44">
        <v>1.8627992377065199</v>
      </c>
      <c r="F44">
        <v>1.8890256747858101</v>
      </c>
      <c r="G44">
        <v>1.87737343115321</v>
      </c>
      <c r="H44">
        <v>1.8882595160623401</v>
      </c>
      <c r="I44">
        <v>1.87673279930841</v>
      </c>
      <c r="J44">
        <v>110.149066386199</v>
      </c>
      <c r="K44">
        <v>99.311894756386593</v>
      </c>
      <c r="L44">
        <v>114.844657583298</v>
      </c>
      <c r="M44">
        <v>103.536245648342</v>
      </c>
      <c r="N44">
        <v>110.087509915151</v>
      </c>
      <c r="O44">
        <v>99.342036090722999</v>
      </c>
      <c r="P44">
        <v>68.769388458933804</v>
      </c>
      <c r="Q44">
        <v>64.218765947979506</v>
      </c>
      <c r="R44">
        <v>30.5570898625624</v>
      </c>
      <c r="S44">
        <v>28.666342643706201</v>
      </c>
      <c r="T44">
        <v>43.1</v>
      </c>
      <c r="U44">
        <v>41</v>
      </c>
      <c r="V44">
        <v>7.8040082094670202</v>
      </c>
      <c r="W44">
        <v>6.3344095977548101</v>
      </c>
      <c r="X44">
        <v>3.6741994411965901</v>
      </c>
      <c r="Y44">
        <v>3.1742233865360299</v>
      </c>
      <c r="Z44">
        <v>6.8462731726229098</v>
      </c>
      <c r="AA44">
        <v>6.54952807403515</v>
      </c>
      <c r="AB44">
        <v>1.866443336821906</v>
      </c>
      <c r="AC44">
        <v>1.882270081696916</v>
      </c>
      <c r="AD44">
        <v>1.8821500805872291</v>
      </c>
      <c r="AE44">
        <v>104.182586598692</v>
      </c>
      <c r="AF44">
        <v>107.4486526532403</v>
      </c>
      <c r="AG44">
        <v>104.1781094887267</v>
      </c>
      <c r="AH44">
        <v>66.603751557030733</v>
      </c>
      <c r="AI44">
        <v>29.655549574776419</v>
      </c>
      <c r="AJ44">
        <v>42.442307692307693</v>
      </c>
      <c r="AK44">
        <v>7.3139658302747153</v>
      </c>
      <c r="AL44">
        <v>3.4733076537078929</v>
      </c>
      <c r="AM44">
        <v>6.7392256047013026</v>
      </c>
      <c r="AN44" t="s">
        <v>44</v>
      </c>
      <c r="AO44">
        <v>0.122739</v>
      </c>
      <c r="AP44">
        <v>-4.0029000000000002E-2</v>
      </c>
      <c r="AQ44">
        <v>-4.002E-2</v>
      </c>
      <c r="AR44">
        <v>-0.21212400000000001</v>
      </c>
      <c r="AS44">
        <v>0.43942199999999998</v>
      </c>
      <c r="AT44">
        <v>-0.17041600000000001</v>
      </c>
      <c r="AU44">
        <v>-0.17039000000000001</v>
      </c>
      <c r="AV44">
        <v>-1.2173E-2</v>
      </c>
      <c r="AW44">
        <v>497.351</v>
      </c>
      <c r="AX44">
        <v>174.46100000000001</v>
      </c>
      <c r="AY44">
        <v>1276.72</v>
      </c>
      <c r="AZ44">
        <v>-0.25290000000000001</v>
      </c>
      <c r="BA44">
        <v>3.3649999999999999E-2</v>
      </c>
      <c r="BB44">
        <v>179.81299050000001</v>
      </c>
      <c r="BC44" t="s">
        <v>41</v>
      </c>
      <c r="BD44">
        <v>0.153248</v>
      </c>
      <c r="BE44">
        <v>-3.7562999999999999E-2</v>
      </c>
      <c r="BF44">
        <v>-3.7512999999999998E-2</v>
      </c>
      <c r="BG44">
        <v>-0.273613</v>
      </c>
      <c r="BH44">
        <v>0.43281799999999998</v>
      </c>
      <c r="BI44">
        <v>-0.18011099999999999</v>
      </c>
      <c r="BJ44">
        <v>-0.18074100000000001</v>
      </c>
      <c r="BK44">
        <v>3.7199999999999999E-4</v>
      </c>
      <c r="BL44">
        <v>504.39800000000002</v>
      </c>
      <c r="BM44">
        <v>159.078</v>
      </c>
      <c r="BN44">
        <v>1213.46</v>
      </c>
      <c r="BO44">
        <v>-0.25091000000000002</v>
      </c>
      <c r="BP44">
        <v>2.6839999999999999E-2</v>
      </c>
      <c r="BQ44">
        <v>174.29090249999999</v>
      </c>
      <c r="BR44" t="s">
        <v>41</v>
      </c>
      <c r="BS44">
        <v>0.153248</v>
      </c>
      <c r="BT44">
        <v>-3.7562999999999999E-2</v>
      </c>
      <c r="BU44">
        <v>-3.7512999999999998E-2</v>
      </c>
      <c r="BV44">
        <v>-0.273613</v>
      </c>
      <c r="BW44">
        <v>0.43281799999999998</v>
      </c>
      <c r="BX44">
        <v>-0.18011099999999999</v>
      </c>
      <c r="BY44">
        <v>-0.18074100000000001</v>
      </c>
      <c r="BZ44">
        <v>3.7199999999999999E-4</v>
      </c>
      <c r="CA44">
        <v>504.39800000000002</v>
      </c>
      <c r="CB44">
        <v>159.078</v>
      </c>
      <c r="CC44">
        <v>1213.46</v>
      </c>
      <c r="CD44">
        <v>-0.25091000000000002</v>
      </c>
      <c r="CE44">
        <v>2.6839999999999999E-2</v>
      </c>
      <c r="CF44">
        <v>174.29090249999999</v>
      </c>
    </row>
    <row r="45" spans="1:84" x14ac:dyDescent="0.25">
      <c r="A45">
        <v>1.5414999586264797</v>
      </c>
      <c r="B45">
        <v>0.18835114073349657</v>
      </c>
      <c r="C45" t="s">
        <v>65</v>
      </c>
      <c r="D45">
        <v>1.9125297383308799</v>
      </c>
      <c r="E45">
        <v>1.8902304092358599</v>
      </c>
      <c r="F45">
        <v>1.91193540685871</v>
      </c>
      <c r="G45">
        <v>1.8894959645365701</v>
      </c>
      <c r="H45">
        <v>1.8793256769383999</v>
      </c>
      <c r="I45">
        <v>1.8686224872884301</v>
      </c>
      <c r="J45">
        <v>118.13949937691</v>
      </c>
      <c r="K45">
        <v>113.092007910595</v>
      </c>
      <c r="L45">
        <v>117.771734676921</v>
      </c>
      <c r="M45">
        <v>113.427478280597</v>
      </c>
      <c r="N45">
        <v>117.866569461395</v>
      </c>
      <c r="O45">
        <v>113.435359035292</v>
      </c>
      <c r="P45">
        <v>79.437507287898299</v>
      </c>
      <c r="Q45">
        <v>74.963449281703006</v>
      </c>
      <c r="R45">
        <v>35.238992044447201</v>
      </c>
      <c r="S45">
        <v>33.452826505409298</v>
      </c>
      <c r="T45">
        <v>79.400000000000006</v>
      </c>
      <c r="U45">
        <v>74.900000000000006</v>
      </c>
      <c r="V45">
        <v>8.5012915875627808</v>
      </c>
      <c r="W45">
        <v>8.3464521375040608</v>
      </c>
      <c r="X45">
        <v>3.9806689614081399</v>
      </c>
      <c r="Y45">
        <v>3.9530111369649599</v>
      </c>
      <c r="Z45">
        <v>8.2064444939489896</v>
      </c>
      <c r="AA45">
        <v>8.1796337355310502</v>
      </c>
      <c r="AB45">
        <v>1.901076497574651</v>
      </c>
      <c r="AC45">
        <v>1.9007373905930249</v>
      </c>
      <c r="AD45">
        <v>1.8739294593399669</v>
      </c>
      <c r="AE45">
        <v>115.6147725783045</v>
      </c>
      <c r="AF45">
        <v>114.8713016159894</v>
      </c>
      <c r="AG45">
        <v>114.872890721754</v>
      </c>
      <c r="AH45">
        <v>77.18563812757786</v>
      </c>
      <c r="AI45">
        <v>34.340354859683572</v>
      </c>
      <c r="AJ45">
        <v>77.174999999999983</v>
      </c>
      <c r="AK45">
        <v>8.4255304761493246</v>
      </c>
      <c r="AL45">
        <v>3.9671644697039912</v>
      </c>
      <c r="AM45">
        <v>8.1929319448742515</v>
      </c>
      <c r="AN45" t="s">
        <v>37</v>
      </c>
      <c r="AO45">
        <v>0.15546399999999999</v>
      </c>
      <c r="AP45">
        <v>-3.7927000000000002E-2</v>
      </c>
      <c r="AQ45">
        <v>-3.7895999999999999E-2</v>
      </c>
      <c r="AR45">
        <v>-0.43332700000000002</v>
      </c>
      <c r="AS45">
        <v>0.39064500000000002</v>
      </c>
      <c r="AT45">
        <v>-0.17117199999999999</v>
      </c>
      <c r="AU45">
        <v>-0.17145299999999999</v>
      </c>
      <c r="AV45">
        <v>6.7978999999999998E-2</v>
      </c>
      <c r="AW45">
        <v>464.04</v>
      </c>
      <c r="AX45">
        <v>158.369</v>
      </c>
      <c r="AY45">
        <v>1200.6500000000001</v>
      </c>
      <c r="AZ45">
        <v>-0.25013999999999997</v>
      </c>
      <c r="BA45">
        <v>2.3949999999999999E-2</v>
      </c>
      <c r="BB45">
        <v>171.9942159</v>
      </c>
      <c r="BC45" t="s">
        <v>37</v>
      </c>
      <c r="BD45">
        <v>0.15546399999999999</v>
      </c>
      <c r="BE45">
        <v>-3.7927000000000002E-2</v>
      </c>
      <c r="BF45">
        <v>-3.7895999999999999E-2</v>
      </c>
      <c r="BG45">
        <v>-0.43332700000000002</v>
      </c>
      <c r="BH45">
        <v>0.39064500000000002</v>
      </c>
      <c r="BI45">
        <v>-0.17117199999999999</v>
      </c>
      <c r="BJ45">
        <v>-0.17145299999999999</v>
      </c>
      <c r="BK45">
        <v>6.7978999999999998E-2</v>
      </c>
      <c r="BL45">
        <v>464.04</v>
      </c>
      <c r="BM45">
        <v>158.369</v>
      </c>
      <c r="BN45">
        <v>1200.6500000000001</v>
      </c>
      <c r="BO45">
        <v>-0.25013999999999997</v>
      </c>
      <c r="BP45">
        <v>2.3949999999999999E-2</v>
      </c>
      <c r="BQ45">
        <v>171.9942159</v>
      </c>
      <c r="BR45" t="s">
        <v>66</v>
      </c>
      <c r="BS45">
        <v>0.210537</v>
      </c>
      <c r="BT45">
        <v>-0.18282599999999999</v>
      </c>
      <c r="BU45">
        <v>-2.5245E-2</v>
      </c>
      <c r="BV45">
        <v>-8.1609999999999999E-3</v>
      </c>
      <c r="BW45">
        <v>0.50115699999999996</v>
      </c>
      <c r="BX45">
        <v>-0.142571</v>
      </c>
      <c r="BY45">
        <v>-0.15087999999999999</v>
      </c>
      <c r="BZ45">
        <v>-0.130694</v>
      </c>
      <c r="CA45">
        <v>524.41399999999999</v>
      </c>
      <c r="CB45">
        <v>65.549800000000005</v>
      </c>
      <c r="CC45">
        <v>1095.94</v>
      </c>
      <c r="CD45">
        <v>-0.20849000000000001</v>
      </c>
      <c r="CE45">
        <v>-2.1530000000000001E-2</v>
      </c>
      <c r="CF45">
        <v>117.3192696</v>
      </c>
    </row>
    <row r="46" spans="1:84" x14ac:dyDescent="0.25">
      <c r="A46">
        <v>1.5268794854593699</v>
      </c>
      <c r="B46">
        <v>0.43716003112292762</v>
      </c>
      <c r="C46" t="s">
        <v>36</v>
      </c>
      <c r="D46">
        <v>1.91795828943175</v>
      </c>
      <c r="E46">
        <v>1.9169624409466099</v>
      </c>
      <c r="F46">
        <v>1.91795828943175</v>
      </c>
      <c r="G46">
        <v>1.9171314508921899</v>
      </c>
      <c r="H46">
        <v>1.91742561785327</v>
      </c>
      <c r="I46">
        <v>1.9169574851832201</v>
      </c>
      <c r="J46">
        <v>113.46123145505101</v>
      </c>
      <c r="K46">
        <v>113.409813902685</v>
      </c>
      <c r="L46">
        <v>113.46012912663301</v>
      </c>
      <c r="M46">
        <v>113.417803103735</v>
      </c>
      <c r="N46">
        <v>113.482928358877</v>
      </c>
      <c r="O46">
        <v>113.43750992400101</v>
      </c>
      <c r="P46">
        <v>74.887749200418099</v>
      </c>
      <c r="Q46">
        <v>74.866339421664094</v>
      </c>
      <c r="R46">
        <v>33.659189158190799</v>
      </c>
      <c r="S46">
        <v>33.651217686449698</v>
      </c>
      <c r="T46">
        <v>51</v>
      </c>
      <c r="U46">
        <v>50.9</v>
      </c>
      <c r="V46">
        <v>6.4423952442991697</v>
      </c>
      <c r="W46">
        <v>6.4396501432351796</v>
      </c>
      <c r="X46">
        <v>4.0864346470159898</v>
      </c>
      <c r="Y46">
        <v>4.0860169076727404</v>
      </c>
      <c r="Z46">
        <v>4.9441673273951796</v>
      </c>
      <c r="AA46">
        <v>4.9433039522105098</v>
      </c>
      <c r="AB46">
        <v>1.917404752746845</v>
      </c>
      <c r="AC46">
        <v>1.917576646054646</v>
      </c>
      <c r="AD46">
        <v>1.9171836049272679</v>
      </c>
      <c r="AE46">
        <v>113.44502996809339</v>
      </c>
      <c r="AF46">
        <v>113.4494311838171</v>
      </c>
      <c r="AG46">
        <v>113.45005362455819</v>
      </c>
      <c r="AH46">
        <v>74.878239427271936</v>
      </c>
      <c r="AI46">
        <v>33.654885342548958</v>
      </c>
      <c r="AJ46">
        <v>50.916666666666657</v>
      </c>
      <c r="AK46">
        <v>6.4408766392639016</v>
      </c>
      <c r="AL46">
        <v>4.0861815375038599</v>
      </c>
      <c r="AM46">
        <v>4.9438293793906274</v>
      </c>
      <c r="AN46" t="s">
        <v>37</v>
      </c>
      <c r="AO46">
        <v>0.15546399999999999</v>
      </c>
      <c r="AP46">
        <v>-3.7927000000000002E-2</v>
      </c>
      <c r="AQ46">
        <v>-3.7895999999999999E-2</v>
      </c>
      <c r="AR46">
        <v>-0.43332700000000002</v>
      </c>
      <c r="AS46">
        <v>0.39064500000000002</v>
      </c>
      <c r="AT46">
        <v>-0.17117199999999999</v>
      </c>
      <c r="AU46">
        <v>-0.17145299999999999</v>
      </c>
      <c r="AV46">
        <v>6.7978999999999998E-2</v>
      </c>
      <c r="AW46">
        <v>464.04</v>
      </c>
      <c r="AX46">
        <v>158.369</v>
      </c>
      <c r="AY46">
        <v>1200.6500000000001</v>
      </c>
      <c r="AZ46">
        <v>-0.25013999999999997</v>
      </c>
      <c r="BA46">
        <v>2.3949999999999999E-2</v>
      </c>
      <c r="BB46">
        <v>171.9942159</v>
      </c>
      <c r="BC46" t="s">
        <v>37</v>
      </c>
      <c r="BD46">
        <v>0.15546399999999999</v>
      </c>
      <c r="BE46">
        <v>-3.7927000000000002E-2</v>
      </c>
      <c r="BF46">
        <v>-3.7895999999999999E-2</v>
      </c>
      <c r="BG46">
        <v>-0.43332700000000002</v>
      </c>
      <c r="BH46">
        <v>0.39064500000000002</v>
      </c>
      <c r="BI46">
        <v>-0.17117199999999999</v>
      </c>
      <c r="BJ46">
        <v>-0.17145299999999999</v>
      </c>
      <c r="BK46">
        <v>6.7978999999999998E-2</v>
      </c>
      <c r="BL46">
        <v>464.04</v>
      </c>
      <c r="BM46">
        <v>158.369</v>
      </c>
      <c r="BN46">
        <v>1200.6500000000001</v>
      </c>
      <c r="BO46">
        <v>-0.25013999999999997</v>
      </c>
      <c r="BP46">
        <v>2.3949999999999999E-2</v>
      </c>
      <c r="BQ46">
        <v>171.9942159</v>
      </c>
      <c r="BR46" t="s">
        <v>37</v>
      </c>
      <c r="BS46">
        <v>0.15546399999999999</v>
      </c>
      <c r="BT46">
        <v>-3.7927000000000002E-2</v>
      </c>
      <c r="BU46">
        <v>-3.7895999999999999E-2</v>
      </c>
      <c r="BV46">
        <v>-0.43332700000000002</v>
      </c>
      <c r="BW46">
        <v>0.39064500000000002</v>
      </c>
      <c r="BX46">
        <v>-0.17117199999999999</v>
      </c>
      <c r="BY46">
        <v>-0.17145299999999999</v>
      </c>
      <c r="BZ46">
        <v>6.7978999999999998E-2</v>
      </c>
      <c r="CA46">
        <v>464.04</v>
      </c>
      <c r="CB46">
        <v>158.369</v>
      </c>
      <c r="CC46">
        <v>1200.6500000000001</v>
      </c>
      <c r="CD46">
        <v>-0.25013999999999997</v>
      </c>
      <c r="CE46">
        <v>2.3949999999999999E-2</v>
      </c>
      <c r="CF46">
        <v>171.9942159</v>
      </c>
    </row>
    <row r="47" spans="1:84" x14ac:dyDescent="0.25">
      <c r="A47">
        <v>1.500097106001598</v>
      </c>
      <c r="B47">
        <v>0.35083912795602307</v>
      </c>
      <c r="C47" t="s">
        <v>46</v>
      </c>
      <c r="D47">
        <v>1.8832044498673</v>
      </c>
      <c r="E47">
        <v>1.86658672447866</v>
      </c>
      <c r="F47">
        <v>1.8829731809030099</v>
      </c>
      <c r="G47">
        <v>1.8670206212037399</v>
      </c>
      <c r="H47">
        <v>1.8832044498673</v>
      </c>
      <c r="I47">
        <v>1.86514396227208</v>
      </c>
      <c r="J47">
        <v>113.234677218988</v>
      </c>
      <c r="K47">
        <v>101.80180371951</v>
      </c>
      <c r="L47">
        <v>110.06633845713201</v>
      </c>
      <c r="M47">
        <v>100.156576148206</v>
      </c>
      <c r="N47">
        <v>110.084243436422</v>
      </c>
      <c r="O47">
        <v>101.864830892204</v>
      </c>
      <c r="P47">
        <v>71.152062712183096</v>
      </c>
      <c r="Q47">
        <v>64.298137738878694</v>
      </c>
      <c r="R47">
        <v>31.500992559945399</v>
      </c>
      <c r="S47">
        <v>28.6399880561031</v>
      </c>
      <c r="T47">
        <v>48.1</v>
      </c>
      <c r="U47">
        <v>41.5</v>
      </c>
      <c r="V47">
        <v>7.2760756209362496</v>
      </c>
      <c r="W47">
        <v>5.6343492582332004</v>
      </c>
      <c r="X47">
        <v>4.5120792470651798</v>
      </c>
      <c r="Y47">
        <v>3.3589280682348002</v>
      </c>
      <c r="Z47">
        <v>6.05075119127756</v>
      </c>
      <c r="AA47">
        <v>5.8961496530474502</v>
      </c>
      <c r="AB47">
        <v>1.8731409285122751</v>
      </c>
      <c r="AC47">
        <v>1.8722999379166061</v>
      </c>
      <c r="AD47">
        <v>1.8715955288323911</v>
      </c>
      <c r="AE47">
        <v>105.742623744166</v>
      </c>
      <c r="AF47">
        <v>104.8957317182186</v>
      </c>
      <c r="AG47">
        <v>104.8407007623933</v>
      </c>
      <c r="AH47">
        <v>66.546522456042752</v>
      </c>
      <c r="AI47">
        <v>29.5833078251489</v>
      </c>
      <c r="AJ47">
        <v>43.86999999999999</v>
      </c>
      <c r="AK47">
        <v>6.7194914879956347</v>
      </c>
      <c r="AL47">
        <v>4.1165043439143378</v>
      </c>
      <c r="AM47">
        <v>6.0048183230935051</v>
      </c>
      <c r="AN47" t="s">
        <v>47</v>
      </c>
      <c r="AO47">
        <v>0.165352</v>
      </c>
      <c r="AP47">
        <v>-3.8466E-2</v>
      </c>
      <c r="AQ47">
        <v>-4.1852E-2</v>
      </c>
      <c r="AR47">
        <v>-0.29164800000000002</v>
      </c>
      <c r="AS47">
        <v>0.44260899999999997</v>
      </c>
      <c r="AT47">
        <v>-0.17845</v>
      </c>
      <c r="AU47">
        <v>-0.16891999999999999</v>
      </c>
      <c r="AV47">
        <v>-1.2258E-2</v>
      </c>
      <c r="AW47">
        <v>500.904</v>
      </c>
      <c r="AX47">
        <v>154.66</v>
      </c>
      <c r="AY47">
        <v>1165.29</v>
      </c>
      <c r="AZ47">
        <v>-0.25062000000000001</v>
      </c>
      <c r="BA47">
        <v>2.9190000000000001E-2</v>
      </c>
      <c r="BB47">
        <v>175.5835731</v>
      </c>
      <c r="BC47" t="s">
        <v>47</v>
      </c>
      <c r="BD47">
        <v>0.165352</v>
      </c>
      <c r="BE47">
        <v>-3.8466E-2</v>
      </c>
      <c r="BF47">
        <v>-4.1852E-2</v>
      </c>
      <c r="BG47">
        <v>-0.29164800000000002</v>
      </c>
      <c r="BH47">
        <v>0.44260899999999997</v>
      </c>
      <c r="BI47">
        <v>-0.17845</v>
      </c>
      <c r="BJ47">
        <v>-0.16891999999999999</v>
      </c>
      <c r="BK47">
        <v>-1.2258E-2</v>
      </c>
      <c r="BL47">
        <v>500.904</v>
      </c>
      <c r="BM47">
        <v>154.66</v>
      </c>
      <c r="BN47">
        <v>1165.29</v>
      </c>
      <c r="BO47">
        <v>-0.25062000000000001</v>
      </c>
      <c r="BP47">
        <v>2.9190000000000001E-2</v>
      </c>
      <c r="BQ47">
        <v>175.5835731</v>
      </c>
      <c r="BR47" t="s">
        <v>47</v>
      </c>
      <c r="BS47">
        <v>0.165352</v>
      </c>
      <c r="BT47">
        <v>-3.8466E-2</v>
      </c>
      <c r="BU47">
        <v>-4.1852E-2</v>
      </c>
      <c r="BV47">
        <v>-0.29164800000000002</v>
      </c>
      <c r="BW47">
        <v>0.44260899999999997</v>
      </c>
      <c r="BX47">
        <v>-0.17845</v>
      </c>
      <c r="BY47">
        <v>-0.16891999999999999</v>
      </c>
      <c r="BZ47">
        <v>-1.2258E-2</v>
      </c>
      <c r="CA47">
        <v>500.904</v>
      </c>
      <c r="CB47">
        <v>154.66</v>
      </c>
      <c r="CC47">
        <v>1165.29</v>
      </c>
      <c r="CD47">
        <v>-0.25062000000000001</v>
      </c>
      <c r="CE47">
        <v>2.9190000000000001E-2</v>
      </c>
      <c r="CF47">
        <v>175.5835731</v>
      </c>
    </row>
    <row r="48" spans="1:84" x14ac:dyDescent="0.25">
      <c r="A48">
        <v>1.49629599993315</v>
      </c>
      <c r="B48">
        <v>0.46950600160111888</v>
      </c>
      <c r="C48" t="s">
        <v>119</v>
      </c>
      <c r="D48">
        <v>1.8181707840574199</v>
      </c>
      <c r="E48">
        <v>1.8132217183786401</v>
      </c>
      <c r="F48">
        <v>1.8177640110861399</v>
      </c>
      <c r="G48">
        <v>1.8140722146596</v>
      </c>
      <c r="H48">
        <v>1.8182021339773999</v>
      </c>
      <c r="I48">
        <v>1.8163554167618099</v>
      </c>
      <c r="J48">
        <v>96.409493112034895</v>
      </c>
      <c r="K48">
        <v>94.040326111642102</v>
      </c>
      <c r="L48">
        <v>97.728864437333399</v>
      </c>
      <c r="M48">
        <v>96.333486948233102</v>
      </c>
      <c r="N48">
        <v>97.600459988057494</v>
      </c>
      <c r="O48">
        <v>96.357157177803899</v>
      </c>
      <c r="P48">
        <v>59.399421230920296</v>
      </c>
      <c r="Q48">
        <v>59.265397717958699</v>
      </c>
      <c r="R48">
        <v>26.019395515854601</v>
      </c>
      <c r="S48">
        <v>25.950143853061999</v>
      </c>
      <c r="T48">
        <v>36.4</v>
      </c>
      <c r="U48">
        <v>35.700000000000003</v>
      </c>
      <c r="V48">
        <v>7.3764928474388496</v>
      </c>
      <c r="W48">
        <v>6.7411803147258702</v>
      </c>
      <c r="X48">
        <v>4.1755960382818396</v>
      </c>
      <c r="Y48">
        <v>3.8147527017713698</v>
      </c>
      <c r="Z48">
        <v>5.8872490828505697</v>
      </c>
      <c r="AA48">
        <v>5.7390376697242003</v>
      </c>
      <c r="AB48">
        <v>1.816751584389207</v>
      </c>
      <c r="AC48">
        <v>1.816713767482512</v>
      </c>
      <c r="AD48">
        <v>1.8175061769916181</v>
      </c>
      <c r="AE48">
        <v>95.224857578574799</v>
      </c>
      <c r="AF48">
        <v>96.8683800239276</v>
      </c>
      <c r="AG48">
        <v>96.838472777272813</v>
      </c>
      <c r="AH48">
        <v>59.334950133818047</v>
      </c>
      <c r="AI48">
        <v>25.983927175108001</v>
      </c>
      <c r="AJ48">
        <v>36.049999999999997</v>
      </c>
      <c r="AK48">
        <v>7.0606089479654726</v>
      </c>
      <c r="AL48">
        <v>3.994609071847</v>
      </c>
      <c r="AM48">
        <v>5.8139983486630484</v>
      </c>
      <c r="AN48" t="s">
        <v>120</v>
      </c>
      <c r="AO48">
        <v>0.193193</v>
      </c>
      <c r="AP48">
        <v>-2.6838999999999998E-2</v>
      </c>
      <c r="AQ48">
        <v>-2.6838999999999998E-2</v>
      </c>
      <c r="AR48">
        <v>-2.6838999999999998E-2</v>
      </c>
      <c r="AS48">
        <v>0.64619400000000005</v>
      </c>
      <c r="AT48">
        <v>6.4514000000000002E-2</v>
      </c>
      <c r="AU48">
        <v>6.4514000000000002E-2</v>
      </c>
      <c r="AV48">
        <v>6.4514000000000002E-2</v>
      </c>
      <c r="AW48">
        <v>528.86099999999999</v>
      </c>
      <c r="AX48">
        <v>62.273299999999999</v>
      </c>
      <c r="AY48">
        <v>1224.5999999999999</v>
      </c>
      <c r="AZ48">
        <v>-0.23053000000000001</v>
      </c>
      <c r="BA48">
        <v>-5.9220000000000002E-2</v>
      </c>
      <c r="BB48">
        <v>107.4987381</v>
      </c>
      <c r="BC48" t="s">
        <v>120</v>
      </c>
      <c r="BD48">
        <v>0.193193</v>
      </c>
      <c r="BE48">
        <v>-2.6838999999999998E-2</v>
      </c>
      <c r="BF48">
        <v>-2.6838999999999998E-2</v>
      </c>
      <c r="BG48">
        <v>-2.6838999999999998E-2</v>
      </c>
      <c r="BH48">
        <v>0.64619400000000005</v>
      </c>
      <c r="BI48">
        <v>6.4514000000000002E-2</v>
      </c>
      <c r="BJ48">
        <v>6.4514000000000002E-2</v>
      </c>
      <c r="BK48">
        <v>6.4514000000000002E-2</v>
      </c>
      <c r="BL48">
        <v>528.86099999999999</v>
      </c>
      <c r="BM48">
        <v>62.273299999999999</v>
      </c>
      <c r="BN48">
        <v>1224.5999999999999</v>
      </c>
      <c r="BO48">
        <v>-0.23053000000000001</v>
      </c>
      <c r="BP48">
        <v>-5.9220000000000002E-2</v>
      </c>
      <c r="BQ48">
        <v>107.4987381</v>
      </c>
      <c r="BR48" t="s">
        <v>120</v>
      </c>
      <c r="BS48">
        <v>0.193193</v>
      </c>
      <c r="BT48">
        <v>-2.6838999999999998E-2</v>
      </c>
      <c r="BU48">
        <v>-2.6838999999999998E-2</v>
      </c>
      <c r="BV48">
        <v>-2.6838999999999998E-2</v>
      </c>
      <c r="BW48">
        <v>0.64619400000000005</v>
      </c>
      <c r="BX48">
        <v>6.4514000000000002E-2</v>
      </c>
      <c r="BY48">
        <v>6.4514000000000002E-2</v>
      </c>
      <c r="BZ48">
        <v>6.4514000000000002E-2</v>
      </c>
      <c r="CA48">
        <v>528.86099999999999</v>
      </c>
      <c r="CB48">
        <v>62.273299999999999</v>
      </c>
      <c r="CC48">
        <v>1224.5999999999999</v>
      </c>
      <c r="CD48">
        <v>-0.23053000000000001</v>
      </c>
      <c r="CE48">
        <v>-5.9220000000000002E-2</v>
      </c>
      <c r="CF48">
        <v>107.4987381</v>
      </c>
    </row>
    <row r="49" spans="1:84" x14ac:dyDescent="0.25">
      <c r="A49">
        <v>1.4935258706937227</v>
      </c>
      <c r="B49">
        <v>0.28080307460124221</v>
      </c>
      <c r="C49" t="s">
        <v>121</v>
      </c>
      <c r="D49">
        <v>1.8366374165849899</v>
      </c>
      <c r="E49">
        <v>1.8318572542640901</v>
      </c>
      <c r="F49">
        <v>1.8376215606049</v>
      </c>
      <c r="G49">
        <v>1.83314729359099</v>
      </c>
      <c r="H49">
        <v>1.8366191766395099</v>
      </c>
      <c r="I49">
        <v>1.83241370874592</v>
      </c>
      <c r="J49">
        <v>103.077515783023</v>
      </c>
      <c r="K49">
        <v>98.532980261042098</v>
      </c>
      <c r="L49">
        <v>102.545488829232</v>
      </c>
      <c r="M49">
        <v>100.144192673581</v>
      </c>
      <c r="N49">
        <v>104.89112779372</v>
      </c>
      <c r="O49">
        <v>98.129319887863602</v>
      </c>
      <c r="P49">
        <v>63.914589895510403</v>
      </c>
      <c r="Q49">
        <v>62.6866891760667</v>
      </c>
      <c r="R49">
        <v>28.080308900010799</v>
      </c>
      <c r="S49">
        <v>27.5627907182682</v>
      </c>
      <c r="T49">
        <v>41.3</v>
      </c>
      <c r="U49">
        <v>37.9</v>
      </c>
      <c r="V49">
        <v>7.3015965064200596</v>
      </c>
      <c r="W49">
        <v>6.5386851898068103</v>
      </c>
      <c r="X49">
        <v>4.3115879577856902</v>
      </c>
      <c r="Y49">
        <v>3.8391997000209899</v>
      </c>
      <c r="Z49">
        <v>6.3253944806827898</v>
      </c>
      <c r="AA49">
        <v>5.9862105231366796</v>
      </c>
      <c r="AB49">
        <v>1.8340658355971231</v>
      </c>
      <c r="AC49">
        <v>1.834963403464043</v>
      </c>
      <c r="AD49">
        <v>1.8343277725089691</v>
      </c>
      <c r="AE49">
        <v>100.89357139296141</v>
      </c>
      <c r="AF49">
        <v>101.5003420605228</v>
      </c>
      <c r="AG49">
        <v>100.9290959380113</v>
      </c>
      <c r="AH49">
        <v>63.080609067642229</v>
      </c>
      <c r="AI49">
        <v>27.737433374564461</v>
      </c>
      <c r="AJ49">
        <v>39.649999999999991</v>
      </c>
      <c r="AK49">
        <v>7.0536316654058009</v>
      </c>
      <c r="AL49">
        <v>3.9813166256755501</v>
      </c>
      <c r="AM49">
        <v>6.1924864571558613</v>
      </c>
      <c r="AN49" t="s">
        <v>122</v>
      </c>
      <c r="AO49">
        <v>0.21222199999999999</v>
      </c>
      <c r="AP49">
        <v>-1.3891000000000001E-2</v>
      </c>
      <c r="AQ49">
        <v>-1.4120000000000001E-2</v>
      </c>
      <c r="AR49">
        <v>-4.6636999999999998E-2</v>
      </c>
      <c r="AS49">
        <v>0.61799499999999996</v>
      </c>
      <c r="AT49">
        <v>-0.200347</v>
      </c>
      <c r="AU49">
        <v>-0.135329</v>
      </c>
      <c r="AV49">
        <v>6.1192000000000003E-2</v>
      </c>
      <c r="AW49">
        <v>535.15200000000004</v>
      </c>
      <c r="AX49">
        <v>45.559800000000003</v>
      </c>
      <c r="AY49">
        <v>1112.69</v>
      </c>
      <c r="AZ49">
        <v>-0.23091</v>
      </c>
      <c r="BA49">
        <v>-1.1050000000000001E-2</v>
      </c>
      <c r="BB49">
        <v>137.96434859999999</v>
      </c>
      <c r="BC49" t="s">
        <v>122</v>
      </c>
      <c r="BD49">
        <v>0.21222199999999999</v>
      </c>
      <c r="BE49">
        <v>-1.3891000000000001E-2</v>
      </c>
      <c r="BF49">
        <v>-1.4120000000000001E-2</v>
      </c>
      <c r="BG49">
        <v>-4.6636999999999998E-2</v>
      </c>
      <c r="BH49">
        <v>0.61799499999999996</v>
      </c>
      <c r="BI49">
        <v>-0.200347</v>
      </c>
      <c r="BJ49">
        <v>-0.135329</v>
      </c>
      <c r="BK49">
        <v>6.1192000000000003E-2</v>
      </c>
      <c r="BL49">
        <v>535.15200000000004</v>
      </c>
      <c r="BM49">
        <v>45.559800000000003</v>
      </c>
      <c r="BN49">
        <v>1112.69</v>
      </c>
      <c r="BO49">
        <v>-0.23091</v>
      </c>
      <c r="BP49">
        <v>-1.1050000000000001E-2</v>
      </c>
      <c r="BQ49">
        <v>137.96434859999999</v>
      </c>
      <c r="BR49" t="s">
        <v>122</v>
      </c>
      <c r="BS49">
        <v>0.21222199999999999</v>
      </c>
      <c r="BT49">
        <v>-1.3891000000000001E-2</v>
      </c>
      <c r="BU49">
        <v>-1.4120000000000001E-2</v>
      </c>
      <c r="BV49">
        <v>-4.6636999999999998E-2</v>
      </c>
      <c r="BW49">
        <v>0.61799499999999996</v>
      </c>
      <c r="BX49">
        <v>-0.200347</v>
      </c>
      <c r="BY49">
        <v>-0.135329</v>
      </c>
      <c r="BZ49">
        <v>6.1192000000000003E-2</v>
      </c>
      <c r="CA49">
        <v>535.15200000000004</v>
      </c>
      <c r="CB49">
        <v>45.559800000000003</v>
      </c>
      <c r="CC49">
        <v>1112.69</v>
      </c>
      <c r="CD49">
        <v>-0.23091</v>
      </c>
      <c r="CE49">
        <v>-1.1050000000000001E-2</v>
      </c>
      <c r="CF49">
        <v>137.96434859999999</v>
      </c>
    </row>
    <row r="50" spans="1:84" x14ac:dyDescent="0.25">
      <c r="A50">
        <v>1.4465229246698932</v>
      </c>
      <c r="B50">
        <v>0.27455691864404241</v>
      </c>
      <c r="C50" t="s">
        <v>127</v>
      </c>
      <c r="D50">
        <v>1.84436737121431</v>
      </c>
      <c r="E50">
        <v>1.8402010759696801</v>
      </c>
      <c r="F50">
        <v>1.8438823172859999</v>
      </c>
      <c r="G50">
        <v>1.83995461900558</v>
      </c>
      <c r="H50">
        <v>1.8440702264284801</v>
      </c>
      <c r="I50">
        <v>1.83990706287029</v>
      </c>
      <c r="J50">
        <v>105.567419612905</v>
      </c>
      <c r="K50">
        <v>98.323402127201703</v>
      </c>
      <c r="L50">
        <v>105.738366817623</v>
      </c>
      <c r="M50">
        <v>98.235133090423503</v>
      </c>
      <c r="N50">
        <v>105.428177412662</v>
      </c>
      <c r="O50">
        <v>98.354636714738007</v>
      </c>
      <c r="P50">
        <v>65.075565310549095</v>
      </c>
      <c r="Q50">
        <v>64.360160783628999</v>
      </c>
      <c r="R50">
        <v>28.656392991116</v>
      </c>
      <c r="S50">
        <v>28.356297030570499</v>
      </c>
      <c r="T50">
        <v>41.1</v>
      </c>
      <c r="U50">
        <v>40.299999999999997</v>
      </c>
      <c r="V50">
        <v>9.88750442554743</v>
      </c>
      <c r="W50">
        <v>7.2428459943092998</v>
      </c>
      <c r="X50">
        <v>4.9373483483228799</v>
      </c>
      <c r="Y50">
        <v>4.1585708605717198</v>
      </c>
      <c r="Z50">
        <v>8.2658691623501497</v>
      </c>
      <c r="AA50">
        <v>6.3520436298730001</v>
      </c>
      <c r="AB50">
        <v>1.842296251034391</v>
      </c>
      <c r="AC50">
        <v>1.8418258713007101</v>
      </c>
      <c r="AD50">
        <v>1.8421832627015651</v>
      </c>
      <c r="AE50">
        <v>102.6550434675612</v>
      </c>
      <c r="AF50">
        <v>102.5462224293544</v>
      </c>
      <c r="AG50">
        <v>103.77572718379361</v>
      </c>
      <c r="AH50">
        <v>64.608015950113014</v>
      </c>
      <c r="AI50">
        <v>28.459558928992781</v>
      </c>
      <c r="AJ50">
        <v>40.486904761904732</v>
      </c>
      <c r="AK50">
        <v>9.1037252287134951</v>
      </c>
      <c r="AL50">
        <v>4.5112329930198678</v>
      </c>
      <c r="AM50">
        <v>7.861254146338279</v>
      </c>
      <c r="AN50" t="s">
        <v>128</v>
      </c>
      <c r="AO50">
        <v>0.205095</v>
      </c>
      <c r="AP50">
        <v>-3.3905999999999999E-2</v>
      </c>
      <c r="AQ50">
        <v>-3.3947999999999999E-2</v>
      </c>
      <c r="AR50">
        <v>-0.19326699999999999</v>
      </c>
      <c r="AS50">
        <v>0.64466000000000001</v>
      </c>
      <c r="AT50">
        <v>-0.180085</v>
      </c>
      <c r="AU50">
        <v>-0.18143699999999999</v>
      </c>
      <c r="AV50">
        <v>-0.37676900000000002</v>
      </c>
      <c r="AW50">
        <v>535.63699999999994</v>
      </c>
      <c r="AX50">
        <v>73.402199999999993</v>
      </c>
      <c r="AY50">
        <v>1096.0999999999999</v>
      </c>
      <c r="AZ50">
        <v>-0.23189000000000001</v>
      </c>
      <c r="BA50">
        <v>-2.5159999999999998E-2</v>
      </c>
      <c r="BB50">
        <v>129.72514229999999</v>
      </c>
      <c r="BC50" t="s">
        <v>56</v>
      </c>
      <c r="BD50">
        <v>0.19575999999999999</v>
      </c>
      <c r="BE50">
        <v>-1.7198000000000001E-2</v>
      </c>
      <c r="BF50">
        <v>-2.7101E-2</v>
      </c>
      <c r="BG50">
        <v>-0.15559300000000001</v>
      </c>
      <c r="BH50">
        <v>0.52158599999999999</v>
      </c>
      <c r="BI50">
        <v>-0.184866</v>
      </c>
      <c r="BJ50">
        <v>-0.150033</v>
      </c>
      <c r="BK50">
        <v>-8.6227999999999999E-2</v>
      </c>
      <c r="BL50">
        <v>497.02800000000002</v>
      </c>
      <c r="BM50">
        <v>58.020899999999997</v>
      </c>
      <c r="BN50">
        <v>1117.57</v>
      </c>
      <c r="BO50">
        <v>-0.24285999999999999</v>
      </c>
      <c r="BP50">
        <v>-2.409E-2</v>
      </c>
      <c r="BQ50">
        <v>137.28036270000001</v>
      </c>
      <c r="BR50" t="s">
        <v>56</v>
      </c>
      <c r="BS50">
        <v>0.19575999999999999</v>
      </c>
      <c r="BT50">
        <v>-1.7198000000000001E-2</v>
      </c>
      <c r="BU50">
        <v>-2.7101E-2</v>
      </c>
      <c r="BV50">
        <v>-0.15559300000000001</v>
      </c>
      <c r="BW50">
        <v>0.52158599999999999</v>
      </c>
      <c r="BX50">
        <v>-0.184866</v>
      </c>
      <c r="BY50">
        <v>-0.150033</v>
      </c>
      <c r="BZ50">
        <v>-8.6227999999999999E-2</v>
      </c>
      <c r="CA50">
        <v>497.02800000000002</v>
      </c>
      <c r="CB50">
        <v>58.020899999999997</v>
      </c>
      <c r="CC50">
        <v>1117.57</v>
      </c>
      <c r="CD50">
        <v>-0.24285999999999999</v>
      </c>
      <c r="CE50">
        <v>-2.409E-2</v>
      </c>
      <c r="CF50">
        <v>137.28036270000001</v>
      </c>
    </row>
    <row r="51" spans="1:84" x14ac:dyDescent="0.25">
      <c r="A51">
        <v>1.4326381051236006</v>
      </c>
      <c r="B51">
        <v>0.377941055767192</v>
      </c>
      <c r="C51" t="s">
        <v>73</v>
      </c>
      <c r="D51">
        <v>1.85607219687166</v>
      </c>
      <c r="E51">
        <v>1.8532935547289799</v>
      </c>
      <c r="F51">
        <v>1.88491060795996</v>
      </c>
      <c r="G51">
        <v>1.8755484531197799</v>
      </c>
      <c r="H51">
        <v>1.88493448161998</v>
      </c>
      <c r="I51">
        <v>1.8749671997131001</v>
      </c>
      <c r="J51">
        <v>108.282479354302</v>
      </c>
      <c r="K51">
        <v>97.383751728717002</v>
      </c>
      <c r="L51">
        <v>110.462448096853</v>
      </c>
      <c r="M51">
        <v>106.301421325698</v>
      </c>
      <c r="N51">
        <v>108.252539345633</v>
      </c>
      <c r="O51">
        <v>97.454616797991903</v>
      </c>
      <c r="P51">
        <v>68.420099931244494</v>
      </c>
      <c r="Q51">
        <v>64.703308127246203</v>
      </c>
      <c r="R51">
        <v>30.367873778415898</v>
      </c>
      <c r="S51">
        <v>28.7995326996536</v>
      </c>
      <c r="T51">
        <v>64.7</v>
      </c>
      <c r="U51">
        <v>46.3</v>
      </c>
      <c r="V51">
        <v>11.2583328056476</v>
      </c>
      <c r="W51">
        <v>7.6538556097996597</v>
      </c>
      <c r="X51">
        <v>4.7933222019989801</v>
      </c>
      <c r="Y51">
        <v>4.35750756016935</v>
      </c>
      <c r="Z51">
        <v>7.1157056866864696</v>
      </c>
      <c r="AA51">
        <v>6.8203600795337804</v>
      </c>
      <c r="AB51">
        <v>1.8548043160639871</v>
      </c>
      <c r="AC51">
        <v>1.878773263138493</v>
      </c>
      <c r="AD51">
        <v>1.8787762996537021</v>
      </c>
      <c r="AE51">
        <v>103.6827616238331</v>
      </c>
      <c r="AF51">
        <v>108.2178685162294</v>
      </c>
      <c r="AG51">
        <v>103.6646773421175</v>
      </c>
      <c r="AH51">
        <v>66.498548302772789</v>
      </c>
      <c r="AI51">
        <v>29.550339088536131</v>
      </c>
      <c r="AJ51">
        <v>60.125</v>
      </c>
      <c r="AK51">
        <v>8.1685352107775078</v>
      </c>
      <c r="AL51">
        <v>4.5237992820772508</v>
      </c>
      <c r="AM51">
        <v>6.9033691265061199</v>
      </c>
      <c r="AN51" t="s">
        <v>74</v>
      </c>
      <c r="AO51">
        <v>0.17224300000000001</v>
      </c>
      <c r="AP51">
        <v>-1.7232000000000001E-2</v>
      </c>
      <c r="AQ51">
        <v>-1.7132000000000001E-2</v>
      </c>
      <c r="AR51">
        <v>-0.208619</v>
      </c>
      <c r="AS51">
        <v>0.453625</v>
      </c>
      <c r="AT51">
        <v>-0.149233</v>
      </c>
      <c r="AU51">
        <v>-0.148867</v>
      </c>
      <c r="AV51">
        <v>-9.0648999999999993E-2</v>
      </c>
      <c r="AW51">
        <v>522.11699999999996</v>
      </c>
      <c r="AX51">
        <v>59.5777</v>
      </c>
      <c r="AY51">
        <v>1075.02</v>
      </c>
      <c r="AZ51">
        <v>-0.23172000000000001</v>
      </c>
      <c r="BA51">
        <v>-1.618E-2</v>
      </c>
      <c r="BB51">
        <v>135.25350539999999</v>
      </c>
      <c r="BC51" t="s">
        <v>41</v>
      </c>
      <c r="BD51">
        <v>0.153248</v>
      </c>
      <c r="BE51">
        <v>-3.7562999999999999E-2</v>
      </c>
      <c r="BF51">
        <v>-3.7512999999999998E-2</v>
      </c>
      <c r="BG51">
        <v>-0.273613</v>
      </c>
      <c r="BH51">
        <v>0.43281799999999998</v>
      </c>
      <c r="BI51">
        <v>-0.18011099999999999</v>
      </c>
      <c r="BJ51">
        <v>-0.18074100000000001</v>
      </c>
      <c r="BK51">
        <v>3.7199999999999999E-4</v>
      </c>
      <c r="BL51">
        <v>504.39800000000002</v>
      </c>
      <c r="BM51">
        <v>159.078</v>
      </c>
      <c r="BN51">
        <v>1213.46</v>
      </c>
      <c r="BO51">
        <v>-0.25091000000000002</v>
      </c>
      <c r="BP51">
        <v>2.6839999999999999E-2</v>
      </c>
      <c r="BQ51">
        <v>174.29090249999999</v>
      </c>
      <c r="BR51" t="s">
        <v>41</v>
      </c>
      <c r="BS51">
        <v>0.153248</v>
      </c>
      <c r="BT51">
        <v>-3.7562999999999999E-2</v>
      </c>
      <c r="BU51">
        <v>-3.7512999999999998E-2</v>
      </c>
      <c r="BV51">
        <v>-0.273613</v>
      </c>
      <c r="BW51">
        <v>0.43281799999999998</v>
      </c>
      <c r="BX51">
        <v>-0.18011099999999999</v>
      </c>
      <c r="BY51">
        <v>-0.18074100000000001</v>
      </c>
      <c r="BZ51">
        <v>3.7199999999999999E-4</v>
      </c>
      <c r="CA51">
        <v>504.39800000000002</v>
      </c>
      <c r="CB51">
        <v>159.078</v>
      </c>
      <c r="CC51">
        <v>1213.46</v>
      </c>
      <c r="CD51">
        <v>-0.25091000000000002</v>
      </c>
      <c r="CE51">
        <v>2.6839999999999999E-2</v>
      </c>
      <c r="CF51">
        <v>174.29090249999999</v>
      </c>
    </row>
    <row r="52" spans="1:84" x14ac:dyDescent="0.25">
      <c r="A52">
        <v>1.3931472936765217</v>
      </c>
      <c r="B52">
        <v>0.28598593998309729</v>
      </c>
      <c r="C52" t="s">
        <v>55</v>
      </c>
      <c r="D52">
        <v>1.8925482820789501</v>
      </c>
      <c r="E52">
        <v>1.8922531543110099</v>
      </c>
      <c r="F52">
        <v>1.8928309486058099</v>
      </c>
      <c r="G52">
        <v>1.8925052179584601</v>
      </c>
      <c r="H52">
        <v>1.8431228933524699</v>
      </c>
      <c r="I52">
        <v>1.8419712267025199</v>
      </c>
      <c r="J52">
        <v>122.06458611475399</v>
      </c>
      <c r="K52">
        <v>118.989991263352</v>
      </c>
      <c r="L52">
        <v>109.47362432364901</v>
      </c>
      <c r="M52">
        <v>107.28977206452601</v>
      </c>
      <c r="N52">
        <v>109.66682194790199</v>
      </c>
      <c r="O52">
        <v>107.45585111497</v>
      </c>
      <c r="P52">
        <v>74.067479147157201</v>
      </c>
      <c r="Q52">
        <v>73.011648434918399</v>
      </c>
      <c r="R52">
        <v>32.848831367191103</v>
      </c>
      <c r="S52">
        <v>32.398675027096303</v>
      </c>
      <c r="T52">
        <v>50.9</v>
      </c>
      <c r="U52">
        <v>49.9</v>
      </c>
      <c r="V52">
        <v>7.5513498613735903</v>
      </c>
      <c r="W52">
        <v>7.4329733541800698</v>
      </c>
      <c r="X52">
        <v>4.0013595377103401</v>
      </c>
      <c r="Y52">
        <v>3.9605097926437498</v>
      </c>
      <c r="Z52">
        <v>6.4418349048368801</v>
      </c>
      <c r="AA52">
        <v>6.3741593647922601</v>
      </c>
      <c r="AB52">
        <v>1.8924417160875131</v>
      </c>
      <c r="AC52">
        <v>1.892627268900283</v>
      </c>
      <c r="AD52">
        <v>1.8423952886233499</v>
      </c>
      <c r="AE52">
        <v>120.0300828544953</v>
      </c>
      <c r="AF52">
        <v>108.436546379307</v>
      </c>
      <c r="AG52">
        <v>108.5183335287583</v>
      </c>
      <c r="AH52">
        <v>73.371582313708601</v>
      </c>
      <c r="AI52">
        <v>32.551196045484637</v>
      </c>
      <c r="AJ52">
        <v>50.233333333333327</v>
      </c>
      <c r="AK52">
        <v>7.4736175389647137</v>
      </c>
      <c r="AL52">
        <v>3.974800016229346</v>
      </c>
      <c r="AM52">
        <v>6.4189428866620668</v>
      </c>
      <c r="AN52" t="s">
        <v>37</v>
      </c>
      <c r="AO52">
        <v>0.15546399999999999</v>
      </c>
      <c r="AP52">
        <v>-3.7927000000000002E-2</v>
      </c>
      <c r="AQ52">
        <v>-3.7895999999999999E-2</v>
      </c>
      <c r="AR52">
        <v>-0.43332700000000002</v>
      </c>
      <c r="AS52">
        <v>0.39064500000000002</v>
      </c>
      <c r="AT52">
        <v>-0.17117199999999999</v>
      </c>
      <c r="AU52">
        <v>-0.17145299999999999</v>
      </c>
      <c r="AV52">
        <v>6.7978999999999998E-2</v>
      </c>
      <c r="AW52">
        <v>464.04</v>
      </c>
      <c r="AX52">
        <v>158.369</v>
      </c>
      <c r="AY52">
        <v>1200.6500000000001</v>
      </c>
      <c r="AZ52">
        <v>-0.25013999999999997</v>
      </c>
      <c r="BA52">
        <v>2.3949999999999999E-2</v>
      </c>
      <c r="BB52">
        <v>171.9942159</v>
      </c>
      <c r="BC52" t="s">
        <v>37</v>
      </c>
      <c r="BD52">
        <v>0.15546399999999999</v>
      </c>
      <c r="BE52">
        <v>-3.7927000000000002E-2</v>
      </c>
      <c r="BF52">
        <v>-3.7895999999999999E-2</v>
      </c>
      <c r="BG52">
        <v>-0.43332700000000002</v>
      </c>
      <c r="BH52">
        <v>0.39064500000000002</v>
      </c>
      <c r="BI52">
        <v>-0.17117199999999999</v>
      </c>
      <c r="BJ52">
        <v>-0.17145299999999999</v>
      </c>
      <c r="BK52">
        <v>6.7978999999999998E-2</v>
      </c>
      <c r="BL52">
        <v>464.04</v>
      </c>
      <c r="BM52">
        <v>158.369</v>
      </c>
      <c r="BN52">
        <v>1200.6500000000001</v>
      </c>
      <c r="BO52">
        <v>-0.25013999999999997</v>
      </c>
      <c r="BP52">
        <v>2.3949999999999999E-2</v>
      </c>
      <c r="BQ52">
        <v>171.9942159</v>
      </c>
      <c r="BR52" t="s">
        <v>56</v>
      </c>
      <c r="BS52">
        <v>0.19575999999999999</v>
      </c>
      <c r="BT52">
        <v>-1.7198000000000001E-2</v>
      </c>
      <c r="BU52">
        <v>-2.7101E-2</v>
      </c>
      <c r="BV52">
        <v>-0.15559300000000001</v>
      </c>
      <c r="BW52">
        <v>0.52158599999999999</v>
      </c>
      <c r="BX52">
        <v>-0.184866</v>
      </c>
      <c r="BY52">
        <v>-0.150033</v>
      </c>
      <c r="BZ52">
        <v>-8.6227999999999999E-2</v>
      </c>
      <c r="CA52">
        <v>497.02800000000002</v>
      </c>
      <c r="CB52">
        <v>58.020899999999997</v>
      </c>
      <c r="CC52">
        <v>1117.57</v>
      </c>
      <c r="CD52">
        <v>-0.24285999999999999</v>
      </c>
      <c r="CE52">
        <v>-2.409E-2</v>
      </c>
      <c r="CF52">
        <v>137.28036270000001</v>
      </c>
    </row>
    <row r="53" spans="1:84" x14ac:dyDescent="0.25">
      <c r="A53">
        <v>1.2801136620209868</v>
      </c>
      <c r="B53">
        <v>0.44170483980884523</v>
      </c>
      <c r="C53" t="s">
        <v>141</v>
      </c>
      <c r="D53">
        <v>1.8437000840700699</v>
      </c>
      <c r="E53">
        <v>1.8413351134435001</v>
      </c>
      <c r="F53">
        <v>1.8433540083228701</v>
      </c>
      <c r="G53">
        <v>1.8410396519358201</v>
      </c>
      <c r="H53">
        <v>1.84202578700733</v>
      </c>
      <c r="I53">
        <v>1.8402679152775501</v>
      </c>
      <c r="J53">
        <v>104.923146863128</v>
      </c>
      <c r="K53">
        <v>103.12563107738499</v>
      </c>
      <c r="L53">
        <v>105.048805086369</v>
      </c>
      <c r="M53">
        <v>98.798973571034793</v>
      </c>
      <c r="N53">
        <v>104.836600424506</v>
      </c>
      <c r="O53">
        <v>99.093410159756701</v>
      </c>
      <c r="P53">
        <v>64.913518500258604</v>
      </c>
      <c r="Q53">
        <v>64.475677598002505</v>
      </c>
      <c r="R53">
        <v>28.586853195912099</v>
      </c>
      <c r="S53">
        <v>28.400640050325102</v>
      </c>
      <c r="T53">
        <v>40.9</v>
      </c>
      <c r="U53">
        <v>40.4</v>
      </c>
      <c r="V53">
        <v>7.6712776029463399</v>
      </c>
      <c r="W53">
        <v>7.3200907342972004</v>
      </c>
      <c r="X53">
        <v>4.8783444079713298</v>
      </c>
      <c r="Y53">
        <v>4.7307612093454701</v>
      </c>
      <c r="Z53">
        <v>7.53241097478098</v>
      </c>
      <c r="AA53">
        <v>7.4760007160339699</v>
      </c>
      <c r="AB53">
        <v>1.8422127330083771</v>
      </c>
      <c r="AC53">
        <v>1.8421962051238689</v>
      </c>
      <c r="AD53">
        <v>1.840991721774131</v>
      </c>
      <c r="AE53">
        <v>104.11390000840881</v>
      </c>
      <c r="AF53">
        <v>102.6338898094216</v>
      </c>
      <c r="AG53">
        <v>102.4174449008577</v>
      </c>
      <c r="AH53">
        <v>64.675566323028093</v>
      </c>
      <c r="AI53">
        <v>28.48628228895441</v>
      </c>
      <c r="AJ53">
        <v>40.569230769230771</v>
      </c>
      <c r="AK53">
        <v>7.5361632076237344</v>
      </c>
      <c r="AL53">
        <v>4.8118378992471138</v>
      </c>
      <c r="AM53">
        <v>7.5088634335176039</v>
      </c>
      <c r="AN53" t="s">
        <v>138</v>
      </c>
      <c r="AO53">
        <v>0.192499</v>
      </c>
      <c r="AP53">
        <v>-2.8559999999999999E-2</v>
      </c>
      <c r="AQ53">
        <v>-2.8577999999999999E-2</v>
      </c>
      <c r="AR53">
        <v>-0.19442300000000001</v>
      </c>
      <c r="AS53">
        <v>0.61518899999999999</v>
      </c>
      <c r="AT53">
        <v>-0.18667</v>
      </c>
      <c r="AU53">
        <v>-0.18692500000000001</v>
      </c>
      <c r="AV53">
        <v>-0.230076</v>
      </c>
      <c r="AW53">
        <v>523.923</v>
      </c>
      <c r="AX53">
        <v>60.247799999999998</v>
      </c>
      <c r="AY53">
        <v>1062.54</v>
      </c>
      <c r="AZ53">
        <v>-0.25189</v>
      </c>
      <c r="BA53">
        <v>-2.6440000000000002E-2</v>
      </c>
      <c r="BB53">
        <v>141.47212949999999</v>
      </c>
      <c r="BC53" t="s">
        <v>138</v>
      </c>
      <c r="BD53">
        <v>0.192499</v>
      </c>
      <c r="BE53">
        <v>-2.8559999999999999E-2</v>
      </c>
      <c r="BF53">
        <v>-2.8577999999999999E-2</v>
      </c>
      <c r="BG53">
        <v>-0.19442300000000001</v>
      </c>
      <c r="BH53">
        <v>0.61518899999999999</v>
      </c>
      <c r="BI53">
        <v>-0.18667</v>
      </c>
      <c r="BJ53">
        <v>-0.18692500000000001</v>
      </c>
      <c r="BK53">
        <v>-0.230076</v>
      </c>
      <c r="BL53">
        <v>523.923</v>
      </c>
      <c r="BM53">
        <v>60.247799999999998</v>
      </c>
      <c r="BN53">
        <v>1062.54</v>
      </c>
      <c r="BO53">
        <v>-0.25189</v>
      </c>
      <c r="BP53">
        <v>-2.6440000000000002E-2</v>
      </c>
      <c r="BQ53">
        <v>141.47212949999999</v>
      </c>
      <c r="BR53" t="s">
        <v>138</v>
      </c>
      <c r="BS53">
        <v>0.192499</v>
      </c>
      <c r="BT53">
        <v>-2.8559999999999999E-2</v>
      </c>
      <c r="BU53">
        <v>-2.8577999999999999E-2</v>
      </c>
      <c r="BV53">
        <v>-0.19442300000000001</v>
      </c>
      <c r="BW53">
        <v>0.61518899999999999</v>
      </c>
      <c r="BX53">
        <v>-0.18667</v>
      </c>
      <c r="BY53">
        <v>-0.18692500000000001</v>
      </c>
      <c r="BZ53">
        <v>-0.230076</v>
      </c>
      <c r="CA53">
        <v>523.923</v>
      </c>
      <c r="CB53">
        <v>60.247799999999998</v>
      </c>
      <c r="CC53">
        <v>1062.54</v>
      </c>
      <c r="CD53">
        <v>-0.25189</v>
      </c>
      <c r="CE53">
        <v>-2.6440000000000002E-2</v>
      </c>
      <c r="CF53">
        <v>141.47212949999999</v>
      </c>
    </row>
    <row r="54" spans="1:84" x14ac:dyDescent="0.25">
      <c r="A54">
        <v>1.2532918375552689</v>
      </c>
      <c r="B54">
        <v>0.4451107352894641</v>
      </c>
      <c r="C54" t="s">
        <v>48</v>
      </c>
      <c r="D54">
        <v>1.8673034033064899</v>
      </c>
      <c r="E54">
        <v>1.86231791056199</v>
      </c>
      <c r="F54">
        <v>1.8679357590666701</v>
      </c>
      <c r="G54">
        <v>1.8625431538624799</v>
      </c>
      <c r="H54">
        <v>1.86785652553936</v>
      </c>
      <c r="I54">
        <v>1.8626032857267201</v>
      </c>
      <c r="J54">
        <v>104.310085715537</v>
      </c>
      <c r="K54">
        <v>98.067602126248801</v>
      </c>
      <c r="L54">
        <v>104.38795751076501</v>
      </c>
      <c r="M54">
        <v>98.015391787677103</v>
      </c>
      <c r="N54">
        <v>106.421804876895</v>
      </c>
      <c r="O54">
        <v>98.1085660339822</v>
      </c>
      <c r="P54">
        <v>64.6185267717252</v>
      </c>
      <c r="Q54">
        <v>62.4876098117889</v>
      </c>
      <c r="R54">
        <v>28.688289850651699</v>
      </c>
      <c r="S54">
        <v>27.777112295571701</v>
      </c>
      <c r="T54">
        <v>51.8</v>
      </c>
      <c r="U54">
        <v>37.6</v>
      </c>
      <c r="V54">
        <v>8.8788348135491599</v>
      </c>
      <c r="W54">
        <v>5.7225999154120997</v>
      </c>
      <c r="X54">
        <v>4.6849530120317198</v>
      </c>
      <c r="Y54">
        <v>3.0182340105782002</v>
      </c>
      <c r="Z54">
        <v>7.4428943364980604</v>
      </c>
      <c r="AA54">
        <v>6.2669240688300301</v>
      </c>
      <c r="AB54">
        <v>1.8646820544315701</v>
      </c>
      <c r="AC54">
        <v>1.864712994769913</v>
      </c>
      <c r="AD54">
        <v>1.865022877673477</v>
      </c>
      <c r="AE54">
        <v>101.1862398935744</v>
      </c>
      <c r="AF54">
        <v>101.6287217510607</v>
      </c>
      <c r="AG54">
        <v>101.5296173895116</v>
      </c>
      <c r="AH54">
        <v>63.363391589913498</v>
      </c>
      <c r="AI54">
        <v>28.14337735375701</v>
      </c>
      <c r="AJ54">
        <v>41.83448275862068</v>
      </c>
      <c r="AK54">
        <v>7.1571001858195862</v>
      </c>
      <c r="AL54">
        <v>3.6568828473038759</v>
      </c>
      <c r="AM54">
        <v>7.1962101658393589</v>
      </c>
      <c r="AN54" t="s">
        <v>49</v>
      </c>
      <c r="AO54">
        <v>0.13614100000000001</v>
      </c>
      <c r="AP54">
        <v>-4.0851999999999999E-2</v>
      </c>
      <c r="AQ54">
        <v>-4.0846E-2</v>
      </c>
      <c r="AR54">
        <v>-0.18326200000000001</v>
      </c>
      <c r="AS54">
        <v>0.44565300000000002</v>
      </c>
      <c r="AT54">
        <v>-0.170596</v>
      </c>
      <c r="AU54">
        <v>-0.17070199999999999</v>
      </c>
      <c r="AV54">
        <v>-3.5645000000000003E-2</v>
      </c>
      <c r="AW54">
        <v>504.423</v>
      </c>
      <c r="AX54">
        <v>167.51499999999999</v>
      </c>
      <c r="AY54">
        <v>1237.23</v>
      </c>
      <c r="AZ54">
        <v>-0.25135000000000002</v>
      </c>
      <c r="BA54">
        <v>3.4619999999999998E-2</v>
      </c>
      <c r="BB54">
        <v>179.4490347</v>
      </c>
      <c r="BC54" t="s">
        <v>49</v>
      </c>
      <c r="BD54">
        <v>0.13614100000000001</v>
      </c>
      <c r="BE54">
        <v>-4.0851999999999999E-2</v>
      </c>
      <c r="BF54">
        <v>-4.0846E-2</v>
      </c>
      <c r="BG54">
        <v>-0.18326200000000001</v>
      </c>
      <c r="BH54">
        <v>0.44565300000000002</v>
      </c>
      <c r="BI54">
        <v>-0.170596</v>
      </c>
      <c r="BJ54">
        <v>-0.17070199999999999</v>
      </c>
      <c r="BK54">
        <v>-3.5645000000000003E-2</v>
      </c>
      <c r="BL54">
        <v>504.423</v>
      </c>
      <c r="BM54">
        <v>167.51499999999999</v>
      </c>
      <c r="BN54">
        <v>1237.23</v>
      </c>
      <c r="BO54">
        <v>-0.25135000000000002</v>
      </c>
      <c r="BP54">
        <v>3.4619999999999998E-2</v>
      </c>
      <c r="BQ54">
        <v>179.4490347</v>
      </c>
      <c r="BR54" t="s">
        <v>49</v>
      </c>
      <c r="BS54">
        <v>0.13614100000000001</v>
      </c>
      <c r="BT54">
        <v>-4.0851999999999999E-2</v>
      </c>
      <c r="BU54">
        <v>-4.0846E-2</v>
      </c>
      <c r="BV54">
        <v>-0.18326200000000001</v>
      </c>
      <c r="BW54">
        <v>0.44565300000000002</v>
      </c>
      <c r="BX54">
        <v>-0.170596</v>
      </c>
      <c r="BY54">
        <v>-0.17070199999999999</v>
      </c>
      <c r="BZ54">
        <v>-3.5645000000000003E-2</v>
      </c>
      <c r="CA54">
        <v>504.423</v>
      </c>
      <c r="CB54">
        <v>167.51499999999999</v>
      </c>
      <c r="CC54">
        <v>1237.23</v>
      </c>
      <c r="CD54">
        <v>-0.25135000000000002</v>
      </c>
      <c r="CE54">
        <v>3.4619999999999998E-2</v>
      </c>
      <c r="CF54">
        <v>179.4490347</v>
      </c>
    </row>
    <row r="55" spans="1:84" x14ac:dyDescent="0.25">
      <c r="A55">
        <v>1.2471652087489231</v>
      </c>
      <c r="B55">
        <v>0.24962359968055808</v>
      </c>
      <c r="C55" t="s">
        <v>101</v>
      </c>
      <c r="D55">
        <v>1.89803609027858</v>
      </c>
      <c r="E55">
        <v>1.8860872196163101</v>
      </c>
      <c r="F55">
        <v>1.8518020952574801</v>
      </c>
      <c r="G55">
        <v>1.83911772325754</v>
      </c>
      <c r="H55">
        <v>1.8518155955710001</v>
      </c>
      <c r="I55">
        <v>1.83908156425972</v>
      </c>
      <c r="J55">
        <v>117.260030576559</v>
      </c>
      <c r="K55">
        <v>101.71660054903801</v>
      </c>
      <c r="L55">
        <v>111.11430080153799</v>
      </c>
      <c r="M55">
        <v>100.981830705018</v>
      </c>
      <c r="N55">
        <v>117.27626633459499</v>
      </c>
      <c r="O55">
        <v>101.67454085481801</v>
      </c>
      <c r="P55">
        <v>71.476333138124204</v>
      </c>
      <c r="Q55">
        <v>67.076032484797594</v>
      </c>
      <c r="R55">
        <v>31.513070527566299</v>
      </c>
      <c r="S55">
        <v>29.723670293413001</v>
      </c>
      <c r="T55">
        <v>47.8</v>
      </c>
      <c r="U55">
        <v>42.8</v>
      </c>
      <c r="V55">
        <v>9.7928795071998493</v>
      </c>
      <c r="W55">
        <v>8.7757885807953393</v>
      </c>
      <c r="X55">
        <v>4.56870467632739</v>
      </c>
      <c r="Y55">
        <v>4.0166474102606102</v>
      </c>
      <c r="Z55">
        <v>8.28225524648232</v>
      </c>
      <c r="AA55">
        <v>7.2634710785951704</v>
      </c>
      <c r="AB55">
        <v>1.8922607136227829</v>
      </c>
      <c r="AC55">
        <v>1.84376295616108</v>
      </c>
      <c r="AD55">
        <v>1.843771917241245</v>
      </c>
      <c r="AE55">
        <v>109.29483383564521</v>
      </c>
      <c r="AF55">
        <v>104.8931696701582</v>
      </c>
      <c r="AG55">
        <v>109.1106219774084</v>
      </c>
      <c r="AH55">
        <v>68.776142566823623</v>
      </c>
      <c r="AI55">
        <v>30.41103201001301</v>
      </c>
      <c r="AJ55">
        <v>44.825196850393688</v>
      </c>
      <c r="AK55">
        <v>9.4638732414387157</v>
      </c>
      <c r="AL55">
        <v>4.3832858239769248</v>
      </c>
      <c r="AM55">
        <v>8.0357284798627067</v>
      </c>
      <c r="AN55" t="s">
        <v>37</v>
      </c>
      <c r="AO55">
        <v>0.15546399999999999</v>
      </c>
      <c r="AP55">
        <v>-3.7927000000000002E-2</v>
      </c>
      <c r="AQ55">
        <v>-3.7895999999999999E-2</v>
      </c>
      <c r="AR55">
        <v>-0.43332700000000002</v>
      </c>
      <c r="AS55">
        <v>0.39064500000000002</v>
      </c>
      <c r="AT55">
        <v>-0.17117199999999999</v>
      </c>
      <c r="AU55">
        <v>-0.17145299999999999</v>
      </c>
      <c r="AV55">
        <v>6.7978999999999998E-2</v>
      </c>
      <c r="AW55">
        <v>464.04</v>
      </c>
      <c r="AX55">
        <v>158.369</v>
      </c>
      <c r="AY55">
        <v>1200.6500000000001</v>
      </c>
      <c r="AZ55">
        <v>-0.25013999999999997</v>
      </c>
      <c r="BA55">
        <v>2.3949999999999999E-2</v>
      </c>
      <c r="BB55">
        <v>171.9942159</v>
      </c>
      <c r="BC55" t="s">
        <v>102</v>
      </c>
      <c r="BD55">
        <v>0.22301699999999999</v>
      </c>
      <c r="BE55">
        <v>-1.1913E-2</v>
      </c>
      <c r="BF55">
        <v>-4.6870000000000002E-3</v>
      </c>
      <c r="BG55">
        <v>-0.14432</v>
      </c>
      <c r="BH55">
        <v>0.46884199999999998</v>
      </c>
      <c r="BI55">
        <v>-0.13273799999999999</v>
      </c>
      <c r="BJ55">
        <v>-0.147151</v>
      </c>
      <c r="BK55">
        <v>-4.0252000000000003E-2</v>
      </c>
      <c r="BL55">
        <v>491.35899999999998</v>
      </c>
      <c r="BM55">
        <v>51.790700000000001</v>
      </c>
      <c r="BN55">
        <v>1117.94</v>
      </c>
      <c r="BO55">
        <v>-0.25564999999999999</v>
      </c>
      <c r="BP55">
        <v>-5.527E-2</v>
      </c>
      <c r="BQ55">
        <v>125.7404538</v>
      </c>
      <c r="BR55" t="s">
        <v>102</v>
      </c>
      <c r="BS55">
        <v>0.22301699999999999</v>
      </c>
      <c r="BT55">
        <v>-1.1913E-2</v>
      </c>
      <c r="BU55">
        <v>-4.6870000000000002E-3</v>
      </c>
      <c r="BV55">
        <v>-0.14432</v>
      </c>
      <c r="BW55">
        <v>0.46884199999999998</v>
      </c>
      <c r="BX55">
        <v>-0.13273799999999999</v>
      </c>
      <c r="BY55">
        <v>-0.147151</v>
      </c>
      <c r="BZ55">
        <v>-4.0252000000000003E-2</v>
      </c>
      <c r="CA55">
        <v>491.35899999999998</v>
      </c>
      <c r="CB55">
        <v>51.790700000000001</v>
      </c>
      <c r="CC55">
        <v>1117.94</v>
      </c>
      <c r="CD55">
        <v>-0.25564999999999999</v>
      </c>
      <c r="CE55">
        <v>-5.527E-2</v>
      </c>
      <c r="CF55">
        <v>125.7404538</v>
      </c>
    </row>
    <row r="56" spans="1:84" x14ac:dyDescent="0.25">
      <c r="A56">
        <v>0.77943404350577938</v>
      </c>
      <c r="B56">
        <v>0.60837625934765016</v>
      </c>
      <c r="C56" t="s">
        <v>69</v>
      </c>
      <c r="D56">
        <v>1.8831125829328399</v>
      </c>
      <c r="E56">
        <v>1.8762489173880901</v>
      </c>
      <c r="F56">
        <v>1.8844343979029801</v>
      </c>
      <c r="G56">
        <v>1.87634831521228</v>
      </c>
      <c r="H56">
        <v>1.84599837486385</v>
      </c>
      <c r="I56">
        <v>1.84373561011333</v>
      </c>
      <c r="J56">
        <v>110.324443605025</v>
      </c>
      <c r="K56">
        <v>106.732886603756</v>
      </c>
      <c r="L56">
        <v>105.20103731333801</v>
      </c>
      <c r="M56">
        <v>98.718208912939403</v>
      </c>
      <c r="N56">
        <v>105.047957570893</v>
      </c>
      <c r="O56">
        <v>98.671170274169498</v>
      </c>
      <c r="P56">
        <v>66.997059957372898</v>
      </c>
      <c r="Q56">
        <v>64.347643248491195</v>
      </c>
      <c r="R56">
        <v>29.731930570531802</v>
      </c>
      <c r="S56">
        <v>28.619184764164601</v>
      </c>
      <c r="T56">
        <v>52</v>
      </c>
      <c r="U56">
        <v>43.4</v>
      </c>
      <c r="V56">
        <v>7.7740233337099003</v>
      </c>
      <c r="W56">
        <v>7.5363130084626002</v>
      </c>
      <c r="X56">
        <v>4.62740145513947</v>
      </c>
      <c r="Y56">
        <v>3.97324257872789</v>
      </c>
      <c r="Z56">
        <v>6.8499407020847203</v>
      </c>
      <c r="AA56">
        <v>6.4311667393650902</v>
      </c>
      <c r="AB56">
        <v>1.879031530073791</v>
      </c>
      <c r="AC56">
        <v>1.879708709532071</v>
      </c>
      <c r="AD56">
        <v>1.8447720362864639</v>
      </c>
      <c r="AE56">
        <v>108.07201594668661</v>
      </c>
      <c r="AF56">
        <v>102.8006760211405</v>
      </c>
      <c r="AG56">
        <v>102.42900073856291</v>
      </c>
      <c r="AH56">
        <v>65.852856560397498</v>
      </c>
      <c r="AI56">
        <v>29.246481543327459</v>
      </c>
      <c r="AJ56">
        <v>46.59</v>
      </c>
      <c r="AK56">
        <v>7.6697317594768366</v>
      </c>
      <c r="AL56">
        <v>4.3030227489551418</v>
      </c>
      <c r="AM56">
        <v>6.7432259561889634</v>
      </c>
      <c r="AN56" t="s">
        <v>37</v>
      </c>
      <c r="AO56">
        <v>0.15546399999999999</v>
      </c>
      <c r="AP56">
        <v>-3.7927000000000002E-2</v>
      </c>
      <c r="AQ56">
        <v>-3.7895999999999999E-2</v>
      </c>
      <c r="AR56">
        <v>-0.43332700000000002</v>
      </c>
      <c r="AS56">
        <v>0.39064500000000002</v>
      </c>
      <c r="AT56">
        <v>-0.17117199999999999</v>
      </c>
      <c r="AU56">
        <v>-0.17145299999999999</v>
      </c>
      <c r="AV56">
        <v>6.7978999999999998E-2</v>
      </c>
      <c r="AW56">
        <v>464.04</v>
      </c>
      <c r="AX56">
        <v>158.369</v>
      </c>
      <c r="AY56">
        <v>1200.6500000000001</v>
      </c>
      <c r="AZ56">
        <v>-0.25013999999999997</v>
      </c>
      <c r="BA56">
        <v>2.3949999999999999E-2</v>
      </c>
      <c r="BB56">
        <v>171.9942159</v>
      </c>
      <c r="BC56" t="s">
        <v>37</v>
      </c>
      <c r="BD56">
        <v>0.15546399999999999</v>
      </c>
      <c r="BE56">
        <v>-3.7927000000000002E-2</v>
      </c>
      <c r="BF56">
        <v>-3.7895999999999999E-2</v>
      </c>
      <c r="BG56">
        <v>-0.43332700000000002</v>
      </c>
      <c r="BH56">
        <v>0.39064500000000002</v>
      </c>
      <c r="BI56">
        <v>-0.17117199999999999</v>
      </c>
      <c r="BJ56">
        <v>-0.17145299999999999</v>
      </c>
      <c r="BK56">
        <v>6.7978999999999998E-2</v>
      </c>
      <c r="BL56">
        <v>464.04</v>
      </c>
      <c r="BM56">
        <v>158.369</v>
      </c>
      <c r="BN56">
        <v>1200.6500000000001</v>
      </c>
      <c r="BO56">
        <v>-0.25013999999999997</v>
      </c>
      <c r="BP56">
        <v>2.3949999999999999E-2</v>
      </c>
      <c r="BQ56">
        <v>171.9942159</v>
      </c>
      <c r="BR56" t="s">
        <v>70</v>
      </c>
      <c r="BS56">
        <v>0.19655700000000001</v>
      </c>
      <c r="BT56">
        <v>-0.15474499999999999</v>
      </c>
      <c r="BU56">
        <v>-2.1359E-2</v>
      </c>
      <c r="BV56">
        <v>-2.0971E-2</v>
      </c>
      <c r="BW56">
        <v>0.58389199999999997</v>
      </c>
      <c r="BX56">
        <v>-0.24593000000000001</v>
      </c>
      <c r="BY56">
        <v>-0.16448699999999999</v>
      </c>
      <c r="BZ56">
        <v>-0.162995</v>
      </c>
      <c r="CA56">
        <v>509.89400000000001</v>
      </c>
      <c r="CB56">
        <v>59.310899999999997</v>
      </c>
      <c r="CC56">
        <v>1057.7</v>
      </c>
      <c r="CD56">
        <v>-0.23705999999999999</v>
      </c>
      <c r="CE56">
        <v>-2.997E-2</v>
      </c>
      <c r="CF56">
        <v>129.9510459</v>
      </c>
    </row>
    <row r="57" spans="1:84" x14ac:dyDescent="0.25">
      <c r="A57">
        <v>0.68830987031742463</v>
      </c>
      <c r="B57">
        <v>7.2003539380778359E-2</v>
      </c>
      <c r="C57" t="s">
        <v>135</v>
      </c>
      <c r="D57">
        <v>1.8480132575282</v>
      </c>
      <c r="E57">
        <v>1.84565787728928</v>
      </c>
      <c r="F57">
        <v>1.8467338736266199</v>
      </c>
      <c r="G57">
        <v>1.8446628418223201</v>
      </c>
      <c r="H57">
        <v>1.8502656566017699</v>
      </c>
      <c r="I57">
        <v>1.84597237249098</v>
      </c>
      <c r="J57">
        <v>108.466750965153</v>
      </c>
      <c r="K57">
        <v>103.541714686592</v>
      </c>
      <c r="L57">
        <v>115.545809160584</v>
      </c>
      <c r="M57">
        <v>104.506521502018</v>
      </c>
      <c r="N57">
        <v>108.55418728379</v>
      </c>
      <c r="O57">
        <v>103.955980622715</v>
      </c>
      <c r="P57">
        <v>69.0386674040721</v>
      </c>
      <c r="Q57">
        <v>66.124406585062999</v>
      </c>
      <c r="R57">
        <v>30.387727212182099</v>
      </c>
      <c r="S57">
        <v>29.154517232130399</v>
      </c>
      <c r="T57">
        <v>54.1</v>
      </c>
      <c r="U57">
        <v>50.7</v>
      </c>
      <c r="V57">
        <v>7.7215307823017403</v>
      </c>
      <c r="W57">
        <v>7.18079460920631</v>
      </c>
      <c r="X57">
        <v>4.3204624604172199</v>
      </c>
      <c r="Y57">
        <v>4.2492684902333497</v>
      </c>
      <c r="Z57">
        <v>6.6377052421609202</v>
      </c>
      <c r="AA57">
        <v>6.3518900766747102</v>
      </c>
      <c r="AB57">
        <v>1.8471566480671939</v>
      </c>
      <c r="AC57">
        <v>1.845904667924894</v>
      </c>
      <c r="AD57">
        <v>1.8472850103015519</v>
      </c>
      <c r="AE57">
        <v>105.722443343248</v>
      </c>
      <c r="AF57">
        <v>108.1328554234082</v>
      </c>
      <c r="AG57">
        <v>105.9645695724702</v>
      </c>
      <c r="AH57">
        <v>67.787908474795501</v>
      </c>
      <c r="AI57">
        <v>29.85676160734036</v>
      </c>
      <c r="AJ57">
        <v>52.36</v>
      </c>
      <c r="AK57">
        <v>7.471510103751851</v>
      </c>
      <c r="AL57">
        <v>4.2742698797705687</v>
      </c>
      <c r="AM57">
        <v>6.5052407321588799</v>
      </c>
      <c r="AN57" t="s">
        <v>136</v>
      </c>
      <c r="AO57">
        <v>0.21414900000000001</v>
      </c>
      <c r="AP57">
        <v>-3.1698999999999998E-2</v>
      </c>
      <c r="AQ57">
        <v>-3.1940999999999997E-2</v>
      </c>
      <c r="AR57">
        <v>-0.22345200000000001</v>
      </c>
      <c r="AS57">
        <v>0.56962200000000007</v>
      </c>
      <c r="AT57">
        <v>-0.161803</v>
      </c>
      <c r="AU57">
        <v>-0.16188</v>
      </c>
      <c r="AV57">
        <v>-0.57655599999999996</v>
      </c>
      <c r="AW57">
        <v>542.76700000000005</v>
      </c>
      <c r="AX57">
        <v>93.748699999999999</v>
      </c>
      <c r="AY57">
        <v>1063.6600000000001</v>
      </c>
      <c r="AZ57">
        <v>-0.20771999999999999</v>
      </c>
      <c r="BA57">
        <v>-1.6999999999999999E-3</v>
      </c>
      <c r="BB57">
        <v>129.27961020000001</v>
      </c>
      <c r="BC57" t="s">
        <v>136</v>
      </c>
      <c r="BD57">
        <v>0.21414900000000001</v>
      </c>
      <c r="BE57">
        <v>-3.1698999999999998E-2</v>
      </c>
      <c r="BF57">
        <v>-3.1940999999999997E-2</v>
      </c>
      <c r="BG57">
        <v>-0.22345200000000001</v>
      </c>
      <c r="BH57">
        <v>0.56962200000000007</v>
      </c>
      <c r="BI57">
        <v>-0.161803</v>
      </c>
      <c r="BJ57">
        <v>-0.16188</v>
      </c>
      <c r="BK57">
        <v>-0.57655599999999996</v>
      </c>
      <c r="BL57">
        <v>542.76700000000005</v>
      </c>
      <c r="BM57">
        <v>93.748699999999999</v>
      </c>
      <c r="BN57">
        <v>1063.6600000000001</v>
      </c>
      <c r="BO57">
        <v>-0.20771999999999999</v>
      </c>
      <c r="BP57">
        <v>-1.6999999999999999E-3</v>
      </c>
      <c r="BQ57">
        <v>129.27961020000001</v>
      </c>
      <c r="BR57" t="s">
        <v>136</v>
      </c>
      <c r="BS57">
        <v>0.21414900000000001</v>
      </c>
      <c r="BT57">
        <v>-3.1698999999999998E-2</v>
      </c>
      <c r="BU57">
        <v>-3.1940999999999997E-2</v>
      </c>
      <c r="BV57">
        <v>-0.22345200000000001</v>
      </c>
      <c r="BW57">
        <v>0.56962200000000007</v>
      </c>
      <c r="BX57">
        <v>-0.161803</v>
      </c>
      <c r="BY57">
        <v>-0.16188</v>
      </c>
      <c r="BZ57">
        <v>-0.57655599999999996</v>
      </c>
      <c r="CA57">
        <v>542.76700000000005</v>
      </c>
      <c r="CB57">
        <v>93.748699999999999</v>
      </c>
      <c r="CC57">
        <v>1063.6600000000001</v>
      </c>
      <c r="CD57">
        <v>-0.20771999999999999</v>
      </c>
      <c r="CE57">
        <v>-1.6999999999999999E-3</v>
      </c>
      <c r="CF57">
        <v>129.27961020000001</v>
      </c>
    </row>
    <row r="58" spans="1:84" x14ac:dyDescent="0.25">
      <c r="A58">
        <v>0.44473237066449223</v>
      </c>
      <c r="B58">
        <v>0.37550764351420712</v>
      </c>
      <c r="C58" t="s">
        <v>53</v>
      </c>
      <c r="D58">
        <v>1.92658921412946</v>
      </c>
      <c r="E58">
        <v>1.9253386715069101</v>
      </c>
      <c r="F58">
        <v>1.9265835045489199</v>
      </c>
      <c r="G58">
        <v>1.9255973099274899</v>
      </c>
      <c r="H58">
        <v>1.9262040390363599</v>
      </c>
      <c r="I58">
        <v>1.92524388065512</v>
      </c>
      <c r="J58">
        <v>113.70571596849</v>
      </c>
      <c r="K58">
        <v>113.645515874827</v>
      </c>
      <c r="L58">
        <v>113.729625056576</v>
      </c>
      <c r="M58">
        <v>113.657137312003</v>
      </c>
      <c r="N58">
        <v>113.68887489892801</v>
      </c>
      <c r="O58">
        <v>113.64829419534099</v>
      </c>
      <c r="P58">
        <v>75.172582140280497</v>
      </c>
      <c r="Q58">
        <v>75.135229231103494</v>
      </c>
      <c r="R58">
        <v>33.878364000115297</v>
      </c>
      <c r="S58">
        <v>33.8628138370728</v>
      </c>
      <c r="T58">
        <v>51.1</v>
      </c>
      <c r="U58">
        <v>51.1</v>
      </c>
      <c r="V58">
        <v>7.1726179399854804</v>
      </c>
      <c r="W58">
        <v>7.1663282348528696</v>
      </c>
      <c r="X58">
        <v>5.2587509454919701</v>
      </c>
      <c r="Y58">
        <v>5.2571162124263902</v>
      </c>
      <c r="Z58">
        <v>6.9428900553929997</v>
      </c>
      <c r="AA58">
        <v>6.9419789485778702</v>
      </c>
      <c r="AB58">
        <v>1.926000835309351</v>
      </c>
      <c r="AC58">
        <v>1.925945221710462</v>
      </c>
      <c r="AD58">
        <v>1.925797610707233</v>
      </c>
      <c r="AE58">
        <v>113.6704666481489</v>
      </c>
      <c r="AF58">
        <v>113.69085851751289</v>
      </c>
      <c r="AG58">
        <v>113.6703159680834</v>
      </c>
      <c r="AH58">
        <v>75.158478044086081</v>
      </c>
      <c r="AI58">
        <v>33.872535843229983</v>
      </c>
      <c r="AJ58">
        <v>51.100000000000009</v>
      </c>
      <c r="AK58">
        <v>7.1688202656980282</v>
      </c>
      <c r="AL58">
        <v>5.2580334773912751</v>
      </c>
      <c r="AM58">
        <v>6.9423921577429617</v>
      </c>
      <c r="AN58" t="s">
        <v>52</v>
      </c>
      <c r="AO58">
        <v>0.17913699999999999</v>
      </c>
      <c r="AP58">
        <v>-4.0078000000000003E-2</v>
      </c>
      <c r="AQ58">
        <v>-4.0072000000000003E-2</v>
      </c>
      <c r="AR58">
        <v>-0.47377799999999998</v>
      </c>
      <c r="AS58">
        <v>0.41362199999999999</v>
      </c>
      <c r="AT58">
        <v>-0.17389099999999999</v>
      </c>
      <c r="AU58">
        <v>-0.17425599999999999</v>
      </c>
      <c r="AV58">
        <v>-2.4944000000000001E-2</v>
      </c>
      <c r="AW58">
        <v>465.96600000000001</v>
      </c>
      <c r="AX58">
        <v>154.71700000000001</v>
      </c>
      <c r="AY58">
        <v>1379.14</v>
      </c>
      <c r="AZ58">
        <v>-0.24607000000000001</v>
      </c>
      <c r="BA58">
        <v>2.155E-2</v>
      </c>
      <c r="BB58">
        <v>167.93422620000001</v>
      </c>
      <c r="BC58" t="s">
        <v>52</v>
      </c>
      <c r="BD58">
        <v>0.17913699999999999</v>
      </c>
      <c r="BE58">
        <v>-4.0078000000000003E-2</v>
      </c>
      <c r="BF58">
        <v>-4.0072000000000003E-2</v>
      </c>
      <c r="BG58">
        <v>-0.47377799999999998</v>
      </c>
      <c r="BH58">
        <v>0.41362199999999999</v>
      </c>
      <c r="BI58">
        <v>-0.17389099999999999</v>
      </c>
      <c r="BJ58">
        <v>-0.17425599999999999</v>
      </c>
      <c r="BK58">
        <v>-2.4944000000000001E-2</v>
      </c>
      <c r="BL58">
        <v>465.96600000000001</v>
      </c>
      <c r="BM58">
        <v>154.71700000000001</v>
      </c>
      <c r="BN58">
        <v>1379.14</v>
      </c>
      <c r="BO58">
        <v>-0.24607000000000001</v>
      </c>
      <c r="BP58">
        <v>2.155E-2</v>
      </c>
      <c r="BQ58">
        <v>167.93422620000001</v>
      </c>
      <c r="BR58" t="s">
        <v>52</v>
      </c>
      <c r="BS58">
        <v>0.17913699999999999</v>
      </c>
      <c r="BT58">
        <v>-4.0078000000000003E-2</v>
      </c>
      <c r="BU58">
        <v>-4.0072000000000003E-2</v>
      </c>
      <c r="BV58">
        <v>-0.47377799999999998</v>
      </c>
      <c r="BW58">
        <v>0.41362199999999999</v>
      </c>
      <c r="BX58">
        <v>-0.17389099999999999</v>
      </c>
      <c r="BY58">
        <v>-0.17425599999999999</v>
      </c>
      <c r="BZ58">
        <v>-2.4944000000000001E-2</v>
      </c>
      <c r="CA58">
        <v>465.96600000000001</v>
      </c>
      <c r="CB58">
        <v>154.71700000000001</v>
      </c>
      <c r="CC58">
        <v>1379.14</v>
      </c>
      <c r="CD58">
        <v>-0.24607000000000001</v>
      </c>
      <c r="CE58">
        <v>2.155E-2</v>
      </c>
      <c r="CF58">
        <v>167.93422620000001</v>
      </c>
    </row>
    <row r="59" spans="1:84" x14ac:dyDescent="0.25">
      <c r="A59">
        <v>0.32205266808673283</v>
      </c>
      <c r="B59">
        <v>0.15576693777088746</v>
      </c>
      <c r="C59" t="s">
        <v>57</v>
      </c>
      <c r="D59">
        <v>1.8930095086924399</v>
      </c>
      <c r="E59">
        <v>1.8917476047295501</v>
      </c>
      <c r="F59">
        <v>1.8931869955184</v>
      </c>
      <c r="G59">
        <v>1.89205734585397</v>
      </c>
      <c r="H59">
        <v>1.84239463742163</v>
      </c>
      <c r="I59">
        <v>1.8418778461124901</v>
      </c>
      <c r="J59">
        <v>118.99508576143801</v>
      </c>
      <c r="K59">
        <v>118.952143018534</v>
      </c>
      <c r="L59">
        <v>109.521672180641</v>
      </c>
      <c r="M59">
        <v>107.384773775366</v>
      </c>
      <c r="N59">
        <v>109.33296305818899</v>
      </c>
      <c r="O59">
        <v>107.26293956244299</v>
      </c>
      <c r="P59">
        <v>72.955101907338502</v>
      </c>
      <c r="Q59">
        <v>72.918149491266902</v>
      </c>
      <c r="R59">
        <v>32.374022008976901</v>
      </c>
      <c r="S59">
        <v>32.357189809846503</v>
      </c>
      <c r="T59">
        <v>49.9</v>
      </c>
      <c r="U59">
        <v>49.8</v>
      </c>
      <c r="V59">
        <v>8.0918680343934497</v>
      </c>
      <c r="W59">
        <v>7.4323336877594199</v>
      </c>
      <c r="X59">
        <v>3.9610349796019602</v>
      </c>
      <c r="Y59">
        <v>3.9599416679994799</v>
      </c>
      <c r="Z59">
        <v>8.83626405900519</v>
      </c>
      <c r="AA59">
        <v>8.48969300299715</v>
      </c>
      <c r="AB59">
        <v>1.8923162333054431</v>
      </c>
      <c r="AC59">
        <v>1.89271042997492</v>
      </c>
      <c r="AD59">
        <v>1.842170536749737</v>
      </c>
      <c r="AE59">
        <v>118.9793801492963</v>
      </c>
      <c r="AF59">
        <v>108.75858638800869</v>
      </c>
      <c r="AG59">
        <v>107.9921655448953</v>
      </c>
      <c r="AH59">
        <v>72.939148013580834</v>
      </c>
      <c r="AI59">
        <v>32.366913197679537</v>
      </c>
      <c r="AJ59">
        <v>49.833333333333343</v>
      </c>
      <c r="AK59">
        <v>7.8717321194174934</v>
      </c>
      <c r="AL59">
        <v>3.960567968766687</v>
      </c>
      <c r="AM59">
        <v>8.7199644728322578</v>
      </c>
      <c r="AN59" t="s">
        <v>37</v>
      </c>
      <c r="AO59">
        <v>0.15546399999999999</v>
      </c>
      <c r="AP59">
        <v>-3.7927000000000002E-2</v>
      </c>
      <c r="AQ59">
        <v>-3.7895999999999999E-2</v>
      </c>
      <c r="AR59">
        <v>-0.43332700000000002</v>
      </c>
      <c r="AS59">
        <v>0.39064500000000002</v>
      </c>
      <c r="AT59">
        <v>-0.17117199999999999</v>
      </c>
      <c r="AU59">
        <v>-0.17145299999999999</v>
      </c>
      <c r="AV59">
        <v>6.7978999999999998E-2</v>
      </c>
      <c r="AW59">
        <v>464.04</v>
      </c>
      <c r="AX59">
        <v>158.369</v>
      </c>
      <c r="AY59">
        <v>1200.6500000000001</v>
      </c>
      <c r="AZ59">
        <v>-0.25013999999999997</v>
      </c>
      <c r="BA59">
        <v>2.3949999999999999E-2</v>
      </c>
      <c r="BB59">
        <v>171.9942159</v>
      </c>
      <c r="BC59" t="s">
        <v>37</v>
      </c>
      <c r="BD59">
        <v>0.15546399999999999</v>
      </c>
      <c r="BE59">
        <v>-3.7927000000000002E-2</v>
      </c>
      <c r="BF59">
        <v>-3.7895999999999999E-2</v>
      </c>
      <c r="BG59">
        <v>-0.43332700000000002</v>
      </c>
      <c r="BH59">
        <v>0.39064500000000002</v>
      </c>
      <c r="BI59">
        <v>-0.17117199999999999</v>
      </c>
      <c r="BJ59">
        <v>-0.17145299999999999</v>
      </c>
      <c r="BK59">
        <v>6.7978999999999998E-2</v>
      </c>
      <c r="BL59">
        <v>464.04</v>
      </c>
      <c r="BM59">
        <v>158.369</v>
      </c>
      <c r="BN59">
        <v>1200.6500000000001</v>
      </c>
      <c r="BO59">
        <v>-0.25013999999999997</v>
      </c>
      <c r="BP59">
        <v>2.3949999999999999E-2</v>
      </c>
      <c r="BQ59">
        <v>171.9942159</v>
      </c>
      <c r="BR59" t="s">
        <v>58</v>
      </c>
      <c r="BS59">
        <v>0.17983299999999999</v>
      </c>
      <c r="BT59">
        <v>-3.8869000000000001E-2</v>
      </c>
      <c r="BU59">
        <v>-3.8897000000000001E-2</v>
      </c>
      <c r="BV59">
        <v>-0.16137699999999999</v>
      </c>
      <c r="BW59">
        <v>0.73704599999999998</v>
      </c>
      <c r="BX59">
        <v>-0.22905900000000001</v>
      </c>
      <c r="BY59">
        <v>-0.22885</v>
      </c>
      <c r="BZ59">
        <v>-0.54333100000000001</v>
      </c>
      <c r="CA59">
        <v>511.279</v>
      </c>
      <c r="CB59">
        <v>80.517799999999994</v>
      </c>
      <c r="CC59">
        <v>1126.25</v>
      </c>
      <c r="CD59">
        <v>-0.19825000000000001</v>
      </c>
      <c r="CE59">
        <v>-1.5640000000000001E-2</v>
      </c>
      <c r="CF59">
        <v>114.5896011</v>
      </c>
    </row>
  </sheetData>
  <sortState xmlns:xlrd2="http://schemas.microsoft.com/office/spreadsheetml/2017/richdata2" ref="A2:CF68">
    <sortCondition descending="1" ref="A1"/>
  </sortState>
  <phoneticPr fontId="2" type="noConversion"/>
  <conditionalFormatting sqref="A1:XFD1048576">
    <cfRule type="containsBlanks" dxfId="3" priority="1">
      <formula>LEN(TRIM(A1))=0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8B7E-E525-4D8A-AD23-1FA2BC80FEDB}">
  <dimension ref="A1:U94"/>
  <sheetViews>
    <sheetView tabSelected="1" zoomScale="130" zoomScaleNormal="130" workbookViewId="0">
      <selection activeCell="K9" sqref="K9"/>
    </sheetView>
  </sheetViews>
  <sheetFormatPr defaultRowHeight="14.3" x14ac:dyDescent="0.25"/>
  <cols>
    <col min="1" max="1" width="10.375" bestFit="1" customWidth="1"/>
    <col min="2" max="2" width="14.25" bestFit="1" customWidth="1"/>
    <col min="3" max="3" width="14.75" bestFit="1" customWidth="1"/>
    <col min="4" max="4" width="14.25" bestFit="1" customWidth="1"/>
    <col min="5" max="5" width="14.75" customWidth="1"/>
    <col min="8" max="8" width="12.5" bestFit="1" customWidth="1"/>
    <col min="9" max="9" width="27.5" bestFit="1" customWidth="1"/>
    <col min="12" max="12" width="12" style="3" customWidth="1"/>
    <col min="13" max="13" width="13.125" customWidth="1"/>
    <col min="15" max="15" width="12" customWidth="1"/>
    <col min="16" max="16" width="13.125" customWidth="1"/>
  </cols>
  <sheetData>
    <row r="1" spans="1:21" ht="14.95" thickBot="1" x14ac:dyDescent="0.3">
      <c r="A1" t="s">
        <v>207</v>
      </c>
      <c r="B1" t="s">
        <v>205</v>
      </c>
      <c r="C1" t="s">
        <v>206</v>
      </c>
      <c r="D1" t="s">
        <v>203</v>
      </c>
      <c r="E1" t="s">
        <v>204</v>
      </c>
      <c r="G1" t="s">
        <v>207</v>
      </c>
      <c r="H1" s="1" t="s">
        <v>208</v>
      </c>
      <c r="I1" t="s">
        <v>209</v>
      </c>
      <c r="J1" t="s">
        <v>224</v>
      </c>
      <c r="L1" s="3" t="s">
        <v>226</v>
      </c>
      <c r="M1" s="3" t="s">
        <v>227</v>
      </c>
      <c r="O1" s="2" t="s">
        <v>223</v>
      </c>
      <c r="P1" s="2" t="s">
        <v>222</v>
      </c>
      <c r="S1" t="s">
        <v>224</v>
      </c>
      <c r="T1" t="s">
        <v>208</v>
      </c>
      <c r="U1" t="s">
        <v>209</v>
      </c>
    </row>
    <row r="2" spans="1:21" x14ac:dyDescent="0.25">
      <c r="A2">
        <v>1</v>
      </c>
      <c r="B2">
        <v>13.495522320759367</v>
      </c>
      <c r="C2">
        <v>0.28081449102427336</v>
      </c>
      <c r="D2">
        <v>8.3924291185701438</v>
      </c>
      <c r="E2">
        <v>0.12362303952035164</v>
      </c>
      <c r="G2">
        <v>1</v>
      </c>
      <c r="H2">
        <f>B2/D2</f>
        <v>1.6080591364063448</v>
      </c>
      <c r="I2">
        <f>SQRT((C2/B2)^2+(E2/D2)^2)</f>
        <v>2.5494189633333292E-2</v>
      </c>
      <c r="J2" t="str">
        <f>VLOOKUP(G2,Table4[],2)</f>
        <v>1-L2</v>
      </c>
      <c r="L2" s="3">
        <f>B2-D2</f>
        <v>5.103093202189223</v>
      </c>
      <c r="M2">
        <f>SUM(SQRT(C2)+SQRT(E2))</f>
        <v>0.88152000692602628</v>
      </c>
      <c r="O2">
        <v>1</v>
      </c>
      <c r="P2" t="s">
        <v>38</v>
      </c>
      <c r="S2" t="s">
        <v>36</v>
      </c>
      <c r="T2">
        <v>1.5268794854593699</v>
      </c>
      <c r="U2">
        <v>0.12516304962595193</v>
      </c>
    </row>
    <row r="3" spans="1:21" x14ac:dyDescent="0.25">
      <c r="A3">
        <v>2</v>
      </c>
      <c r="B3">
        <v>11.46012916403749</v>
      </c>
      <c r="C3">
        <v>1.4339036046243141</v>
      </c>
      <c r="D3">
        <v>9.1440228210471446</v>
      </c>
      <c r="E3">
        <v>0.88346641764972977</v>
      </c>
      <c r="G3">
        <v>2</v>
      </c>
      <c r="H3">
        <f t="shared" ref="H3:H66" si="0">B3/D3</f>
        <v>1.2532918375552689</v>
      </c>
      <c r="I3">
        <f t="shared" ref="I3:I66" si="1">SQRT((C3/B3)^2+(E3/D3)^2)</f>
        <v>0.15808254768210786</v>
      </c>
      <c r="J3" t="str">
        <f>VLOOKUP(G3,Table4[],2)</f>
        <v>1-L9</v>
      </c>
      <c r="L3" s="3">
        <f t="shared" ref="L3:L66" si="2">B3-D3</f>
        <v>2.316106342990345</v>
      </c>
      <c r="M3">
        <f t="shared" ref="M3:M66" si="3">SUM(SQRT(C3)+SQRT(E3))</f>
        <v>2.1373860839112573</v>
      </c>
      <c r="O3">
        <v>2</v>
      </c>
      <c r="P3" t="s">
        <v>48</v>
      </c>
      <c r="S3" t="s">
        <v>210</v>
      </c>
      <c r="T3">
        <v>4.5851851532727155</v>
      </c>
      <c r="U3">
        <v>0.12688914259362655</v>
      </c>
    </row>
    <row r="4" spans="1:21" x14ac:dyDescent="0.25">
      <c r="A4">
        <v>3</v>
      </c>
      <c r="B4">
        <v>15.440026318580493</v>
      </c>
      <c r="C4">
        <v>1.0686314542311837</v>
      </c>
      <c r="D4">
        <v>10.112144714509199</v>
      </c>
      <c r="E4">
        <v>1.0545527456598889</v>
      </c>
      <c r="G4">
        <v>3</v>
      </c>
      <c r="H4">
        <f t="shared" si="0"/>
        <v>1.5268794854593699</v>
      </c>
      <c r="I4">
        <f t="shared" si="1"/>
        <v>0.12516304962595193</v>
      </c>
      <c r="J4" t="str">
        <f>VLOOKUP(G4,Table4[],2)</f>
        <v>1-L1</v>
      </c>
      <c r="L4" s="3">
        <f t="shared" si="2"/>
        <v>5.327881604071294</v>
      </c>
      <c r="M4">
        <f t="shared" si="3"/>
        <v>2.0606605061795231</v>
      </c>
      <c r="O4">
        <v>3</v>
      </c>
      <c r="P4" t="s">
        <v>36</v>
      </c>
      <c r="S4" t="s">
        <v>53</v>
      </c>
      <c r="T4">
        <v>0.44473237066449223</v>
      </c>
      <c r="U4">
        <v>0.31705807725871232</v>
      </c>
    </row>
    <row r="5" spans="1:21" x14ac:dyDescent="0.25">
      <c r="A5">
        <v>4</v>
      </c>
      <c r="B5">
        <v>6.6270048863842872</v>
      </c>
      <c r="C5">
        <v>0.33064619870340517</v>
      </c>
      <c r="D5">
        <v>2.7185257116117407</v>
      </c>
      <c r="E5">
        <v>4.3672557696430719E-2</v>
      </c>
      <c r="G5">
        <v>4</v>
      </c>
      <c r="H5">
        <f t="shared" si="0"/>
        <v>2.4377201429723887</v>
      </c>
      <c r="I5">
        <f t="shared" si="1"/>
        <v>5.2416266843923982E-2</v>
      </c>
      <c r="J5" t="str">
        <f>VLOOKUP(G5,Table4[],2)</f>
        <v>1-L7</v>
      </c>
      <c r="L5" s="3">
        <f t="shared" si="2"/>
        <v>3.9084791747725465</v>
      </c>
      <c r="M5">
        <f t="shared" si="3"/>
        <v>0.78399823548520842</v>
      </c>
      <c r="O5">
        <v>4</v>
      </c>
      <c r="P5" t="s">
        <v>45</v>
      </c>
      <c r="S5" t="s">
        <v>54</v>
      </c>
      <c r="T5">
        <v>5.0300747252653775</v>
      </c>
      <c r="U5">
        <v>0.10961647424495316</v>
      </c>
    </row>
    <row r="6" spans="1:21" x14ac:dyDescent="0.25">
      <c r="A6">
        <v>5</v>
      </c>
      <c r="B6">
        <v>8.9502524917554318</v>
      </c>
      <c r="C6">
        <v>0.74406577142074748</v>
      </c>
      <c r="D6">
        <v>1.9519936911090956</v>
      </c>
      <c r="E6">
        <v>0.18712358164019716</v>
      </c>
      <c r="G6">
        <v>5</v>
      </c>
      <c r="H6">
        <f t="shared" si="0"/>
        <v>4.5851851532727155</v>
      </c>
      <c r="I6">
        <f t="shared" si="1"/>
        <v>0.12688914259362655</v>
      </c>
      <c r="J6" t="str">
        <f>VLOOKUP(G6,Table4[],2)</f>
        <v>1-L10</v>
      </c>
      <c r="L6" s="3">
        <f t="shared" si="2"/>
        <v>6.9982588006463367</v>
      </c>
      <c r="M6">
        <f t="shared" si="3"/>
        <v>1.2951703042719034</v>
      </c>
      <c r="O6">
        <v>5</v>
      </c>
      <c r="P6" t="s">
        <v>210</v>
      </c>
      <c r="S6" t="s">
        <v>211</v>
      </c>
      <c r="T6">
        <v>1.7425564711955541</v>
      </c>
      <c r="U6">
        <v>7.7494847050833357E-2</v>
      </c>
    </row>
    <row r="7" spans="1:21" x14ac:dyDescent="0.25">
      <c r="A7">
        <v>9</v>
      </c>
      <c r="B7">
        <v>15.582428106295477</v>
      </c>
      <c r="C7">
        <v>0.36976854849940771</v>
      </c>
      <c r="D7">
        <v>10.026363580043716</v>
      </c>
      <c r="E7">
        <v>0.16223123405971712</v>
      </c>
      <c r="G7">
        <v>9</v>
      </c>
      <c r="H7">
        <f t="shared" si="0"/>
        <v>1.5541455266304571</v>
      </c>
      <c r="I7">
        <f t="shared" si="1"/>
        <v>2.872129615023342E-2</v>
      </c>
      <c r="J7" t="str">
        <f>VLOOKUP(G7,Table4[],2)</f>
        <v>3-L1</v>
      </c>
      <c r="L7" s="3">
        <f t="shared" si="2"/>
        <v>5.5560645262517614</v>
      </c>
      <c r="M7">
        <f t="shared" si="3"/>
        <v>1.0108653576453213</v>
      </c>
      <c r="O7">
        <v>9</v>
      </c>
      <c r="P7" t="s">
        <v>91</v>
      </c>
      <c r="S7" t="s">
        <v>38</v>
      </c>
      <c r="T7">
        <v>1.6080591364063448</v>
      </c>
      <c r="U7">
        <v>2.5494189633333292E-2</v>
      </c>
    </row>
    <row r="8" spans="1:21" x14ac:dyDescent="0.25">
      <c r="A8">
        <v>10</v>
      </c>
      <c r="B8">
        <v>12.943948204140263</v>
      </c>
      <c r="C8">
        <v>0.88340037283316131</v>
      </c>
      <c r="D8">
        <v>2.604054120182079</v>
      </c>
      <c r="E8">
        <v>6.604811103246333E-2</v>
      </c>
      <c r="G8">
        <v>10</v>
      </c>
      <c r="H8">
        <f t="shared" si="0"/>
        <v>4.9706909329654039</v>
      </c>
      <c r="I8">
        <f t="shared" si="1"/>
        <v>7.2808784940293123E-2</v>
      </c>
      <c r="J8" t="str">
        <f>VLOOKUP(G8,Table4[],2)</f>
        <v>2-L13</v>
      </c>
      <c r="L8" s="3">
        <f t="shared" si="2"/>
        <v>10.339894083958184</v>
      </c>
      <c r="M8">
        <f t="shared" si="3"/>
        <v>1.196892079824027</v>
      </c>
      <c r="O8">
        <v>10</v>
      </c>
      <c r="P8" t="s">
        <v>71</v>
      </c>
      <c r="S8" t="s">
        <v>40</v>
      </c>
      <c r="T8">
        <v>1.6851256438924505</v>
      </c>
      <c r="U8">
        <v>0.11630346223459487</v>
      </c>
    </row>
    <row r="9" spans="1:21" x14ac:dyDescent="0.25">
      <c r="A9">
        <v>11</v>
      </c>
      <c r="B9">
        <v>8.0007834682332888</v>
      </c>
      <c r="C9">
        <v>0.11612338162983719</v>
      </c>
      <c r="D9">
        <v>3.0618285653513357</v>
      </c>
      <c r="E9">
        <v>5.1542797881799524E-2</v>
      </c>
      <c r="G9">
        <v>11</v>
      </c>
      <c r="H9">
        <f t="shared" si="0"/>
        <v>2.6130736249484374</v>
      </c>
      <c r="I9">
        <f t="shared" si="1"/>
        <v>2.2226999880009441E-2</v>
      </c>
      <c r="J9" t="str">
        <f>VLOOKUP(G9,Table4[],2)</f>
        <v>4-L12</v>
      </c>
      <c r="L9" s="3">
        <f t="shared" si="2"/>
        <v>4.938954902881953</v>
      </c>
      <c r="M9">
        <f t="shared" si="3"/>
        <v>0.56779919942525869</v>
      </c>
      <c r="O9">
        <v>11</v>
      </c>
      <c r="P9" t="s">
        <v>133</v>
      </c>
      <c r="S9" t="s">
        <v>42</v>
      </c>
      <c r="T9">
        <v>1.8001606709948297</v>
      </c>
      <c r="U9">
        <v>3.3371715431237889E-2</v>
      </c>
    </row>
    <row r="10" spans="1:21" x14ac:dyDescent="0.25">
      <c r="A10">
        <v>13</v>
      </c>
      <c r="B10">
        <v>0.55474422342378782</v>
      </c>
      <c r="C10">
        <v>0</v>
      </c>
      <c r="D10">
        <v>0.71172696143554381</v>
      </c>
      <c r="E10">
        <v>0.33797032069145849</v>
      </c>
      <c r="G10">
        <v>13</v>
      </c>
      <c r="H10">
        <f t="shared" si="0"/>
        <v>0.77943404350577938</v>
      </c>
      <c r="I10">
        <f t="shared" si="1"/>
        <v>0.47485951636534446</v>
      </c>
      <c r="J10" t="str">
        <f>VLOOKUP(G10,Table4[],2)</f>
        <v>2-L12</v>
      </c>
      <c r="L10" s="3">
        <f t="shared" si="2"/>
        <v>-0.156982738011756</v>
      </c>
      <c r="M10">
        <f t="shared" si="3"/>
        <v>0.58135214860827555</v>
      </c>
      <c r="O10">
        <v>13</v>
      </c>
      <c r="P10" t="s">
        <v>69</v>
      </c>
      <c r="S10" t="s">
        <v>43</v>
      </c>
      <c r="T10">
        <v>1.5432193374531618</v>
      </c>
      <c r="U10">
        <v>7.0890414614987074E-2</v>
      </c>
    </row>
    <row r="11" spans="1:21" x14ac:dyDescent="0.25">
      <c r="A11">
        <v>14</v>
      </c>
      <c r="B11">
        <v>0.50053251674793875</v>
      </c>
      <c r="C11">
        <v>3.9116566949390995E-2</v>
      </c>
      <c r="D11">
        <v>1.4974235170751276</v>
      </c>
      <c r="E11">
        <v>0.14261429467584538</v>
      </c>
      <c r="G11">
        <v>14</v>
      </c>
      <c r="H11">
        <f t="shared" si="0"/>
        <v>0.33426249223440402</v>
      </c>
      <c r="I11">
        <f t="shared" si="1"/>
        <v>0.12319912289209967</v>
      </c>
      <c r="J11" t="str">
        <f>VLOOKUP(G11,Table4[],2)</f>
        <v>2-L23</v>
      </c>
      <c r="L11" s="3">
        <f t="shared" si="2"/>
        <v>-0.9968910003271888</v>
      </c>
      <c r="M11">
        <f t="shared" si="3"/>
        <v>0.57542216464496665</v>
      </c>
      <c r="O11">
        <v>14</v>
      </c>
      <c r="P11" t="s">
        <v>214</v>
      </c>
      <c r="S11" t="s">
        <v>45</v>
      </c>
      <c r="T11">
        <v>2.4377201429723887</v>
      </c>
      <c r="U11">
        <v>5.2416266843923982E-2</v>
      </c>
    </row>
    <row r="12" spans="1:21" x14ac:dyDescent="0.25">
      <c r="A12">
        <v>15</v>
      </c>
      <c r="B12">
        <v>0</v>
      </c>
      <c r="C12">
        <v>0</v>
      </c>
      <c r="D12">
        <v>0.87023022080501966</v>
      </c>
      <c r="E12">
        <v>7.9587366096927306E-2</v>
      </c>
      <c r="G12">
        <v>15</v>
      </c>
      <c r="H12">
        <f t="shared" si="0"/>
        <v>0</v>
      </c>
      <c r="I12" t="e">
        <f t="shared" si="1"/>
        <v>#DIV/0!</v>
      </c>
      <c r="J12" t="str">
        <f>VLOOKUP(G12,Table4[],2)</f>
        <v>2-L11</v>
      </c>
      <c r="L12" s="3">
        <f t="shared" si="2"/>
        <v>-0.87023022080501966</v>
      </c>
      <c r="M12">
        <f t="shared" si="3"/>
        <v>0.28211232886374765</v>
      </c>
      <c r="O12">
        <v>15</v>
      </c>
      <c r="P12" t="s">
        <v>68</v>
      </c>
      <c r="S12" t="s">
        <v>46</v>
      </c>
      <c r="T12">
        <v>1.500097106001598</v>
      </c>
      <c r="U12">
        <v>8.2053417217119534E-2</v>
      </c>
    </row>
    <row r="13" spans="1:21" x14ac:dyDescent="0.25">
      <c r="A13">
        <v>16</v>
      </c>
      <c r="B13">
        <v>14.860467806480948</v>
      </c>
      <c r="C13">
        <v>0.11539007790566652</v>
      </c>
      <c r="D13">
        <v>9.9499232641872215</v>
      </c>
      <c r="E13">
        <v>0.51959132573806177</v>
      </c>
      <c r="G13">
        <v>16</v>
      </c>
      <c r="H13">
        <f t="shared" si="0"/>
        <v>1.4935258706937227</v>
      </c>
      <c r="I13">
        <f t="shared" si="1"/>
        <v>5.2794777949769209E-2</v>
      </c>
      <c r="J13" t="str">
        <f>VLOOKUP(G13,Table4[],2)</f>
        <v>4-L4</v>
      </c>
      <c r="L13" s="3">
        <f t="shared" si="2"/>
        <v>4.9105445422937262</v>
      </c>
      <c r="M13">
        <f t="shared" si="3"/>
        <v>1.0605179855408733</v>
      </c>
      <c r="O13">
        <v>16</v>
      </c>
      <c r="P13" t="s">
        <v>121</v>
      </c>
      <c r="S13" t="s">
        <v>48</v>
      </c>
      <c r="T13">
        <v>1.2532918375552689</v>
      </c>
      <c r="U13">
        <v>0.15808254768210786</v>
      </c>
    </row>
    <row r="14" spans="1:21" x14ac:dyDescent="0.25">
      <c r="A14">
        <v>17</v>
      </c>
      <c r="B14">
        <v>14.650095596089153</v>
      </c>
      <c r="C14">
        <v>0.63861352991983111</v>
      </c>
      <c r="D14">
        <v>4.9242123404216773</v>
      </c>
      <c r="E14">
        <v>0.16346101551283312</v>
      </c>
      <c r="G14">
        <v>17</v>
      </c>
      <c r="H14">
        <f t="shared" si="0"/>
        <v>2.9751145123921718</v>
      </c>
      <c r="I14">
        <f t="shared" si="1"/>
        <v>5.4791556052498261E-2</v>
      </c>
      <c r="J14" t="str">
        <f>VLOOKUP(G14,Table4[],2)</f>
        <v>4-L1</v>
      </c>
      <c r="L14" s="3">
        <f t="shared" si="2"/>
        <v>9.7258832556674761</v>
      </c>
      <c r="M14">
        <f t="shared" si="3"/>
        <v>1.203436109682845</v>
      </c>
      <c r="O14">
        <v>17</v>
      </c>
      <c r="P14" t="s">
        <v>116</v>
      </c>
      <c r="S14" t="s">
        <v>55</v>
      </c>
      <c r="T14">
        <v>1.3931472936765217</v>
      </c>
      <c r="U14">
        <v>5.870732997095874E-2</v>
      </c>
    </row>
    <row r="15" spans="1:21" x14ac:dyDescent="0.25">
      <c r="A15">
        <v>18</v>
      </c>
      <c r="B15">
        <v>13.214503016192939</v>
      </c>
      <c r="C15">
        <v>0.18120279310692619</v>
      </c>
      <c r="D15">
        <v>8.2850637197684893</v>
      </c>
      <c r="E15">
        <v>7.5631385505526019E-2</v>
      </c>
      <c r="G15">
        <v>18</v>
      </c>
      <c r="H15">
        <f t="shared" si="0"/>
        <v>1.5949790445983671</v>
      </c>
      <c r="I15">
        <f t="shared" si="1"/>
        <v>1.6473085059060696E-2</v>
      </c>
      <c r="J15" t="str">
        <f>VLOOKUP(G15,Table4[],2)</f>
        <v>4-L2</v>
      </c>
      <c r="L15" s="3">
        <f t="shared" si="2"/>
        <v>4.9294392964244498</v>
      </c>
      <c r="M15">
        <f t="shared" si="3"/>
        <v>0.70069082361847168</v>
      </c>
      <c r="O15">
        <v>18</v>
      </c>
      <c r="P15" t="s">
        <v>117</v>
      </c>
      <c r="S15" t="s">
        <v>68</v>
      </c>
      <c r="T15">
        <v>0</v>
      </c>
      <c r="U15" t="e">
        <v>#DIV/0!</v>
      </c>
    </row>
    <row r="16" spans="1:21" x14ac:dyDescent="0.25">
      <c r="A16">
        <v>19</v>
      </c>
      <c r="B16">
        <v>12.278632529285201</v>
      </c>
      <c r="C16">
        <v>1.4773221127554554</v>
      </c>
      <c r="D16">
        <v>9.5918299238367943</v>
      </c>
      <c r="E16">
        <v>0.8973871092157012</v>
      </c>
      <c r="G16">
        <v>19</v>
      </c>
      <c r="H16">
        <f t="shared" si="0"/>
        <v>1.2801136620209868</v>
      </c>
      <c r="I16">
        <f t="shared" si="1"/>
        <v>0.15241081421046423</v>
      </c>
      <c r="J16" t="str">
        <f>VLOOKUP(G16,Table4[],2)</f>
        <v>4-L17</v>
      </c>
      <c r="L16" s="3">
        <f t="shared" si="2"/>
        <v>2.6868026054484062</v>
      </c>
      <c r="M16">
        <f t="shared" si="3"/>
        <v>2.1627565856008863</v>
      </c>
      <c r="O16">
        <v>19</v>
      </c>
      <c r="P16" t="s">
        <v>141</v>
      </c>
      <c r="S16" t="s">
        <v>69</v>
      </c>
      <c r="T16">
        <v>0.77943404350577938</v>
      </c>
      <c r="U16">
        <v>0.47485951636534446</v>
      </c>
    </row>
    <row r="17" spans="1:21" x14ac:dyDescent="0.25">
      <c r="A17">
        <v>21</v>
      </c>
      <c r="B17">
        <v>0</v>
      </c>
      <c r="C17">
        <v>0</v>
      </c>
      <c r="D17">
        <v>0</v>
      </c>
      <c r="E17">
        <v>0</v>
      </c>
      <c r="G17">
        <v>21</v>
      </c>
      <c r="H17" t="e">
        <f t="shared" si="0"/>
        <v>#DIV/0!</v>
      </c>
      <c r="I17" t="e">
        <f t="shared" si="1"/>
        <v>#DIV/0!</v>
      </c>
      <c r="J17" t="str">
        <f>VLOOKUP(G17,Table4[],2)</f>
        <v>4-L28</v>
      </c>
      <c r="L17" s="3">
        <f t="shared" si="2"/>
        <v>0</v>
      </c>
      <c r="M17">
        <f t="shared" si="3"/>
        <v>0</v>
      </c>
      <c r="O17">
        <v>21</v>
      </c>
      <c r="P17" t="s">
        <v>219</v>
      </c>
      <c r="S17" t="s">
        <v>71</v>
      </c>
      <c r="T17">
        <v>4.9706909329654039</v>
      </c>
      <c r="U17">
        <v>7.2808784940293123E-2</v>
      </c>
    </row>
    <row r="18" spans="1:21" x14ac:dyDescent="0.25">
      <c r="A18">
        <v>23</v>
      </c>
      <c r="B18">
        <v>14.762967607443839</v>
      </c>
      <c r="C18">
        <v>1.0301522361952877</v>
      </c>
      <c r="D18">
        <v>9.8663416918199367</v>
      </c>
      <c r="E18">
        <v>1.2801293457879048</v>
      </c>
      <c r="G18">
        <v>23</v>
      </c>
      <c r="H18">
        <f t="shared" si="0"/>
        <v>1.49629599993315</v>
      </c>
      <c r="I18">
        <f t="shared" si="1"/>
        <v>0.14732104179207739</v>
      </c>
      <c r="J18" t="str">
        <f>VLOOKUP(G18,Table4[],2)</f>
        <v>4-L3</v>
      </c>
      <c r="L18" s="3">
        <f t="shared" si="2"/>
        <v>4.8966259156239023</v>
      </c>
      <c r="M18">
        <f t="shared" si="3"/>
        <v>2.1463921668850743</v>
      </c>
      <c r="O18">
        <v>23</v>
      </c>
      <c r="P18" t="s">
        <v>119</v>
      </c>
      <c r="S18" t="s">
        <v>72</v>
      </c>
      <c r="T18">
        <v>3.6561485156867475</v>
      </c>
      <c r="U18">
        <v>0.21512499730147547</v>
      </c>
    </row>
    <row r="19" spans="1:21" x14ac:dyDescent="0.25">
      <c r="A19">
        <v>24</v>
      </c>
      <c r="B19">
        <v>7.3612355475301694</v>
      </c>
      <c r="C19">
        <v>0.21376361189328233</v>
      </c>
      <c r="D19">
        <v>2.7648351125548492</v>
      </c>
      <c r="E19">
        <v>2.011387280760582E-2</v>
      </c>
      <c r="G19">
        <v>24</v>
      </c>
      <c r="H19">
        <f t="shared" si="0"/>
        <v>2.6624501092681836</v>
      </c>
      <c r="I19">
        <f t="shared" si="1"/>
        <v>2.9936483086807464E-2</v>
      </c>
      <c r="J19" t="str">
        <f>VLOOKUP(G19,Table4[],2)</f>
        <v>2-L22</v>
      </c>
      <c r="L19" s="3">
        <f t="shared" si="2"/>
        <v>4.5964004349753207</v>
      </c>
      <c r="M19">
        <f t="shared" si="3"/>
        <v>0.60416915689476114</v>
      </c>
      <c r="O19">
        <v>24</v>
      </c>
      <c r="P19" t="s">
        <v>81</v>
      </c>
      <c r="S19" t="s">
        <v>73</v>
      </c>
      <c r="T19">
        <v>1.4326381051236006</v>
      </c>
      <c r="U19">
        <v>9.9703785012821705E-2</v>
      </c>
    </row>
    <row r="20" spans="1:21" x14ac:dyDescent="0.25">
      <c r="A20">
        <v>25</v>
      </c>
      <c r="B20">
        <v>9.637902020009026</v>
      </c>
      <c r="C20">
        <v>0.32647703575850684</v>
      </c>
      <c r="D20">
        <v>2.2194758661531511</v>
      </c>
      <c r="E20">
        <v>0.18382914024359895</v>
      </c>
      <c r="G20">
        <v>25</v>
      </c>
      <c r="H20">
        <f t="shared" si="0"/>
        <v>4.3424225363232578</v>
      </c>
      <c r="I20">
        <f t="shared" si="1"/>
        <v>8.9484782331803736E-2</v>
      </c>
      <c r="J20" t="str">
        <f>VLOOKUP(G20,Table4[],2)</f>
        <v>2-L21</v>
      </c>
      <c r="L20" s="3">
        <f t="shared" si="2"/>
        <v>7.4184261538558749</v>
      </c>
      <c r="M20">
        <f t="shared" si="3"/>
        <v>1.0001346961842967</v>
      </c>
      <c r="O20">
        <v>25</v>
      </c>
      <c r="P20" t="s">
        <v>80</v>
      </c>
      <c r="S20" t="s">
        <v>75</v>
      </c>
      <c r="T20" t="e">
        <v>#DIV/0!</v>
      </c>
      <c r="U20" t="e">
        <v>#DIV/0!</v>
      </c>
    </row>
    <row r="21" spans="1:21" x14ac:dyDescent="0.25">
      <c r="A21">
        <v>26</v>
      </c>
      <c r="B21">
        <v>15.919710170687136</v>
      </c>
      <c r="C21">
        <v>0.33918829438777237</v>
      </c>
      <c r="D21">
        <v>10.32741524357357</v>
      </c>
      <c r="E21">
        <v>8.9850186352642802E-2</v>
      </c>
      <c r="G21">
        <v>26</v>
      </c>
      <c r="H21">
        <f t="shared" si="0"/>
        <v>1.5414999586264797</v>
      </c>
      <c r="I21">
        <f t="shared" si="1"/>
        <v>2.3014046816595243E-2</v>
      </c>
      <c r="J21" t="str">
        <f>VLOOKUP(G21,Table4[],2)</f>
        <v>2-L9</v>
      </c>
      <c r="L21" s="3">
        <f t="shared" si="2"/>
        <v>5.5922949271135654</v>
      </c>
      <c r="M21">
        <f t="shared" si="3"/>
        <v>0.88214894833954616</v>
      </c>
      <c r="O21">
        <v>26</v>
      </c>
      <c r="P21" t="s">
        <v>65</v>
      </c>
      <c r="S21" t="s">
        <v>75</v>
      </c>
      <c r="T21">
        <v>4.3928821491610348</v>
      </c>
      <c r="U21">
        <v>2.6080591903938966E-2</v>
      </c>
    </row>
    <row r="22" spans="1:21" x14ac:dyDescent="0.25">
      <c r="A22">
        <v>27</v>
      </c>
      <c r="B22">
        <v>12.863751794693357</v>
      </c>
      <c r="C22">
        <v>0.51643850747459097</v>
      </c>
      <c r="D22">
        <v>2.6027446129555267</v>
      </c>
      <c r="E22">
        <v>4.4877832090430482E-2</v>
      </c>
      <c r="G22">
        <v>27</v>
      </c>
      <c r="H22">
        <f t="shared" si="0"/>
        <v>4.9423795675773281</v>
      </c>
      <c r="I22">
        <f t="shared" si="1"/>
        <v>4.3692902104363655E-2</v>
      </c>
      <c r="J22" t="str">
        <f>VLOOKUP(G22,Table4[],2)</f>
        <v>2-L7</v>
      </c>
      <c r="L22" s="3">
        <f t="shared" si="2"/>
        <v>10.261007181737831</v>
      </c>
      <c r="M22">
        <f t="shared" si="3"/>
        <v>0.93048044759470239</v>
      </c>
      <c r="O22">
        <v>27</v>
      </c>
      <c r="P22" t="s">
        <v>62</v>
      </c>
      <c r="S22" t="s">
        <v>77</v>
      </c>
      <c r="T22">
        <v>0</v>
      </c>
      <c r="U22" t="e">
        <v>#DIV/0!</v>
      </c>
    </row>
    <row r="23" spans="1:21" x14ac:dyDescent="0.25">
      <c r="A23">
        <v>29</v>
      </c>
      <c r="B23">
        <v>7.9035492710655619</v>
      </c>
      <c r="C23">
        <v>0.11426792005288951</v>
      </c>
      <c r="D23">
        <v>3.1200022805034422</v>
      </c>
      <c r="E23">
        <v>1.9072271532480232E-2</v>
      </c>
      <c r="G23">
        <v>29</v>
      </c>
      <c r="H23">
        <f t="shared" si="0"/>
        <v>2.5331870173473874</v>
      </c>
      <c r="I23">
        <f t="shared" si="1"/>
        <v>1.5696990521358752E-2</v>
      </c>
      <c r="J23" t="str">
        <f>VLOOKUP(G23,Table4[],2)</f>
        <v>4-L25</v>
      </c>
      <c r="L23" s="3">
        <f t="shared" si="2"/>
        <v>4.7835469905621197</v>
      </c>
      <c r="M23">
        <f t="shared" si="3"/>
        <v>0.47613777794208112</v>
      </c>
      <c r="O23">
        <v>29</v>
      </c>
      <c r="P23" t="s">
        <v>152</v>
      </c>
      <c r="S23" t="s">
        <v>78</v>
      </c>
      <c r="T23">
        <v>3.2806804650929648</v>
      </c>
      <c r="U23">
        <v>8.2857483514408567E-2</v>
      </c>
    </row>
    <row r="24" spans="1:21" x14ac:dyDescent="0.25">
      <c r="A24">
        <v>30</v>
      </c>
      <c r="B24">
        <v>0</v>
      </c>
      <c r="C24">
        <v>0</v>
      </c>
      <c r="D24">
        <v>0.70236737550098605</v>
      </c>
      <c r="E24">
        <v>0.14672202858911226</v>
      </c>
      <c r="G24">
        <v>30</v>
      </c>
      <c r="H24">
        <f t="shared" si="0"/>
        <v>0</v>
      </c>
      <c r="I24" t="e">
        <f t="shared" si="1"/>
        <v>#DIV/0!</v>
      </c>
      <c r="J24" t="str">
        <f>VLOOKUP(G24,Table4[],2)</f>
        <v>2-L18</v>
      </c>
      <c r="L24" s="3">
        <f t="shared" si="2"/>
        <v>-0.70236737550098605</v>
      </c>
      <c r="M24">
        <f t="shared" si="3"/>
        <v>0.38304311583568795</v>
      </c>
      <c r="O24">
        <v>30</v>
      </c>
      <c r="P24" t="s">
        <v>77</v>
      </c>
      <c r="S24" t="s">
        <v>57</v>
      </c>
      <c r="T24">
        <v>0.32205266808673283</v>
      </c>
      <c r="U24">
        <v>7.5339661200959529E-2</v>
      </c>
    </row>
    <row r="25" spans="1:21" x14ac:dyDescent="0.25">
      <c r="A25">
        <v>31</v>
      </c>
      <c r="B25">
        <v>0.47607453854025167</v>
      </c>
      <c r="C25">
        <v>2.3959733943407197E-2</v>
      </c>
      <c r="D25">
        <v>1.4782505649418771</v>
      </c>
      <c r="E25">
        <v>8.2876845579201844E-2</v>
      </c>
      <c r="G25">
        <v>31</v>
      </c>
      <c r="H25">
        <f t="shared" si="0"/>
        <v>0.32205266808673283</v>
      </c>
      <c r="I25">
        <f t="shared" si="1"/>
        <v>7.5339661200959529E-2</v>
      </c>
      <c r="J25" t="str">
        <f>VLOOKUP(G25,Table4[],2)</f>
        <v>2-L2</v>
      </c>
      <c r="L25" s="3">
        <f t="shared" si="2"/>
        <v>-1.0021760264016255</v>
      </c>
      <c r="M25">
        <f t="shared" si="3"/>
        <v>0.44267271001027142</v>
      </c>
      <c r="O25">
        <v>31</v>
      </c>
      <c r="P25" t="s">
        <v>57</v>
      </c>
      <c r="S25" t="s">
        <v>79</v>
      </c>
      <c r="T25">
        <v>0</v>
      </c>
      <c r="U25" t="e">
        <v>#DIV/0!</v>
      </c>
    </row>
    <row r="26" spans="1:21" x14ac:dyDescent="0.25">
      <c r="A26">
        <v>32</v>
      </c>
      <c r="B26">
        <v>0</v>
      </c>
      <c r="C26">
        <v>0</v>
      </c>
      <c r="D26">
        <v>0.8747541450879659</v>
      </c>
      <c r="E26">
        <v>3.4308870077929925E-2</v>
      </c>
      <c r="G26">
        <v>32</v>
      </c>
      <c r="H26">
        <f t="shared" si="0"/>
        <v>0</v>
      </c>
      <c r="I26" t="e">
        <f t="shared" si="1"/>
        <v>#DIV/0!</v>
      </c>
      <c r="J26" t="str">
        <f>VLOOKUP(G26,Table4[],2)</f>
        <v>4-L23</v>
      </c>
      <c r="L26" s="3">
        <f t="shared" si="2"/>
        <v>-0.8747541450879659</v>
      </c>
      <c r="M26">
        <f t="shared" si="3"/>
        <v>0.18522653718603585</v>
      </c>
      <c r="O26">
        <v>32</v>
      </c>
      <c r="P26" t="s">
        <v>150</v>
      </c>
      <c r="S26" t="s">
        <v>80</v>
      </c>
      <c r="T26">
        <v>4.3424225363232578</v>
      </c>
      <c r="U26">
        <v>8.9484782331803736E-2</v>
      </c>
    </row>
    <row r="27" spans="1:21" x14ac:dyDescent="0.25">
      <c r="A27">
        <v>57</v>
      </c>
      <c r="B27">
        <v>15.212501199046592</v>
      </c>
      <c r="C27">
        <v>0.56069246460431488</v>
      </c>
      <c r="D27">
        <v>10.141010964013145</v>
      </c>
      <c r="E27">
        <v>0.74343357187839054</v>
      </c>
      <c r="G27">
        <v>57</v>
      </c>
      <c r="H27">
        <f t="shared" si="0"/>
        <v>1.500097106001598</v>
      </c>
      <c r="I27">
        <f t="shared" si="1"/>
        <v>8.2053417217119534E-2</v>
      </c>
      <c r="J27" t="str">
        <f>VLOOKUP(G27,Table4[],2)</f>
        <v>1-L8</v>
      </c>
      <c r="L27" s="3">
        <f t="shared" si="2"/>
        <v>5.0714902350334476</v>
      </c>
      <c r="M27">
        <f t="shared" si="3"/>
        <v>1.6110199469460802</v>
      </c>
      <c r="O27">
        <v>57</v>
      </c>
      <c r="P27" t="s">
        <v>46</v>
      </c>
      <c r="S27" t="s">
        <v>81</v>
      </c>
      <c r="T27">
        <v>2.6624501092681836</v>
      </c>
      <c r="U27">
        <v>2.9936483086807464E-2</v>
      </c>
    </row>
    <row r="28" spans="1:21" x14ac:dyDescent="0.25">
      <c r="A28">
        <v>58</v>
      </c>
      <c r="B28">
        <v>13.711819322650138</v>
      </c>
      <c r="C28">
        <v>0.28977304354905103</v>
      </c>
      <c r="D28">
        <v>7.6169974956027247</v>
      </c>
      <c r="E28">
        <v>0.19672864456361999</v>
      </c>
      <c r="G28">
        <v>58</v>
      </c>
      <c r="H28">
        <f t="shared" si="0"/>
        <v>1.8001606709948297</v>
      </c>
      <c r="I28">
        <f t="shared" si="1"/>
        <v>3.3371715431237889E-2</v>
      </c>
      <c r="J28" t="str">
        <f>VLOOKUP(G28,Table4[],2)</f>
        <v>1-L5</v>
      </c>
      <c r="L28" s="3">
        <f t="shared" si="2"/>
        <v>6.0948218270474133</v>
      </c>
      <c r="M28">
        <f t="shared" si="3"/>
        <v>0.98184674487146228</v>
      </c>
      <c r="O28">
        <v>58</v>
      </c>
      <c r="P28" t="s">
        <v>42</v>
      </c>
      <c r="S28" t="s">
        <v>214</v>
      </c>
      <c r="T28">
        <v>0.33426249223440402</v>
      </c>
      <c r="U28">
        <v>0.12319912289209967</v>
      </c>
    </row>
    <row r="29" spans="1:21" x14ac:dyDescent="0.25">
      <c r="A29">
        <v>59</v>
      </c>
      <c r="B29">
        <v>14.689313266897598</v>
      </c>
      <c r="C29">
        <v>0.6950938785665286</v>
      </c>
      <c r="D29">
        <v>8.7170433374730081</v>
      </c>
      <c r="E29">
        <v>0.92611525159277475</v>
      </c>
      <c r="G29">
        <v>59</v>
      </c>
      <c r="H29">
        <f t="shared" si="0"/>
        <v>1.6851256438924505</v>
      </c>
      <c r="I29">
        <f t="shared" si="1"/>
        <v>0.11630346223459487</v>
      </c>
      <c r="J29" t="str">
        <f>VLOOKUP(G29,Table4[],2)</f>
        <v>1-L4</v>
      </c>
      <c r="L29" s="3">
        <f t="shared" si="2"/>
        <v>5.9722699294245896</v>
      </c>
      <c r="M29">
        <f t="shared" si="3"/>
        <v>1.7960717228713214</v>
      </c>
      <c r="O29">
        <v>59</v>
      </c>
      <c r="P29" t="s">
        <v>40</v>
      </c>
      <c r="S29" t="s">
        <v>83</v>
      </c>
      <c r="T29">
        <v>2.0256539563672371</v>
      </c>
      <c r="U29">
        <v>0.2372210968312658</v>
      </c>
    </row>
    <row r="30" spans="1:21" x14ac:dyDescent="0.25">
      <c r="A30">
        <v>60</v>
      </c>
      <c r="B30">
        <v>33.604106170069642</v>
      </c>
      <c r="C30">
        <v>0.62087745336594269</v>
      </c>
      <c r="D30">
        <v>10.347378000466826</v>
      </c>
      <c r="E30">
        <v>0.22796741811140661</v>
      </c>
      <c r="G30">
        <v>60</v>
      </c>
      <c r="H30">
        <f t="shared" si="0"/>
        <v>3.2475962672431198</v>
      </c>
      <c r="I30">
        <f t="shared" si="1"/>
        <v>2.875334369331814E-2</v>
      </c>
      <c r="J30" t="str">
        <f>VLOOKUP(G30,Table4[],2)</f>
        <v>3-L17</v>
      </c>
      <c r="L30" s="3">
        <f t="shared" si="2"/>
        <v>23.256728169602816</v>
      </c>
      <c r="M30">
        <f t="shared" si="3"/>
        <v>1.2654171104521399</v>
      </c>
      <c r="O30">
        <v>60</v>
      </c>
      <c r="P30" t="s">
        <v>218</v>
      </c>
      <c r="S30" t="s">
        <v>85</v>
      </c>
      <c r="T30">
        <v>0</v>
      </c>
      <c r="U30" t="e">
        <v>#DIV/0!</v>
      </c>
    </row>
    <row r="31" spans="1:21" x14ac:dyDescent="0.25">
      <c r="A31">
        <v>61</v>
      </c>
      <c r="B31">
        <v>17.418490653542882</v>
      </c>
      <c r="C31">
        <v>2.3352046516342346</v>
      </c>
      <c r="D31">
        <v>2.8252150135671212</v>
      </c>
      <c r="E31">
        <v>0.44097389023380579</v>
      </c>
      <c r="G31">
        <v>61</v>
      </c>
      <c r="H31">
        <f t="shared" si="0"/>
        <v>6.165368147166352</v>
      </c>
      <c r="I31">
        <f t="shared" si="1"/>
        <v>0.20575687724142896</v>
      </c>
      <c r="J31" t="str">
        <f>VLOOKUP(G31,Table4[],2)</f>
        <v>3-L11</v>
      </c>
      <c r="L31" s="3">
        <f t="shared" si="2"/>
        <v>14.593275639975761</v>
      </c>
      <c r="M31">
        <f t="shared" si="3"/>
        <v>2.1921962912810153</v>
      </c>
      <c r="O31">
        <v>61</v>
      </c>
      <c r="P31" t="s">
        <v>109</v>
      </c>
      <c r="S31" t="s">
        <v>86</v>
      </c>
      <c r="T31">
        <v>0</v>
      </c>
      <c r="U31" t="e">
        <v>#DIV/0!</v>
      </c>
    </row>
    <row r="32" spans="1:21" x14ac:dyDescent="0.25">
      <c r="A32">
        <v>62</v>
      </c>
      <c r="B32">
        <v>15.191340329780783</v>
      </c>
      <c r="C32">
        <v>0.29839956271780071</v>
      </c>
      <c r="D32">
        <v>9.8099384136158783</v>
      </c>
      <c r="E32">
        <v>0.59717331238129467</v>
      </c>
      <c r="G32">
        <v>62</v>
      </c>
      <c r="H32">
        <f t="shared" si="0"/>
        <v>1.5485663303141324</v>
      </c>
      <c r="I32">
        <f t="shared" si="1"/>
        <v>6.3964989537613481E-2</v>
      </c>
      <c r="J32" t="str">
        <f>VLOOKUP(G32,Table4[],2)</f>
        <v>3-L13</v>
      </c>
      <c r="L32" s="3">
        <f t="shared" si="2"/>
        <v>5.3814019161649043</v>
      </c>
      <c r="M32">
        <f t="shared" si="3"/>
        <v>1.3190295072394806</v>
      </c>
      <c r="O32">
        <v>62</v>
      </c>
      <c r="P32" t="s">
        <v>217</v>
      </c>
      <c r="S32" t="s">
        <v>215</v>
      </c>
      <c r="T32">
        <v>5.2327864522108509</v>
      </c>
      <c r="U32">
        <v>5.3034820691006339E-2</v>
      </c>
    </row>
    <row r="33" spans="1:21" x14ac:dyDescent="0.25">
      <c r="A33">
        <v>63</v>
      </c>
      <c r="B33">
        <v>7.8015697267149218</v>
      </c>
      <c r="C33">
        <v>9.7235004482708554E-2</v>
      </c>
      <c r="D33">
        <v>0.72465854243352124</v>
      </c>
      <c r="E33">
        <v>0.13445676196041451</v>
      </c>
      <c r="G33">
        <v>63</v>
      </c>
      <c r="H33">
        <f t="shared" si="0"/>
        <v>10.765856289385594</v>
      </c>
      <c r="I33">
        <f t="shared" si="1"/>
        <v>0.18596312153027308</v>
      </c>
      <c r="J33" t="str">
        <f>VLOOKUP(G33,Table4[],2)</f>
        <v>3-L15</v>
      </c>
      <c r="L33" s="3">
        <f t="shared" si="2"/>
        <v>7.0769111842814008</v>
      </c>
      <c r="M33">
        <f t="shared" si="3"/>
        <v>0.6785087416690152</v>
      </c>
      <c r="O33">
        <v>63</v>
      </c>
      <c r="P33" t="s">
        <v>114</v>
      </c>
      <c r="S33" t="s">
        <v>216</v>
      </c>
      <c r="T33" t="e">
        <v>#DIV/0!</v>
      </c>
      <c r="U33" t="e">
        <v>#DIV/0!</v>
      </c>
    </row>
    <row r="34" spans="1:21" x14ac:dyDescent="0.25">
      <c r="A34">
        <v>64</v>
      </c>
      <c r="B34">
        <v>6.6453498098323784</v>
      </c>
      <c r="C34">
        <v>0.12858929206876532</v>
      </c>
      <c r="D34">
        <v>1.3211234768449254</v>
      </c>
      <c r="E34">
        <v>0.14254266390479348</v>
      </c>
      <c r="G34">
        <v>64</v>
      </c>
      <c r="H34">
        <f t="shared" si="0"/>
        <v>5.0300747252653775</v>
      </c>
      <c r="I34">
        <f t="shared" si="1"/>
        <v>0.10961647424495316</v>
      </c>
      <c r="J34" t="str">
        <f>VLOOKUP(G34,Table4[],2)</f>
        <v>1-L13</v>
      </c>
      <c r="L34" s="3">
        <f t="shared" si="2"/>
        <v>5.3242263329874531</v>
      </c>
      <c r="M34">
        <f t="shared" si="3"/>
        <v>0.73614171864893951</v>
      </c>
      <c r="O34">
        <v>64</v>
      </c>
      <c r="P34" t="s">
        <v>54</v>
      </c>
      <c r="S34" t="s">
        <v>60</v>
      </c>
      <c r="T34">
        <v>1.8198812618277502</v>
      </c>
      <c r="U34">
        <v>4.3796141261129601E-2</v>
      </c>
    </row>
    <row r="35" spans="1:21" x14ac:dyDescent="0.25">
      <c r="A35">
        <v>65</v>
      </c>
      <c r="B35">
        <v>33.7783311913105</v>
      </c>
      <c r="C35">
        <v>0.37785381399132739</v>
      </c>
      <c r="D35">
        <v>24.246058794091571</v>
      </c>
      <c r="E35">
        <v>1.3973426225330488</v>
      </c>
      <c r="G35">
        <v>65</v>
      </c>
      <c r="H35">
        <f t="shared" si="0"/>
        <v>1.3931472936765217</v>
      </c>
      <c r="I35">
        <f t="shared" si="1"/>
        <v>5.870732997095874E-2</v>
      </c>
      <c r="J35" t="str">
        <f>VLOOKUP(G35,Table4[],2)</f>
        <v>2-L1</v>
      </c>
      <c r="L35" s="3">
        <f t="shared" si="2"/>
        <v>9.5322723972189287</v>
      </c>
      <c r="M35">
        <f t="shared" si="3"/>
        <v>1.7967906249839523</v>
      </c>
      <c r="O35">
        <v>65</v>
      </c>
      <c r="P35" t="s">
        <v>55</v>
      </c>
      <c r="S35" t="s">
        <v>212</v>
      </c>
      <c r="T35">
        <v>0</v>
      </c>
      <c r="U35" t="e">
        <v>#DIV/0!</v>
      </c>
    </row>
    <row r="36" spans="1:21" x14ac:dyDescent="0.25">
      <c r="A36">
        <v>77</v>
      </c>
      <c r="B36">
        <v>7.4951434119159561</v>
      </c>
      <c r="C36">
        <v>1.4950251524585334</v>
      </c>
      <c r="D36">
        <v>2.050010654588553</v>
      </c>
      <c r="E36">
        <v>0.16517717203880342</v>
      </c>
      <c r="G36">
        <v>77</v>
      </c>
      <c r="H36">
        <f t="shared" si="0"/>
        <v>3.6561485156867475</v>
      </c>
      <c r="I36">
        <f t="shared" si="1"/>
        <v>0.21512499730147547</v>
      </c>
      <c r="J36" t="str">
        <f>VLOOKUP(G36,Table4[],2)</f>
        <v>2-L14</v>
      </c>
      <c r="L36" s="3">
        <f t="shared" si="2"/>
        <v>5.4451327573274035</v>
      </c>
      <c r="M36">
        <f t="shared" si="3"/>
        <v>1.6291321570501067</v>
      </c>
      <c r="O36">
        <v>77</v>
      </c>
      <c r="P36" t="s">
        <v>72</v>
      </c>
      <c r="S36" t="s">
        <v>213</v>
      </c>
      <c r="T36">
        <v>1.1058443034578658</v>
      </c>
      <c r="U36">
        <v>0.26127180569761599</v>
      </c>
    </row>
    <row r="37" spans="1:21" x14ac:dyDescent="0.25">
      <c r="A37">
        <v>136</v>
      </c>
      <c r="B37">
        <v>2.8954776725700988</v>
      </c>
      <c r="C37">
        <v>9.6458502817884997E-2</v>
      </c>
      <c r="D37">
        <v>0.88258448312126292</v>
      </c>
      <c r="E37">
        <v>6.6957707474700534E-2</v>
      </c>
      <c r="G37">
        <v>136</v>
      </c>
      <c r="H37">
        <f t="shared" si="0"/>
        <v>3.2806804650929648</v>
      </c>
      <c r="I37">
        <f t="shared" si="1"/>
        <v>8.2857483514408567E-2</v>
      </c>
      <c r="J37" t="str">
        <f>VLOOKUP(G37,Table4[],2)</f>
        <v>2-L19</v>
      </c>
      <c r="L37" s="3">
        <f t="shared" si="2"/>
        <v>2.0128931894488358</v>
      </c>
      <c r="M37">
        <f t="shared" si="3"/>
        <v>0.56933956615503045</v>
      </c>
      <c r="O37">
        <v>136</v>
      </c>
      <c r="P37" t="s">
        <v>78</v>
      </c>
      <c r="S37" t="s">
        <v>62</v>
      </c>
      <c r="T37">
        <v>4.9423795675773281</v>
      </c>
      <c r="U37">
        <v>4.3692902104363655E-2</v>
      </c>
    </row>
    <row r="38" spans="1:21" x14ac:dyDescent="0.25">
      <c r="A38">
        <v>207</v>
      </c>
      <c r="B38">
        <v>0</v>
      </c>
      <c r="C38">
        <v>0</v>
      </c>
      <c r="D38">
        <v>0.43873923109925217</v>
      </c>
      <c r="E38">
        <v>2.3817122031729195E-2</v>
      </c>
      <c r="G38">
        <v>207</v>
      </c>
      <c r="H38">
        <f t="shared" si="0"/>
        <v>0</v>
      </c>
      <c r="I38" t="e">
        <f t="shared" si="1"/>
        <v>#DIV/0!</v>
      </c>
      <c r="J38" t="str">
        <f>VLOOKUP(G38,Table4[],2)</f>
        <v>2-L20</v>
      </c>
      <c r="L38" s="3">
        <f t="shared" si="2"/>
        <v>-0.43873923109925217</v>
      </c>
      <c r="M38">
        <f t="shared" si="3"/>
        <v>0.15432796905204577</v>
      </c>
      <c r="O38">
        <v>207</v>
      </c>
      <c r="P38" t="s">
        <v>79</v>
      </c>
      <c r="S38" t="s">
        <v>64</v>
      </c>
      <c r="T38">
        <v>0</v>
      </c>
      <c r="U38" t="e">
        <v>#DIV/0!</v>
      </c>
    </row>
    <row r="39" spans="1:21" x14ac:dyDescent="0.25">
      <c r="A39">
        <v>218</v>
      </c>
      <c r="B39">
        <v>11.485360019613495</v>
      </c>
      <c r="C39">
        <v>0.86969293705745454</v>
      </c>
      <c r="D39">
        <v>7.1942285343276318</v>
      </c>
      <c r="E39">
        <v>0.59830032029351632</v>
      </c>
      <c r="G39">
        <v>218</v>
      </c>
      <c r="H39">
        <f t="shared" si="0"/>
        <v>1.5964686088036415</v>
      </c>
      <c r="I39">
        <f t="shared" si="1"/>
        <v>0.11247240052781773</v>
      </c>
      <c r="J39" t="str">
        <f>VLOOKUP(G39,Table4[],2)</f>
        <v>3-L2</v>
      </c>
      <c r="L39" s="3">
        <f t="shared" si="2"/>
        <v>4.2911314852858631</v>
      </c>
      <c r="M39">
        <f t="shared" si="3"/>
        <v>1.7060720403802574</v>
      </c>
      <c r="O39">
        <v>218</v>
      </c>
      <c r="P39" t="s">
        <v>92</v>
      </c>
      <c r="S39" t="s">
        <v>65</v>
      </c>
      <c r="T39">
        <v>1.5414999586264797</v>
      </c>
      <c r="U39">
        <v>2.3014046816595243E-2</v>
      </c>
    </row>
    <row r="40" spans="1:21" x14ac:dyDescent="0.25">
      <c r="A40">
        <v>219</v>
      </c>
      <c r="B40">
        <v>15.535621239800987</v>
      </c>
      <c r="C40">
        <v>0.31488312558078801</v>
      </c>
      <c r="D40">
        <v>6.5796019338824978</v>
      </c>
      <c r="E40">
        <v>0.51532249979293554</v>
      </c>
      <c r="G40">
        <v>219</v>
      </c>
      <c r="H40">
        <f t="shared" si="0"/>
        <v>2.3611795053737716</v>
      </c>
      <c r="I40">
        <f t="shared" si="1"/>
        <v>8.090132981238074E-2</v>
      </c>
      <c r="J40" t="str">
        <f>VLOOKUP(G40,Table4[],2)</f>
        <v>3-L3</v>
      </c>
      <c r="L40" s="3">
        <f t="shared" si="2"/>
        <v>8.9560193059184883</v>
      </c>
      <c r="M40">
        <f t="shared" si="3"/>
        <v>1.2790041441555791</v>
      </c>
      <c r="O40">
        <v>219</v>
      </c>
      <c r="P40" t="s">
        <v>93</v>
      </c>
      <c r="S40" t="s">
        <v>91</v>
      </c>
      <c r="T40">
        <v>1.5541455266304571</v>
      </c>
      <c r="U40">
        <v>2.872129615023342E-2</v>
      </c>
    </row>
    <row r="41" spans="1:21" x14ac:dyDescent="0.25">
      <c r="A41">
        <v>220</v>
      </c>
      <c r="B41">
        <v>28.0805778780067</v>
      </c>
      <c r="C41">
        <v>1.1136060038264552</v>
      </c>
      <c r="D41">
        <v>8.7612721470555961</v>
      </c>
      <c r="E41">
        <v>0.94250968250642675</v>
      </c>
      <c r="G41">
        <v>220</v>
      </c>
      <c r="H41">
        <f t="shared" si="0"/>
        <v>3.2050799708857065</v>
      </c>
      <c r="I41">
        <f t="shared" si="1"/>
        <v>0.11465377480451908</v>
      </c>
      <c r="J41" t="str">
        <f>VLOOKUP(G41,Table4[],2)</f>
        <v>3-L4</v>
      </c>
      <c r="L41" s="3">
        <f t="shared" si="2"/>
        <v>19.319305730951104</v>
      </c>
      <c r="M41">
        <f t="shared" si="3"/>
        <v>2.0261047000177701</v>
      </c>
      <c r="O41">
        <v>220</v>
      </c>
      <c r="P41" t="s">
        <v>95</v>
      </c>
      <c r="S41" t="s">
        <v>107</v>
      </c>
      <c r="T41">
        <v>2.6966593265174952</v>
      </c>
      <c r="U41">
        <v>9.6718905437636948E-2</v>
      </c>
    </row>
    <row r="42" spans="1:21" x14ac:dyDescent="0.25">
      <c r="A42">
        <v>221</v>
      </c>
      <c r="B42">
        <v>26.136297143019419</v>
      </c>
      <c r="C42">
        <v>1.7643934155827945</v>
      </c>
      <c r="D42">
        <v>8.3913489196744706</v>
      </c>
      <c r="E42">
        <v>0.46364779176558568</v>
      </c>
      <c r="G42">
        <v>221</v>
      </c>
      <c r="H42">
        <f t="shared" si="0"/>
        <v>3.1146717164554918</v>
      </c>
      <c r="I42">
        <f t="shared" si="1"/>
        <v>8.7236176974368265E-2</v>
      </c>
      <c r="J42" t="str">
        <f>VLOOKUP(G42,Table4[],2)</f>
        <v>3-L5</v>
      </c>
      <c r="L42" s="3">
        <f t="shared" si="2"/>
        <v>17.744948223344949</v>
      </c>
      <c r="M42">
        <f t="shared" si="3"/>
        <v>2.0092215906959066</v>
      </c>
      <c r="O42">
        <v>221</v>
      </c>
      <c r="P42" t="s">
        <v>97</v>
      </c>
      <c r="S42" t="s">
        <v>109</v>
      </c>
      <c r="T42">
        <v>6.165368147166352</v>
      </c>
      <c r="U42">
        <v>0.20575687724142896</v>
      </c>
    </row>
    <row r="43" spans="1:21" x14ac:dyDescent="0.25">
      <c r="A43">
        <v>222</v>
      </c>
      <c r="B43">
        <v>27.695381306925309</v>
      </c>
      <c r="C43">
        <v>0.61505867272047332</v>
      </c>
      <c r="D43">
        <v>8.7233114723738456</v>
      </c>
      <c r="E43">
        <v>0.78884052350745926</v>
      </c>
      <c r="G43">
        <v>222</v>
      </c>
      <c r="H43">
        <f t="shared" si="0"/>
        <v>3.1748701619373287</v>
      </c>
      <c r="I43">
        <f t="shared" si="1"/>
        <v>9.3116071019225755E-2</v>
      </c>
      <c r="J43" t="str">
        <f>VLOOKUP(G43,Table4[],2)</f>
        <v>3-L6</v>
      </c>
      <c r="L43" s="3">
        <f t="shared" si="2"/>
        <v>18.972069834551462</v>
      </c>
      <c r="M43">
        <f t="shared" si="3"/>
        <v>1.6724237102773158</v>
      </c>
      <c r="O43">
        <v>222</v>
      </c>
      <c r="P43" t="s">
        <v>99</v>
      </c>
      <c r="S43" t="s">
        <v>110</v>
      </c>
      <c r="T43">
        <v>6.8707913697264038</v>
      </c>
      <c r="U43">
        <v>2.9919482957714953E-2</v>
      </c>
    </row>
    <row r="44" spans="1:21" x14ac:dyDescent="0.25">
      <c r="A44">
        <v>223</v>
      </c>
      <c r="B44">
        <v>14.146149435470493</v>
      </c>
      <c r="C44">
        <v>0.22937794412721768</v>
      </c>
      <c r="D44">
        <v>11.342642767962563</v>
      </c>
      <c r="E44">
        <v>0.53603624490596413</v>
      </c>
      <c r="G44">
        <v>223</v>
      </c>
      <c r="H44">
        <f t="shared" si="0"/>
        <v>1.2471652087489231</v>
      </c>
      <c r="I44">
        <f t="shared" si="1"/>
        <v>4.9962860638156269E-2</v>
      </c>
      <c r="J44" t="str">
        <f>VLOOKUP(G44,Table4[],2)</f>
        <v>3-L7</v>
      </c>
      <c r="L44" s="3">
        <f t="shared" si="2"/>
        <v>2.8035066675079303</v>
      </c>
      <c r="M44">
        <f t="shared" si="3"/>
        <v>1.2110791368255494</v>
      </c>
      <c r="O44">
        <v>223</v>
      </c>
      <c r="P44" t="s">
        <v>101</v>
      </c>
      <c r="S44" t="s">
        <v>217</v>
      </c>
      <c r="T44">
        <v>1.5485663303141324</v>
      </c>
      <c r="U44">
        <v>6.3964989537613481E-2</v>
      </c>
    </row>
    <row r="45" spans="1:21" x14ac:dyDescent="0.25">
      <c r="A45">
        <v>224</v>
      </c>
      <c r="B45">
        <v>12.050068629782668</v>
      </c>
      <c r="C45">
        <v>0.16550408667512917</v>
      </c>
      <c r="D45">
        <v>4.1182675595997367</v>
      </c>
      <c r="E45">
        <v>0.31914455393771929</v>
      </c>
      <c r="G45">
        <v>224</v>
      </c>
      <c r="H45">
        <f t="shared" si="0"/>
        <v>2.9260043101604212</v>
      </c>
      <c r="I45">
        <f t="shared" si="1"/>
        <v>7.8702571768240678E-2</v>
      </c>
      <c r="J45" t="str">
        <f>VLOOKUP(G45,Table4[],2)</f>
        <v>4-L18</v>
      </c>
      <c r="L45" s="3">
        <f t="shared" si="2"/>
        <v>7.9318010701829316</v>
      </c>
      <c r="M45">
        <f t="shared" si="3"/>
        <v>0.9717507391587934</v>
      </c>
      <c r="O45">
        <v>224</v>
      </c>
      <c r="P45" t="s">
        <v>142</v>
      </c>
      <c r="S45" t="s">
        <v>112</v>
      </c>
      <c r="T45">
        <v>1.6932541509989376</v>
      </c>
      <c r="U45">
        <v>0.18024920810460249</v>
      </c>
    </row>
    <row r="46" spans="1:21" x14ac:dyDescent="0.25">
      <c r="A46">
        <v>225</v>
      </c>
      <c r="B46">
        <v>12.513043096081145</v>
      </c>
      <c r="C46">
        <v>0.51063989937444132</v>
      </c>
      <c r="D46">
        <v>4.5507285040070391</v>
      </c>
      <c r="E46">
        <v>0.40381333134558667</v>
      </c>
      <c r="G46">
        <v>225</v>
      </c>
      <c r="H46">
        <f t="shared" si="0"/>
        <v>2.7496791085346164</v>
      </c>
      <c r="I46">
        <f t="shared" si="1"/>
        <v>9.7669933738688944E-2</v>
      </c>
      <c r="J46" t="str">
        <f>VLOOKUP(G46,Table4[],2)</f>
        <v>4-L19</v>
      </c>
      <c r="L46" s="3">
        <f t="shared" si="2"/>
        <v>7.9623145920741054</v>
      </c>
      <c r="M46">
        <f t="shared" si="3"/>
        <v>1.3500538057565041</v>
      </c>
      <c r="O46">
        <v>225</v>
      </c>
      <c r="P46" t="s">
        <v>144</v>
      </c>
      <c r="S46" t="s">
        <v>114</v>
      </c>
      <c r="T46">
        <v>10.765856289385594</v>
      </c>
      <c r="U46">
        <v>0.18596312153027308</v>
      </c>
    </row>
    <row r="47" spans="1:21" x14ac:dyDescent="0.25">
      <c r="A47">
        <v>226</v>
      </c>
      <c r="B47">
        <v>36.999385888027646</v>
      </c>
      <c r="C47">
        <v>0.53467624945983738</v>
      </c>
      <c r="D47">
        <v>12.839990841878635</v>
      </c>
      <c r="E47">
        <v>0.14611241864155974</v>
      </c>
      <c r="G47">
        <v>226</v>
      </c>
      <c r="H47">
        <f t="shared" si="0"/>
        <v>2.8815741649403095</v>
      </c>
      <c r="I47">
        <f t="shared" si="1"/>
        <v>1.8393545064056896E-2</v>
      </c>
      <c r="J47" t="str">
        <f>VLOOKUP(G47,Table4[],2)</f>
        <v>3-L8</v>
      </c>
      <c r="L47" s="3">
        <f t="shared" si="2"/>
        <v>24.159395046149012</v>
      </c>
      <c r="M47">
        <f t="shared" si="3"/>
        <v>1.1134621388119199</v>
      </c>
      <c r="O47">
        <v>226</v>
      </c>
      <c r="P47" t="s">
        <v>103</v>
      </c>
      <c r="S47" t="s">
        <v>218</v>
      </c>
      <c r="T47">
        <v>3.2475962672431198</v>
      </c>
      <c r="U47">
        <v>2.875334369331814E-2</v>
      </c>
    </row>
    <row r="48" spans="1:21" x14ac:dyDescent="0.25">
      <c r="A48">
        <v>227</v>
      </c>
      <c r="B48">
        <v>31.644268741564712</v>
      </c>
      <c r="C48">
        <v>0.44624509138904916</v>
      </c>
      <c r="D48">
        <v>14.891079107715415</v>
      </c>
      <c r="E48">
        <v>8.2437563232866634E-2</v>
      </c>
      <c r="G48">
        <v>227</v>
      </c>
      <c r="H48">
        <f t="shared" si="0"/>
        <v>2.125048729690052</v>
      </c>
      <c r="I48">
        <f t="shared" si="1"/>
        <v>1.5149652849554532E-2</v>
      </c>
      <c r="J48" t="str">
        <f>VLOOKUP(G48,Table4[],2)</f>
        <v>4-L27</v>
      </c>
      <c r="L48" s="3">
        <f t="shared" si="2"/>
        <v>16.753189633849296</v>
      </c>
      <c r="M48">
        <f t="shared" si="3"/>
        <v>0.95513521007563396</v>
      </c>
      <c r="O48">
        <v>227</v>
      </c>
      <c r="P48" t="s">
        <v>154</v>
      </c>
      <c r="S48" t="s">
        <v>92</v>
      </c>
      <c r="T48">
        <v>1.5964686088036415</v>
      </c>
      <c r="U48">
        <v>0.11247240052781773</v>
      </c>
    </row>
    <row r="49" spans="1:21" x14ac:dyDescent="0.25">
      <c r="A49">
        <v>228</v>
      </c>
      <c r="B49">
        <v>14.61165964607166</v>
      </c>
      <c r="C49">
        <v>0.44970037653562617</v>
      </c>
      <c r="D49">
        <v>9.2471709745187187</v>
      </c>
      <c r="E49">
        <v>0.28302051344234325</v>
      </c>
      <c r="G49">
        <v>228</v>
      </c>
      <c r="H49">
        <f t="shared" si="0"/>
        <v>1.5801221461499086</v>
      </c>
      <c r="I49">
        <f t="shared" si="1"/>
        <v>4.3404496185839837E-2</v>
      </c>
      <c r="J49" t="str">
        <f>VLOOKUP(G49,Table4[],2)</f>
        <v>4-L22</v>
      </c>
      <c r="L49" s="3">
        <f t="shared" si="2"/>
        <v>5.364488671552941</v>
      </c>
      <c r="M49">
        <f t="shared" si="3"/>
        <v>1.2025937530685891</v>
      </c>
      <c r="O49">
        <v>228</v>
      </c>
      <c r="P49" t="s">
        <v>148</v>
      </c>
      <c r="S49" t="s">
        <v>93</v>
      </c>
      <c r="T49">
        <v>2.3611795053737716</v>
      </c>
      <c r="U49">
        <v>8.090132981238074E-2</v>
      </c>
    </row>
    <row r="50" spans="1:21" x14ac:dyDescent="0.25">
      <c r="A50">
        <v>229</v>
      </c>
      <c r="B50">
        <v>5.5474029119618766</v>
      </c>
      <c r="C50">
        <v>2.5767238465186262E-2</v>
      </c>
      <c r="D50">
        <v>8.0594557061975696</v>
      </c>
      <c r="E50">
        <v>4.7788729594558037E-2</v>
      </c>
      <c r="G50">
        <v>229</v>
      </c>
      <c r="H50">
        <f t="shared" si="0"/>
        <v>0.68830987031742463</v>
      </c>
      <c r="I50">
        <f t="shared" si="1"/>
        <v>7.532232075893935E-3</v>
      </c>
      <c r="J50" t="str">
        <f>VLOOKUP(G50,Table4[],2)</f>
        <v>4-L14</v>
      </c>
      <c r="L50" s="3">
        <f t="shared" si="2"/>
        <v>-2.5120527942356929</v>
      </c>
      <c r="M50">
        <f t="shared" si="3"/>
        <v>0.37912810419718695</v>
      </c>
      <c r="O50">
        <v>229</v>
      </c>
      <c r="P50" t="s">
        <v>135</v>
      </c>
      <c r="S50" t="s">
        <v>95</v>
      </c>
      <c r="T50">
        <v>3.2050799708857065</v>
      </c>
      <c r="U50">
        <v>0.11465377480451908</v>
      </c>
    </row>
    <row r="51" spans="1:21" x14ac:dyDescent="0.25">
      <c r="A51">
        <v>230</v>
      </c>
      <c r="B51">
        <v>0</v>
      </c>
      <c r="C51">
        <v>0</v>
      </c>
      <c r="D51">
        <v>0.77209161728138875</v>
      </c>
      <c r="E51">
        <v>2.4023432253957339E-2</v>
      </c>
      <c r="G51">
        <v>230</v>
      </c>
      <c r="H51">
        <f t="shared" si="0"/>
        <v>0</v>
      </c>
      <c r="I51" t="e">
        <f t="shared" si="1"/>
        <v>#DIV/0!</v>
      </c>
      <c r="J51" t="str">
        <f>VLOOKUP(G51,Table4[],2)</f>
        <v>2-L8</v>
      </c>
      <c r="L51" s="3">
        <f t="shared" si="2"/>
        <v>-0.77209161728138875</v>
      </c>
      <c r="M51">
        <f t="shared" si="3"/>
        <v>0.15499494267219605</v>
      </c>
      <c r="O51">
        <v>230</v>
      </c>
      <c r="P51" t="s">
        <v>64</v>
      </c>
      <c r="S51" t="s">
        <v>97</v>
      </c>
      <c r="T51">
        <v>3.1146717164554918</v>
      </c>
      <c r="U51">
        <v>8.7236176974368265E-2</v>
      </c>
    </row>
    <row r="52" spans="1:21" x14ac:dyDescent="0.25">
      <c r="A52">
        <v>231</v>
      </c>
      <c r="B52">
        <v>28.34147745303521</v>
      </c>
      <c r="C52">
        <v>0.6459172047094458</v>
      </c>
      <c r="D52">
        <v>8.657658058016267</v>
      </c>
      <c r="E52">
        <v>0.82955067772905144</v>
      </c>
      <c r="G52">
        <v>231</v>
      </c>
      <c r="H52">
        <f t="shared" si="0"/>
        <v>3.2735732068782011</v>
      </c>
      <c r="I52">
        <f t="shared" si="1"/>
        <v>9.8490113257527295E-2</v>
      </c>
      <c r="J52" t="str">
        <f>VLOOKUP(G52,Table4[],2)</f>
        <v>3-L9</v>
      </c>
      <c r="L52" s="3">
        <f t="shared" si="2"/>
        <v>19.683819395018944</v>
      </c>
      <c r="M52">
        <f t="shared" si="3"/>
        <v>1.7144864709598964</v>
      </c>
      <c r="O52">
        <v>231</v>
      </c>
      <c r="P52" t="s">
        <v>105</v>
      </c>
      <c r="S52" t="s">
        <v>99</v>
      </c>
      <c r="T52">
        <v>3.1748701619373287</v>
      </c>
      <c r="U52">
        <v>9.3116071019225755E-2</v>
      </c>
    </row>
    <row r="53" spans="1:21" x14ac:dyDescent="0.25">
      <c r="A53">
        <v>232</v>
      </c>
      <c r="B53">
        <v>21.627407275216893</v>
      </c>
      <c r="C53">
        <v>0.32384116653025802</v>
      </c>
      <c r="D53">
        <v>8.0200739717266547</v>
      </c>
      <c r="E53">
        <v>0.76634048100296881</v>
      </c>
      <c r="G53">
        <v>232</v>
      </c>
      <c r="H53">
        <f t="shared" si="0"/>
        <v>2.6966593265174952</v>
      </c>
      <c r="I53">
        <f t="shared" si="1"/>
        <v>9.6718905437636948E-2</v>
      </c>
      <c r="J53" t="str">
        <f>VLOOKUP(G53,Table4[],2)</f>
        <v>3-L10</v>
      </c>
      <c r="L53" s="3">
        <f t="shared" si="2"/>
        <v>13.607333303490238</v>
      </c>
      <c r="M53">
        <f t="shared" si="3"/>
        <v>1.4444791915601916</v>
      </c>
      <c r="O53">
        <v>232</v>
      </c>
      <c r="P53" t="s">
        <v>107</v>
      </c>
      <c r="S53" t="s">
        <v>101</v>
      </c>
      <c r="T53">
        <v>1.2471652087489231</v>
      </c>
      <c r="U53">
        <v>4.9962860638156269E-2</v>
      </c>
    </row>
    <row r="54" spans="1:21" x14ac:dyDescent="0.25">
      <c r="A54">
        <v>233</v>
      </c>
      <c r="B54">
        <v>17.194461303240264</v>
      </c>
      <c r="C54">
        <v>1.2799360442144569</v>
      </c>
      <c r="D54">
        <v>6.963393899440554</v>
      </c>
      <c r="E54">
        <v>0.30400696925086262</v>
      </c>
      <c r="G54">
        <v>233</v>
      </c>
      <c r="H54">
        <f t="shared" si="0"/>
        <v>2.4692644925087008</v>
      </c>
      <c r="I54">
        <f t="shared" si="1"/>
        <v>8.629689058131354E-2</v>
      </c>
      <c r="J54" t="str">
        <f>VLOOKUP(G54,Table4[],2)</f>
        <v>4-L6</v>
      </c>
      <c r="L54" s="3">
        <f t="shared" si="2"/>
        <v>10.23106740379971</v>
      </c>
      <c r="M54">
        <f t="shared" si="3"/>
        <v>1.6827108548942333</v>
      </c>
      <c r="O54">
        <v>233</v>
      </c>
      <c r="P54" t="s">
        <v>125</v>
      </c>
      <c r="S54" t="s">
        <v>103</v>
      </c>
      <c r="T54">
        <v>2.8815741649403095</v>
      </c>
      <c r="U54">
        <v>1.8393545064056896E-2</v>
      </c>
    </row>
    <row r="55" spans="1:21" x14ac:dyDescent="0.25">
      <c r="A55">
        <v>234</v>
      </c>
      <c r="B55">
        <v>6.6350004971794636</v>
      </c>
      <c r="C55">
        <v>0.20365636244946225</v>
      </c>
      <c r="D55">
        <v>3.8564096885674228</v>
      </c>
      <c r="E55">
        <v>5.6780424639287411E-2</v>
      </c>
      <c r="G55">
        <v>234</v>
      </c>
      <c r="H55">
        <f t="shared" si="0"/>
        <v>1.7205123503473589</v>
      </c>
      <c r="I55">
        <f t="shared" si="1"/>
        <v>3.4042955565705593E-2</v>
      </c>
      <c r="J55" t="str">
        <f>VLOOKUP(G55,Table4[],2)</f>
        <v>4-L29</v>
      </c>
      <c r="L55" s="3">
        <f t="shared" si="2"/>
        <v>2.7785908086120408</v>
      </c>
      <c r="M55">
        <f t="shared" si="3"/>
        <v>0.68956945214937893</v>
      </c>
      <c r="O55">
        <v>234</v>
      </c>
      <c r="P55" t="s">
        <v>156</v>
      </c>
      <c r="S55" t="s">
        <v>105</v>
      </c>
      <c r="T55">
        <v>3.2735732068782011</v>
      </c>
      <c r="U55">
        <v>9.8490113257527295E-2</v>
      </c>
    </row>
    <row r="56" spans="1:21" x14ac:dyDescent="0.25">
      <c r="A56">
        <v>235</v>
      </c>
      <c r="B56">
        <v>20.102251643880923</v>
      </c>
      <c r="C56">
        <v>0.3021218466732048</v>
      </c>
      <c r="D56">
        <v>6.0903347598815971</v>
      </c>
      <c r="E56">
        <v>0.21620402065837488</v>
      </c>
      <c r="G56">
        <v>235</v>
      </c>
      <c r="H56">
        <f t="shared" si="0"/>
        <v>3.3006809044880372</v>
      </c>
      <c r="I56">
        <f t="shared" si="1"/>
        <v>3.8549903983089551E-2</v>
      </c>
      <c r="J56" t="str">
        <f>VLOOKUP(G56,Table4[],2)</f>
        <v>4-L15</v>
      </c>
      <c r="L56" s="3">
        <f t="shared" si="2"/>
        <v>14.011916883999326</v>
      </c>
      <c r="M56">
        <f t="shared" si="3"/>
        <v>1.0146335577641241</v>
      </c>
      <c r="O56">
        <v>235</v>
      </c>
      <c r="P56" t="s">
        <v>137</v>
      </c>
      <c r="S56" t="s">
        <v>116</v>
      </c>
      <c r="T56">
        <v>2.9751145123921718</v>
      </c>
      <c r="U56">
        <v>5.4791556052498261E-2</v>
      </c>
    </row>
    <row r="57" spans="1:21" x14ac:dyDescent="0.25">
      <c r="A57">
        <v>236</v>
      </c>
      <c r="B57">
        <v>28.59679439995671</v>
      </c>
      <c r="C57">
        <v>1.2826132722780956</v>
      </c>
      <c r="D57">
        <v>19.769333698242427</v>
      </c>
      <c r="E57">
        <v>0.52454417483881199</v>
      </c>
      <c r="G57">
        <v>236</v>
      </c>
      <c r="H57">
        <f t="shared" si="0"/>
        <v>1.4465229246698932</v>
      </c>
      <c r="I57">
        <f t="shared" si="1"/>
        <v>5.2112206650657765E-2</v>
      </c>
      <c r="J57" t="str">
        <f>VLOOKUP(G57,Table4[],2)</f>
        <v>4-L8</v>
      </c>
      <c r="L57" s="3">
        <f t="shared" si="2"/>
        <v>8.8274607017142834</v>
      </c>
      <c r="M57">
        <f t="shared" si="3"/>
        <v>1.8567793948779654</v>
      </c>
      <c r="O57">
        <v>236</v>
      </c>
      <c r="P57" t="s">
        <v>127</v>
      </c>
      <c r="S57" t="s">
        <v>131</v>
      </c>
      <c r="T57">
        <v>2.7046273026152443</v>
      </c>
      <c r="U57">
        <v>8.0976880451526706E-2</v>
      </c>
    </row>
    <row r="58" spans="1:21" x14ac:dyDescent="0.25">
      <c r="A58">
        <v>237</v>
      </c>
      <c r="B58">
        <v>13.93107714026921</v>
      </c>
      <c r="C58">
        <v>0.29046816270664111</v>
      </c>
      <c r="D58">
        <v>2.0275797052507429</v>
      </c>
      <c r="E58">
        <v>4.3507409310392917E-2</v>
      </c>
      <c r="G58">
        <v>237</v>
      </c>
      <c r="H58">
        <f t="shared" si="0"/>
        <v>6.8707913697264038</v>
      </c>
      <c r="I58">
        <f t="shared" si="1"/>
        <v>2.9919482957714953E-2</v>
      </c>
      <c r="J58" t="str">
        <f>VLOOKUP(G58,Table4[],2)</f>
        <v>3-L12</v>
      </c>
      <c r="L58" s="3">
        <f t="shared" si="2"/>
        <v>11.903497435018467</v>
      </c>
      <c r="M58">
        <f t="shared" si="3"/>
        <v>0.74753528143640002</v>
      </c>
      <c r="O58">
        <v>237</v>
      </c>
      <c r="P58" t="s">
        <v>110</v>
      </c>
      <c r="S58" t="s">
        <v>133</v>
      </c>
      <c r="T58">
        <v>2.6130736249484374</v>
      </c>
      <c r="U58">
        <v>2.2226999880009441E-2</v>
      </c>
    </row>
    <row r="59" spans="1:21" x14ac:dyDescent="0.25">
      <c r="A59">
        <v>238</v>
      </c>
      <c r="B59">
        <v>3.8192853952575918</v>
      </c>
      <c r="C59">
        <v>0.18440759367328277</v>
      </c>
      <c r="D59">
        <v>2.665910798825279</v>
      </c>
      <c r="E59">
        <v>0.2325550017180579</v>
      </c>
      <c r="G59">
        <v>238</v>
      </c>
      <c r="H59">
        <f t="shared" si="0"/>
        <v>1.4326381051236006</v>
      </c>
      <c r="I59">
        <f t="shared" si="1"/>
        <v>9.9703785012821705E-2</v>
      </c>
      <c r="J59" t="str">
        <f>VLOOKUP(G59,Table4[],2)</f>
        <v>2-L15</v>
      </c>
      <c r="L59" s="3">
        <f t="shared" si="2"/>
        <v>1.1533745964323128</v>
      </c>
      <c r="M59">
        <f t="shared" si="3"/>
        <v>0.91166662159796963</v>
      </c>
      <c r="O59">
        <v>238</v>
      </c>
      <c r="P59" t="s">
        <v>73</v>
      </c>
      <c r="S59" t="s">
        <v>135</v>
      </c>
      <c r="T59">
        <v>0.68830987031742463</v>
      </c>
      <c r="U59">
        <v>7.532232075893935E-3</v>
      </c>
    </row>
    <row r="60" spans="1:21" x14ac:dyDescent="0.25">
      <c r="A60">
        <v>239</v>
      </c>
      <c r="B60">
        <v>2.0583044982507746</v>
      </c>
      <c r="C60">
        <v>4.9935305582882859E-2</v>
      </c>
      <c r="D60">
        <v>1.8612968315834877</v>
      </c>
      <c r="E60">
        <v>0.48420337256273155</v>
      </c>
      <c r="G60">
        <v>239</v>
      </c>
      <c r="H60">
        <f t="shared" si="0"/>
        <v>1.1058443034578658</v>
      </c>
      <c r="I60">
        <f t="shared" si="1"/>
        <v>0.26127180569761599</v>
      </c>
      <c r="J60" t="str">
        <f>VLOOKUP(G60,Table4[],2)</f>
        <v>2-L6</v>
      </c>
      <c r="L60" s="3">
        <f t="shared" si="2"/>
        <v>0.19700766666728686</v>
      </c>
      <c r="M60">
        <f t="shared" si="3"/>
        <v>0.91930932345018235</v>
      </c>
      <c r="O60">
        <v>239</v>
      </c>
      <c r="P60" t="s">
        <v>213</v>
      </c>
      <c r="S60" t="s">
        <v>137</v>
      </c>
      <c r="T60">
        <v>3.3006809044880372</v>
      </c>
      <c r="U60">
        <v>3.8549903983089551E-2</v>
      </c>
    </row>
    <row r="61" spans="1:21" x14ac:dyDescent="0.25">
      <c r="A61">
        <v>240</v>
      </c>
      <c r="B61">
        <v>1.690658367168465</v>
      </c>
      <c r="C61">
        <v>0.5306643594425754</v>
      </c>
      <c r="D61">
        <v>3.8015185731643175</v>
      </c>
      <c r="E61">
        <v>0.17022061532602886</v>
      </c>
      <c r="G61">
        <v>240</v>
      </c>
      <c r="H61">
        <f t="shared" si="0"/>
        <v>0.44473237066449223</v>
      </c>
      <c r="I61">
        <f t="shared" si="1"/>
        <v>0.31705807725871232</v>
      </c>
      <c r="J61" t="str">
        <f>VLOOKUP(G61,Table4[],2)</f>
        <v>1-L12</v>
      </c>
      <c r="L61" s="3">
        <f t="shared" si="2"/>
        <v>-2.1108602059958526</v>
      </c>
      <c r="M61">
        <f t="shared" si="3"/>
        <v>1.1410451411674902</v>
      </c>
      <c r="O61">
        <v>240</v>
      </c>
      <c r="P61" t="s">
        <v>53</v>
      </c>
      <c r="S61" t="s">
        <v>139</v>
      </c>
      <c r="T61">
        <v>2.9923860375467375</v>
      </c>
      <c r="U61">
        <v>0.19840555930652357</v>
      </c>
    </row>
    <row r="62" spans="1:21" x14ac:dyDescent="0.25">
      <c r="A62">
        <v>241</v>
      </c>
      <c r="B62">
        <v>0</v>
      </c>
      <c r="C62">
        <v>0</v>
      </c>
      <c r="D62">
        <v>0</v>
      </c>
      <c r="E62">
        <v>0</v>
      </c>
      <c r="G62">
        <v>241</v>
      </c>
      <c r="H62" t="e">
        <f t="shared" si="0"/>
        <v>#DIV/0!</v>
      </c>
      <c r="I62" t="e">
        <f t="shared" si="1"/>
        <v>#DIV/0!</v>
      </c>
      <c r="J62" t="str">
        <f>VLOOKUP(G62,Table4[],2)</f>
        <v>2-L16</v>
      </c>
      <c r="L62" s="3">
        <f t="shared" si="2"/>
        <v>0</v>
      </c>
      <c r="M62">
        <f t="shared" si="3"/>
        <v>0</v>
      </c>
      <c r="O62">
        <v>241</v>
      </c>
      <c r="P62" t="s">
        <v>75</v>
      </c>
      <c r="S62" t="s">
        <v>141</v>
      </c>
      <c r="T62">
        <v>1.2801136620209868</v>
      </c>
      <c r="U62">
        <v>0.15241081421046423</v>
      </c>
    </row>
    <row r="63" spans="1:21" x14ac:dyDescent="0.25">
      <c r="A63">
        <v>242</v>
      </c>
      <c r="B63">
        <v>12.564121821787145</v>
      </c>
      <c r="C63">
        <v>0.34399861332051862</v>
      </c>
      <c r="D63">
        <v>6.9038140483784627</v>
      </c>
      <c r="E63">
        <v>0.23599214585179987</v>
      </c>
      <c r="G63">
        <v>242</v>
      </c>
      <c r="H63">
        <f t="shared" si="0"/>
        <v>1.8198812618277502</v>
      </c>
      <c r="I63">
        <f t="shared" si="1"/>
        <v>4.3796141261129601E-2</v>
      </c>
      <c r="J63" t="str">
        <f>VLOOKUP(G63,Table4[],2)</f>
        <v>2-L4</v>
      </c>
      <c r="L63" s="3">
        <f t="shared" si="2"/>
        <v>5.6603077734086824</v>
      </c>
      <c r="M63">
        <f t="shared" si="3"/>
        <v>1.0723041780472493</v>
      </c>
      <c r="O63">
        <v>242</v>
      </c>
      <c r="P63" t="s">
        <v>60</v>
      </c>
      <c r="S63" t="s">
        <v>142</v>
      </c>
      <c r="T63">
        <v>2.9260043101604212</v>
      </c>
      <c r="U63">
        <v>7.8702571768240678E-2</v>
      </c>
    </row>
    <row r="64" spans="1:21" x14ac:dyDescent="0.25">
      <c r="A64">
        <v>243</v>
      </c>
      <c r="B64">
        <v>12.336735643545886</v>
      </c>
      <c r="C64">
        <v>0.162892768651791</v>
      </c>
      <c r="D64">
        <v>2.8083465990322529</v>
      </c>
      <c r="E64">
        <v>6.3163132944644956E-2</v>
      </c>
      <c r="G64">
        <v>243</v>
      </c>
      <c r="H64">
        <f t="shared" si="0"/>
        <v>4.3928821491610348</v>
      </c>
      <c r="I64">
        <f t="shared" si="1"/>
        <v>2.6080591903938966E-2</v>
      </c>
      <c r="J64" t="str">
        <f>VLOOKUP(G64,Table4[],2)</f>
        <v>2-L16</v>
      </c>
      <c r="L64" s="3">
        <f t="shared" si="2"/>
        <v>9.5283890445136326</v>
      </c>
      <c r="M64">
        <f t="shared" si="3"/>
        <v>0.65492252941517259</v>
      </c>
      <c r="O64">
        <v>243</v>
      </c>
      <c r="P64" t="s">
        <v>75</v>
      </c>
      <c r="S64" t="s">
        <v>144</v>
      </c>
      <c r="T64">
        <v>2.7496791085346164</v>
      </c>
      <c r="U64">
        <v>9.7669933738688944E-2</v>
      </c>
    </row>
    <row r="65" spans="1:21" x14ac:dyDescent="0.25">
      <c r="A65">
        <v>244</v>
      </c>
      <c r="B65">
        <v>0</v>
      </c>
      <c r="C65">
        <v>0</v>
      </c>
      <c r="D65">
        <v>0</v>
      </c>
      <c r="E65">
        <v>0</v>
      </c>
      <c r="G65">
        <v>244</v>
      </c>
      <c r="H65" t="e">
        <f t="shared" si="0"/>
        <v>#DIV/0!</v>
      </c>
      <c r="I65" t="e">
        <f t="shared" si="1"/>
        <v>#DIV/0!</v>
      </c>
      <c r="J65" t="str">
        <f>VLOOKUP(G65,Table4[],2)</f>
        <v>2-L32</v>
      </c>
      <c r="L65" s="3">
        <f t="shared" si="2"/>
        <v>0</v>
      </c>
      <c r="M65">
        <f t="shared" si="3"/>
        <v>0</v>
      </c>
      <c r="O65">
        <v>244</v>
      </c>
      <c r="P65" t="s">
        <v>216</v>
      </c>
      <c r="S65" t="s">
        <v>117</v>
      </c>
      <c r="T65">
        <v>1.5949790445983671</v>
      </c>
      <c r="U65">
        <v>1.6473085059060696E-2</v>
      </c>
    </row>
    <row r="66" spans="1:21" x14ac:dyDescent="0.25">
      <c r="A66">
        <v>245</v>
      </c>
      <c r="B66">
        <v>24.645735060666844</v>
      </c>
      <c r="C66">
        <v>0.74456646910573276</v>
      </c>
      <c r="D66">
        <v>10.069787701816638</v>
      </c>
      <c r="E66">
        <v>0.27017069906595104</v>
      </c>
      <c r="G66">
        <v>245</v>
      </c>
      <c r="H66">
        <f t="shared" si="0"/>
        <v>2.4474930147952012</v>
      </c>
      <c r="I66">
        <f t="shared" si="1"/>
        <v>4.0404579390913693E-2</v>
      </c>
      <c r="J66" t="str">
        <f>VLOOKUP(G66,Table4[],2)</f>
        <v>4-L21</v>
      </c>
      <c r="L66" s="3">
        <f t="shared" si="2"/>
        <v>14.575947358850206</v>
      </c>
      <c r="M66">
        <f t="shared" si="3"/>
        <v>1.3826621224016962</v>
      </c>
      <c r="O66">
        <v>245</v>
      </c>
      <c r="P66" t="s">
        <v>146</v>
      </c>
      <c r="S66" t="s">
        <v>146</v>
      </c>
      <c r="T66">
        <v>2.4474930147952012</v>
      </c>
      <c r="U66">
        <v>4.0404579390913693E-2</v>
      </c>
    </row>
    <row r="67" spans="1:21" x14ac:dyDescent="0.25">
      <c r="A67">
        <v>246</v>
      </c>
      <c r="B67">
        <v>0</v>
      </c>
      <c r="C67">
        <v>0</v>
      </c>
      <c r="D67">
        <v>0.68902979995019209</v>
      </c>
      <c r="E67">
        <v>3.8680195670752045E-2</v>
      </c>
      <c r="G67">
        <v>246</v>
      </c>
      <c r="H67">
        <f t="shared" ref="H67:H80" si="4">B67/D67</f>
        <v>0</v>
      </c>
      <c r="I67" t="e">
        <f t="shared" ref="I67:I80" si="5">SQRT((C67/B67)^2+(E67/D67)^2)</f>
        <v>#DIV/0!</v>
      </c>
      <c r="J67" t="str">
        <f>VLOOKUP(G67,Table4[],2)</f>
        <v>2-L5</v>
      </c>
      <c r="L67" s="3">
        <f t="shared" ref="L67:L80" si="6">B67-D67</f>
        <v>-0.68902979995019209</v>
      </c>
      <c r="M67">
        <f t="shared" ref="M67:M80" si="7">SUM(SQRT(C67)+SQRT(E67))</f>
        <v>0.19667281375612655</v>
      </c>
      <c r="O67">
        <v>246</v>
      </c>
      <c r="P67" t="s">
        <v>212</v>
      </c>
      <c r="S67" t="s">
        <v>148</v>
      </c>
      <c r="T67">
        <v>1.5801221461499086</v>
      </c>
      <c r="U67">
        <v>4.3404496185839837E-2</v>
      </c>
    </row>
    <row r="68" spans="1:21" x14ac:dyDescent="0.25">
      <c r="A68">
        <v>247</v>
      </c>
      <c r="B68">
        <v>8.4820313751462812</v>
      </c>
      <c r="C68">
        <v>1.0568104607129316</v>
      </c>
      <c r="D68">
        <v>5.0093078880936419</v>
      </c>
      <c r="E68">
        <v>0.65248239955881959</v>
      </c>
      <c r="G68">
        <v>247</v>
      </c>
      <c r="H68">
        <f t="shared" si="4"/>
        <v>1.6932541509989376</v>
      </c>
      <c r="I68">
        <f t="shared" si="5"/>
        <v>0.18024920810460249</v>
      </c>
      <c r="J68" t="str">
        <f>VLOOKUP(G68,Table4[],2)</f>
        <v>3-L14</v>
      </c>
      <c r="L68" s="3">
        <f t="shared" si="6"/>
        <v>3.4727234870526393</v>
      </c>
      <c r="M68">
        <f t="shared" si="7"/>
        <v>1.8357766965131188</v>
      </c>
      <c r="O68">
        <v>247</v>
      </c>
      <c r="P68" t="s">
        <v>112</v>
      </c>
      <c r="S68" t="s">
        <v>150</v>
      </c>
      <c r="T68">
        <v>0</v>
      </c>
      <c r="U68" t="e">
        <v>#DIV/0!</v>
      </c>
    </row>
    <row r="69" spans="1:21" x14ac:dyDescent="0.25">
      <c r="A69">
        <v>248</v>
      </c>
      <c r="B69">
        <v>0</v>
      </c>
      <c r="C69">
        <v>0</v>
      </c>
      <c r="D69">
        <v>0</v>
      </c>
      <c r="E69">
        <v>0</v>
      </c>
      <c r="G69">
        <v>248</v>
      </c>
      <c r="H69" t="e">
        <f t="shared" si="4"/>
        <v>#DIV/0!</v>
      </c>
      <c r="I69" t="e">
        <f t="shared" si="5"/>
        <v>#DIV/0!</v>
      </c>
      <c r="J69" t="str">
        <f>VLOOKUP(G69,Table4[],2)</f>
        <v>4-L7</v>
      </c>
      <c r="L69" s="3">
        <f t="shared" si="6"/>
        <v>0</v>
      </c>
      <c r="M69">
        <f t="shared" si="7"/>
        <v>0</v>
      </c>
      <c r="O69">
        <v>248</v>
      </c>
      <c r="P69" t="s">
        <v>126</v>
      </c>
      <c r="S69" t="s">
        <v>151</v>
      </c>
      <c r="T69">
        <v>3.4120075042055142</v>
      </c>
      <c r="U69">
        <v>7.5800452375035979E-2</v>
      </c>
    </row>
    <row r="70" spans="1:21" x14ac:dyDescent="0.25">
      <c r="A70">
        <v>249</v>
      </c>
      <c r="B70">
        <v>12.139845160251939</v>
      </c>
      <c r="C70">
        <v>0.45283504657867701</v>
      </c>
      <c r="D70">
        <v>7.8665714364925101</v>
      </c>
      <c r="E70">
        <v>0.4742208606269529</v>
      </c>
      <c r="G70">
        <v>249</v>
      </c>
      <c r="H70">
        <f t="shared" si="4"/>
        <v>1.5432193374531618</v>
      </c>
      <c r="I70">
        <f t="shared" si="5"/>
        <v>7.0890414614987074E-2</v>
      </c>
      <c r="J70" t="str">
        <f>VLOOKUP(G70,Table4[],2)</f>
        <v>1-L6</v>
      </c>
      <c r="L70" s="3">
        <f t="shared" si="6"/>
        <v>4.2732737237594289</v>
      </c>
      <c r="M70">
        <f t="shared" si="7"/>
        <v>1.3615671529430502</v>
      </c>
      <c r="O70">
        <v>249</v>
      </c>
      <c r="P70" t="s">
        <v>43</v>
      </c>
      <c r="S70" t="s">
        <v>152</v>
      </c>
      <c r="T70">
        <v>2.5331870173473874</v>
      </c>
      <c r="U70">
        <v>1.5696990521358752E-2</v>
      </c>
    </row>
    <row r="71" spans="1:21" x14ac:dyDescent="0.25">
      <c r="A71">
        <v>250</v>
      </c>
      <c r="B71">
        <v>15.905472552052206</v>
      </c>
      <c r="C71">
        <v>0.31224713348963773</v>
      </c>
      <c r="D71">
        <v>9.1276654817043532</v>
      </c>
      <c r="E71">
        <v>0.68427414131140762</v>
      </c>
      <c r="G71">
        <v>250</v>
      </c>
      <c r="H71">
        <f t="shared" si="4"/>
        <v>1.7425564711955541</v>
      </c>
      <c r="I71">
        <f t="shared" si="5"/>
        <v>7.7494847050833357E-2</v>
      </c>
      <c r="J71" t="str">
        <f>VLOOKUP(G71,Table4[],2)</f>
        <v>1-L14</v>
      </c>
      <c r="L71" s="3">
        <f t="shared" si="6"/>
        <v>6.777807070347853</v>
      </c>
      <c r="M71">
        <f t="shared" si="7"/>
        <v>1.3859994222856054</v>
      </c>
      <c r="O71">
        <v>250</v>
      </c>
      <c r="P71" t="s">
        <v>211</v>
      </c>
      <c r="S71" t="s">
        <v>153</v>
      </c>
      <c r="T71">
        <v>0</v>
      </c>
      <c r="U71" t="e">
        <v>#DIV/0!</v>
      </c>
    </row>
    <row r="72" spans="1:21" x14ac:dyDescent="0.25">
      <c r="A72">
        <v>251</v>
      </c>
      <c r="B72">
        <v>7.8564675243195383</v>
      </c>
      <c r="C72">
        <v>0.38030116304163353</v>
      </c>
      <c r="D72">
        <v>1.5013927275782835</v>
      </c>
      <c r="E72">
        <v>3.2533455030008672E-2</v>
      </c>
      <c r="G72">
        <v>251</v>
      </c>
      <c r="H72">
        <f t="shared" si="4"/>
        <v>5.2327864522108509</v>
      </c>
      <c r="I72">
        <f t="shared" si="5"/>
        <v>5.3034820691006339E-2</v>
      </c>
      <c r="J72" t="str">
        <f>VLOOKUP(G72,Table4[],2)</f>
        <v>2-L31</v>
      </c>
      <c r="L72" s="3">
        <f t="shared" si="6"/>
        <v>6.3550747967412544</v>
      </c>
      <c r="M72">
        <f t="shared" si="7"/>
        <v>0.79705595486541214</v>
      </c>
      <c r="O72">
        <v>251</v>
      </c>
      <c r="P72" t="s">
        <v>215</v>
      </c>
      <c r="S72" t="s">
        <v>154</v>
      </c>
      <c r="T72">
        <v>2.125048729690052</v>
      </c>
      <c r="U72">
        <v>1.5149652849554532E-2</v>
      </c>
    </row>
    <row r="73" spans="1:21" x14ac:dyDescent="0.25">
      <c r="A73">
        <v>252</v>
      </c>
      <c r="B73">
        <v>6.0205695605599905</v>
      </c>
      <c r="C73">
        <v>0.18551740504010819</v>
      </c>
      <c r="D73">
        <v>2.9049388228547852</v>
      </c>
      <c r="E73">
        <v>7.5476770867004536E-2</v>
      </c>
      <c r="G73">
        <v>252</v>
      </c>
      <c r="H73">
        <f t="shared" si="4"/>
        <v>2.0725288647019995</v>
      </c>
      <c r="I73">
        <f t="shared" si="5"/>
        <v>4.0306006990489376E-2</v>
      </c>
      <c r="J73" t="str">
        <f>VLOOKUP(G73,Table4[],2)</f>
        <v>4-L9</v>
      </c>
      <c r="L73" s="3">
        <f t="shared" si="6"/>
        <v>3.1156307377052053</v>
      </c>
      <c r="M73">
        <f t="shared" si="7"/>
        <v>0.70544767482835946</v>
      </c>
      <c r="O73">
        <v>252</v>
      </c>
      <c r="P73" t="s">
        <v>129</v>
      </c>
      <c r="S73" t="s">
        <v>219</v>
      </c>
      <c r="T73" t="e">
        <v>#DIV/0!</v>
      </c>
      <c r="U73" t="e">
        <v>#DIV/0!</v>
      </c>
    </row>
    <row r="74" spans="1:21" x14ac:dyDescent="0.25">
      <c r="A74">
        <v>253</v>
      </c>
      <c r="B74">
        <v>13.830010781387555</v>
      </c>
      <c r="C74">
        <v>0.44175098689596415</v>
      </c>
      <c r="D74">
        <v>5.1134626822758911</v>
      </c>
      <c r="E74">
        <v>0.38049787926500789</v>
      </c>
      <c r="G74">
        <v>253</v>
      </c>
      <c r="H74">
        <f t="shared" si="4"/>
        <v>2.7046273026152443</v>
      </c>
      <c r="I74">
        <f t="shared" si="5"/>
        <v>8.0976880451526706E-2</v>
      </c>
      <c r="J74" t="str">
        <f>VLOOKUP(G74,Table4[],2)</f>
        <v>4-L11</v>
      </c>
      <c r="L74" s="3">
        <f t="shared" si="6"/>
        <v>8.7165480991116642</v>
      </c>
      <c r="M74">
        <f t="shared" si="7"/>
        <v>1.2814886051303389</v>
      </c>
      <c r="O74">
        <v>253</v>
      </c>
      <c r="P74" t="s">
        <v>131</v>
      </c>
      <c r="S74" t="s">
        <v>156</v>
      </c>
      <c r="T74">
        <v>1.7205123503473589</v>
      </c>
      <c r="U74">
        <v>3.4042955565705593E-2</v>
      </c>
    </row>
    <row r="75" spans="1:21" x14ac:dyDescent="0.25">
      <c r="A75">
        <v>254</v>
      </c>
      <c r="B75">
        <v>0</v>
      </c>
      <c r="C75">
        <v>0</v>
      </c>
      <c r="D75">
        <v>0.37470490598577522</v>
      </c>
      <c r="E75">
        <v>3.3336133549682505E-2</v>
      </c>
      <c r="G75">
        <v>254</v>
      </c>
      <c r="H75">
        <f t="shared" si="4"/>
        <v>0</v>
      </c>
      <c r="I75" t="e">
        <f t="shared" si="5"/>
        <v>#DIV/0!</v>
      </c>
      <c r="J75" t="str">
        <f>VLOOKUP(G75,Table4[],2)</f>
        <v>4-L26</v>
      </c>
      <c r="L75" s="3">
        <f t="shared" si="6"/>
        <v>-0.37470490598577522</v>
      </c>
      <c r="M75">
        <f t="shared" si="7"/>
        <v>0.18258185438230851</v>
      </c>
      <c r="O75">
        <v>254</v>
      </c>
      <c r="P75" t="s">
        <v>153</v>
      </c>
      <c r="S75" t="s">
        <v>119</v>
      </c>
      <c r="T75">
        <v>1.49629599993315</v>
      </c>
      <c r="U75">
        <v>0.14732104179207739</v>
      </c>
    </row>
    <row r="76" spans="1:21" x14ac:dyDescent="0.25">
      <c r="A76">
        <v>255</v>
      </c>
      <c r="B76">
        <v>0</v>
      </c>
      <c r="C76">
        <v>0</v>
      </c>
      <c r="D76">
        <v>0.41458952067062982</v>
      </c>
      <c r="E76">
        <v>2.7852667340942494E-2</v>
      </c>
      <c r="G76">
        <v>255</v>
      </c>
      <c r="H76">
        <f t="shared" si="4"/>
        <v>0</v>
      </c>
      <c r="I76" t="e">
        <f t="shared" si="5"/>
        <v>#DIV/0!</v>
      </c>
      <c r="J76" t="str">
        <f>VLOOKUP(G76,Table4[],2)</f>
        <v>2-L25</v>
      </c>
      <c r="L76" s="3">
        <f t="shared" si="6"/>
        <v>-0.41458952067062982</v>
      </c>
      <c r="M76">
        <f t="shared" si="7"/>
        <v>0.16689118413188425</v>
      </c>
      <c r="O76">
        <v>255</v>
      </c>
      <c r="P76" t="s">
        <v>85</v>
      </c>
      <c r="S76" t="s">
        <v>121</v>
      </c>
      <c r="T76">
        <v>1.4935258706937227</v>
      </c>
      <c r="U76">
        <v>5.2794777949769209E-2</v>
      </c>
    </row>
    <row r="77" spans="1:21" x14ac:dyDescent="0.25">
      <c r="A77">
        <v>256</v>
      </c>
      <c r="B77">
        <v>11.117949294928636</v>
      </c>
      <c r="C77">
        <v>0.11710611400999105</v>
      </c>
      <c r="D77">
        <v>3.2584773864726446</v>
      </c>
      <c r="E77">
        <v>0.24459779682640817</v>
      </c>
      <c r="G77">
        <v>256</v>
      </c>
      <c r="H77">
        <f t="shared" si="4"/>
        <v>3.4120075042055142</v>
      </c>
      <c r="I77">
        <f t="shared" si="5"/>
        <v>7.5800452375035979E-2</v>
      </c>
      <c r="J77" t="str">
        <f>VLOOKUP(G77,Table4[],2)</f>
        <v>4-L24</v>
      </c>
      <c r="L77" s="3">
        <f t="shared" si="6"/>
        <v>7.8594719084559905</v>
      </c>
      <c r="M77">
        <f t="shared" si="7"/>
        <v>0.83677599933741309</v>
      </c>
      <c r="O77">
        <v>256</v>
      </c>
      <c r="P77" t="s">
        <v>151</v>
      </c>
      <c r="S77" t="s">
        <v>125</v>
      </c>
      <c r="T77">
        <v>2.4692644925087008</v>
      </c>
      <c r="U77">
        <v>8.629689058131354E-2</v>
      </c>
    </row>
    <row r="78" spans="1:21" x14ac:dyDescent="0.25">
      <c r="A78">
        <v>257</v>
      </c>
      <c r="B78">
        <v>12.158288441308255</v>
      </c>
      <c r="C78">
        <v>1.0693153349257056</v>
      </c>
      <c r="D78">
        <v>4.0630748468790623</v>
      </c>
      <c r="E78">
        <v>0.72260677792727557</v>
      </c>
      <c r="G78">
        <v>257</v>
      </c>
      <c r="H78">
        <f t="shared" si="4"/>
        <v>2.9923860375467375</v>
      </c>
      <c r="I78">
        <f t="shared" si="5"/>
        <v>0.19840555930652357</v>
      </c>
      <c r="J78" t="str">
        <f>VLOOKUP(G78,Table4[],2)</f>
        <v>4-L16</v>
      </c>
      <c r="L78" s="3">
        <f t="shared" si="6"/>
        <v>8.0952135944291932</v>
      </c>
      <c r="M78">
        <f t="shared" si="7"/>
        <v>1.8841398531909865</v>
      </c>
      <c r="O78">
        <v>257</v>
      </c>
      <c r="P78" t="s">
        <v>139</v>
      </c>
      <c r="S78" t="s">
        <v>126</v>
      </c>
      <c r="T78" t="e">
        <v>#DIV/0!</v>
      </c>
      <c r="U78" t="e">
        <v>#DIV/0!</v>
      </c>
    </row>
    <row r="79" spans="1:21" x14ac:dyDescent="0.25">
      <c r="A79">
        <v>258</v>
      </c>
      <c r="B79">
        <v>4.8523988525761297</v>
      </c>
      <c r="C79">
        <v>0.87242760798022423</v>
      </c>
      <c r="D79">
        <v>2.3954727495896257</v>
      </c>
      <c r="E79">
        <v>0.37070516703932727</v>
      </c>
      <c r="G79">
        <v>258</v>
      </c>
      <c r="H79">
        <f t="shared" si="4"/>
        <v>2.0256539563672371</v>
      </c>
      <c r="I79">
        <f t="shared" si="5"/>
        <v>0.2372210968312658</v>
      </c>
      <c r="J79" t="str">
        <f>VLOOKUP(G79,Table4[],2)</f>
        <v>2-L24</v>
      </c>
      <c r="L79" s="3">
        <f t="shared" si="6"/>
        <v>2.4569261029865039</v>
      </c>
      <c r="M79">
        <f t="shared" si="7"/>
        <v>1.5428939540988083</v>
      </c>
      <c r="O79">
        <v>258</v>
      </c>
      <c r="P79" t="s">
        <v>83</v>
      </c>
      <c r="S79" t="s">
        <v>127</v>
      </c>
      <c r="T79">
        <v>1.4465229246698932</v>
      </c>
      <c r="U79">
        <v>5.2112206650657765E-2</v>
      </c>
    </row>
    <row r="80" spans="1:21" x14ac:dyDescent="0.25">
      <c r="A80">
        <v>259</v>
      </c>
      <c r="B80">
        <v>0</v>
      </c>
      <c r="C80">
        <v>0</v>
      </c>
      <c r="D80">
        <v>0.56618272436361416</v>
      </c>
      <c r="E80">
        <v>7.6296429146327296E-2</v>
      </c>
      <c r="G80">
        <v>259</v>
      </c>
      <c r="H80">
        <f t="shared" si="4"/>
        <v>0</v>
      </c>
      <c r="I80" t="e">
        <f t="shared" si="5"/>
        <v>#DIV/0!</v>
      </c>
      <c r="J80" t="str">
        <f>VLOOKUP(G80,Table4[],2)</f>
        <v>2-L26</v>
      </c>
      <c r="L80" s="3">
        <f t="shared" si="6"/>
        <v>-0.56618272436361416</v>
      </c>
      <c r="M80">
        <f t="shared" si="7"/>
        <v>0.27621808258390196</v>
      </c>
      <c r="O80">
        <v>259</v>
      </c>
      <c r="P80" t="s">
        <v>86</v>
      </c>
      <c r="S80" t="s">
        <v>129</v>
      </c>
      <c r="T80">
        <v>2.0725288647019995</v>
      </c>
      <c r="U80">
        <v>4.0306006990489376E-2</v>
      </c>
    </row>
    <row r="81" spans="1:16" x14ac:dyDescent="0.25">
      <c r="A81">
        <v>260</v>
      </c>
      <c r="G81">
        <v>260</v>
      </c>
      <c r="O81">
        <v>260</v>
      </c>
      <c r="P81" t="s">
        <v>67</v>
      </c>
    </row>
    <row r="82" spans="1:16" x14ac:dyDescent="0.25">
      <c r="A82">
        <v>261</v>
      </c>
      <c r="G82">
        <v>261</v>
      </c>
      <c r="O82">
        <v>261</v>
      </c>
      <c r="P82" t="s">
        <v>89</v>
      </c>
    </row>
    <row r="83" spans="1:16" x14ac:dyDescent="0.25">
      <c r="A83">
        <v>262</v>
      </c>
      <c r="G83">
        <v>262</v>
      </c>
      <c r="O83">
        <v>262</v>
      </c>
      <c r="P83" t="s">
        <v>123</v>
      </c>
    </row>
    <row r="84" spans="1:16" x14ac:dyDescent="0.25">
      <c r="A84">
        <v>263</v>
      </c>
      <c r="G84">
        <v>263</v>
      </c>
      <c r="O84">
        <v>263</v>
      </c>
      <c r="P84" t="s">
        <v>115</v>
      </c>
    </row>
    <row r="85" spans="1:16" x14ac:dyDescent="0.25">
      <c r="A85">
        <v>264</v>
      </c>
      <c r="G85">
        <v>264</v>
      </c>
      <c r="O85">
        <v>264</v>
      </c>
      <c r="P85" t="s">
        <v>59</v>
      </c>
    </row>
    <row r="86" spans="1:16" x14ac:dyDescent="0.25">
      <c r="A86">
        <v>265</v>
      </c>
      <c r="G86">
        <v>265</v>
      </c>
      <c r="O86">
        <v>265</v>
      </c>
      <c r="P86" t="s">
        <v>50</v>
      </c>
    </row>
    <row r="87" spans="1:16" x14ac:dyDescent="0.25">
      <c r="A87">
        <v>266</v>
      </c>
      <c r="G87">
        <v>266</v>
      </c>
      <c r="O87">
        <v>266</v>
      </c>
      <c r="P87" t="s">
        <v>134</v>
      </c>
    </row>
    <row r="88" spans="1:16" x14ac:dyDescent="0.25">
      <c r="A88">
        <v>267</v>
      </c>
      <c r="G88">
        <v>267</v>
      </c>
      <c r="O88">
        <v>267</v>
      </c>
      <c r="P88" t="s">
        <v>87</v>
      </c>
    </row>
    <row r="89" spans="1:16" x14ac:dyDescent="0.25">
      <c r="A89">
        <v>268</v>
      </c>
      <c r="G89">
        <v>268</v>
      </c>
      <c r="O89">
        <v>268</v>
      </c>
      <c r="P89" t="s">
        <v>90</v>
      </c>
    </row>
    <row r="90" spans="1:16" x14ac:dyDescent="0.25">
      <c r="A90">
        <v>269</v>
      </c>
      <c r="G90">
        <v>269</v>
      </c>
      <c r="O90">
        <v>269</v>
      </c>
      <c r="P90" t="s">
        <v>145</v>
      </c>
    </row>
    <row r="91" spans="1:16" x14ac:dyDescent="0.25">
      <c r="A91">
        <v>270</v>
      </c>
      <c r="G91">
        <v>270</v>
      </c>
      <c r="O91">
        <v>270</v>
      </c>
      <c r="P91" t="s">
        <v>130</v>
      </c>
    </row>
    <row r="92" spans="1:16" x14ac:dyDescent="0.25">
      <c r="A92">
        <v>271</v>
      </c>
      <c r="G92">
        <v>271</v>
      </c>
      <c r="O92">
        <v>271</v>
      </c>
      <c r="P92" t="s">
        <v>220</v>
      </c>
    </row>
    <row r="93" spans="1:16" x14ac:dyDescent="0.25">
      <c r="A93">
        <v>272</v>
      </c>
      <c r="G93">
        <v>272</v>
      </c>
      <c r="O93">
        <v>272</v>
      </c>
      <c r="P93" t="s">
        <v>221</v>
      </c>
    </row>
    <row r="94" spans="1:16" x14ac:dyDescent="0.25">
      <c r="A94">
        <v>273</v>
      </c>
      <c r="G94">
        <v>273</v>
      </c>
      <c r="O94">
        <v>273</v>
      </c>
      <c r="P94" t="s">
        <v>88</v>
      </c>
    </row>
  </sheetData>
  <sortState xmlns:xlrd2="http://schemas.microsoft.com/office/spreadsheetml/2017/richdata2" ref="S2:U94">
    <sortCondition ref="S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input_data</vt:lpstr>
      <vt:lpstr>isomer_yield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Burns</cp:lastModifiedBy>
  <dcterms:created xsi:type="dcterms:W3CDTF">2020-08-24T13:31:58Z</dcterms:created>
  <dcterms:modified xsi:type="dcterms:W3CDTF">2020-08-27T17:55:55Z</dcterms:modified>
</cp:coreProperties>
</file>