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shaughnessy1_bryant_edu/Documents/"/>
    </mc:Choice>
  </mc:AlternateContent>
  <xr:revisionPtr revIDLastSave="724" documentId="8_{FF3098A9-ADF4-4217-8DF3-AA68296F4256}" xr6:coauthVersionLast="47" xr6:coauthVersionMax="47" xr10:uidLastSave="{3898FDEB-D57B-4418-8472-1D4A68BF3849}"/>
  <bookViews>
    <workbookView xWindow="-110" yWindow="-110" windowWidth="19420" windowHeight="10300" xr2:uid="{54291064-A6E4-4504-BFF1-518EF2AF9204}"/>
  </bookViews>
  <sheets>
    <sheet name="Jshaughn_Module11_Strategic_Par" sheetId="1" r:id="rId1"/>
    <sheet name="Sheet1" sheetId="3" r:id="rId2"/>
  </sheets>
  <definedNames>
    <definedName name="solver_adj" localSheetId="0" hidden="1">Jshaughn_Module11_Strategic_Par!$I$27,Jshaughn_Module11_Strategic_Par!$I$28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Jshaughn_Module11_Strategic_Par!$I$27</definedName>
    <definedName name="solver_lhs2" localSheetId="0" hidden="1">Jshaughn_Module11_Strategic_Par!$I$27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Jshaughn_Module11_Strategic_Par!$I$33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"integer"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  <pivotCaches>
    <pivotCache cacheId="3" r:id="rId3"/>
  </pivotCaches>
</workbook>
</file>

<file path=xl/calcChain.xml><?xml version="1.0" encoding="utf-8"?>
<calcChain xmlns="http://schemas.openxmlformats.org/spreadsheetml/2006/main">
  <c r="I24" i="1" l="1"/>
  <c r="I23" i="1"/>
  <c r="I32" i="1"/>
  <c r="I30" i="1"/>
  <c r="C5" i="3"/>
  <c r="C6" i="3" s="1"/>
  <c r="C7" i="3" s="1"/>
  <c r="C8" i="3" s="1"/>
  <c r="C9" i="3" s="1"/>
  <c r="C10" i="3" s="1"/>
  <c r="C11" i="3" s="1"/>
  <c r="C12" i="3" s="1"/>
  <c r="C13" i="3" s="1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4" i="3"/>
  <c r="D1" i="3"/>
  <c r="C1" i="3"/>
  <c r="I17" i="1"/>
  <c r="I16" i="1"/>
  <c r="I15" i="1"/>
  <c r="I31" i="1" l="1"/>
  <c r="I33" i="1"/>
  <c r="I18" i="1"/>
</calcChain>
</file>

<file path=xl/sharedStrings.xml><?xml version="1.0" encoding="utf-8"?>
<sst xmlns="http://schemas.openxmlformats.org/spreadsheetml/2006/main" count="37" uniqueCount="30">
  <si>
    <t>holding_cost_rate</t>
  </si>
  <si>
    <t>shortage_cost</t>
  </si>
  <si>
    <t>date</t>
  </si>
  <si>
    <t>sales</t>
  </si>
  <si>
    <t>unit_purchase_cost</t>
  </si>
  <si>
    <t>fixed_order_cost</t>
  </si>
  <si>
    <t>Annual Demand</t>
  </si>
  <si>
    <t>Cost per unit</t>
  </si>
  <si>
    <t>cost per order</t>
  </si>
  <si>
    <t>holding cost</t>
  </si>
  <si>
    <t>Order Quantity</t>
  </si>
  <si>
    <t>Purchasing cost</t>
  </si>
  <si>
    <t>cost of ordering</t>
  </si>
  <si>
    <t>inventory cost</t>
  </si>
  <si>
    <t>total cost</t>
  </si>
  <si>
    <t>Sum of sales</t>
  </si>
  <si>
    <t>Row Labels</t>
  </si>
  <si>
    <t>Grand Total</t>
  </si>
  <si>
    <t>&lt;1/1/2022</t>
  </si>
  <si>
    <t>2022</t>
  </si>
  <si>
    <t>2023</t>
  </si>
  <si>
    <t>2024</t>
  </si>
  <si>
    <t>Average of fixed_order_cost</t>
  </si>
  <si>
    <t>Average of unit_purchase_cost</t>
  </si>
  <si>
    <t>Shortage Cost</t>
  </si>
  <si>
    <t>Planned backorders</t>
  </si>
  <si>
    <t>Cost of Holding</t>
  </si>
  <si>
    <t>Cost of Ordering</t>
  </si>
  <si>
    <t>Cost of plant back orders</t>
  </si>
  <si>
    <t>Total Relevant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</si>
</sst>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6" fillId="0" borderId="0" xfId="0" applyFont="1"/>
    <xf numFmtId="3" fontId="16" fillId="0" borderId="0" xfId="0" applyNumberFormat="1" applyFont="1"/>
    <xf numFmtId="44" fontId="16" fillId="0" borderId="0" xfId="1" applyFont="1"/>
    <xf numFmtId="2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[Jshaughn_Module11_Strategic_Params.xlsx]Jshaughn_Module11_Strategic_Par!PivotTable1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Jshaughn_Module11_Strategic_Par!$M$5</c:f>
              <c:strCache>
                <c:ptCount val="1"/>
                <c:pt idx="0">
                  <c:v>Average of fixed_order_cost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Jshaughn_Module11_Strategic_Par!$L$6:$L$10</c:f>
              <c:strCache>
                <c:ptCount val="4"/>
                <c:pt idx="0">
                  <c:v>&lt;1/1/2022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Jshaughn_Module11_Strategic_Par!$M$6:$M$10</c:f>
              <c:numCache>
                <c:formatCode>General</c:formatCode>
                <c:ptCount val="4"/>
                <c:pt idx="1">
                  <c:v>195.56476712328754</c:v>
                </c:pt>
                <c:pt idx="2">
                  <c:v>196.35712328767124</c:v>
                </c:pt>
                <c:pt idx="3">
                  <c:v>194.5212021857925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E-4494-AC46-4A8A25540F3B}"/>
            </c:ext>
          </c:extLst>
        </c:ser>
        <c:ser>
          <c:idx val="1"/>
          <c:order val="1"/>
          <c:tx>
            <c:strRef>
              <c:f>Jshaughn_Module11_Strategic_Par!$N$5</c:f>
              <c:strCache>
                <c:ptCount val="1"/>
                <c:pt idx="0">
                  <c:v>Average of unit_purchase_cost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Jshaughn_Module11_Strategic_Par!$L$6:$L$10</c:f>
              <c:strCache>
                <c:ptCount val="4"/>
                <c:pt idx="0">
                  <c:v>&lt;1/1/2022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Jshaughn_Module11_Strategic_Par!$N$6:$N$10</c:f>
              <c:numCache>
                <c:formatCode>General</c:formatCode>
                <c:ptCount val="4"/>
                <c:pt idx="1">
                  <c:v>50.938164383561634</c:v>
                </c:pt>
                <c:pt idx="2">
                  <c:v>46.917041095890404</c:v>
                </c:pt>
                <c:pt idx="3">
                  <c:v>43.63437158469948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E-4494-AC46-4A8A25540F3B}"/>
            </c:ext>
          </c:extLst>
        </c:ser>
        <c:ser>
          <c:idx val="2"/>
          <c:order val="2"/>
          <c:tx>
            <c:strRef>
              <c:f>Jshaughn_Module11_Strategic_Par!$O$5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Jshaughn_Module11_Strategic_Par!$L$6:$L$10</c:f>
              <c:strCache>
                <c:ptCount val="4"/>
                <c:pt idx="0">
                  <c:v>&lt;1/1/2022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Jshaughn_Module11_Strategic_Par!$O$6:$O$10</c:f>
              <c:numCache>
                <c:formatCode>General</c:formatCode>
                <c:ptCount val="4"/>
                <c:pt idx="1">
                  <c:v>9502</c:v>
                </c:pt>
                <c:pt idx="2">
                  <c:v>14247</c:v>
                </c:pt>
                <c:pt idx="3">
                  <c:v>19367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E-4494-AC46-4A8A2554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979088"/>
        <c:axId val="836983048"/>
      </c:lineChart>
      <c:catAx>
        <c:axId val="8369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83048"/>
        <c:crosses val="autoZero"/>
        <c:auto val="1"/>
        <c:lblAlgn val="ctr"/>
        <c:lblOffset val="100"/>
        <c:noMultiLvlLbl val="0"/>
      </c:catAx>
      <c:valAx>
        <c:axId val="8369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Sawtooth</a:t>
            </a:r>
          </a:p>
        </c:rich>
      </c:tx>
      <c:layout>
        <c:manualLayout>
          <c:xMode val="edge"/>
          <c:yMode val="edge"/>
          <c:x val="0.41019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Sheet1!$C$3:$C$367</c:f>
              <c:numCache>
                <c:formatCode>General</c:formatCode>
                <c:ptCount val="365"/>
                <c:pt idx="0">
                  <c:v>545</c:v>
                </c:pt>
                <c:pt idx="1">
                  <c:v>491.93972602739728</c:v>
                </c:pt>
                <c:pt idx="2">
                  <c:v>438.87945205479457</c:v>
                </c:pt>
                <c:pt idx="3">
                  <c:v>385.81917808219185</c:v>
                </c:pt>
                <c:pt idx="4">
                  <c:v>332.75890410958914</c:v>
                </c:pt>
                <c:pt idx="5">
                  <c:v>279.69863013698642</c:v>
                </c:pt>
                <c:pt idx="6">
                  <c:v>226.63835616438368</c:v>
                </c:pt>
                <c:pt idx="7">
                  <c:v>173.57808219178094</c:v>
                </c:pt>
                <c:pt idx="8">
                  <c:v>120.51780821917819</c:v>
                </c:pt>
                <c:pt idx="9">
                  <c:v>67.457534246575449</c:v>
                </c:pt>
                <c:pt idx="10">
                  <c:v>14.397260273972712</c:v>
                </c:pt>
                <c:pt idx="11">
                  <c:v>559.39726027397273</c:v>
                </c:pt>
                <c:pt idx="12">
                  <c:v>506.33698630137002</c:v>
                </c:pt>
                <c:pt idx="13">
                  <c:v>453.2767123287673</c:v>
                </c:pt>
                <c:pt idx="14">
                  <c:v>400.21643835616459</c:v>
                </c:pt>
                <c:pt idx="15">
                  <c:v>347.15616438356187</c:v>
                </c:pt>
                <c:pt idx="16">
                  <c:v>294.09589041095916</c:v>
                </c:pt>
                <c:pt idx="17">
                  <c:v>241.03561643835641</c:v>
                </c:pt>
                <c:pt idx="18">
                  <c:v>187.97534246575367</c:v>
                </c:pt>
                <c:pt idx="19">
                  <c:v>134.91506849315093</c:v>
                </c:pt>
                <c:pt idx="20">
                  <c:v>81.854794520548182</c:v>
                </c:pt>
                <c:pt idx="21">
                  <c:v>28.794520547945446</c:v>
                </c:pt>
                <c:pt idx="22">
                  <c:v>573.79452054794547</c:v>
                </c:pt>
                <c:pt idx="23">
                  <c:v>520.73424657534269</c:v>
                </c:pt>
                <c:pt idx="24">
                  <c:v>467.67397260273998</c:v>
                </c:pt>
                <c:pt idx="25">
                  <c:v>414.61369863013726</c:v>
                </c:pt>
                <c:pt idx="26">
                  <c:v>361.55342465753455</c:v>
                </c:pt>
                <c:pt idx="27">
                  <c:v>308.49315068493183</c:v>
                </c:pt>
                <c:pt idx="28">
                  <c:v>255.43287671232909</c:v>
                </c:pt>
                <c:pt idx="29">
                  <c:v>202.37260273972635</c:v>
                </c:pt>
                <c:pt idx="30">
                  <c:v>149.3123287671236</c:v>
                </c:pt>
                <c:pt idx="31">
                  <c:v>96.252054794520859</c:v>
                </c:pt>
                <c:pt idx="32">
                  <c:v>43.191780821918123</c:v>
                </c:pt>
                <c:pt idx="33">
                  <c:v>588.19178082191809</c:v>
                </c:pt>
                <c:pt idx="34">
                  <c:v>535.13150684931531</c:v>
                </c:pt>
                <c:pt idx="35">
                  <c:v>482.0712328767126</c:v>
                </c:pt>
                <c:pt idx="36">
                  <c:v>429.01095890410988</c:v>
                </c:pt>
                <c:pt idx="37">
                  <c:v>375.95068493150717</c:v>
                </c:pt>
                <c:pt idx="38">
                  <c:v>322.89041095890445</c:v>
                </c:pt>
                <c:pt idx="39">
                  <c:v>269.83013698630174</c:v>
                </c:pt>
                <c:pt idx="40">
                  <c:v>216.76986301369899</c:v>
                </c:pt>
                <c:pt idx="41">
                  <c:v>163.70958904109625</c:v>
                </c:pt>
                <c:pt idx="42">
                  <c:v>110.64931506849351</c:v>
                </c:pt>
                <c:pt idx="43">
                  <c:v>57.589041095890771</c:v>
                </c:pt>
                <c:pt idx="44">
                  <c:v>4.5287671232880342</c:v>
                </c:pt>
                <c:pt idx="45">
                  <c:v>549.52876712328805</c:v>
                </c:pt>
                <c:pt idx="46">
                  <c:v>496.46849315068533</c:v>
                </c:pt>
                <c:pt idx="47">
                  <c:v>443.40821917808262</c:v>
                </c:pt>
                <c:pt idx="48">
                  <c:v>390.3479452054799</c:v>
                </c:pt>
                <c:pt idx="49">
                  <c:v>337.28767123287719</c:v>
                </c:pt>
                <c:pt idx="50">
                  <c:v>284.22739726027447</c:v>
                </c:pt>
                <c:pt idx="51">
                  <c:v>231.16712328767173</c:v>
                </c:pt>
                <c:pt idx="52">
                  <c:v>178.10684931506898</c:v>
                </c:pt>
                <c:pt idx="53">
                  <c:v>125.04657534246624</c:v>
                </c:pt>
                <c:pt idx="54">
                  <c:v>71.986301369863497</c:v>
                </c:pt>
                <c:pt idx="55">
                  <c:v>18.926027397260761</c:v>
                </c:pt>
                <c:pt idx="56">
                  <c:v>563.92602739726078</c:v>
                </c:pt>
                <c:pt idx="57">
                  <c:v>510.86575342465807</c:v>
                </c:pt>
                <c:pt idx="58">
                  <c:v>457.80547945205535</c:v>
                </c:pt>
                <c:pt idx="59">
                  <c:v>404.74520547945264</c:v>
                </c:pt>
                <c:pt idx="60">
                  <c:v>351.68493150684992</c:v>
                </c:pt>
                <c:pt idx="61">
                  <c:v>298.62465753424721</c:v>
                </c:pt>
                <c:pt idx="62">
                  <c:v>245.56438356164446</c:v>
                </c:pt>
                <c:pt idx="63">
                  <c:v>192.50410958904172</c:v>
                </c:pt>
                <c:pt idx="64">
                  <c:v>139.44383561643897</c:v>
                </c:pt>
                <c:pt idx="65">
                  <c:v>86.383561643836231</c:v>
                </c:pt>
                <c:pt idx="66">
                  <c:v>33.323287671233494</c:v>
                </c:pt>
                <c:pt idx="67">
                  <c:v>578.32328767123352</c:v>
                </c:pt>
                <c:pt idx="68">
                  <c:v>525.26301369863074</c:v>
                </c:pt>
                <c:pt idx="69">
                  <c:v>472.20273972602803</c:v>
                </c:pt>
                <c:pt idx="70">
                  <c:v>419.14246575342531</c:v>
                </c:pt>
                <c:pt idx="71">
                  <c:v>366.0821917808226</c:v>
                </c:pt>
                <c:pt idx="72">
                  <c:v>313.02191780821988</c:v>
                </c:pt>
                <c:pt idx="73">
                  <c:v>259.96164383561717</c:v>
                </c:pt>
                <c:pt idx="74">
                  <c:v>206.90136986301442</c:v>
                </c:pt>
                <c:pt idx="75">
                  <c:v>153.84109589041168</c:v>
                </c:pt>
                <c:pt idx="76">
                  <c:v>100.78082191780894</c:v>
                </c:pt>
                <c:pt idx="77">
                  <c:v>47.720547945206199</c:v>
                </c:pt>
                <c:pt idx="78">
                  <c:v>592.72054794520625</c:v>
                </c:pt>
                <c:pt idx="79">
                  <c:v>539.66027397260348</c:v>
                </c:pt>
                <c:pt idx="80">
                  <c:v>486.60000000000076</c:v>
                </c:pt>
                <c:pt idx="81">
                  <c:v>433.53972602739805</c:v>
                </c:pt>
                <c:pt idx="82">
                  <c:v>380.47945205479533</c:v>
                </c:pt>
                <c:pt idx="83">
                  <c:v>327.41917808219262</c:v>
                </c:pt>
                <c:pt idx="84">
                  <c:v>274.3589041095899</c:v>
                </c:pt>
                <c:pt idx="85">
                  <c:v>221.29863013698716</c:v>
                </c:pt>
                <c:pt idx="86">
                  <c:v>168.23835616438441</c:v>
                </c:pt>
                <c:pt idx="87">
                  <c:v>115.17808219178167</c:v>
                </c:pt>
                <c:pt idx="88">
                  <c:v>62.117808219178933</c:v>
                </c:pt>
                <c:pt idx="89">
                  <c:v>9.0575342465761963</c:v>
                </c:pt>
                <c:pt idx="90">
                  <c:v>554.05753424657621</c:v>
                </c:pt>
                <c:pt idx="91">
                  <c:v>500.9972602739735</c:v>
                </c:pt>
                <c:pt idx="92">
                  <c:v>447.93698630137078</c:v>
                </c:pt>
                <c:pt idx="93">
                  <c:v>394.87671232876806</c:v>
                </c:pt>
                <c:pt idx="94">
                  <c:v>341.81643835616535</c:v>
                </c:pt>
                <c:pt idx="95">
                  <c:v>288.75616438356263</c:v>
                </c:pt>
                <c:pt idx="96">
                  <c:v>235.69589041095989</c:v>
                </c:pt>
                <c:pt idx="97">
                  <c:v>182.63561643835715</c:v>
                </c:pt>
                <c:pt idx="98">
                  <c:v>129.5753424657544</c:v>
                </c:pt>
                <c:pt idx="99">
                  <c:v>76.515068493151659</c:v>
                </c:pt>
                <c:pt idx="100">
                  <c:v>23.454794520548923</c:v>
                </c:pt>
                <c:pt idx="101">
                  <c:v>568.45479452054894</c:v>
                </c:pt>
                <c:pt idx="102">
                  <c:v>515.39452054794617</c:v>
                </c:pt>
                <c:pt idx="103">
                  <c:v>462.33424657534346</c:v>
                </c:pt>
                <c:pt idx="104">
                  <c:v>409.27397260274074</c:v>
                </c:pt>
                <c:pt idx="105">
                  <c:v>356.21369863013803</c:v>
                </c:pt>
                <c:pt idx="106">
                  <c:v>303.15342465753531</c:v>
                </c:pt>
                <c:pt idx="107">
                  <c:v>250.09315068493257</c:v>
                </c:pt>
                <c:pt idx="108">
                  <c:v>197.03287671232982</c:v>
                </c:pt>
                <c:pt idx="109">
                  <c:v>143.97260273972708</c:v>
                </c:pt>
                <c:pt idx="110">
                  <c:v>90.912328767124336</c:v>
                </c:pt>
                <c:pt idx="111">
                  <c:v>37.852054794521599</c:v>
                </c:pt>
                <c:pt idx="112">
                  <c:v>582.85205479452156</c:v>
                </c:pt>
                <c:pt idx="113">
                  <c:v>529.79178082191879</c:v>
                </c:pt>
                <c:pt idx="114">
                  <c:v>476.73150684931608</c:v>
                </c:pt>
                <c:pt idx="115">
                  <c:v>423.67123287671336</c:v>
                </c:pt>
                <c:pt idx="116">
                  <c:v>370.61095890411065</c:v>
                </c:pt>
                <c:pt idx="117">
                  <c:v>317.55068493150793</c:v>
                </c:pt>
                <c:pt idx="118">
                  <c:v>264.49041095890522</c:v>
                </c:pt>
                <c:pt idx="119">
                  <c:v>211.43013698630247</c:v>
                </c:pt>
                <c:pt idx="120">
                  <c:v>158.36986301369973</c:v>
                </c:pt>
                <c:pt idx="121">
                  <c:v>105.30958904109698</c:v>
                </c:pt>
                <c:pt idx="122">
                  <c:v>52.249315068494248</c:v>
                </c:pt>
                <c:pt idx="123">
                  <c:v>597.2493150684943</c:v>
                </c:pt>
                <c:pt idx="124">
                  <c:v>544.18904109589153</c:v>
                </c:pt>
                <c:pt idx="125">
                  <c:v>491.12876712328881</c:v>
                </c:pt>
                <c:pt idx="126">
                  <c:v>438.06849315068609</c:v>
                </c:pt>
                <c:pt idx="127">
                  <c:v>385.00821917808338</c:v>
                </c:pt>
                <c:pt idx="128">
                  <c:v>331.94794520548066</c:v>
                </c:pt>
                <c:pt idx="129">
                  <c:v>278.88767123287795</c:v>
                </c:pt>
                <c:pt idx="130">
                  <c:v>225.82739726027521</c:v>
                </c:pt>
                <c:pt idx="131">
                  <c:v>172.76712328767246</c:v>
                </c:pt>
                <c:pt idx="132">
                  <c:v>119.70684931506972</c:v>
                </c:pt>
                <c:pt idx="133">
                  <c:v>66.646575342466974</c:v>
                </c:pt>
                <c:pt idx="134">
                  <c:v>13.586301369864238</c:v>
                </c:pt>
                <c:pt idx="135">
                  <c:v>558.58630136986426</c:v>
                </c:pt>
                <c:pt idx="136">
                  <c:v>505.52602739726154</c:v>
                </c:pt>
                <c:pt idx="137">
                  <c:v>452.46575342465883</c:v>
                </c:pt>
                <c:pt idx="138">
                  <c:v>399.40547945205611</c:v>
                </c:pt>
                <c:pt idx="139">
                  <c:v>346.3452054794534</c:v>
                </c:pt>
                <c:pt idx="140">
                  <c:v>293.28493150685068</c:v>
                </c:pt>
                <c:pt idx="141">
                  <c:v>240.22465753424794</c:v>
                </c:pt>
                <c:pt idx="142">
                  <c:v>187.1643835616452</c:v>
                </c:pt>
                <c:pt idx="143">
                  <c:v>134.10410958904245</c:v>
                </c:pt>
                <c:pt idx="144">
                  <c:v>81.043835616439708</c:v>
                </c:pt>
                <c:pt idx="145">
                  <c:v>27.983561643836971</c:v>
                </c:pt>
                <c:pt idx="146">
                  <c:v>572.98356164383699</c:v>
                </c:pt>
                <c:pt idx="147">
                  <c:v>519.92328767123422</c:v>
                </c:pt>
                <c:pt idx="148">
                  <c:v>466.86301369863151</c:v>
                </c:pt>
                <c:pt idx="149">
                  <c:v>413.80273972602879</c:v>
                </c:pt>
                <c:pt idx="150">
                  <c:v>360.74246575342607</c:v>
                </c:pt>
                <c:pt idx="151">
                  <c:v>307.68219178082336</c:v>
                </c:pt>
                <c:pt idx="152">
                  <c:v>254.62191780822062</c:v>
                </c:pt>
                <c:pt idx="153">
                  <c:v>201.56164383561787</c:v>
                </c:pt>
                <c:pt idx="154">
                  <c:v>148.50136986301513</c:v>
                </c:pt>
                <c:pt idx="155">
                  <c:v>95.441095890412385</c:v>
                </c:pt>
                <c:pt idx="156">
                  <c:v>42.380821917809648</c:v>
                </c:pt>
                <c:pt idx="157">
                  <c:v>587.38082191780961</c:v>
                </c:pt>
                <c:pt idx="158">
                  <c:v>534.32054794520684</c:v>
                </c:pt>
                <c:pt idx="159">
                  <c:v>481.26027397260412</c:v>
                </c:pt>
                <c:pt idx="160">
                  <c:v>428.20000000000141</c:v>
                </c:pt>
                <c:pt idx="161">
                  <c:v>375.13972602739869</c:v>
                </c:pt>
                <c:pt idx="162">
                  <c:v>322.07945205479598</c:v>
                </c:pt>
                <c:pt idx="163">
                  <c:v>269.01917808219326</c:v>
                </c:pt>
                <c:pt idx="164">
                  <c:v>215.95890410959052</c:v>
                </c:pt>
                <c:pt idx="165">
                  <c:v>162.89863013698778</c:v>
                </c:pt>
                <c:pt idx="166">
                  <c:v>109.83835616438503</c:v>
                </c:pt>
                <c:pt idx="167">
                  <c:v>56.778082191782296</c:v>
                </c:pt>
                <c:pt idx="168">
                  <c:v>3.7178082191795596</c:v>
                </c:pt>
                <c:pt idx="169">
                  <c:v>548.71780821917957</c:v>
                </c:pt>
                <c:pt idx="170">
                  <c:v>495.65753424657686</c:v>
                </c:pt>
                <c:pt idx="171">
                  <c:v>442.59726027397414</c:v>
                </c:pt>
                <c:pt idx="172">
                  <c:v>389.53698630137143</c:v>
                </c:pt>
                <c:pt idx="173">
                  <c:v>336.47671232876871</c:v>
                </c:pt>
                <c:pt idx="174">
                  <c:v>283.416438356166</c:v>
                </c:pt>
                <c:pt idx="175">
                  <c:v>230.35616438356325</c:v>
                </c:pt>
                <c:pt idx="176">
                  <c:v>177.29589041096051</c:v>
                </c:pt>
                <c:pt idx="177">
                  <c:v>124.23561643835777</c:v>
                </c:pt>
                <c:pt idx="178">
                  <c:v>71.175342465755023</c:v>
                </c:pt>
                <c:pt idx="179">
                  <c:v>18.115068493152286</c:v>
                </c:pt>
                <c:pt idx="180">
                  <c:v>563.11506849315231</c:v>
                </c:pt>
                <c:pt idx="181">
                  <c:v>510.05479452054959</c:v>
                </c:pt>
                <c:pt idx="182">
                  <c:v>456.99452054794688</c:v>
                </c:pt>
                <c:pt idx="183">
                  <c:v>403.93424657534416</c:v>
                </c:pt>
                <c:pt idx="184">
                  <c:v>350.87397260274145</c:v>
                </c:pt>
                <c:pt idx="185">
                  <c:v>297.81369863013873</c:v>
                </c:pt>
                <c:pt idx="186">
                  <c:v>244.75342465753599</c:v>
                </c:pt>
                <c:pt idx="187">
                  <c:v>191.69315068493324</c:v>
                </c:pt>
                <c:pt idx="188">
                  <c:v>138.6328767123305</c:v>
                </c:pt>
                <c:pt idx="189">
                  <c:v>85.572602739727756</c:v>
                </c:pt>
                <c:pt idx="190">
                  <c:v>32.51232876712502</c:v>
                </c:pt>
                <c:pt idx="191">
                  <c:v>577.51232876712504</c:v>
                </c:pt>
                <c:pt idx="192">
                  <c:v>524.45205479452227</c:v>
                </c:pt>
                <c:pt idx="193">
                  <c:v>471.39178082191955</c:v>
                </c:pt>
                <c:pt idx="194">
                  <c:v>418.33150684931684</c:v>
                </c:pt>
                <c:pt idx="195">
                  <c:v>365.27123287671412</c:v>
                </c:pt>
                <c:pt idx="196">
                  <c:v>312.21095890411141</c:v>
                </c:pt>
                <c:pt idx="197">
                  <c:v>259.15068493150869</c:v>
                </c:pt>
                <c:pt idx="198">
                  <c:v>206.09041095890595</c:v>
                </c:pt>
                <c:pt idx="199">
                  <c:v>153.03013698630321</c:v>
                </c:pt>
                <c:pt idx="200">
                  <c:v>99.969863013700461</c:v>
                </c:pt>
                <c:pt idx="201">
                  <c:v>46.909589041097725</c:v>
                </c:pt>
                <c:pt idx="202">
                  <c:v>591.90958904109777</c:v>
                </c:pt>
                <c:pt idx="203">
                  <c:v>538.849315068495</c:v>
                </c:pt>
                <c:pt idx="204">
                  <c:v>485.78904109589229</c:v>
                </c:pt>
                <c:pt idx="205">
                  <c:v>432.72876712328957</c:v>
                </c:pt>
                <c:pt idx="206">
                  <c:v>379.66849315068686</c:v>
                </c:pt>
                <c:pt idx="207">
                  <c:v>326.60821917808414</c:v>
                </c:pt>
                <c:pt idx="208">
                  <c:v>273.54794520548143</c:v>
                </c:pt>
                <c:pt idx="209">
                  <c:v>220.48767123287868</c:v>
                </c:pt>
                <c:pt idx="210">
                  <c:v>167.42739726027594</c:v>
                </c:pt>
                <c:pt idx="211">
                  <c:v>114.36712328767319</c:v>
                </c:pt>
                <c:pt idx="212">
                  <c:v>61.306849315070458</c:v>
                </c:pt>
                <c:pt idx="213">
                  <c:v>8.2465753424677217</c:v>
                </c:pt>
                <c:pt idx="214">
                  <c:v>553.24657534246774</c:v>
                </c:pt>
                <c:pt idx="215">
                  <c:v>500.18630136986502</c:v>
                </c:pt>
                <c:pt idx="216">
                  <c:v>447.12602739726231</c:v>
                </c:pt>
                <c:pt idx="217">
                  <c:v>394.06575342465959</c:v>
                </c:pt>
                <c:pt idx="218">
                  <c:v>341.00547945205687</c:v>
                </c:pt>
                <c:pt idx="219">
                  <c:v>287.94520547945416</c:v>
                </c:pt>
                <c:pt idx="220">
                  <c:v>234.88493150685142</c:v>
                </c:pt>
                <c:pt idx="221">
                  <c:v>181.82465753424867</c:v>
                </c:pt>
                <c:pt idx="222">
                  <c:v>128.76438356164593</c:v>
                </c:pt>
                <c:pt idx="223">
                  <c:v>75.704109589043185</c:v>
                </c:pt>
                <c:pt idx="224">
                  <c:v>22.643835616440448</c:v>
                </c:pt>
                <c:pt idx="225">
                  <c:v>567.64383561644047</c:v>
                </c:pt>
                <c:pt idx="226">
                  <c:v>514.5835616438377</c:v>
                </c:pt>
                <c:pt idx="227">
                  <c:v>461.52328767123498</c:v>
                </c:pt>
                <c:pt idx="228">
                  <c:v>408.46301369863227</c:v>
                </c:pt>
                <c:pt idx="229">
                  <c:v>355.40273972602955</c:v>
                </c:pt>
                <c:pt idx="230">
                  <c:v>302.34246575342684</c:v>
                </c:pt>
                <c:pt idx="231">
                  <c:v>249.28219178082409</c:v>
                </c:pt>
                <c:pt idx="232">
                  <c:v>196.22191780822135</c:v>
                </c:pt>
                <c:pt idx="233">
                  <c:v>143.16164383561861</c:v>
                </c:pt>
                <c:pt idx="234">
                  <c:v>90.101369863015861</c:v>
                </c:pt>
                <c:pt idx="235">
                  <c:v>37.041095890413125</c:v>
                </c:pt>
                <c:pt idx="236">
                  <c:v>582.04109589041309</c:v>
                </c:pt>
                <c:pt idx="237">
                  <c:v>528.98082191781032</c:v>
                </c:pt>
                <c:pt idx="238">
                  <c:v>475.9205479452076</c:v>
                </c:pt>
                <c:pt idx="239">
                  <c:v>422.86027397260489</c:v>
                </c:pt>
                <c:pt idx="240">
                  <c:v>369.80000000000217</c:v>
                </c:pt>
                <c:pt idx="241">
                  <c:v>316.73972602739946</c:v>
                </c:pt>
                <c:pt idx="242">
                  <c:v>263.67945205479674</c:v>
                </c:pt>
                <c:pt idx="243">
                  <c:v>210.619178082194</c:v>
                </c:pt>
                <c:pt idx="244">
                  <c:v>157.55890410959125</c:v>
                </c:pt>
                <c:pt idx="245">
                  <c:v>104.49863013698851</c:v>
                </c:pt>
                <c:pt idx="246">
                  <c:v>51.438356164385773</c:v>
                </c:pt>
                <c:pt idx="247">
                  <c:v>596.43835616438582</c:v>
                </c:pt>
                <c:pt idx="248">
                  <c:v>543.37808219178305</c:v>
                </c:pt>
                <c:pt idx="249">
                  <c:v>490.31780821918034</c:v>
                </c:pt>
                <c:pt idx="250">
                  <c:v>437.25753424657762</c:v>
                </c:pt>
                <c:pt idx="251">
                  <c:v>384.1972602739749</c:v>
                </c:pt>
                <c:pt idx="252">
                  <c:v>331.13698630137219</c:v>
                </c:pt>
                <c:pt idx="253">
                  <c:v>278.07671232876947</c:v>
                </c:pt>
                <c:pt idx="254">
                  <c:v>225.01643835616673</c:v>
                </c:pt>
                <c:pt idx="255">
                  <c:v>171.95616438356399</c:v>
                </c:pt>
                <c:pt idx="256">
                  <c:v>118.89589041096124</c:v>
                </c:pt>
                <c:pt idx="257">
                  <c:v>65.8356164383585</c:v>
                </c:pt>
                <c:pt idx="258">
                  <c:v>12.775342465755763</c:v>
                </c:pt>
                <c:pt idx="259">
                  <c:v>557.77534246575578</c:v>
                </c:pt>
                <c:pt idx="260">
                  <c:v>504.71506849315307</c:v>
                </c:pt>
                <c:pt idx="261">
                  <c:v>451.65479452055035</c:v>
                </c:pt>
                <c:pt idx="262">
                  <c:v>398.59452054794764</c:v>
                </c:pt>
                <c:pt idx="263">
                  <c:v>345.53424657534492</c:v>
                </c:pt>
                <c:pt idx="264">
                  <c:v>292.47397260274221</c:v>
                </c:pt>
                <c:pt idx="265">
                  <c:v>239.41369863013946</c:v>
                </c:pt>
                <c:pt idx="266">
                  <c:v>186.35342465753672</c:v>
                </c:pt>
                <c:pt idx="267">
                  <c:v>133.29315068493398</c:v>
                </c:pt>
                <c:pt idx="268">
                  <c:v>80.232876712331233</c:v>
                </c:pt>
                <c:pt idx="269">
                  <c:v>27.172602739728497</c:v>
                </c:pt>
                <c:pt idx="270">
                  <c:v>572.17260273972852</c:v>
                </c:pt>
                <c:pt idx="271">
                  <c:v>519.11232876712575</c:v>
                </c:pt>
                <c:pt idx="272">
                  <c:v>466.05205479452303</c:v>
                </c:pt>
                <c:pt idx="273">
                  <c:v>412.99178082192032</c:v>
                </c:pt>
                <c:pt idx="274">
                  <c:v>359.9315068493176</c:v>
                </c:pt>
                <c:pt idx="275">
                  <c:v>306.87123287671488</c:v>
                </c:pt>
                <c:pt idx="276">
                  <c:v>253.81095890411214</c:v>
                </c:pt>
                <c:pt idx="277">
                  <c:v>200.7506849315094</c:v>
                </c:pt>
                <c:pt idx="278">
                  <c:v>147.69041095890665</c:v>
                </c:pt>
                <c:pt idx="279">
                  <c:v>94.63013698630391</c:v>
                </c:pt>
                <c:pt idx="280">
                  <c:v>41.569863013701173</c:v>
                </c:pt>
                <c:pt idx="281">
                  <c:v>586.56986301370114</c:v>
                </c:pt>
                <c:pt idx="282">
                  <c:v>533.50958904109837</c:v>
                </c:pt>
                <c:pt idx="283">
                  <c:v>480.44931506849565</c:v>
                </c:pt>
                <c:pt idx="284">
                  <c:v>427.38904109589294</c:v>
                </c:pt>
                <c:pt idx="285">
                  <c:v>374.32876712329022</c:v>
                </c:pt>
                <c:pt idx="286">
                  <c:v>321.2684931506875</c:v>
                </c:pt>
                <c:pt idx="287">
                  <c:v>268.20821917808479</c:v>
                </c:pt>
                <c:pt idx="288">
                  <c:v>215.14794520548205</c:v>
                </c:pt>
                <c:pt idx="289">
                  <c:v>162.0876712328793</c:v>
                </c:pt>
                <c:pt idx="290">
                  <c:v>109.02739726027656</c:v>
                </c:pt>
                <c:pt idx="291">
                  <c:v>55.967123287673822</c:v>
                </c:pt>
                <c:pt idx="292">
                  <c:v>2.906849315071085</c:v>
                </c:pt>
                <c:pt idx="293">
                  <c:v>547.9068493150711</c:v>
                </c:pt>
                <c:pt idx="294">
                  <c:v>494.84657534246838</c:v>
                </c:pt>
                <c:pt idx="295">
                  <c:v>441.78630136986567</c:v>
                </c:pt>
                <c:pt idx="296">
                  <c:v>388.72602739726295</c:v>
                </c:pt>
                <c:pt idx="297">
                  <c:v>335.66575342466024</c:v>
                </c:pt>
                <c:pt idx="298">
                  <c:v>282.60547945205752</c:v>
                </c:pt>
                <c:pt idx="299">
                  <c:v>229.54520547945478</c:v>
                </c:pt>
                <c:pt idx="300">
                  <c:v>176.48493150685204</c:v>
                </c:pt>
                <c:pt idx="301">
                  <c:v>123.42465753424929</c:v>
                </c:pt>
                <c:pt idx="302">
                  <c:v>70.364383561646548</c:v>
                </c:pt>
                <c:pt idx="303">
                  <c:v>17.304109589043811</c:v>
                </c:pt>
                <c:pt idx="304">
                  <c:v>562.30410958904383</c:v>
                </c:pt>
                <c:pt idx="305">
                  <c:v>509.24383561644112</c:v>
                </c:pt>
                <c:pt idx="306">
                  <c:v>456.1835616438384</c:v>
                </c:pt>
                <c:pt idx="307">
                  <c:v>403.12328767123569</c:v>
                </c:pt>
                <c:pt idx="308">
                  <c:v>350.06301369863297</c:v>
                </c:pt>
                <c:pt idx="309">
                  <c:v>297.00273972603026</c:v>
                </c:pt>
                <c:pt idx="310">
                  <c:v>243.94246575342751</c:v>
                </c:pt>
                <c:pt idx="311">
                  <c:v>190.88219178082477</c:v>
                </c:pt>
                <c:pt idx="312">
                  <c:v>137.82191780822203</c:v>
                </c:pt>
                <c:pt idx="313">
                  <c:v>84.761643835619282</c:v>
                </c:pt>
                <c:pt idx="314">
                  <c:v>31.701369863016545</c:v>
                </c:pt>
                <c:pt idx="315">
                  <c:v>576.70136986301657</c:v>
                </c:pt>
                <c:pt idx="316">
                  <c:v>523.64109589041379</c:v>
                </c:pt>
                <c:pt idx="317">
                  <c:v>470.58082191781108</c:v>
                </c:pt>
                <c:pt idx="318">
                  <c:v>417.52054794520836</c:v>
                </c:pt>
                <c:pt idx="319">
                  <c:v>364.46027397260565</c:v>
                </c:pt>
                <c:pt idx="320">
                  <c:v>311.40000000000293</c:v>
                </c:pt>
                <c:pt idx="321">
                  <c:v>258.33972602740022</c:v>
                </c:pt>
                <c:pt idx="322">
                  <c:v>205.27945205479747</c:v>
                </c:pt>
                <c:pt idx="323">
                  <c:v>152.21917808219473</c:v>
                </c:pt>
                <c:pt idx="324">
                  <c:v>99.158904109591987</c:v>
                </c:pt>
                <c:pt idx="325">
                  <c:v>46.09863013698925</c:v>
                </c:pt>
                <c:pt idx="326">
                  <c:v>591.0986301369893</c:v>
                </c:pt>
                <c:pt idx="327">
                  <c:v>538.03835616438653</c:v>
                </c:pt>
                <c:pt idx="328">
                  <c:v>484.97808219178381</c:v>
                </c:pt>
                <c:pt idx="329">
                  <c:v>431.9178082191811</c:v>
                </c:pt>
                <c:pt idx="330">
                  <c:v>378.85753424657838</c:v>
                </c:pt>
                <c:pt idx="331">
                  <c:v>325.79726027397567</c:v>
                </c:pt>
                <c:pt idx="332">
                  <c:v>272.73698630137295</c:v>
                </c:pt>
                <c:pt idx="333">
                  <c:v>219.67671232877021</c:v>
                </c:pt>
                <c:pt idx="334">
                  <c:v>166.61643835616746</c:v>
                </c:pt>
                <c:pt idx="335">
                  <c:v>113.55616438356472</c:v>
                </c:pt>
                <c:pt idx="336">
                  <c:v>60.495890410961984</c:v>
                </c:pt>
                <c:pt idx="337">
                  <c:v>7.4356164383592471</c:v>
                </c:pt>
                <c:pt idx="338">
                  <c:v>552.43561643835926</c:v>
                </c:pt>
                <c:pt idx="339">
                  <c:v>499.37534246575655</c:v>
                </c:pt>
                <c:pt idx="340">
                  <c:v>446.31506849315383</c:v>
                </c:pt>
                <c:pt idx="341">
                  <c:v>393.25479452055112</c:v>
                </c:pt>
                <c:pt idx="342">
                  <c:v>340.1945205479484</c:v>
                </c:pt>
                <c:pt idx="343">
                  <c:v>287.13424657534568</c:v>
                </c:pt>
                <c:pt idx="344">
                  <c:v>234.07397260274294</c:v>
                </c:pt>
                <c:pt idx="345">
                  <c:v>181.0136986301402</c:v>
                </c:pt>
                <c:pt idx="346">
                  <c:v>127.95342465753745</c:v>
                </c:pt>
                <c:pt idx="347">
                  <c:v>74.89315068493471</c:v>
                </c:pt>
                <c:pt idx="348">
                  <c:v>21.832876712331974</c:v>
                </c:pt>
                <c:pt idx="349">
                  <c:v>566.83287671233199</c:v>
                </c:pt>
                <c:pt idx="350">
                  <c:v>513.77260273972922</c:v>
                </c:pt>
                <c:pt idx="351">
                  <c:v>460.71232876712651</c:v>
                </c:pt>
                <c:pt idx="352">
                  <c:v>407.65205479452379</c:v>
                </c:pt>
                <c:pt idx="353">
                  <c:v>354.59178082192108</c:v>
                </c:pt>
                <c:pt idx="354">
                  <c:v>301.53150684931836</c:v>
                </c:pt>
                <c:pt idx="355">
                  <c:v>248.47123287671562</c:v>
                </c:pt>
                <c:pt idx="356">
                  <c:v>195.41095890411287</c:v>
                </c:pt>
                <c:pt idx="357">
                  <c:v>142.35068493151013</c:v>
                </c:pt>
                <c:pt idx="358">
                  <c:v>89.290410958907387</c:v>
                </c:pt>
                <c:pt idx="359">
                  <c:v>36.23013698630465</c:v>
                </c:pt>
                <c:pt idx="360">
                  <c:v>581.23013698630461</c:v>
                </c:pt>
                <c:pt idx="361">
                  <c:v>528.16986301370184</c:v>
                </c:pt>
                <c:pt idx="362">
                  <c:v>475.10958904109913</c:v>
                </c:pt>
                <c:pt idx="363">
                  <c:v>422.04931506849641</c:v>
                </c:pt>
                <c:pt idx="364">
                  <c:v>368.9890410958937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F-4A85-85F2-066F961C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27408"/>
        <c:axId val="787027768"/>
      </c:lineChart>
      <c:catAx>
        <c:axId val="78702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27768"/>
        <c:crosses val="autoZero"/>
        <c:auto val="1"/>
        <c:lblAlgn val="ctr"/>
        <c:lblOffset val="100"/>
        <c:noMultiLvlLbl val="0"/>
      </c:catAx>
      <c:valAx>
        <c:axId val="787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Sawtooth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Sheet1!$C$3:$C$367</c:f>
              <c:numCache>
                <c:formatCode>General</c:formatCode>
                <c:ptCount val="365"/>
                <c:pt idx="0">
                  <c:v>545</c:v>
                </c:pt>
                <c:pt idx="1">
                  <c:v>491.93972602739728</c:v>
                </c:pt>
                <c:pt idx="2">
                  <c:v>438.87945205479457</c:v>
                </c:pt>
                <c:pt idx="3">
                  <c:v>385.81917808219185</c:v>
                </c:pt>
                <c:pt idx="4">
                  <c:v>332.75890410958914</c:v>
                </c:pt>
                <c:pt idx="5">
                  <c:v>279.69863013698642</c:v>
                </c:pt>
                <c:pt idx="6">
                  <c:v>226.63835616438368</c:v>
                </c:pt>
                <c:pt idx="7">
                  <c:v>173.57808219178094</c:v>
                </c:pt>
                <c:pt idx="8">
                  <c:v>120.51780821917819</c:v>
                </c:pt>
                <c:pt idx="9">
                  <c:v>67.457534246575449</c:v>
                </c:pt>
                <c:pt idx="10">
                  <c:v>14.397260273972712</c:v>
                </c:pt>
                <c:pt idx="11">
                  <c:v>559.39726027397273</c:v>
                </c:pt>
                <c:pt idx="12">
                  <c:v>506.33698630137002</c:v>
                </c:pt>
                <c:pt idx="13">
                  <c:v>453.2767123287673</c:v>
                </c:pt>
                <c:pt idx="14">
                  <c:v>400.21643835616459</c:v>
                </c:pt>
                <c:pt idx="15">
                  <c:v>347.15616438356187</c:v>
                </c:pt>
                <c:pt idx="16">
                  <c:v>294.09589041095916</c:v>
                </c:pt>
                <c:pt idx="17">
                  <c:v>241.03561643835641</c:v>
                </c:pt>
                <c:pt idx="18">
                  <c:v>187.97534246575367</c:v>
                </c:pt>
                <c:pt idx="19">
                  <c:v>134.91506849315093</c:v>
                </c:pt>
                <c:pt idx="20">
                  <c:v>81.854794520548182</c:v>
                </c:pt>
                <c:pt idx="21">
                  <c:v>28.794520547945446</c:v>
                </c:pt>
                <c:pt idx="22">
                  <c:v>573.79452054794547</c:v>
                </c:pt>
                <c:pt idx="23">
                  <c:v>520.73424657534269</c:v>
                </c:pt>
                <c:pt idx="24">
                  <c:v>467.67397260273998</c:v>
                </c:pt>
                <c:pt idx="25">
                  <c:v>414.61369863013726</c:v>
                </c:pt>
                <c:pt idx="26">
                  <c:v>361.55342465753455</c:v>
                </c:pt>
                <c:pt idx="27">
                  <c:v>308.49315068493183</c:v>
                </c:pt>
                <c:pt idx="28">
                  <c:v>255.43287671232909</c:v>
                </c:pt>
                <c:pt idx="29">
                  <c:v>202.37260273972635</c:v>
                </c:pt>
                <c:pt idx="30">
                  <c:v>149.3123287671236</c:v>
                </c:pt>
                <c:pt idx="31">
                  <c:v>96.252054794520859</c:v>
                </c:pt>
                <c:pt idx="32">
                  <c:v>43.191780821918123</c:v>
                </c:pt>
                <c:pt idx="33">
                  <c:v>588.19178082191809</c:v>
                </c:pt>
                <c:pt idx="34">
                  <c:v>535.13150684931531</c:v>
                </c:pt>
                <c:pt idx="35">
                  <c:v>482.0712328767126</c:v>
                </c:pt>
                <c:pt idx="36">
                  <c:v>429.01095890410988</c:v>
                </c:pt>
                <c:pt idx="37">
                  <c:v>375.95068493150717</c:v>
                </c:pt>
                <c:pt idx="38">
                  <c:v>322.89041095890445</c:v>
                </c:pt>
                <c:pt idx="39">
                  <c:v>269.83013698630174</c:v>
                </c:pt>
                <c:pt idx="40">
                  <c:v>216.76986301369899</c:v>
                </c:pt>
                <c:pt idx="41">
                  <c:v>163.70958904109625</c:v>
                </c:pt>
                <c:pt idx="42">
                  <c:v>110.64931506849351</c:v>
                </c:pt>
                <c:pt idx="43">
                  <c:v>57.589041095890771</c:v>
                </c:pt>
                <c:pt idx="44">
                  <c:v>4.5287671232880342</c:v>
                </c:pt>
                <c:pt idx="45">
                  <c:v>549.52876712328805</c:v>
                </c:pt>
                <c:pt idx="46">
                  <c:v>496.46849315068533</c:v>
                </c:pt>
                <c:pt idx="47">
                  <c:v>443.40821917808262</c:v>
                </c:pt>
                <c:pt idx="48">
                  <c:v>390.3479452054799</c:v>
                </c:pt>
                <c:pt idx="49">
                  <c:v>337.28767123287719</c:v>
                </c:pt>
                <c:pt idx="50">
                  <c:v>284.22739726027447</c:v>
                </c:pt>
                <c:pt idx="51">
                  <c:v>231.16712328767173</c:v>
                </c:pt>
                <c:pt idx="52">
                  <c:v>178.10684931506898</c:v>
                </c:pt>
                <c:pt idx="53">
                  <c:v>125.04657534246624</c:v>
                </c:pt>
                <c:pt idx="54">
                  <c:v>71.986301369863497</c:v>
                </c:pt>
                <c:pt idx="55">
                  <c:v>18.926027397260761</c:v>
                </c:pt>
                <c:pt idx="56">
                  <c:v>563.92602739726078</c:v>
                </c:pt>
                <c:pt idx="57">
                  <c:v>510.86575342465807</c:v>
                </c:pt>
                <c:pt idx="58">
                  <c:v>457.80547945205535</c:v>
                </c:pt>
                <c:pt idx="59">
                  <c:v>404.74520547945264</c:v>
                </c:pt>
                <c:pt idx="60">
                  <c:v>351.68493150684992</c:v>
                </c:pt>
                <c:pt idx="61">
                  <c:v>298.62465753424721</c:v>
                </c:pt>
                <c:pt idx="62">
                  <c:v>245.56438356164446</c:v>
                </c:pt>
                <c:pt idx="63">
                  <c:v>192.50410958904172</c:v>
                </c:pt>
                <c:pt idx="64">
                  <c:v>139.44383561643897</c:v>
                </c:pt>
                <c:pt idx="65">
                  <c:v>86.383561643836231</c:v>
                </c:pt>
                <c:pt idx="66">
                  <c:v>33.323287671233494</c:v>
                </c:pt>
                <c:pt idx="67">
                  <c:v>578.32328767123352</c:v>
                </c:pt>
                <c:pt idx="68">
                  <c:v>525.26301369863074</c:v>
                </c:pt>
                <c:pt idx="69">
                  <c:v>472.20273972602803</c:v>
                </c:pt>
                <c:pt idx="70">
                  <c:v>419.14246575342531</c:v>
                </c:pt>
                <c:pt idx="71">
                  <c:v>366.0821917808226</c:v>
                </c:pt>
                <c:pt idx="72">
                  <c:v>313.02191780821988</c:v>
                </c:pt>
                <c:pt idx="73">
                  <c:v>259.96164383561717</c:v>
                </c:pt>
                <c:pt idx="74">
                  <c:v>206.90136986301442</c:v>
                </c:pt>
                <c:pt idx="75">
                  <c:v>153.84109589041168</c:v>
                </c:pt>
                <c:pt idx="76">
                  <c:v>100.78082191780894</c:v>
                </c:pt>
                <c:pt idx="77">
                  <c:v>47.720547945206199</c:v>
                </c:pt>
                <c:pt idx="78">
                  <c:v>592.72054794520625</c:v>
                </c:pt>
                <c:pt idx="79">
                  <c:v>539.66027397260348</c:v>
                </c:pt>
                <c:pt idx="80">
                  <c:v>486.60000000000076</c:v>
                </c:pt>
                <c:pt idx="81">
                  <c:v>433.53972602739805</c:v>
                </c:pt>
                <c:pt idx="82">
                  <c:v>380.47945205479533</c:v>
                </c:pt>
                <c:pt idx="83">
                  <c:v>327.41917808219262</c:v>
                </c:pt>
                <c:pt idx="84">
                  <c:v>274.3589041095899</c:v>
                </c:pt>
                <c:pt idx="85">
                  <c:v>221.29863013698716</c:v>
                </c:pt>
                <c:pt idx="86">
                  <c:v>168.23835616438441</c:v>
                </c:pt>
                <c:pt idx="87">
                  <c:v>115.17808219178167</c:v>
                </c:pt>
                <c:pt idx="88">
                  <c:v>62.117808219178933</c:v>
                </c:pt>
                <c:pt idx="89">
                  <c:v>9.0575342465761963</c:v>
                </c:pt>
                <c:pt idx="90">
                  <c:v>554.05753424657621</c:v>
                </c:pt>
                <c:pt idx="91">
                  <c:v>500.9972602739735</c:v>
                </c:pt>
                <c:pt idx="92">
                  <c:v>447.93698630137078</c:v>
                </c:pt>
                <c:pt idx="93">
                  <c:v>394.87671232876806</c:v>
                </c:pt>
                <c:pt idx="94">
                  <c:v>341.81643835616535</c:v>
                </c:pt>
                <c:pt idx="95">
                  <c:v>288.75616438356263</c:v>
                </c:pt>
                <c:pt idx="96">
                  <c:v>235.69589041095989</c:v>
                </c:pt>
                <c:pt idx="97">
                  <c:v>182.63561643835715</c:v>
                </c:pt>
                <c:pt idx="98">
                  <c:v>129.5753424657544</c:v>
                </c:pt>
                <c:pt idx="99">
                  <c:v>76.515068493151659</c:v>
                </c:pt>
                <c:pt idx="100">
                  <c:v>23.454794520548923</c:v>
                </c:pt>
                <c:pt idx="101">
                  <c:v>568.45479452054894</c:v>
                </c:pt>
                <c:pt idx="102">
                  <c:v>515.39452054794617</c:v>
                </c:pt>
                <c:pt idx="103">
                  <c:v>462.33424657534346</c:v>
                </c:pt>
                <c:pt idx="104">
                  <c:v>409.27397260274074</c:v>
                </c:pt>
                <c:pt idx="105">
                  <c:v>356.21369863013803</c:v>
                </c:pt>
                <c:pt idx="106">
                  <c:v>303.15342465753531</c:v>
                </c:pt>
                <c:pt idx="107">
                  <c:v>250.09315068493257</c:v>
                </c:pt>
                <c:pt idx="108">
                  <c:v>197.03287671232982</c:v>
                </c:pt>
                <c:pt idx="109">
                  <c:v>143.97260273972708</c:v>
                </c:pt>
                <c:pt idx="110">
                  <c:v>90.912328767124336</c:v>
                </c:pt>
                <c:pt idx="111">
                  <c:v>37.852054794521599</c:v>
                </c:pt>
                <c:pt idx="112">
                  <c:v>582.85205479452156</c:v>
                </c:pt>
                <c:pt idx="113">
                  <c:v>529.79178082191879</c:v>
                </c:pt>
                <c:pt idx="114">
                  <c:v>476.73150684931608</c:v>
                </c:pt>
                <c:pt idx="115">
                  <c:v>423.67123287671336</c:v>
                </c:pt>
                <c:pt idx="116">
                  <c:v>370.61095890411065</c:v>
                </c:pt>
                <c:pt idx="117">
                  <c:v>317.55068493150793</c:v>
                </c:pt>
                <c:pt idx="118">
                  <c:v>264.49041095890522</c:v>
                </c:pt>
                <c:pt idx="119">
                  <c:v>211.43013698630247</c:v>
                </c:pt>
                <c:pt idx="120">
                  <c:v>158.36986301369973</c:v>
                </c:pt>
                <c:pt idx="121">
                  <c:v>105.30958904109698</c:v>
                </c:pt>
                <c:pt idx="122">
                  <c:v>52.249315068494248</c:v>
                </c:pt>
                <c:pt idx="123">
                  <c:v>597.2493150684943</c:v>
                </c:pt>
                <c:pt idx="124">
                  <c:v>544.18904109589153</c:v>
                </c:pt>
                <c:pt idx="125">
                  <c:v>491.12876712328881</c:v>
                </c:pt>
                <c:pt idx="126">
                  <c:v>438.06849315068609</c:v>
                </c:pt>
                <c:pt idx="127">
                  <c:v>385.00821917808338</c:v>
                </c:pt>
                <c:pt idx="128">
                  <c:v>331.94794520548066</c:v>
                </c:pt>
                <c:pt idx="129">
                  <c:v>278.88767123287795</c:v>
                </c:pt>
                <c:pt idx="130">
                  <c:v>225.82739726027521</c:v>
                </c:pt>
                <c:pt idx="131">
                  <c:v>172.76712328767246</c:v>
                </c:pt>
                <c:pt idx="132">
                  <c:v>119.70684931506972</c:v>
                </c:pt>
                <c:pt idx="133">
                  <c:v>66.646575342466974</c:v>
                </c:pt>
                <c:pt idx="134">
                  <c:v>13.586301369864238</c:v>
                </c:pt>
                <c:pt idx="135">
                  <c:v>558.58630136986426</c:v>
                </c:pt>
                <c:pt idx="136">
                  <c:v>505.52602739726154</c:v>
                </c:pt>
                <c:pt idx="137">
                  <c:v>452.46575342465883</c:v>
                </c:pt>
                <c:pt idx="138">
                  <c:v>399.40547945205611</c:v>
                </c:pt>
                <c:pt idx="139">
                  <c:v>346.3452054794534</c:v>
                </c:pt>
                <c:pt idx="140">
                  <c:v>293.28493150685068</c:v>
                </c:pt>
                <c:pt idx="141">
                  <c:v>240.22465753424794</c:v>
                </c:pt>
                <c:pt idx="142">
                  <c:v>187.1643835616452</c:v>
                </c:pt>
                <c:pt idx="143">
                  <c:v>134.10410958904245</c:v>
                </c:pt>
                <c:pt idx="144">
                  <c:v>81.043835616439708</c:v>
                </c:pt>
                <c:pt idx="145">
                  <c:v>27.983561643836971</c:v>
                </c:pt>
                <c:pt idx="146">
                  <c:v>572.98356164383699</c:v>
                </c:pt>
                <c:pt idx="147">
                  <c:v>519.92328767123422</c:v>
                </c:pt>
                <c:pt idx="148">
                  <c:v>466.86301369863151</c:v>
                </c:pt>
                <c:pt idx="149">
                  <c:v>413.80273972602879</c:v>
                </c:pt>
                <c:pt idx="150">
                  <c:v>360.74246575342607</c:v>
                </c:pt>
                <c:pt idx="151">
                  <c:v>307.68219178082336</c:v>
                </c:pt>
                <c:pt idx="152">
                  <c:v>254.62191780822062</c:v>
                </c:pt>
                <c:pt idx="153">
                  <c:v>201.56164383561787</c:v>
                </c:pt>
                <c:pt idx="154">
                  <c:v>148.50136986301513</c:v>
                </c:pt>
                <c:pt idx="155">
                  <c:v>95.441095890412385</c:v>
                </c:pt>
                <c:pt idx="156">
                  <c:v>42.380821917809648</c:v>
                </c:pt>
                <c:pt idx="157">
                  <c:v>587.38082191780961</c:v>
                </c:pt>
                <c:pt idx="158">
                  <c:v>534.32054794520684</c:v>
                </c:pt>
                <c:pt idx="159">
                  <c:v>481.26027397260412</c:v>
                </c:pt>
                <c:pt idx="160">
                  <c:v>428.20000000000141</c:v>
                </c:pt>
                <c:pt idx="161">
                  <c:v>375.13972602739869</c:v>
                </c:pt>
                <c:pt idx="162">
                  <c:v>322.07945205479598</c:v>
                </c:pt>
                <c:pt idx="163">
                  <c:v>269.01917808219326</c:v>
                </c:pt>
                <c:pt idx="164">
                  <c:v>215.95890410959052</c:v>
                </c:pt>
                <c:pt idx="165">
                  <c:v>162.89863013698778</c:v>
                </c:pt>
                <c:pt idx="166">
                  <c:v>109.83835616438503</c:v>
                </c:pt>
                <c:pt idx="167">
                  <c:v>56.778082191782296</c:v>
                </c:pt>
                <c:pt idx="168">
                  <c:v>3.7178082191795596</c:v>
                </c:pt>
                <c:pt idx="169">
                  <c:v>548.71780821917957</c:v>
                </c:pt>
                <c:pt idx="170">
                  <c:v>495.65753424657686</c:v>
                </c:pt>
                <c:pt idx="171">
                  <c:v>442.59726027397414</c:v>
                </c:pt>
                <c:pt idx="172">
                  <c:v>389.53698630137143</c:v>
                </c:pt>
                <c:pt idx="173">
                  <c:v>336.47671232876871</c:v>
                </c:pt>
                <c:pt idx="174">
                  <c:v>283.416438356166</c:v>
                </c:pt>
                <c:pt idx="175">
                  <c:v>230.35616438356325</c:v>
                </c:pt>
                <c:pt idx="176">
                  <c:v>177.29589041096051</c:v>
                </c:pt>
                <c:pt idx="177">
                  <c:v>124.23561643835777</c:v>
                </c:pt>
                <c:pt idx="178">
                  <c:v>71.175342465755023</c:v>
                </c:pt>
                <c:pt idx="179">
                  <c:v>18.115068493152286</c:v>
                </c:pt>
                <c:pt idx="180">
                  <c:v>563.11506849315231</c:v>
                </c:pt>
                <c:pt idx="181">
                  <c:v>510.05479452054959</c:v>
                </c:pt>
                <c:pt idx="182">
                  <c:v>456.99452054794688</c:v>
                </c:pt>
                <c:pt idx="183">
                  <c:v>403.93424657534416</c:v>
                </c:pt>
                <c:pt idx="184">
                  <c:v>350.87397260274145</c:v>
                </c:pt>
                <c:pt idx="185">
                  <c:v>297.81369863013873</c:v>
                </c:pt>
                <c:pt idx="186">
                  <c:v>244.75342465753599</c:v>
                </c:pt>
                <c:pt idx="187">
                  <c:v>191.69315068493324</c:v>
                </c:pt>
                <c:pt idx="188">
                  <c:v>138.6328767123305</c:v>
                </c:pt>
                <c:pt idx="189">
                  <c:v>85.572602739727756</c:v>
                </c:pt>
                <c:pt idx="190">
                  <c:v>32.51232876712502</c:v>
                </c:pt>
                <c:pt idx="191">
                  <c:v>577.51232876712504</c:v>
                </c:pt>
                <c:pt idx="192">
                  <c:v>524.45205479452227</c:v>
                </c:pt>
                <c:pt idx="193">
                  <c:v>471.39178082191955</c:v>
                </c:pt>
                <c:pt idx="194">
                  <c:v>418.33150684931684</c:v>
                </c:pt>
                <c:pt idx="195">
                  <c:v>365.27123287671412</c:v>
                </c:pt>
                <c:pt idx="196">
                  <c:v>312.21095890411141</c:v>
                </c:pt>
                <c:pt idx="197">
                  <c:v>259.15068493150869</c:v>
                </c:pt>
                <c:pt idx="198">
                  <c:v>206.09041095890595</c:v>
                </c:pt>
                <c:pt idx="199">
                  <c:v>153.03013698630321</c:v>
                </c:pt>
                <c:pt idx="200">
                  <c:v>99.969863013700461</c:v>
                </c:pt>
                <c:pt idx="201">
                  <c:v>46.909589041097725</c:v>
                </c:pt>
                <c:pt idx="202">
                  <c:v>591.90958904109777</c:v>
                </c:pt>
                <c:pt idx="203">
                  <c:v>538.849315068495</c:v>
                </c:pt>
                <c:pt idx="204">
                  <c:v>485.78904109589229</c:v>
                </c:pt>
                <c:pt idx="205">
                  <c:v>432.72876712328957</c:v>
                </c:pt>
                <c:pt idx="206">
                  <c:v>379.66849315068686</c:v>
                </c:pt>
                <c:pt idx="207">
                  <c:v>326.60821917808414</c:v>
                </c:pt>
                <c:pt idx="208">
                  <c:v>273.54794520548143</c:v>
                </c:pt>
                <c:pt idx="209">
                  <c:v>220.48767123287868</c:v>
                </c:pt>
                <c:pt idx="210">
                  <c:v>167.42739726027594</c:v>
                </c:pt>
                <c:pt idx="211">
                  <c:v>114.36712328767319</c:v>
                </c:pt>
                <c:pt idx="212">
                  <c:v>61.306849315070458</c:v>
                </c:pt>
                <c:pt idx="213">
                  <c:v>8.2465753424677217</c:v>
                </c:pt>
                <c:pt idx="214">
                  <c:v>553.24657534246774</c:v>
                </c:pt>
                <c:pt idx="215">
                  <c:v>500.18630136986502</c:v>
                </c:pt>
                <c:pt idx="216">
                  <c:v>447.12602739726231</c:v>
                </c:pt>
                <c:pt idx="217">
                  <c:v>394.06575342465959</c:v>
                </c:pt>
                <c:pt idx="218">
                  <c:v>341.00547945205687</c:v>
                </c:pt>
                <c:pt idx="219">
                  <c:v>287.94520547945416</c:v>
                </c:pt>
                <c:pt idx="220">
                  <c:v>234.88493150685142</c:v>
                </c:pt>
                <c:pt idx="221">
                  <c:v>181.82465753424867</c:v>
                </c:pt>
                <c:pt idx="222">
                  <c:v>128.76438356164593</c:v>
                </c:pt>
                <c:pt idx="223">
                  <c:v>75.704109589043185</c:v>
                </c:pt>
                <c:pt idx="224">
                  <c:v>22.643835616440448</c:v>
                </c:pt>
                <c:pt idx="225">
                  <c:v>567.64383561644047</c:v>
                </c:pt>
                <c:pt idx="226">
                  <c:v>514.5835616438377</c:v>
                </c:pt>
                <c:pt idx="227">
                  <c:v>461.52328767123498</c:v>
                </c:pt>
                <c:pt idx="228">
                  <c:v>408.46301369863227</c:v>
                </c:pt>
                <c:pt idx="229">
                  <c:v>355.40273972602955</c:v>
                </c:pt>
                <c:pt idx="230">
                  <c:v>302.34246575342684</c:v>
                </c:pt>
                <c:pt idx="231">
                  <c:v>249.28219178082409</c:v>
                </c:pt>
                <c:pt idx="232">
                  <c:v>196.22191780822135</c:v>
                </c:pt>
                <c:pt idx="233">
                  <c:v>143.16164383561861</c:v>
                </c:pt>
                <c:pt idx="234">
                  <c:v>90.101369863015861</c:v>
                </c:pt>
                <c:pt idx="235">
                  <c:v>37.041095890413125</c:v>
                </c:pt>
                <c:pt idx="236">
                  <c:v>582.04109589041309</c:v>
                </c:pt>
                <c:pt idx="237">
                  <c:v>528.98082191781032</c:v>
                </c:pt>
                <c:pt idx="238">
                  <c:v>475.9205479452076</c:v>
                </c:pt>
                <c:pt idx="239">
                  <c:v>422.86027397260489</c:v>
                </c:pt>
                <c:pt idx="240">
                  <c:v>369.80000000000217</c:v>
                </c:pt>
                <c:pt idx="241">
                  <c:v>316.73972602739946</c:v>
                </c:pt>
                <c:pt idx="242">
                  <c:v>263.67945205479674</c:v>
                </c:pt>
                <c:pt idx="243">
                  <c:v>210.619178082194</c:v>
                </c:pt>
                <c:pt idx="244">
                  <c:v>157.55890410959125</c:v>
                </c:pt>
                <c:pt idx="245">
                  <c:v>104.49863013698851</c:v>
                </c:pt>
                <c:pt idx="246">
                  <c:v>51.438356164385773</c:v>
                </c:pt>
                <c:pt idx="247">
                  <c:v>596.43835616438582</c:v>
                </c:pt>
                <c:pt idx="248">
                  <c:v>543.37808219178305</c:v>
                </c:pt>
                <c:pt idx="249">
                  <c:v>490.31780821918034</c:v>
                </c:pt>
                <c:pt idx="250">
                  <c:v>437.25753424657762</c:v>
                </c:pt>
                <c:pt idx="251">
                  <c:v>384.1972602739749</c:v>
                </c:pt>
                <c:pt idx="252">
                  <c:v>331.13698630137219</c:v>
                </c:pt>
                <c:pt idx="253">
                  <c:v>278.07671232876947</c:v>
                </c:pt>
                <c:pt idx="254">
                  <c:v>225.01643835616673</c:v>
                </c:pt>
                <c:pt idx="255">
                  <c:v>171.95616438356399</c:v>
                </c:pt>
                <c:pt idx="256">
                  <c:v>118.89589041096124</c:v>
                </c:pt>
                <c:pt idx="257">
                  <c:v>65.8356164383585</c:v>
                </c:pt>
                <c:pt idx="258">
                  <c:v>12.775342465755763</c:v>
                </c:pt>
                <c:pt idx="259">
                  <c:v>557.77534246575578</c:v>
                </c:pt>
                <c:pt idx="260">
                  <c:v>504.71506849315307</c:v>
                </c:pt>
                <c:pt idx="261">
                  <c:v>451.65479452055035</c:v>
                </c:pt>
                <c:pt idx="262">
                  <c:v>398.59452054794764</c:v>
                </c:pt>
                <c:pt idx="263">
                  <c:v>345.53424657534492</c:v>
                </c:pt>
                <c:pt idx="264">
                  <c:v>292.47397260274221</c:v>
                </c:pt>
                <c:pt idx="265">
                  <c:v>239.41369863013946</c:v>
                </c:pt>
                <c:pt idx="266">
                  <c:v>186.35342465753672</c:v>
                </c:pt>
                <c:pt idx="267">
                  <c:v>133.29315068493398</c:v>
                </c:pt>
                <c:pt idx="268">
                  <c:v>80.232876712331233</c:v>
                </c:pt>
                <c:pt idx="269">
                  <c:v>27.172602739728497</c:v>
                </c:pt>
                <c:pt idx="270">
                  <c:v>572.17260273972852</c:v>
                </c:pt>
                <c:pt idx="271">
                  <c:v>519.11232876712575</c:v>
                </c:pt>
                <c:pt idx="272">
                  <c:v>466.05205479452303</c:v>
                </c:pt>
                <c:pt idx="273">
                  <c:v>412.99178082192032</c:v>
                </c:pt>
                <c:pt idx="274">
                  <c:v>359.9315068493176</c:v>
                </c:pt>
                <c:pt idx="275">
                  <c:v>306.87123287671488</c:v>
                </c:pt>
                <c:pt idx="276">
                  <c:v>253.81095890411214</c:v>
                </c:pt>
                <c:pt idx="277">
                  <c:v>200.7506849315094</c:v>
                </c:pt>
                <c:pt idx="278">
                  <c:v>147.69041095890665</c:v>
                </c:pt>
                <c:pt idx="279">
                  <c:v>94.63013698630391</c:v>
                </c:pt>
                <c:pt idx="280">
                  <c:v>41.569863013701173</c:v>
                </c:pt>
                <c:pt idx="281">
                  <c:v>586.56986301370114</c:v>
                </c:pt>
                <c:pt idx="282">
                  <c:v>533.50958904109837</c:v>
                </c:pt>
                <c:pt idx="283">
                  <c:v>480.44931506849565</c:v>
                </c:pt>
                <c:pt idx="284">
                  <c:v>427.38904109589294</c:v>
                </c:pt>
                <c:pt idx="285">
                  <c:v>374.32876712329022</c:v>
                </c:pt>
                <c:pt idx="286">
                  <c:v>321.2684931506875</c:v>
                </c:pt>
                <c:pt idx="287">
                  <c:v>268.20821917808479</c:v>
                </c:pt>
                <c:pt idx="288">
                  <c:v>215.14794520548205</c:v>
                </c:pt>
                <c:pt idx="289">
                  <c:v>162.0876712328793</c:v>
                </c:pt>
                <c:pt idx="290">
                  <c:v>109.02739726027656</c:v>
                </c:pt>
                <c:pt idx="291">
                  <c:v>55.967123287673822</c:v>
                </c:pt>
                <c:pt idx="292">
                  <c:v>2.906849315071085</c:v>
                </c:pt>
                <c:pt idx="293">
                  <c:v>547.9068493150711</c:v>
                </c:pt>
                <c:pt idx="294">
                  <c:v>494.84657534246838</c:v>
                </c:pt>
                <c:pt idx="295">
                  <c:v>441.78630136986567</c:v>
                </c:pt>
                <c:pt idx="296">
                  <c:v>388.72602739726295</c:v>
                </c:pt>
                <c:pt idx="297">
                  <c:v>335.66575342466024</c:v>
                </c:pt>
                <c:pt idx="298">
                  <c:v>282.60547945205752</c:v>
                </c:pt>
                <c:pt idx="299">
                  <c:v>229.54520547945478</c:v>
                </c:pt>
                <c:pt idx="300">
                  <c:v>176.48493150685204</c:v>
                </c:pt>
                <c:pt idx="301">
                  <c:v>123.42465753424929</c:v>
                </c:pt>
                <c:pt idx="302">
                  <c:v>70.364383561646548</c:v>
                </c:pt>
                <c:pt idx="303">
                  <c:v>17.304109589043811</c:v>
                </c:pt>
                <c:pt idx="304">
                  <c:v>562.30410958904383</c:v>
                </c:pt>
                <c:pt idx="305">
                  <c:v>509.24383561644112</c:v>
                </c:pt>
                <c:pt idx="306">
                  <c:v>456.1835616438384</c:v>
                </c:pt>
                <c:pt idx="307">
                  <c:v>403.12328767123569</c:v>
                </c:pt>
                <c:pt idx="308">
                  <c:v>350.06301369863297</c:v>
                </c:pt>
                <c:pt idx="309">
                  <c:v>297.00273972603026</c:v>
                </c:pt>
                <c:pt idx="310">
                  <c:v>243.94246575342751</c:v>
                </c:pt>
                <c:pt idx="311">
                  <c:v>190.88219178082477</c:v>
                </c:pt>
                <c:pt idx="312">
                  <c:v>137.82191780822203</c:v>
                </c:pt>
                <c:pt idx="313">
                  <c:v>84.761643835619282</c:v>
                </c:pt>
                <c:pt idx="314">
                  <c:v>31.701369863016545</c:v>
                </c:pt>
                <c:pt idx="315">
                  <c:v>576.70136986301657</c:v>
                </c:pt>
                <c:pt idx="316">
                  <c:v>523.64109589041379</c:v>
                </c:pt>
                <c:pt idx="317">
                  <c:v>470.58082191781108</c:v>
                </c:pt>
                <c:pt idx="318">
                  <c:v>417.52054794520836</c:v>
                </c:pt>
                <c:pt idx="319">
                  <c:v>364.46027397260565</c:v>
                </c:pt>
                <c:pt idx="320">
                  <c:v>311.40000000000293</c:v>
                </c:pt>
                <c:pt idx="321">
                  <c:v>258.33972602740022</c:v>
                </c:pt>
                <c:pt idx="322">
                  <c:v>205.27945205479747</c:v>
                </c:pt>
                <c:pt idx="323">
                  <c:v>152.21917808219473</c:v>
                </c:pt>
                <c:pt idx="324">
                  <c:v>99.158904109591987</c:v>
                </c:pt>
                <c:pt idx="325">
                  <c:v>46.09863013698925</c:v>
                </c:pt>
                <c:pt idx="326">
                  <c:v>591.0986301369893</c:v>
                </c:pt>
                <c:pt idx="327">
                  <c:v>538.03835616438653</c:v>
                </c:pt>
                <c:pt idx="328">
                  <c:v>484.97808219178381</c:v>
                </c:pt>
                <c:pt idx="329">
                  <c:v>431.9178082191811</c:v>
                </c:pt>
                <c:pt idx="330">
                  <c:v>378.85753424657838</c:v>
                </c:pt>
                <c:pt idx="331">
                  <c:v>325.79726027397567</c:v>
                </c:pt>
                <c:pt idx="332">
                  <c:v>272.73698630137295</c:v>
                </c:pt>
                <c:pt idx="333">
                  <c:v>219.67671232877021</c:v>
                </c:pt>
                <c:pt idx="334">
                  <c:v>166.61643835616746</c:v>
                </c:pt>
                <c:pt idx="335">
                  <c:v>113.55616438356472</c:v>
                </c:pt>
                <c:pt idx="336">
                  <c:v>60.495890410961984</c:v>
                </c:pt>
                <c:pt idx="337">
                  <c:v>7.4356164383592471</c:v>
                </c:pt>
                <c:pt idx="338">
                  <c:v>552.43561643835926</c:v>
                </c:pt>
                <c:pt idx="339">
                  <c:v>499.37534246575655</c:v>
                </c:pt>
                <c:pt idx="340">
                  <c:v>446.31506849315383</c:v>
                </c:pt>
                <c:pt idx="341">
                  <c:v>393.25479452055112</c:v>
                </c:pt>
                <c:pt idx="342">
                  <c:v>340.1945205479484</c:v>
                </c:pt>
                <c:pt idx="343">
                  <c:v>287.13424657534568</c:v>
                </c:pt>
                <c:pt idx="344">
                  <c:v>234.07397260274294</c:v>
                </c:pt>
                <c:pt idx="345">
                  <c:v>181.0136986301402</c:v>
                </c:pt>
                <c:pt idx="346">
                  <c:v>127.95342465753745</c:v>
                </c:pt>
                <c:pt idx="347">
                  <c:v>74.89315068493471</c:v>
                </c:pt>
                <c:pt idx="348">
                  <c:v>21.832876712331974</c:v>
                </c:pt>
                <c:pt idx="349">
                  <c:v>566.83287671233199</c:v>
                </c:pt>
                <c:pt idx="350">
                  <c:v>513.77260273972922</c:v>
                </c:pt>
                <c:pt idx="351">
                  <c:v>460.71232876712651</c:v>
                </c:pt>
                <c:pt idx="352">
                  <c:v>407.65205479452379</c:v>
                </c:pt>
                <c:pt idx="353">
                  <c:v>354.59178082192108</c:v>
                </c:pt>
                <c:pt idx="354">
                  <c:v>301.53150684931836</c:v>
                </c:pt>
                <c:pt idx="355">
                  <c:v>248.47123287671562</c:v>
                </c:pt>
                <c:pt idx="356">
                  <c:v>195.41095890411287</c:v>
                </c:pt>
                <c:pt idx="357">
                  <c:v>142.35068493151013</c:v>
                </c:pt>
                <c:pt idx="358">
                  <c:v>89.290410958907387</c:v>
                </c:pt>
                <c:pt idx="359">
                  <c:v>36.23013698630465</c:v>
                </c:pt>
                <c:pt idx="360">
                  <c:v>581.23013698630461</c:v>
                </c:pt>
                <c:pt idx="361">
                  <c:v>528.16986301370184</c:v>
                </c:pt>
                <c:pt idx="362">
                  <c:v>475.10958904109913</c:v>
                </c:pt>
                <c:pt idx="363">
                  <c:v>422.04931506849641</c:v>
                </c:pt>
                <c:pt idx="364">
                  <c:v>368.9890410958937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E-4048-A7C6-AD663D3E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27408"/>
        <c:axId val="787027768"/>
      </c:lineChart>
      <c:catAx>
        <c:axId val="78702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27768"/>
        <c:crosses val="autoZero"/>
        <c:auto val="1"/>
        <c:lblAlgn val="ctr"/>
        <c:lblOffset val="100"/>
        <c:noMultiLvlLbl val="0"/>
      </c:catAx>
      <c:valAx>
        <c:axId val="787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10</xdr:row>
      <xdr:rowOff>6350</xdr:rowOff>
    </xdr:from>
    <xdr:to>
      <xdr:col>14</xdr:col>
      <xdr:colOff>622300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D4281-E901-4C02-1072-4A6812FEE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41233</xdr:colOff>
      <xdr:row>25</xdr:row>
      <xdr:rowOff>41235</xdr:rowOff>
    </xdr:from>
    <xdr:to>
      <xdr:col>14</xdr:col>
      <xdr:colOff>94012</xdr:colOff>
      <xdr:row>40</xdr:row>
      <xdr:rowOff>63006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97F60-B3D8-4C15-B394-BFEB2731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351</xdr:row>
      <xdr:rowOff>82550</xdr:rowOff>
    </xdr:from>
    <xdr:to>
      <xdr:col>13</xdr:col>
      <xdr:colOff>231775</xdr:colOff>
      <xdr:row>366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F5F90-DBF3-8C71-D83C-21845875C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70.798434490738" createdVersion="8" refreshedVersion="8" minRefreshableVersion="3" recordCount="1097" xr:uid="{57B0C8E8-D95E-421E-AD68-93B77BEDF430}">
  <cacheSource type="worksheet">
    <worksheetSource ref="C1:F1048576" sheet="Jshaughn_Module11_Strategic_Par"/>
  </cacheSource>
  <cacheFields count="7">
    <cacheField name="date" numFmtId="0">
      <sharedItems containsNonDate="0" containsDate="1" containsString="0" containsBlank="1" minDate="2022-01-01T00:00:00" maxDate="2025-01-01T00:00:00" count="1097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m/>
      </sharedItems>
      <fieldGroup par="6"/>
    </cacheField>
    <cacheField name="sales" numFmtId="0">
      <sharedItems containsString="0" containsBlank="1" containsNumber="1" containsInteger="1" minValue="13" maxValue="66"/>
    </cacheField>
    <cacheField name="unit_purchase_cost" numFmtId="0">
      <sharedItems containsString="0" containsBlank="1" containsNumber="1" minValue="32.74" maxValue="61.56"/>
    </cacheField>
    <cacheField name="fixed_order_cost" numFmtId="0">
      <sharedItems containsString="0" containsBlank="1" containsNumber="1" minValue="145.88" maxValue="245.68"/>
    </cacheField>
    <cacheField name="Months (date)" numFmtId="0" databaseField="0">
      <fieldGroup base="0">
        <rangePr groupBy="months" startDate="2022-01-01T00:00:00" endDate="2025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date)" numFmtId="0" databaseField="0">
      <fieldGroup base="0">
        <rangePr groupBy="quarters" startDate="2022-01-01T00:00:00" endDate="2025-01-01T00:00:00"/>
        <groupItems count="6">
          <s v="&lt;1/1/2022"/>
          <s v="Qtr1"/>
          <s v="Qtr2"/>
          <s v="Qtr3"/>
          <s v="Qtr4"/>
          <s v="&gt;1/1/2025"/>
        </groupItems>
      </fieldGroup>
    </cacheField>
    <cacheField name="Years (date)" numFmtId="0" databaseField="0">
      <fieldGroup base="0">
        <rangePr groupBy="years" startDate="2022-01-01T00:00:00" endDate="2025-01-01T00:00:00"/>
        <groupItems count="6">
          <s v="&lt;1/1/2022"/>
          <s v="2022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7">
  <r>
    <x v="0"/>
    <n v="18"/>
    <n v="57.75"/>
    <n v="182.29"/>
  </r>
  <r>
    <x v="1"/>
    <n v="19"/>
    <n v="51.18"/>
    <n v="245.54"/>
  </r>
  <r>
    <x v="2"/>
    <n v="16"/>
    <n v="61.46"/>
    <n v="243.14"/>
  </r>
  <r>
    <x v="3"/>
    <n v="19"/>
    <n v="60.95"/>
    <n v="180.69"/>
  </r>
  <r>
    <x v="4"/>
    <n v="21"/>
    <n v="54.93"/>
    <n v="230.01"/>
  </r>
  <r>
    <x v="5"/>
    <n v="13"/>
    <n v="60.75"/>
    <n v="226.59"/>
  </r>
  <r>
    <x v="6"/>
    <n v="22"/>
    <n v="56.72"/>
    <n v="151.02000000000001"/>
  </r>
  <r>
    <x v="7"/>
    <n v="17"/>
    <n v="48.51"/>
    <n v="241.36"/>
  </r>
  <r>
    <x v="8"/>
    <n v="17"/>
    <n v="60.75"/>
    <n v="235.59"/>
  </r>
  <r>
    <x v="9"/>
    <n v="25"/>
    <n v="55.63"/>
    <n v="226.19"/>
  </r>
  <r>
    <x v="10"/>
    <n v="14"/>
    <n v="56.99"/>
    <n v="149.66999999999999"/>
  </r>
  <r>
    <x v="11"/>
    <n v="23"/>
    <n v="55.14"/>
    <n v="164.98"/>
  </r>
  <r>
    <x v="12"/>
    <n v="16"/>
    <n v="47.91"/>
    <n v="173.13"/>
  </r>
  <r>
    <x v="13"/>
    <n v="14"/>
    <n v="46.82"/>
    <n v="186.12"/>
  </r>
  <r>
    <x v="14"/>
    <n v="14"/>
    <n v="56.09"/>
    <n v="173.52"/>
  </r>
  <r>
    <x v="15"/>
    <n v="18"/>
    <n v="51.73"/>
    <n v="151.12"/>
  </r>
  <r>
    <x v="16"/>
    <n v="23"/>
    <n v="56.94"/>
    <n v="214.77"/>
  </r>
  <r>
    <x v="17"/>
    <n v="26"/>
    <n v="51.2"/>
    <n v="181.51"/>
  </r>
  <r>
    <x v="18"/>
    <n v="23"/>
    <n v="59.92"/>
    <n v="245.41"/>
  </r>
  <r>
    <x v="19"/>
    <n v="17"/>
    <n v="59.02"/>
    <n v="245.5"/>
  </r>
  <r>
    <x v="20"/>
    <n v="25"/>
    <n v="52.69"/>
    <n v="196.08"/>
  </r>
  <r>
    <x v="21"/>
    <n v="17"/>
    <n v="61.56"/>
    <n v="237.73"/>
  </r>
  <r>
    <x v="22"/>
    <n v="20"/>
    <n v="50.93"/>
    <n v="234.66"/>
  </r>
  <r>
    <x v="23"/>
    <n v="16"/>
    <n v="60.46"/>
    <n v="195.88"/>
  </r>
  <r>
    <x v="24"/>
    <n v="21"/>
    <n v="47.25"/>
    <n v="218.02"/>
  </r>
  <r>
    <x v="25"/>
    <n v="26"/>
    <n v="43.49"/>
    <n v="239.97"/>
  </r>
  <r>
    <x v="26"/>
    <n v="25"/>
    <n v="47.11"/>
    <n v="151.5"/>
  </r>
  <r>
    <x v="27"/>
    <n v="15"/>
    <n v="43.82"/>
    <n v="205.88"/>
  </r>
  <r>
    <x v="28"/>
    <n v="27"/>
    <n v="50.31"/>
    <n v="149.80000000000001"/>
  </r>
  <r>
    <x v="29"/>
    <n v="17"/>
    <n v="53.01"/>
    <n v="222.6"/>
  </r>
  <r>
    <x v="30"/>
    <n v="15"/>
    <n v="43.4"/>
    <n v="158.46"/>
  </r>
  <r>
    <x v="31"/>
    <n v="27"/>
    <n v="54.31"/>
    <n v="154.30000000000001"/>
  </r>
  <r>
    <x v="32"/>
    <n v="24"/>
    <n v="53.67"/>
    <n v="176.1"/>
  </r>
  <r>
    <x v="33"/>
    <n v="15"/>
    <n v="47.75"/>
    <n v="153.68"/>
  </r>
  <r>
    <x v="34"/>
    <n v="18"/>
    <n v="48.48"/>
    <n v="159.62"/>
  </r>
  <r>
    <x v="35"/>
    <n v="14"/>
    <n v="58.78"/>
    <n v="162.25"/>
  </r>
  <r>
    <x v="36"/>
    <n v="25"/>
    <n v="54.49"/>
    <n v="162.99"/>
  </r>
  <r>
    <x v="37"/>
    <n v="27"/>
    <n v="60.45"/>
    <n v="243.13"/>
  </r>
  <r>
    <x v="38"/>
    <n v="18"/>
    <n v="59.94"/>
    <n v="200.86"/>
  </r>
  <r>
    <x v="39"/>
    <n v="26"/>
    <n v="46.88"/>
    <n v="245.28"/>
  </r>
  <r>
    <x v="40"/>
    <n v="21"/>
    <n v="46.66"/>
    <n v="206.03"/>
  </r>
  <r>
    <x v="41"/>
    <n v="22"/>
    <n v="55.07"/>
    <n v="191.49"/>
  </r>
  <r>
    <x v="42"/>
    <n v="17"/>
    <n v="51.56"/>
    <n v="231.29"/>
  </r>
  <r>
    <x v="43"/>
    <n v="27"/>
    <n v="43.26"/>
    <n v="189.08"/>
  </r>
  <r>
    <x v="44"/>
    <n v="15"/>
    <n v="49.38"/>
    <n v="184.54"/>
  </r>
  <r>
    <x v="45"/>
    <n v="18"/>
    <n v="56.72"/>
    <n v="217.07"/>
  </r>
  <r>
    <x v="46"/>
    <n v="14"/>
    <n v="53.77"/>
    <n v="245.28"/>
  </r>
  <r>
    <x v="47"/>
    <n v="20"/>
    <n v="48.44"/>
    <n v="189.97"/>
  </r>
  <r>
    <x v="48"/>
    <n v="15"/>
    <n v="53.26"/>
    <n v="194.68"/>
  </r>
  <r>
    <x v="49"/>
    <n v="27"/>
    <n v="51.97"/>
    <n v="225.28"/>
  </r>
  <r>
    <x v="50"/>
    <n v="19"/>
    <n v="56.89"/>
    <n v="194.12"/>
  </r>
  <r>
    <x v="51"/>
    <n v="22"/>
    <n v="44.97"/>
    <n v="149.57"/>
  </r>
  <r>
    <x v="52"/>
    <n v="22"/>
    <n v="55.37"/>
    <n v="237.1"/>
  </r>
  <r>
    <x v="53"/>
    <n v="18"/>
    <n v="46.03"/>
    <n v="159.35"/>
  </r>
  <r>
    <x v="54"/>
    <n v="26"/>
    <n v="48.33"/>
    <n v="183.78"/>
  </r>
  <r>
    <x v="55"/>
    <n v="25"/>
    <n v="41.89"/>
    <n v="222.92"/>
  </r>
  <r>
    <x v="56"/>
    <n v="16"/>
    <n v="61.29"/>
    <n v="240.54"/>
  </r>
  <r>
    <x v="57"/>
    <n v="19"/>
    <n v="53.92"/>
    <n v="176.76"/>
  </r>
  <r>
    <x v="58"/>
    <n v="27"/>
    <n v="52.35"/>
    <n v="176.91"/>
  </r>
  <r>
    <x v="59"/>
    <n v="16"/>
    <n v="53.69"/>
    <n v="171.4"/>
  </r>
  <r>
    <x v="60"/>
    <n v="17"/>
    <n v="49.14"/>
    <n v="164.11"/>
  </r>
  <r>
    <x v="61"/>
    <n v="28"/>
    <n v="44.89"/>
    <n v="226.57"/>
  </r>
  <r>
    <x v="62"/>
    <n v="20"/>
    <n v="43.33"/>
    <n v="187.62"/>
  </r>
  <r>
    <x v="63"/>
    <n v="18"/>
    <n v="43.21"/>
    <n v="185.56"/>
  </r>
  <r>
    <x v="64"/>
    <n v="16"/>
    <n v="43.63"/>
    <n v="211.59"/>
  </r>
  <r>
    <x v="65"/>
    <n v="26"/>
    <n v="61.35"/>
    <n v="210.92"/>
  </r>
  <r>
    <x v="66"/>
    <n v="27"/>
    <n v="55.8"/>
    <n v="204.51"/>
  </r>
  <r>
    <x v="67"/>
    <n v="26"/>
    <n v="57.26"/>
    <n v="207.37"/>
  </r>
  <r>
    <x v="68"/>
    <n v="23"/>
    <n v="47.88"/>
    <n v="173.34"/>
  </r>
  <r>
    <x v="69"/>
    <n v="27"/>
    <n v="60.77"/>
    <n v="234.68"/>
  </r>
  <r>
    <x v="70"/>
    <n v="26"/>
    <n v="58.14"/>
    <n v="238.98"/>
  </r>
  <r>
    <x v="71"/>
    <n v="22"/>
    <n v="60.67"/>
    <n v="227.72"/>
  </r>
  <r>
    <x v="72"/>
    <n v="27"/>
    <n v="47.77"/>
    <n v="235.03"/>
  </r>
  <r>
    <x v="73"/>
    <n v="19"/>
    <n v="51.97"/>
    <n v="146.02000000000001"/>
  </r>
  <r>
    <x v="74"/>
    <n v="21"/>
    <n v="44.17"/>
    <n v="148.87"/>
  </r>
  <r>
    <x v="75"/>
    <n v="27"/>
    <n v="57.89"/>
    <n v="154.99"/>
  </r>
  <r>
    <x v="76"/>
    <n v="20"/>
    <n v="61.21"/>
    <n v="220.24"/>
  </r>
  <r>
    <x v="77"/>
    <n v="27"/>
    <n v="50.93"/>
    <n v="168.09"/>
  </r>
  <r>
    <x v="78"/>
    <n v="16"/>
    <n v="52.12"/>
    <n v="155.46"/>
  </r>
  <r>
    <x v="79"/>
    <n v="22"/>
    <n v="42.57"/>
    <n v="223.28"/>
  </r>
  <r>
    <x v="80"/>
    <n v="17"/>
    <n v="46.42"/>
    <n v="160.44"/>
  </r>
  <r>
    <x v="81"/>
    <n v="19"/>
    <n v="59.38"/>
    <n v="201.03"/>
  </r>
  <r>
    <x v="82"/>
    <n v="24"/>
    <n v="59.94"/>
    <n v="225.44"/>
  </r>
  <r>
    <x v="83"/>
    <n v="21"/>
    <n v="50.85"/>
    <n v="205.18"/>
  </r>
  <r>
    <x v="84"/>
    <n v="24"/>
    <n v="48.54"/>
    <n v="162.96"/>
  </r>
  <r>
    <x v="85"/>
    <n v="25"/>
    <n v="49.63"/>
    <n v="215.54"/>
  </r>
  <r>
    <x v="86"/>
    <n v="19"/>
    <n v="58.78"/>
    <n v="152.87"/>
  </r>
  <r>
    <x v="87"/>
    <n v="16"/>
    <n v="51.16"/>
    <n v="185.14"/>
  </r>
  <r>
    <x v="88"/>
    <n v="27"/>
    <n v="50.35"/>
    <n v="243.7"/>
  </r>
  <r>
    <x v="89"/>
    <n v="24"/>
    <n v="53.42"/>
    <n v="166.08"/>
  </r>
  <r>
    <x v="90"/>
    <n v="21"/>
    <n v="47.82"/>
    <n v="149.78"/>
  </r>
  <r>
    <x v="91"/>
    <n v="18"/>
    <n v="49.45"/>
    <n v="190.71"/>
  </r>
  <r>
    <x v="92"/>
    <n v="19"/>
    <n v="51.56"/>
    <n v="204.97"/>
  </r>
  <r>
    <x v="93"/>
    <n v="17"/>
    <n v="41.73"/>
    <n v="194.13"/>
  </r>
  <r>
    <x v="94"/>
    <n v="26"/>
    <n v="57.95"/>
    <n v="155.1"/>
  </r>
  <r>
    <x v="95"/>
    <n v="22"/>
    <n v="42.04"/>
    <n v="164.09"/>
  </r>
  <r>
    <x v="96"/>
    <n v="20"/>
    <n v="60.36"/>
    <n v="198.45"/>
  </r>
  <r>
    <x v="97"/>
    <n v="24"/>
    <n v="41.36"/>
    <n v="178.33"/>
  </r>
  <r>
    <x v="98"/>
    <n v="27"/>
    <n v="56.2"/>
    <n v="188.29"/>
  </r>
  <r>
    <x v="99"/>
    <n v="23"/>
    <n v="45.18"/>
    <n v="158.13999999999999"/>
  </r>
  <r>
    <x v="100"/>
    <n v="23"/>
    <n v="55.34"/>
    <n v="211.24"/>
  </r>
  <r>
    <x v="101"/>
    <n v="23"/>
    <n v="42.49"/>
    <n v="216.44"/>
  </r>
  <r>
    <x v="102"/>
    <n v="27"/>
    <n v="54.96"/>
    <n v="154.71"/>
  </r>
  <r>
    <x v="103"/>
    <n v="23"/>
    <n v="58.14"/>
    <n v="176.84"/>
  </r>
  <r>
    <x v="104"/>
    <n v="20"/>
    <n v="47.9"/>
    <n v="186.58"/>
  </r>
  <r>
    <x v="105"/>
    <n v="20"/>
    <n v="55.27"/>
    <n v="187.63"/>
  </r>
  <r>
    <x v="106"/>
    <n v="26"/>
    <n v="41.27"/>
    <n v="166.92"/>
  </r>
  <r>
    <x v="107"/>
    <n v="18"/>
    <n v="59.74"/>
    <n v="237.05"/>
  </r>
  <r>
    <x v="108"/>
    <n v="20"/>
    <n v="53.86"/>
    <n v="200.11"/>
  </r>
  <r>
    <x v="109"/>
    <n v="22"/>
    <n v="43.32"/>
    <n v="234.74"/>
  </r>
  <r>
    <x v="110"/>
    <n v="29"/>
    <n v="48.19"/>
    <n v="178.92"/>
  </r>
  <r>
    <x v="111"/>
    <n v="17"/>
    <n v="53.59"/>
    <n v="146.99"/>
  </r>
  <r>
    <x v="112"/>
    <n v="21"/>
    <n v="50.78"/>
    <n v="161.16999999999999"/>
  </r>
  <r>
    <x v="113"/>
    <n v="27"/>
    <n v="48.94"/>
    <n v="201.31"/>
  </r>
  <r>
    <x v="114"/>
    <n v="19"/>
    <n v="50.61"/>
    <n v="151.05000000000001"/>
  </r>
  <r>
    <x v="115"/>
    <n v="18"/>
    <n v="41.31"/>
    <n v="170.73"/>
  </r>
  <r>
    <x v="116"/>
    <n v="25"/>
    <n v="55.84"/>
    <n v="233.84"/>
  </r>
  <r>
    <x v="117"/>
    <n v="27"/>
    <n v="50.84"/>
    <n v="240.28"/>
  </r>
  <r>
    <x v="118"/>
    <n v="29"/>
    <n v="47.82"/>
    <n v="183.84"/>
  </r>
  <r>
    <x v="119"/>
    <n v="24"/>
    <n v="57.87"/>
    <n v="172.34"/>
  </r>
  <r>
    <x v="120"/>
    <n v="28"/>
    <n v="55.78"/>
    <n v="213.69"/>
  </r>
  <r>
    <x v="121"/>
    <n v="28"/>
    <n v="49.14"/>
    <n v="242.66"/>
  </r>
  <r>
    <x v="122"/>
    <n v="29"/>
    <n v="49.09"/>
    <n v="235.89"/>
  </r>
  <r>
    <x v="123"/>
    <n v="24"/>
    <n v="49.82"/>
    <n v="204.2"/>
  </r>
  <r>
    <x v="124"/>
    <n v="24"/>
    <n v="50.83"/>
    <n v="244.16"/>
  </r>
  <r>
    <x v="125"/>
    <n v="20"/>
    <n v="60.54"/>
    <n v="245.68"/>
  </r>
  <r>
    <x v="126"/>
    <n v="25"/>
    <n v="54.92"/>
    <n v="211.07"/>
  </r>
  <r>
    <x v="127"/>
    <n v="22"/>
    <n v="41.11"/>
    <n v="161.84"/>
  </r>
  <r>
    <x v="128"/>
    <n v="21"/>
    <n v="60.19"/>
    <n v="234.54"/>
  </r>
  <r>
    <x v="129"/>
    <n v="21"/>
    <n v="52.59"/>
    <n v="242.01"/>
  </r>
  <r>
    <x v="130"/>
    <n v="28"/>
    <n v="50.92"/>
    <n v="151.27000000000001"/>
  </r>
  <r>
    <x v="131"/>
    <n v="25"/>
    <n v="58.83"/>
    <n v="214.01"/>
  </r>
  <r>
    <x v="132"/>
    <n v="19"/>
    <n v="53.25"/>
    <n v="208.42"/>
  </r>
  <r>
    <x v="133"/>
    <n v="31"/>
    <n v="54.64"/>
    <n v="149.13999999999999"/>
  </r>
  <r>
    <x v="134"/>
    <n v="20"/>
    <n v="59.13"/>
    <n v="200.92"/>
  </r>
  <r>
    <x v="135"/>
    <n v="27"/>
    <n v="47.52"/>
    <n v="156.28"/>
  </r>
  <r>
    <x v="136"/>
    <n v="29"/>
    <n v="58.5"/>
    <n v="214.63"/>
  </r>
  <r>
    <x v="137"/>
    <n v="28"/>
    <n v="41.94"/>
    <n v="191.65"/>
  </r>
  <r>
    <x v="138"/>
    <n v="30"/>
    <n v="56.52"/>
    <n v="153.16"/>
  </r>
  <r>
    <x v="139"/>
    <n v="18"/>
    <n v="51.27"/>
    <n v="161.16"/>
  </r>
  <r>
    <x v="140"/>
    <n v="19"/>
    <n v="51.14"/>
    <n v="173.53"/>
  </r>
  <r>
    <x v="141"/>
    <n v="29"/>
    <n v="59.74"/>
    <n v="212.2"/>
  </r>
  <r>
    <x v="142"/>
    <n v="25"/>
    <n v="60.56"/>
    <n v="220.96"/>
  </r>
  <r>
    <x v="143"/>
    <n v="21"/>
    <n v="46.22"/>
    <n v="185.74"/>
  </r>
  <r>
    <x v="144"/>
    <n v="21"/>
    <n v="45.08"/>
    <n v="186.24"/>
  </r>
  <r>
    <x v="145"/>
    <n v="21"/>
    <n v="52.53"/>
    <n v="164.16"/>
  </r>
  <r>
    <x v="146"/>
    <n v="22"/>
    <n v="43.21"/>
    <n v="151.37"/>
  </r>
  <r>
    <x v="147"/>
    <n v="27"/>
    <n v="51.14"/>
    <n v="166.4"/>
  </r>
  <r>
    <x v="148"/>
    <n v="24"/>
    <n v="44.77"/>
    <n v="153.53"/>
  </r>
  <r>
    <x v="149"/>
    <n v="20"/>
    <n v="53.18"/>
    <n v="215.1"/>
  </r>
  <r>
    <x v="150"/>
    <n v="30"/>
    <n v="58.35"/>
    <n v="216.16"/>
  </r>
  <r>
    <x v="151"/>
    <n v="25"/>
    <n v="41.39"/>
    <n v="208.2"/>
  </r>
  <r>
    <x v="152"/>
    <n v="30"/>
    <n v="50.9"/>
    <n v="204.42"/>
  </r>
  <r>
    <x v="153"/>
    <n v="31"/>
    <n v="47.85"/>
    <n v="151.07"/>
  </r>
  <r>
    <x v="154"/>
    <n v="28"/>
    <n v="51.31"/>
    <n v="165.39"/>
  </r>
  <r>
    <x v="155"/>
    <n v="26"/>
    <n v="42.95"/>
    <n v="216.54"/>
  </r>
  <r>
    <x v="156"/>
    <n v="31"/>
    <n v="51.68"/>
    <n v="146.76"/>
  </r>
  <r>
    <x v="157"/>
    <n v="21"/>
    <n v="46.37"/>
    <n v="199.48"/>
  </r>
  <r>
    <x v="158"/>
    <n v="30"/>
    <n v="49.29"/>
    <n v="222.38"/>
  </r>
  <r>
    <x v="159"/>
    <n v="28"/>
    <n v="57.3"/>
    <n v="239.28"/>
  </r>
  <r>
    <x v="160"/>
    <n v="31"/>
    <n v="48.02"/>
    <n v="239.59"/>
  </r>
  <r>
    <x v="161"/>
    <n v="20"/>
    <n v="56.82"/>
    <n v="175.16"/>
  </r>
  <r>
    <x v="162"/>
    <n v="22"/>
    <n v="44.75"/>
    <n v="224.85"/>
  </r>
  <r>
    <x v="163"/>
    <n v="30"/>
    <n v="59.44"/>
    <n v="175"/>
  </r>
  <r>
    <x v="164"/>
    <n v="24"/>
    <n v="43.71"/>
    <n v="245.18"/>
  </r>
  <r>
    <x v="165"/>
    <n v="23"/>
    <n v="40.89"/>
    <n v="212.52"/>
  </r>
  <r>
    <x v="166"/>
    <n v="19"/>
    <n v="55.42"/>
    <n v="232.76"/>
  </r>
  <r>
    <x v="167"/>
    <n v="31"/>
    <n v="46.08"/>
    <n v="187.35"/>
  </r>
  <r>
    <x v="168"/>
    <n v="20"/>
    <n v="40.6"/>
    <n v="216.85"/>
  </r>
  <r>
    <x v="169"/>
    <n v="29"/>
    <n v="49.93"/>
    <n v="155.13999999999999"/>
  </r>
  <r>
    <x v="170"/>
    <n v="22"/>
    <n v="56.57"/>
    <n v="221.37"/>
  </r>
  <r>
    <x v="171"/>
    <n v="22"/>
    <n v="49.85"/>
    <n v="157.57"/>
  </r>
  <r>
    <x v="172"/>
    <n v="32"/>
    <n v="55.75"/>
    <n v="189.37"/>
  </r>
  <r>
    <x v="173"/>
    <n v="22"/>
    <n v="54.94"/>
    <n v="179.91"/>
  </r>
  <r>
    <x v="174"/>
    <n v="20"/>
    <n v="52.52"/>
    <n v="233.11"/>
  </r>
  <r>
    <x v="175"/>
    <n v="26"/>
    <n v="47.74"/>
    <n v="190.04"/>
  </r>
  <r>
    <x v="176"/>
    <n v="28"/>
    <n v="50.53"/>
    <n v="175.66"/>
  </r>
  <r>
    <x v="177"/>
    <n v="29"/>
    <n v="43.97"/>
    <n v="228.18"/>
  </r>
  <r>
    <x v="178"/>
    <n v="22"/>
    <n v="57.64"/>
    <n v="187.7"/>
  </r>
  <r>
    <x v="179"/>
    <n v="27"/>
    <n v="59.97"/>
    <n v="168.68"/>
  </r>
  <r>
    <x v="180"/>
    <n v="31"/>
    <n v="43.46"/>
    <n v="192.45"/>
  </r>
  <r>
    <x v="181"/>
    <n v="22"/>
    <n v="56.1"/>
    <n v="214.15"/>
  </r>
  <r>
    <x v="182"/>
    <n v="22"/>
    <n v="51.7"/>
    <n v="165.46"/>
  </r>
  <r>
    <x v="183"/>
    <n v="26"/>
    <n v="50.23"/>
    <n v="151.24"/>
  </r>
  <r>
    <x v="184"/>
    <n v="25"/>
    <n v="60.09"/>
    <n v="245.54"/>
  </r>
  <r>
    <x v="185"/>
    <n v="30"/>
    <n v="42.32"/>
    <n v="159.69999999999999"/>
  </r>
  <r>
    <x v="186"/>
    <n v="28"/>
    <n v="49.46"/>
    <n v="226.6"/>
  </r>
  <r>
    <x v="187"/>
    <n v="22"/>
    <n v="43.92"/>
    <n v="172.24"/>
  </r>
  <r>
    <x v="188"/>
    <n v="27"/>
    <n v="49.3"/>
    <n v="151.32"/>
  </r>
  <r>
    <x v="189"/>
    <n v="26"/>
    <n v="58.8"/>
    <n v="172.42"/>
  </r>
  <r>
    <x v="190"/>
    <n v="20"/>
    <n v="58.02"/>
    <n v="207.72"/>
  </r>
  <r>
    <x v="191"/>
    <n v="20"/>
    <n v="53.68"/>
    <n v="228.52"/>
  </r>
  <r>
    <x v="192"/>
    <n v="24"/>
    <n v="58.26"/>
    <n v="244.48"/>
  </r>
  <r>
    <x v="193"/>
    <n v="30"/>
    <n v="54.21"/>
    <n v="155.88999999999999"/>
  </r>
  <r>
    <x v="194"/>
    <n v="32"/>
    <n v="41.32"/>
    <n v="152.37"/>
  </r>
  <r>
    <x v="195"/>
    <n v="20"/>
    <n v="60.09"/>
    <n v="160"/>
  </r>
  <r>
    <x v="196"/>
    <n v="22"/>
    <n v="42.51"/>
    <n v="162.69"/>
  </r>
  <r>
    <x v="197"/>
    <n v="27"/>
    <n v="45.88"/>
    <n v="189.49"/>
  </r>
  <r>
    <x v="198"/>
    <n v="24"/>
    <n v="45.13"/>
    <n v="207.58"/>
  </r>
  <r>
    <x v="199"/>
    <n v="25"/>
    <n v="42.48"/>
    <n v="162.82"/>
  </r>
  <r>
    <x v="200"/>
    <n v="25"/>
    <n v="54.94"/>
    <n v="171.61"/>
  </r>
  <r>
    <x v="201"/>
    <n v="26"/>
    <n v="57.9"/>
    <n v="220.91"/>
  </r>
  <r>
    <x v="202"/>
    <n v="24"/>
    <n v="46.73"/>
    <n v="240.34"/>
  </r>
  <r>
    <x v="203"/>
    <n v="21"/>
    <n v="46.14"/>
    <n v="220.19"/>
  </r>
  <r>
    <x v="204"/>
    <n v="23"/>
    <n v="58.8"/>
    <n v="237.84"/>
  </r>
  <r>
    <x v="205"/>
    <n v="25"/>
    <n v="60.1"/>
    <n v="157.19999999999999"/>
  </r>
  <r>
    <x v="206"/>
    <n v="33"/>
    <n v="44.78"/>
    <n v="165.41"/>
  </r>
  <r>
    <x v="207"/>
    <n v="21"/>
    <n v="52.19"/>
    <n v="219.02"/>
  </r>
  <r>
    <x v="208"/>
    <n v="28"/>
    <n v="47.11"/>
    <n v="238.35"/>
  </r>
  <r>
    <x v="209"/>
    <n v="29"/>
    <n v="51.66"/>
    <n v="207.32"/>
  </r>
  <r>
    <x v="210"/>
    <n v="22"/>
    <n v="59.24"/>
    <n v="184.02"/>
  </r>
  <r>
    <x v="211"/>
    <n v="21"/>
    <n v="59.42"/>
    <n v="179.31"/>
  </r>
  <r>
    <x v="212"/>
    <n v="21"/>
    <n v="44.11"/>
    <n v="169.69"/>
  </r>
  <r>
    <x v="213"/>
    <n v="32"/>
    <n v="49.86"/>
    <n v="214.91"/>
  </r>
  <r>
    <x v="214"/>
    <n v="23"/>
    <n v="44.24"/>
    <n v="167.57"/>
  </r>
  <r>
    <x v="215"/>
    <n v="31"/>
    <n v="50.9"/>
    <n v="168.68"/>
  </r>
  <r>
    <x v="216"/>
    <n v="23"/>
    <n v="56.34"/>
    <n v="161.76"/>
  </r>
  <r>
    <x v="217"/>
    <n v="26"/>
    <n v="53.14"/>
    <n v="196"/>
  </r>
  <r>
    <x v="218"/>
    <n v="30"/>
    <n v="41.76"/>
    <n v="208.94"/>
  </r>
  <r>
    <x v="219"/>
    <n v="31"/>
    <n v="50.97"/>
    <n v="222.79"/>
  </r>
  <r>
    <x v="220"/>
    <n v="33"/>
    <n v="49.47"/>
    <n v="217.2"/>
  </r>
  <r>
    <x v="221"/>
    <n v="21"/>
    <n v="41.92"/>
    <n v="219.72"/>
  </r>
  <r>
    <x v="222"/>
    <n v="29"/>
    <n v="45.38"/>
    <n v="158.87"/>
  </r>
  <r>
    <x v="223"/>
    <n v="27"/>
    <n v="45.5"/>
    <n v="210.69"/>
  </r>
  <r>
    <x v="224"/>
    <n v="29"/>
    <n v="46.85"/>
    <n v="163.02000000000001"/>
  </r>
  <r>
    <x v="225"/>
    <n v="26"/>
    <n v="44.03"/>
    <n v="154.87"/>
  </r>
  <r>
    <x v="226"/>
    <n v="32"/>
    <n v="40.28"/>
    <n v="200.85"/>
  </r>
  <r>
    <x v="227"/>
    <n v="26"/>
    <n v="50.58"/>
    <n v="148.11000000000001"/>
  </r>
  <r>
    <x v="228"/>
    <n v="21"/>
    <n v="48.63"/>
    <n v="222.02"/>
  </r>
  <r>
    <x v="229"/>
    <n v="30"/>
    <n v="42.1"/>
    <n v="220.67"/>
  </r>
  <r>
    <x v="230"/>
    <n v="33"/>
    <n v="56.4"/>
    <n v="160.59"/>
  </r>
  <r>
    <x v="231"/>
    <n v="27"/>
    <n v="53.81"/>
    <n v="240.42"/>
  </r>
  <r>
    <x v="232"/>
    <n v="22"/>
    <n v="58.03"/>
    <n v="199.59"/>
  </r>
  <r>
    <x v="233"/>
    <n v="22"/>
    <n v="55.69"/>
    <n v="235.88"/>
  </r>
  <r>
    <x v="234"/>
    <n v="31"/>
    <n v="46.15"/>
    <n v="202.38"/>
  </r>
  <r>
    <x v="235"/>
    <n v="22"/>
    <n v="43.36"/>
    <n v="154.91999999999999"/>
  </r>
  <r>
    <x v="236"/>
    <n v="28"/>
    <n v="42.84"/>
    <n v="166.01"/>
  </r>
  <r>
    <x v="237"/>
    <n v="24"/>
    <n v="49.42"/>
    <n v="191.53"/>
  </r>
  <r>
    <x v="238"/>
    <n v="33"/>
    <n v="48.19"/>
    <n v="202.72"/>
  </r>
  <r>
    <x v="239"/>
    <n v="23"/>
    <n v="43.76"/>
    <n v="197.69"/>
  </r>
  <r>
    <x v="240"/>
    <n v="34"/>
    <n v="46.41"/>
    <n v="213.15"/>
  </r>
  <r>
    <x v="241"/>
    <n v="27"/>
    <n v="48.1"/>
    <n v="201.63"/>
  </r>
  <r>
    <x v="242"/>
    <n v="26"/>
    <n v="46.12"/>
    <n v="220.48"/>
  </r>
  <r>
    <x v="243"/>
    <n v="29"/>
    <n v="53.99"/>
    <n v="185"/>
  </r>
  <r>
    <x v="244"/>
    <n v="22"/>
    <n v="42.27"/>
    <n v="244.3"/>
  </r>
  <r>
    <x v="245"/>
    <n v="22"/>
    <n v="57.58"/>
    <n v="242.92"/>
  </r>
  <r>
    <x v="246"/>
    <n v="23"/>
    <n v="44.03"/>
    <n v="158.91999999999999"/>
  </r>
  <r>
    <x v="247"/>
    <n v="26"/>
    <n v="49.94"/>
    <n v="166.02"/>
  </r>
  <r>
    <x v="248"/>
    <n v="33"/>
    <n v="52.98"/>
    <n v="212.62"/>
  </r>
  <r>
    <x v="249"/>
    <n v="29"/>
    <n v="57.25"/>
    <n v="196.6"/>
  </r>
  <r>
    <x v="250"/>
    <n v="25"/>
    <n v="54.86"/>
    <n v="244.09"/>
  </r>
  <r>
    <x v="251"/>
    <n v="33"/>
    <n v="49.32"/>
    <n v="184.14"/>
  </r>
  <r>
    <x v="252"/>
    <n v="23"/>
    <n v="58.12"/>
    <n v="187.73"/>
  </r>
  <r>
    <x v="253"/>
    <n v="32"/>
    <n v="44.01"/>
    <n v="185.46"/>
  </r>
  <r>
    <x v="254"/>
    <n v="32"/>
    <n v="58.59"/>
    <n v="195.14"/>
  </r>
  <r>
    <x v="255"/>
    <n v="29"/>
    <n v="45.37"/>
    <n v="234.27"/>
  </r>
  <r>
    <x v="256"/>
    <n v="31"/>
    <n v="48.34"/>
    <n v="227.54"/>
  </r>
  <r>
    <x v="257"/>
    <n v="28"/>
    <n v="51.37"/>
    <n v="207.31"/>
  </r>
  <r>
    <x v="258"/>
    <n v="34"/>
    <n v="54.61"/>
    <n v="173.57"/>
  </r>
  <r>
    <x v="259"/>
    <n v="32"/>
    <n v="54.12"/>
    <n v="183.75"/>
  </r>
  <r>
    <x v="260"/>
    <n v="32"/>
    <n v="39.78"/>
    <n v="241.26"/>
  </r>
  <r>
    <x v="261"/>
    <n v="23"/>
    <n v="44.43"/>
    <n v="157.99"/>
  </r>
  <r>
    <x v="262"/>
    <n v="34"/>
    <n v="52.85"/>
    <n v="210.25"/>
  </r>
  <r>
    <x v="263"/>
    <n v="28"/>
    <n v="43.01"/>
    <n v="216.65"/>
  </r>
  <r>
    <x v="264"/>
    <n v="26"/>
    <n v="51.31"/>
    <n v="170.45"/>
  </r>
  <r>
    <x v="265"/>
    <n v="24"/>
    <n v="40.630000000000003"/>
    <n v="208.21"/>
  </r>
  <r>
    <x v="266"/>
    <n v="27"/>
    <n v="42.26"/>
    <n v="162.68"/>
  </r>
  <r>
    <x v="267"/>
    <n v="34"/>
    <n v="51.78"/>
    <n v="169.52"/>
  </r>
  <r>
    <x v="268"/>
    <n v="34"/>
    <n v="49.42"/>
    <n v="234.14"/>
  </r>
  <r>
    <x v="269"/>
    <n v="33"/>
    <n v="56.35"/>
    <n v="191.55"/>
  </r>
  <r>
    <x v="270"/>
    <n v="32"/>
    <n v="58.24"/>
    <n v="155.27000000000001"/>
  </r>
  <r>
    <x v="271"/>
    <n v="32"/>
    <n v="46.2"/>
    <n v="209.8"/>
  </r>
  <r>
    <x v="272"/>
    <n v="23"/>
    <n v="51.04"/>
    <n v="188.4"/>
  </r>
  <r>
    <x v="273"/>
    <n v="27"/>
    <n v="53.82"/>
    <n v="228.88"/>
  </r>
  <r>
    <x v="274"/>
    <n v="30"/>
    <n v="47.33"/>
    <n v="164.21"/>
  </r>
  <r>
    <x v="275"/>
    <n v="32"/>
    <n v="46.23"/>
    <n v="209.45"/>
  </r>
  <r>
    <x v="276"/>
    <n v="33"/>
    <n v="59.38"/>
    <n v="240.67"/>
  </r>
  <r>
    <x v="277"/>
    <n v="30"/>
    <n v="42.61"/>
    <n v="174.92"/>
  </r>
  <r>
    <x v="278"/>
    <n v="30"/>
    <n v="45.77"/>
    <n v="182.76"/>
  </r>
  <r>
    <x v="279"/>
    <n v="28"/>
    <n v="58.09"/>
    <n v="197.98"/>
  </r>
  <r>
    <x v="280"/>
    <n v="27"/>
    <n v="48.52"/>
    <n v="178.1"/>
  </r>
  <r>
    <x v="281"/>
    <n v="34"/>
    <n v="47.07"/>
    <n v="237.8"/>
  </r>
  <r>
    <x v="282"/>
    <n v="33"/>
    <n v="46.49"/>
    <n v="243.62"/>
  </r>
  <r>
    <x v="283"/>
    <n v="33"/>
    <n v="53"/>
    <n v="189.68"/>
  </r>
  <r>
    <x v="284"/>
    <n v="27"/>
    <n v="51.97"/>
    <n v="174.99"/>
  </r>
  <r>
    <x v="285"/>
    <n v="26"/>
    <n v="56.7"/>
    <n v="230.42"/>
  </r>
  <r>
    <x v="286"/>
    <n v="30"/>
    <n v="47.7"/>
    <n v="236.62"/>
  </r>
  <r>
    <x v="287"/>
    <n v="36"/>
    <n v="57.59"/>
    <n v="200.06"/>
  </r>
  <r>
    <x v="288"/>
    <n v="32"/>
    <n v="59.38"/>
    <n v="203.31"/>
  </r>
  <r>
    <x v="289"/>
    <n v="34"/>
    <n v="56.38"/>
    <n v="152.47999999999999"/>
  </r>
  <r>
    <x v="290"/>
    <n v="25"/>
    <n v="58.97"/>
    <n v="166.97"/>
  </r>
  <r>
    <x v="291"/>
    <n v="28"/>
    <n v="53.71"/>
    <n v="208.92"/>
  </r>
  <r>
    <x v="292"/>
    <n v="34"/>
    <n v="49.39"/>
    <n v="180.45"/>
  </r>
  <r>
    <x v="293"/>
    <n v="25"/>
    <n v="53.58"/>
    <n v="206.82"/>
  </r>
  <r>
    <x v="294"/>
    <n v="33"/>
    <n v="40.86"/>
    <n v="146.59"/>
  </r>
  <r>
    <x v="295"/>
    <n v="36"/>
    <n v="48.83"/>
    <n v="244.1"/>
  </r>
  <r>
    <x v="296"/>
    <n v="31"/>
    <n v="45.17"/>
    <n v="221.42"/>
  </r>
  <r>
    <x v="297"/>
    <n v="36"/>
    <n v="57.5"/>
    <n v="242.92"/>
  </r>
  <r>
    <x v="298"/>
    <n v="29"/>
    <n v="42.08"/>
    <n v="215.81"/>
  </r>
  <r>
    <x v="299"/>
    <n v="25"/>
    <n v="47.81"/>
    <n v="195.16"/>
  </r>
  <r>
    <x v="300"/>
    <n v="29"/>
    <n v="45.59"/>
    <n v="155.18"/>
  </r>
  <r>
    <x v="301"/>
    <n v="32"/>
    <n v="56.88"/>
    <n v="167.68"/>
  </r>
  <r>
    <x v="302"/>
    <n v="36"/>
    <n v="39.83"/>
    <n v="177.6"/>
  </r>
  <r>
    <x v="303"/>
    <n v="28"/>
    <n v="44.88"/>
    <n v="147.06"/>
  </r>
  <r>
    <x v="304"/>
    <n v="28"/>
    <n v="54.23"/>
    <n v="172.36"/>
  </r>
  <r>
    <x v="305"/>
    <n v="26"/>
    <n v="53.31"/>
    <n v="238.09"/>
  </r>
  <r>
    <x v="306"/>
    <n v="33"/>
    <n v="50.54"/>
    <n v="245.02"/>
  </r>
  <r>
    <x v="307"/>
    <n v="36"/>
    <n v="46.36"/>
    <n v="229.49"/>
  </r>
  <r>
    <x v="308"/>
    <n v="36"/>
    <n v="46.96"/>
    <n v="161.77000000000001"/>
  </r>
  <r>
    <x v="309"/>
    <n v="36"/>
    <n v="42.29"/>
    <n v="198.2"/>
  </r>
  <r>
    <x v="310"/>
    <n v="31"/>
    <n v="53.14"/>
    <n v="218.77"/>
  </r>
  <r>
    <x v="311"/>
    <n v="35"/>
    <n v="42.78"/>
    <n v="161"/>
  </r>
  <r>
    <x v="312"/>
    <n v="29"/>
    <n v="41.89"/>
    <n v="176.88"/>
  </r>
  <r>
    <x v="313"/>
    <n v="31"/>
    <n v="58.91"/>
    <n v="210.02"/>
  </r>
  <r>
    <x v="314"/>
    <n v="32"/>
    <n v="50.61"/>
    <n v="183.79"/>
  </r>
  <r>
    <x v="315"/>
    <n v="36"/>
    <n v="47.75"/>
    <n v="185.35"/>
  </r>
  <r>
    <x v="316"/>
    <n v="35"/>
    <n v="55.18"/>
    <n v="149.72999999999999"/>
  </r>
  <r>
    <x v="317"/>
    <n v="37"/>
    <n v="56.37"/>
    <n v="188.19"/>
  </r>
  <r>
    <x v="318"/>
    <n v="31"/>
    <n v="55.26"/>
    <n v="215.18"/>
  </r>
  <r>
    <x v="319"/>
    <n v="37"/>
    <n v="56.49"/>
    <n v="174.11"/>
  </r>
  <r>
    <x v="320"/>
    <n v="26"/>
    <n v="45.7"/>
    <n v="210.4"/>
  </r>
  <r>
    <x v="321"/>
    <n v="34"/>
    <n v="54.88"/>
    <n v="175.52"/>
  </r>
  <r>
    <x v="322"/>
    <n v="36"/>
    <n v="45.02"/>
    <n v="195.41"/>
  </r>
  <r>
    <x v="323"/>
    <n v="32"/>
    <n v="59.14"/>
    <n v="173.73"/>
  </r>
  <r>
    <x v="324"/>
    <n v="27"/>
    <n v="45.75"/>
    <n v="205.34"/>
  </r>
  <r>
    <x v="325"/>
    <n v="35"/>
    <n v="56.03"/>
    <n v="162.63"/>
  </r>
  <r>
    <x v="326"/>
    <n v="30"/>
    <n v="45.7"/>
    <n v="204.83"/>
  </r>
  <r>
    <x v="327"/>
    <n v="36"/>
    <n v="43.29"/>
    <n v="182"/>
  </r>
  <r>
    <x v="328"/>
    <n v="28"/>
    <n v="43.25"/>
    <n v="223.67"/>
  </r>
  <r>
    <x v="329"/>
    <n v="30"/>
    <n v="54.06"/>
    <n v="161.02000000000001"/>
  </r>
  <r>
    <x v="330"/>
    <n v="27"/>
    <n v="59.05"/>
    <n v="203.51"/>
  </r>
  <r>
    <x v="331"/>
    <n v="35"/>
    <n v="54.36"/>
    <n v="175.41"/>
  </r>
  <r>
    <x v="332"/>
    <n v="36"/>
    <n v="39.130000000000003"/>
    <n v="230.88"/>
  </r>
  <r>
    <x v="333"/>
    <n v="34"/>
    <n v="46.18"/>
    <n v="218.2"/>
  </r>
  <r>
    <x v="334"/>
    <n v="27"/>
    <n v="50.91"/>
    <n v="167.23"/>
  </r>
  <r>
    <x v="335"/>
    <n v="34"/>
    <n v="46.14"/>
    <n v="187.74"/>
  </r>
  <r>
    <x v="336"/>
    <n v="37"/>
    <n v="54.46"/>
    <n v="236.83"/>
  </r>
  <r>
    <x v="337"/>
    <n v="28"/>
    <n v="55.75"/>
    <n v="226.02"/>
  </r>
  <r>
    <x v="338"/>
    <n v="26"/>
    <n v="41.62"/>
    <n v="214.3"/>
  </r>
  <r>
    <x v="339"/>
    <n v="26"/>
    <n v="56.37"/>
    <n v="216.58"/>
  </r>
  <r>
    <x v="340"/>
    <n v="35"/>
    <n v="47.57"/>
    <n v="173.34"/>
  </r>
  <r>
    <x v="341"/>
    <n v="32"/>
    <n v="56.41"/>
    <n v="145.88"/>
  </r>
  <r>
    <x v="342"/>
    <n v="29"/>
    <n v="53.36"/>
    <n v="195.79"/>
  </r>
  <r>
    <x v="343"/>
    <n v="37"/>
    <n v="49.41"/>
    <n v="197.25"/>
  </r>
  <r>
    <x v="344"/>
    <n v="38"/>
    <n v="58.56"/>
    <n v="205.62"/>
  </r>
  <r>
    <x v="345"/>
    <n v="28"/>
    <n v="50.92"/>
    <n v="222.02"/>
  </r>
  <r>
    <x v="346"/>
    <n v="36"/>
    <n v="53.67"/>
    <n v="215.09"/>
  </r>
  <r>
    <x v="347"/>
    <n v="37"/>
    <n v="44.05"/>
    <n v="192.7"/>
  </r>
  <r>
    <x v="348"/>
    <n v="37"/>
    <n v="47.95"/>
    <n v="173.69"/>
  </r>
  <r>
    <x v="349"/>
    <n v="32"/>
    <n v="58.55"/>
    <n v="164.94"/>
  </r>
  <r>
    <x v="350"/>
    <n v="29"/>
    <n v="53.76"/>
    <n v="240.07"/>
  </r>
  <r>
    <x v="351"/>
    <n v="30"/>
    <n v="48.5"/>
    <n v="184.49"/>
  </r>
  <r>
    <x v="352"/>
    <n v="34"/>
    <n v="46.72"/>
    <n v="213.45"/>
  </r>
  <r>
    <x v="353"/>
    <n v="39"/>
    <n v="49.26"/>
    <n v="188.36"/>
  </r>
  <r>
    <x v="354"/>
    <n v="33"/>
    <n v="47.17"/>
    <n v="240.75"/>
  </r>
  <r>
    <x v="355"/>
    <n v="27"/>
    <n v="48.06"/>
    <n v="237.56"/>
  </r>
  <r>
    <x v="356"/>
    <n v="29"/>
    <n v="41.47"/>
    <n v="199.69"/>
  </r>
  <r>
    <x v="357"/>
    <n v="30"/>
    <n v="41.6"/>
    <n v="162.80000000000001"/>
  </r>
  <r>
    <x v="358"/>
    <n v="38"/>
    <n v="55.19"/>
    <n v="161.35"/>
  </r>
  <r>
    <x v="359"/>
    <n v="38"/>
    <n v="43.49"/>
    <n v="203.45"/>
  </r>
  <r>
    <x v="360"/>
    <n v="32"/>
    <n v="43.48"/>
    <n v="211.54"/>
  </r>
  <r>
    <x v="361"/>
    <n v="33"/>
    <n v="53.18"/>
    <n v="161.91"/>
  </r>
  <r>
    <x v="362"/>
    <n v="38"/>
    <n v="55.13"/>
    <n v="242.34"/>
  </r>
  <r>
    <x v="363"/>
    <n v="35"/>
    <n v="58.53"/>
    <n v="187.2"/>
  </r>
  <r>
    <x v="364"/>
    <n v="35"/>
    <n v="54.59"/>
    <n v="161.5"/>
  </r>
  <r>
    <x v="365"/>
    <n v="33"/>
    <n v="57.55"/>
    <n v="149.69"/>
  </r>
  <r>
    <x v="366"/>
    <n v="27"/>
    <n v="43.01"/>
    <n v="159.97"/>
  </r>
  <r>
    <x v="367"/>
    <n v="39"/>
    <n v="57.95"/>
    <n v="171.51"/>
  </r>
  <r>
    <x v="368"/>
    <n v="32"/>
    <n v="56.78"/>
    <n v="167.84"/>
  </r>
  <r>
    <x v="369"/>
    <n v="36"/>
    <n v="48.5"/>
    <n v="158.26"/>
  </r>
  <r>
    <x v="370"/>
    <n v="38"/>
    <n v="48.82"/>
    <n v="196.35"/>
  </r>
  <r>
    <x v="371"/>
    <n v="27"/>
    <n v="47.45"/>
    <n v="226.07"/>
  </r>
  <r>
    <x v="372"/>
    <n v="30"/>
    <n v="44.9"/>
    <n v="146.61000000000001"/>
  </r>
  <r>
    <x v="373"/>
    <n v="37"/>
    <n v="42.75"/>
    <n v="242.82"/>
  </r>
  <r>
    <x v="374"/>
    <n v="31"/>
    <n v="55.97"/>
    <n v="242.71"/>
  </r>
  <r>
    <x v="375"/>
    <n v="31"/>
    <n v="56.59"/>
    <n v="224.73"/>
  </r>
  <r>
    <x v="376"/>
    <n v="39"/>
    <n v="40.869999999999997"/>
    <n v="243.87"/>
  </r>
  <r>
    <x v="377"/>
    <n v="27"/>
    <n v="52.62"/>
    <n v="200.37"/>
  </r>
  <r>
    <x v="378"/>
    <n v="27"/>
    <n v="50.9"/>
    <n v="205.84"/>
  </r>
  <r>
    <x v="379"/>
    <n v="32"/>
    <n v="56.46"/>
    <n v="147.55000000000001"/>
  </r>
  <r>
    <x v="380"/>
    <n v="31"/>
    <n v="58.14"/>
    <n v="222.73"/>
  </r>
  <r>
    <x v="381"/>
    <n v="33"/>
    <n v="52.66"/>
    <n v="156.4"/>
  </r>
  <r>
    <x v="382"/>
    <n v="31"/>
    <n v="40.25"/>
    <n v="227.05"/>
  </r>
  <r>
    <x v="383"/>
    <n v="28"/>
    <n v="56.9"/>
    <n v="228.97"/>
  </r>
  <r>
    <x v="384"/>
    <n v="30"/>
    <n v="49.63"/>
    <n v="228.04"/>
  </r>
  <r>
    <x v="385"/>
    <n v="35"/>
    <n v="51.56"/>
    <n v="149.84"/>
  </r>
  <r>
    <x v="386"/>
    <n v="35"/>
    <n v="45.58"/>
    <n v="183.35"/>
  </r>
  <r>
    <x v="387"/>
    <n v="32"/>
    <n v="39.200000000000003"/>
    <n v="220.81"/>
  </r>
  <r>
    <x v="388"/>
    <n v="38"/>
    <n v="39.07"/>
    <n v="147.43"/>
  </r>
  <r>
    <x v="389"/>
    <n v="31"/>
    <n v="46.71"/>
    <n v="166.67"/>
  </r>
  <r>
    <x v="390"/>
    <n v="27"/>
    <n v="57.89"/>
    <n v="206.17"/>
  </r>
  <r>
    <x v="391"/>
    <n v="28"/>
    <n v="53.59"/>
    <n v="198.9"/>
  </r>
  <r>
    <x v="392"/>
    <n v="31"/>
    <n v="42.85"/>
    <n v="242.46"/>
  </r>
  <r>
    <x v="393"/>
    <n v="37"/>
    <n v="55.54"/>
    <n v="193.68"/>
  </r>
  <r>
    <x v="394"/>
    <n v="31"/>
    <n v="46.5"/>
    <n v="245.25"/>
  </r>
  <r>
    <x v="395"/>
    <n v="33"/>
    <n v="58.13"/>
    <n v="237.22"/>
  </r>
  <r>
    <x v="396"/>
    <n v="31"/>
    <n v="45.07"/>
    <n v="229.96"/>
  </r>
  <r>
    <x v="397"/>
    <n v="32"/>
    <n v="47.31"/>
    <n v="149.77000000000001"/>
  </r>
  <r>
    <x v="398"/>
    <n v="34"/>
    <n v="42.61"/>
    <n v="155.80000000000001"/>
  </r>
  <r>
    <x v="399"/>
    <n v="39"/>
    <n v="49.8"/>
    <n v="160.22"/>
  </r>
  <r>
    <x v="400"/>
    <n v="31"/>
    <n v="40.26"/>
    <n v="167.06"/>
  </r>
  <r>
    <x v="401"/>
    <n v="29"/>
    <n v="56.12"/>
    <n v="227.28"/>
  </r>
  <r>
    <x v="402"/>
    <n v="40"/>
    <n v="52.26"/>
    <n v="223.98"/>
  </r>
  <r>
    <x v="403"/>
    <n v="31"/>
    <n v="43.28"/>
    <n v="220.53"/>
  </r>
  <r>
    <x v="404"/>
    <n v="28"/>
    <n v="46.43"/>
    <n v="171.5"/>
  </r>
  <r>
    <x v="405"/>
    <n v="38"/>
    <n v="56.18"/>
    <n v="245.68"/>
  </r>
  <r>
    <x v="406"/>
    <n v="38"/>
    <n v="49.11"/>
    <n v="211.2"/>
  </r>
  <r>
    <x v="407"/>
    <n v="33"/>
    <n v="56.56"/>
    <n v="214.73"/>
  </r>
  <r>
    <x v="408"/>
    <n v="38"/>
    <n v="38.380000000000003"/>
    <n v="154.46"/>
  </r>
  <r>
    <x v="409"/>
    <n v="32"/>
    <n v="40.43"/>
    <n v="199.82"/>
  </r>
  <r>
    <x v="410"/>
    <n v="38"/>
    <n v="43.7"/>
    <n v="228.96"/>
  </r>
  <r>
    <x v="411"/>
    <n v="40"/>
    <n v="58.12"/>
    <n v="173.05"/>
  </r>
  <r>
    <x v="412"/>
    <n v="30"/>
    <n v="53.75"/>
    <n v="183.28"/>
  </r>
  <r>
    <x v="413"/>
    <n v="31"/>
    <n v="41.55"/>
    <n v="245.18"/>
  </r>
  <r>
    <x v="414"/>
    <n v="36"/>
    <n v="47.72"/>
    <n v="200.32"/>
  </r>
  <r>
    <x v="415"/>
    <n v="38"/>
    <n v="49.62"/>
    <n v="175.45"/>
  </r>
  <r>
    <x v="416"/>
    <n v="34"/>
    <n v="50.82"/>
    <n v="208.27"/>
  </r>
  <r>
    <x v="417"/>
    <n v="37"/>
    <n v="51.78"/>
    <n v="174.33"/>
  </r>
  <r>
    <x v="418"/>
    <n v="38"/>
    <n v="57.09"/>
    <n v="151.37"/>
  </r>
  <r>
    <x v="419"/>
    <n v="29"/>
    <n v="52.53"/>
    <n v="232.3"/>
  </r>
  <r>
    <x v="420"/>
    <n v="41"/>
    <n v="44.11"/>
    <n v="193.29"/>
  </r>
  <r>
    <x v="421"/>
    <n v="36"/>
    <n v="47.89"/>
    <n v="186.11"/>
  </r>
  <r>
    <x v="422"/>
    <n v="30"/>
    <n v="53.81"/>
    <n v="239.07"/>
  </r>
  <r>
    <x v="423"/>
    <n v="35"/>
    <n v="45.58"/>
    <n v="219.46"/>
  </r>
  <r>
    <x v="424"/>
    <n v="32"/>
    <n v="44.76"/>
    <n v="198.21"/>
  </r>
  <r>
    <x v="425"/>
    <n v="28"/>
    <n v="52.85"/>
    <n v="152.25"/>
  </r>
  <r>
    <x v="426"/>
    <n v="41"/>
    <n v="42.47"/>
    <n v="205.6"/>
  </r>
  <r>
    <x v="427"/>
    <n v="40"/>
    <n v="53.81"/>
    <n v="198.98"/>
  </r>
  <r>
    <x v="428"/>
    <n v="31"/>
    <n v="39.93"/>
    <n v="217.87"/>
  </r>
  <r>
    <x v="429"/>
    <n v="32"/>
    <n v="56.44"/>
    <n v="210.82"/>
  </r>
  <r>
    <x v="430"/>
    <n v="35"/>
    <n v="41.94"/>
    <n v="175.3"/>
  </r>
  <r>
    <x v="431"/>
    <n v="35"/>
    <n v="38.82"/>
    <n v="202.02"/>
  </r>
  <r>
    <x v="432"/>
    <n v="29"/>
    <n v="49.33"/>
    <n v="156.80000000000001"/>
  </r>
  <r>
    <x v="433"/>
    <n v="37"/>
    <n v="54.26"/>
    <n v="180.4"/>
  </r>
  <r>
    <x v="434"/>
    <n v="29"/>
    <n v="40.1"/>
    <n v="241.81"/>
  </r>
  <r>
    <x v="435"/>
    <n v="36"/>
    <n v="46.53"/>
    <n v="230.8"/>
  </r>
  <r>
    <x v="436"/>
    <n v="36"/>
    <n v="45"/>
    <n v="208.12"/>
  </r>
  <r>
    <x v="437"/>
    <n v="35"/>
    <n v="40.39"/>
    <n v="196.69"/>
  </r>
  <r>
    <x v="438"/>
    <n v="32"/>
    <n v="43.07"/>
    <n v="229.33"/>
  </r>
  <r>
    <x v="439"/>
    <n v="40"/>
    <n v="48.53"/>
    <n v="156.69999999999999"/>
  </r>
  <r>
    <x v="440"/>
    <n v="35"/>
    <n v="57.74"/>
    <n v="161.5"/>
  </r>
  <r>
    <x v="441"/>
    <n v="38"/>
    <n v="48.57"/>
    <n v="160.47999999999999"/>
  </r>
  <r>
    <x v="442"/>
    <n v="37"/>
    <n v="56.12"/>
    <n v="184.82"/>
  </r>
  <r>
    <x v="443"/>
    <n v="40"/>
    <n v="44.2"/>
    <n v="159.12"/>
  </r>
  <r>
    <x v="444"/>
    <n v="37"/>
    <n v="55.95"/>
    <n v="171.61"/>
  </r>
  <r>
    <x v="445"/>
    <n v="39"/>
    <n v="38.64"/>
    <n v="183"/>
  </r>
  <r>
    <x v="446"/>
    <n v="30"/>
    <n v="54.92"/>
    <n v="212.23"/>
  </r>
  <r>
    <x v="447"/>
    <n v="39"/>
    <n v="38.229999999999997"/>
    <n v="222.52"/>
  </r>
  <r>
    <x v="448"/>
    <n v="29"/>
    <n v="48.6"/>
    <n v="165.28"/>
  </r>
  <r>
    <x v="449"/>
    <n v="39"/>
    <n v="48.22"/>
    <n v="166.51"/>
  </r>
  <r>
    <x v="450"/>
    <n v="29"/>
    <n v="45.29"/>
    <n v="189.01"/>
  </r>
  <r>
    <x v="451"/>
    <n v="35"/>
    <n v="46"/>
    <n v="244.49"/>
  </r>
  <r>
    <x v="452"/>
    <n v="38"/>
    <n v="40.049999999999997"/>
    <n v="198.58"/>
  </r>
  <r>
    <x v="453"/>
    <n v="35"/>
    <n v="53"/>
    <n v="187.9"/>
  </r>
  <r>
    <x v="454"/>
    <n v="31"/>
    <n v="49.11"/>
    <n v="206.31"/>
  </r>
  <r>
    <x v="455"/>
    <n v="30"/>
    <n v="57.71"/>
    <n v="156.11000000000001"/>
  </r>
  <r>
    <x v="456"/>
    <n v="36"/>
    <n v="40.130000000000003"/>
    <n v="186.21"/>
  </r>
  <r>
    <x v="457"/>
    <n v="31"/>
    <n v="47.17"/>
    <n v="176.96"/>
  </r>
  <r>
    <x v="458"/>
    <n v="37"/>
    <n v="46.89"/>
    <n v="233.43"/>
  </r>
  <r>
    <x v="459"/>
    <n v="36"/>
    <n v="52.44"/>
    <n v="218.2"/>
  </r>
  <r>
    <x v="460"/>
    <n v="32"/>
    <n v="53.9"/>
    <n v="205.63"/>
  </r>
  <r>
    <x v="461"/>
    <n v="41"/>
    <n v="51.79"/>
    <n v="204.19"/>
  </r>
  <r>
    <x v="462"/>
    <n v="38"/>
    <n v="52.81"/>
    <n v="147.02000000000001"/>
  </r>
  <r>
    <x v="463"/>
    <n v="34"/>
    <n v="56.6"/>
    <n v="238.51"/>
  </r>
  <r>
    <x v="464"/>
    <n v="40"/>
    <n v="43.31"/>
    <n v="164.68"/>
  </r>
  <r>
    <x v="465"/>
    <n v="38"/>
    <n v="41.77"/>
    <n v="173.2"/>
  </r>
  <r>
    <x v="466"/>
    <n v="32"/>
    <n v="44.12"/>
    <n v="212.82"/>
  </r>
  <r>
    <x v="467"/>
    <n v="37"/>
    <n v="50.22"/>
    <n v="163.69"/>
  </r>
  <r>
    <x v="468"/>
    <n v="34"/>
    <n v="53.9"/>
    <n v="200.58"/>
  </r>
  <r>
    <x v="469"/>
    <n v="33"/>
    <n v="46.06"/>
    <n v="191.65"/>
  </r>
  <r>
    <x v="470"/>
    <n v="32"/>
    <n v="41.81"/>
    <n v="151.81"/>
  </r>
  <r>
    <x v="471"/>
    <n v="40"/>
    <n v="38.659999999999997"/>
    <n v="193.99"/>
  </r>
  <r>
    <x v="472"/>
    <n v="33"/>
    <n v="41.79"/>
    <n v="195.52"/>
  </r>
  <r>
    <x v="473"/>
    <n v="32"/>
    <n v="40.46"/>
    <n v="210.57"/>
  </r>
  <r>
    <x v="474"/>
    <n v="43"/>
    <n v="40.22"/>
    <n v="182.31"/>
  </r>
  <r>
    <x v="475"/>
    <n v="32"/>
    <n v="56.25"/>
    <n v="149.02000000000001"/>
  </r>
  <r>
    <x v="476"/>
    <n v="41"/>
    <n v="46.97"/>
    <n v="224.72"/>
  </r>
  <r>
    <x v="477"/>
    <n v="40"/>
    <n v="57.29"/>
    <n v="172.64"/>
  </r>
  <r>
    <x v="478"/>
    <n v="40"/>
    <n v="54.02"/>
    <n v="213.74"/>
  </r>
  <r>
    <x v="479"/>
    <n v="42"/>
    <n v="43.72"/>
    <n v="175.13"/>
  </r>
  <r>
    <x v="480"/>
    <n v="32"/>
    <n v="49.85"/>
    <n v="170.31"/>
  </r>
  <r>
    <x v="481"/>
    <n v="41"/>
    <n v="39.19"/>
    <n v="203.94"/>
  </r>
  <r>
    <x v="482"/>
    <n v="40"/>
    <n v="45.58"/>
    <n v="208.78"/>
  </r>
  <r>
    <x v="483"/>
    <n v="43"/>
    <n v="56.07"/>
    <n v="186.09"/>
  </r>
  <r>
    <x v="484"/>
    <n v="39"/>
    <n v="43.15"/>
    <n v="196.18"/>
  </r>
  <r>
    <x v="485"/>
    <n v="34"/>
    <n v="45.46"/>
    <n v="201.54"/>
  </r>
  <r>
    <x v="486"/>
    <n v="40"/>
    <n v="39.76"/>
    <n v="167.94"/>
  </r>
  <r>
    <x v="487"/>
    <n v="35"/>
    <n v="53.75"/>
    <n v="172.61"/>
  </r>
  <r>
    <x v="488"/>
    <n v="35"/>
    <n v="49.45"/>
    <n v="173.6"/>
  </r>
  <r>
    <x v="489"/>
    <n v="39"/>
    <n v="40.19"/>
    <n v="229.22"/>
  </r>
  <r>
    <x v="490"/>
    <n v="38"/>
    <n v="40.340000000000003"/>
    <n v="213.15"/>
  </r>
  <r>
    <x v="491"/>
    <n v="44"/>
    <n v="38.35"/>
    <n v="235.47"/>
  </r>
  <r>
    <x v="492"/>
    <n v="40"/>
    <n v="54.37"/>
    <n v="165.59"/>
  </r>
  <r>
    <x v="493"/>
    <n v="42"/>
    <n v="57.4"/>
    <n v="245.15"/>
  </r>
  <r>
    <x v="494"/>
    <n v="44"/>
    <n v="54.45"/>
    <n v="163.13999999999999"/>
  </r>
  <r>
    <x v="495"/>
    <n v="40"/>
    <n v="43.42"/>
    <n v="146.74"/>
  </r>
  <r>
    <x v="496"/>
    <n v="42"/>
    <n v="46.79"/>
    <n v="175.4"/>
  </r>
  <r>
    <x v="497"/>
    <n v="34"/>
    <n v="41.4"/>
    <n v="191.23"/>
  </r>
  <r>
    <x v="498"/>
    <n v="33"/>
    <n v="43.43"/>
    <n v="197.06"/>
  </r>
  <r>
    <x v="499"/>
    <n v="39"/>
    <n v="40.28"/>
    <n v="228.47"/>
  </r>
  <r>
    <x v="500"/>
    <n v="36"/>
    <n v="53.21"/>
    <n v="176.62"/>
  </r>
  <r>
    <x v="501"/>
    <n v="33"/>
    <n v="49.4"/>
    <n v="244.73"/>
  </r>
  <r>
    <x v="502"/>
    <n v="33"/>
    <n v="50.42"/>
    <n v="167.15"/>
  </r>
  <r>
    <x v="503"/>
    <n v="40"/>
    <n v="38.880000000000003"/>
    <n v="231.14"/>
  </r>
  <r>
    <x v="504"/>
    <n v="38"/>
    <n v="55.95"/>
    <n v="193.26"/>
  </r>
  <r>
    <x v="505"/>
    <n v="43"/>
    <n v="43.45"/>
    <n v="219.36"/>
  </r>
  <r>
    <x v="506"/>
    <n v="42"/>
    <n v="49.76"/>
    <n v="230.78"/>
  </r>
  <r>
    <x v="507"/>
    <n v="32"/>
    <n v="37.700000000000003"/>
    <n v="200.36"/>
  </r>
  <r>
    <x v="508"/>
    <n v="42"/>
    <n v="38.24"/>
    <n v="178.52"/>
  </r>
  <r>
    <x v="509"/>
    <n v="39"/>
    <n v="41.71"/>
    <n v="196.96"/>
  </r>
  <r>
    <x v="510"/>
    <n v="33"/>
    <n v="50.96"/>
    <n v="174.94"/>
  </r>
  <r>
    <x v="511"/>
    <n v="40"/>
    <n v="54.08"/>
    <n v="225.47"/>
  </r>
  <r>
    <x v="512"/>
    <n v="37"/>
    <n v="51.34"/>
    <n v="152.99"/>
  </r>
  <r>
    <x v="513"/>
    <n v="33"/>
    <n v="38.71"/>
    <n v="206.42"/>
  </r>
  <r>
    <x v="514"/>
    <n v="40"/>
    <n v="51.82"/>
    <n v="212.48"/>
  </r>
  <r>
    <x v="515"/>
    <n v="37"/>
    <n v="39.71"/>
    <n v="186.41"/>
  </r>
  <r>
    <x v="516"/>
    <n v="41"/>
    <n v="46.02"/>
    <n v="226.8"/>
  </r>
  <r>
    <x v="517"/>
    <n v="34"/>
    <n v="45.52"/>
    <n v="243.7"/>
  </r>
  <r>
    <x v="518"/>
    <n v="32"/>
    <n v="49.83"/>
    <n v="178.5"/>
  </r>
  <r>
    <x v="519"/>
    <n v="33"/>
    <n v="51.59"/>
    <n v="170.04"/>
  </r>
  <r>
    <x v="520"/>
    <n v="37"/>
    <n v="43.24"/>
    <n v="187.59"/>
  </r>
  <r>
    <x v="521"/>
    <n v="34"/>
    <n v="50.4"/>
    <n v="162.1"/>
  </r>
  <r>
    <x v="522"/>
    <n v="44"/>
    <n v="55.21"/>
    <n v="223.29"/>
  </r>
  <r>
    <x v="523"/>
    <n v="45"/>
    <n v="51.95"/>
    <n v="220.69"/>
  </r>
  <r>
    <x v="524"/>
    <n v="38"/>
    <n v="45.39"/>
    <n v="245.3"/>
  </r>
  <r>
    <x v="525"/>
    <n v="32"/>
    <n v="46.53"/>
    <n v="167.11"/>
  </r>
  <r>
    <x v="526"/>
    <n v="38"/>
    <n v="41.65"/>
    <n v="239.33"/>
  </r>
  <r>
    <x v="527"/>
    <n v="37"/>
    <n v="38.69"/>
    <n v="198.65"/>
  </r>
  <r>
    <x v="528"/>
    <n v="34"/>
    <n v="55.85"/>
    <n v="195.74"/>
  </r>
  <r>
    <x v="529"/>
    <n v="40"/>
    <n v="44.12"/>
    <n v="236.67"/>
  </r>
  <r>
    <x v="530"/>
    <n v="45"/>
    <n v="42.96"/>
    <n v="185.33"/>
  </r>
  <r>
    <x v="531"/>
    <n v="34"/>
    <n v="41.75"/>
    <n v="210.55"/>
  </r>
  <r>
    <x v="532"/>
    <n v="33"/>
    <n v="53.09"/>
    <n v="238.98"/>
  </r>
  <r>
    <x v="533"/>
    <n v="34"/>
    <n v="55.68"/>
    <n v="155.9"/>
  </r>
  <r>
    <x v="534"/>
    <n v="35"/>
    <n v="45.55"/>
    <n v="148.25"/>
  </r>
  <r>
    <x v="535"/>
    <n v="40"/>
    <n v="39.33"/>
    <n v="244.3"/>
  </r>
  <r>
    <x v="536"/>
    <n v="44"/>
    <n v="45.9"/>
    <n v="236.35"/>
  </r>
  <r>
    <x v="537"/>
    <n v="45"/>
    <n v="45.7"/>
    <n v="202.55"/>
  </r>
  <r>
    <x v="538"/>
    <n v="43"/>
    <n v="49.55"/>
    <n v="207.66"/>
  </r>
  <r>
    <x v="539"/>
    <n v="32"/>
    <n v="45.34"/>
    <n v="180.25"/>
  </r>
  <r>
    <x v="540"/>
    <n v="35"/>
    <n v="50.37"/>
    <n v="161.47999999999999"/>
  </r>
  <r>
    <x v="541"/>
    <n v="35"/>
    <n v="42.81"/>
    <n v="203.64"/>
  </r>
  <r>
    <x v="542"/>
    <n v="38"/>
    <n v="54.67"/>
    <n v="184.66"/>
  </r>
  <r>
    <x v="543"/>
    <n v="45"/>
    <n v="51.94"/>
    <n v="224.55"/>
  </r>
  <r>
    <x v="544"/>
    <n v="33"/>
    <n v="52.41"/>
    <n v="235.69"/>
  </r>
  <r>
    <x v="545"/>
    <n v="32"/>
    <n v="40.61"/>
    <n v="209.61"/>
  </r>
  <r>
    <x v="546"/>
    <n v="33"/>
    <n v="44.01"/>
    <n v="240.15"/>
  </r>
  <r>
    <x v="547"/>
    <n v="38"/>
    <n v="38.049999999999997"/>
    <n v="171.46"/>
  </r>
  <r>
    <x v="548"/>
    <n v="35"/>
    <n v="44.77"/>
    <n v="223.77"/>
  </r>
  <r>
    <x v="549"/>
    <n v="41"/>
    <n v="38.85"/>
    <n v="179.6"/>
  </r>
  <r>
    <x v="550"/>
    <n v="44"/>
    <n v="41.01"/>
    <n v="159.34"/>
  </r>
  <r>
    <x v="551"/>
    <n v="44"/>
    <n v="48.38"/>
    <n v="205.64"/>
  </r>
  <r>
    <x v="552"/>
    <n v="39"/>
    <n v="40.840000000000003"/>
    <n v="168.25"/>
  </r>
  <r>
    <x v="553"/>
    <n v="39"/>
    <n v="37.72"/>
    <n v="195.58"/>
  </r>
  <r>
    <x v="554"/>
    <n v="44"/>
    <n v="50.25"/>
    <n v="237.36"/>
  </r>
  <r>
    <x v="555"/>
    <n v="33"/>
    <n v="56"/>
    <n v="228.67"/>
  </r>
  <r>
    <x v="556"/>
    <n v="42"/>
    <n v="40.130000000000003"/>
    <n v="189.78"/>
  </r>
  <r>
    <x v="557"/>
    <n v="43"/>
    <n v="46.38"/>
    <n v="231.26"/>
  </r>
  <r>
    <x v="558"/>
    <n v="37"/>
    <n v="44.97"/>
    <n v="165.05"/>
  </r>
  <r>
    <x v="559"/>
    <n v="42"/>
    <n v="45.39"/>
    <n v="176.86"/>
  </r>
  <r>
    <x v="560"/>
    <n v="40"/>
    <n v="44.19"/>
    <n v="195.15"/>
  </r>
  <r>
    <x v="561"/>
    <n v="35"/>
    <n v="48.02"/>
    <n v="240.44"/>
  </r>
  <r>
    <x v="562"/>
    <n v="39"/>
    <n v="54.24"/>
    <n v="209.36"/>
  </r>
  <r>
    <x v="563"/>
    <n v="38"/>
    <n v="46.62"/>
    <n v="177.94"/>
  </r>
  <r>
    <x v="564"/>
    <n v="36"/>
    <n v="38.5"/>
    <n v="218.88"/>
  </r>
  <r>
    <x v="565"/>
    <n v="34"/>
    <n v="52.92"/>
    <n v="177.34"/>
  </r>
  <r>
    <x v="566"/>
    <n v="46"/>
    <n v="45.55"/>
    <n v="166.24"/>
  </r>
  <r>
    <x v="567"/>
    <n v="40"/>
    <n v="44.94"/>
    <n v="183.65"/>
  </r>
  <r>
    <x v="568"/>
    <n v="45"/>
    <n v="37.200000000000003"/>
    <n v="187.79"/>
  </r>
  <r>
    <x v="569"/>
    <n v="40"/>
    <n v="43.68"/>
    <n v="167.35"/>
  </r>
  <r>
    <x v="570"/>
    <n v="35"/>
    <n v="42.37"/>
    <n v="189.01"/>
  </r>
  <r>
    <x v="571"/>
    <n v="36"/>
    <n v="39.840000000000003"/>
    <n v="217.53"/>
  </r>
  <r>
    <x v="572"/>
    <n v="36"/>
    <n v="47.4"/>
    <n v="211.94"/>
  </r>
  <r>
    <x v="573"/>
    <n v="38"/>
    <n v="51.11"/>
    <n v="193.63"/>
  </r>
  <r>
    <x v="574"/>
    <n v="41"/>
    <n v="41.88"/>
    <n v="187.9"/>
  </r>
  <r>
    <x v="575"/>
    <n v="36"/>
    <n v="43.3"/>
    <n v="173.66"/>
  </r>
  <r>
    <x v="576"/>
    <n v="34"/>
    <n v="43.6"/>
    <n v="231.79"/>
  </r>
  <r>
    <x v="577"/>
    <n v="41"/>
    <n v="52.42"/>
    <n v="174.17"/>
  </r>
  <r>
    <x v="578"/>
    <n v="46"/>
    <n v="56.29"/>
    <n v="216.62"/>
  </r>
  <r>
    <x v="579"/>
    <n v="37"/>
    <n v="49.73"/>
    <n v="227.5"/>
  </r>
  <r>
    <x v="580"/>
    <n v="37"/>
    <n v="40.020000000000003"/>
    <n v="193.9"/>
  </r>
  <r>
    <x v="581"/>
    <n v="47"/>
    <n v="50.8"/>
    <n v="180.6"/>
  </r>
  <r>
    <x v="582"/>
    <n v="43"/>
    <n v="43.6"/>
    <n v="204.74"/>
  </r>
  <r>
    <x v="583"/>
    <n v="37"/>
    <n v="45.98"/>
    <n v="168.32"/>
  </r>
  <r>
    <x v="584"/>
    <n v="45"/>
    <n v="40.46"/>
    <n v="219.32"/>
  </r>
  <r>
    <x v="585"/>
    <n v="44"/>
    <n v="39.28"/>
    <n v="219.75"/>
  </r>
  <r>
    <x v="586"/>
    <n v="45"/>
    <n v="48.59"/>
    <n v="159.84"/>
  </r>
  <r>
    <x v="587"/>
    <n v="43"/>
    <n v="54.26"/>
    <n v="184.49"/>
  </r>
  <r>
    <x v="588"/>
    <n v="38"/>
    <n v="51.26"/>
    <n v="231"/>
  </r>
  <r>
    <x v="589"/>
    <n v="45"/>
    <n v="50.18"/>
    <n v="206.99"/>
  </r>
  <r>
    <x v="590"/>
    <n v="39"/>
    <n v="37.58"/>
    <n v="209.09"/>
  </r>
  <r>
    <x v="591"/>
    <n v="40"/>
    <n v="44.71"/>
    <n v="199.99"/>
  </r>
  <r>
    <x v="592"/>
    <n v="35"/>
    <n v="46.2"/>
    <n v="150.94"/>
  </r>
  <r>
    <x v="593"/>
    <n v="37"/>
    <n v="40.18"/>
    <n v="163.31"/>
  </r>
  <r>
    <x v="594"/>
    <n v="46"/>
    <n v="42.43"/>
    <n v="213.37"/>
  </r>
  <r>
    <x v="595"/>
    <n v="38"/>
    <n v="47.59"/>
    <n v="184.92"/>
  </r>
  <r>
    <x v="596"/>
    <n v="40"/>
    <n v="43.4"/>
    <n v="162.88999999999999"/>
  </r>
  <r>
    <x v="597"/>
    <n v="46"/>
    <n v="50.9"/>
    <n v="225.41"/>
  </r>
  <r>
    <x v="598"/>
    <n v="39"/>
    <n v="42.72"/>
    <n v="210.85"/>
  </r>
  <r>
    <x v="599"/>
    <n v="45"/>
    <n v="47.17"/>
    <n v="217.55"/>
  </r>
  <r>
    <x v="600"/>
    <n v="38"/>
    <n v="45.65"/>
    <n v="147.41999999999999"/>
  </r>
  <r>
    <x v="601"/>
    <n v="46"/>
    <n v="51.67"/>
    <n v="217.63"/>
  </r>
  <r>
    <x v="602"/>
    <n v="40"/>
    <n v="38.18"/>
    <n v="208.36"/>
  </r>
  <r>
    <x v="603"/>
    <n v="36"/>
    <n v="52.76"/>
    <n v="197.79"/>
  </r>
  <r>
    <x v="604"/>
    <n v="38"/>
    <n v="49.16"/>
    <n v="229.16"/>
  </r>
  <r>
    <x v="605"/>
    <n v="40"/>
    <n v="49.97"/>
    <n v="244.25"/>
  </r>
  <r>
    <x v="606"/>
    <n v="38"/>
    <n v="40.5"/>
    <n v="209.89"/>
  </r>
  <r>
    <x v="607"/>
    <n v="41"/>
    <n v="53.26"/>
    <n v="193.37"/>
  </r>
  <r>
    <x v="608"/>
    <n v="43"/>
    <n v="50.71"/>
    <n v="193.82"/>
  </r>
  <r>
    <x v="609"/>
    <n v="44"/>
    <n v="47.4"/>
    <n v="149.41"/>
  </r>
  <r>
    <x v="610"/>
    <n v="36"/>
    <n v="42.7"/>
    <n v="146.74"/>
  </r>
  <r>
    <x v="611"/>
    <n v="41"/>
    <n v="53.67"/>
    <n v="146.59"/>
  </r>
  <r>
    <x v="612"/>
    <n v="36"/>
    <n v="47.94"/>
    <n v="202.38"/>
  </r>
  <r>
    <x v="613"/>
    <n v="37"/>
    <n v="47.86"/>
    <n v="242.44"/>
  </r>
  <r>
    <x v="614"/>
    <n v="35"/>
    <n v="44.4"/>
    <n v="208.35"/>
  </r>
  <r>
    <x v="615"/>
    <n v="38"/>
    <n v="45.17"/>
    <n v="147.81"/>
  </r>
  <r>
    <x v="616"/>
    <n v="42"/>
    <n v="55.85"/>
    <n v="233.66"/>
  </r>
  <r>
    <x v="617"/>
    <n v="39"/>
    <n v="55.97"/>
    <n v="206.76"/>
  </r>
  <r>
    <x v="618"/>
    <n v="41"/>
    <n v="48.72"/>
    <n v="217.92"/>
  </r>
  <r>
    <x v="619"/>
    <n v="38"/>
    <n v="40.17"/>
    <n v="178.17"/>
  </r>
  <r>
    <x v="620"/>
    <n v="37"/>
    <n v="43.54"/>
    <n v="164.81"/>
  </r>
  <r>
    <x v="621"/>
    <n v="43"/>
    <n v="39.28"/>
    <n v="180.51"/>
  </r>
  <r>
    <x v="622"/>
    <n v="37"/>
    <n v="56.01"/>
    <n v="224.42"/>
  </r>
  <r>
    <x v="623"/>
    <n v="47"/>
    <n v="50.53"/>
    <n v="238.78"/>
  </r>
  <r>
    <x v="624"/>
    <n v="43"/>
    <n v="47.41"/>
    <n v="178.35"/>
  </r>
  <r>
    <x v="625"/>
    <n v="45"/>
    <n v="49.21"/>
    <n v="178.75"/>
  </r>
  <r>
    <x v="626"/>
    <n v="42"/>
    <n v="40.79"/>
    <n v="227.34"/>
  </r>
  <r>
    <x v="627"/>
    <n v="48"/>
    <n v="52.41"/>
    <n v="238.23"/>
  </r>
  <r>
    <x v="628"/>
    <n v="41"/>
    <n v="39.409999999999997"/>
    <n v="157.59"/>
  </r>
  <r>
    <x v="629"/>
    <n v="45"/>
    <n v="50.79"/>
    <n v="170.81"/>
  </r>
  <r>
    <x v="630"/>
    <n v="39"/>
    <n v="44.46"/>
    <n v="188.4"/>
  </r>
  <r>
    <x v="631"/>
    <n v="46"/>
    <n v="50.16"/>
    <n v="219.37"/>
  </r>
  <r>
    <x v="632"/>
    <n v="37"/>
    <n v="51.68"/>
    <n v="182"/>
  </r>
  <r>
    <x v="633"/>
    <n v="40"/>
    <n v="41.98"/>
    <n v="169.17"/>
  </r>
  <r>
    <x v="634"/>
    <n v="44"/>
    <n v="51.99"/>
    <n v="169.35"/>
  </r>
  <r>
    <x v="635"/>
    <n v="42"/>
    <n v="52.73"/>
    <n v="235.92"/>
  </r>
  <r>
    <x v="636"/>
    <n v="47"/>
    <n v="56.12"/>
    <n v="186.49"/>
  </r>
  <r>
    <x v="637"/>
    <n v="38"/>
    <n v="47.34"/>
    <n v="150.30000000000001"/>
  </r>
  <r>
    <x v="638"/>
    <n v="39"/>
    <n v="37.520000000000003"/>
    <n v="181.42"/>
  </r>
  <r>
    <x v="639"/>
    <n v="41"/>
    <n v="54.3"/>
    <n v="175.33"/>
  </r>
  <r>
    <x v="640"/>
    <n v="47"/>
    <n v="46.64"/>
    <n v="193.89"/>
  </r>
  <r>
    <x v="641"/>
    <n v="39"/>
    <n v="48.36"/>
    <n v="221.57"/>
  </r>
  <r>
    <x v="642"/>
    <n v="45"/>
    <n v="42.94"/>
    <n v="161.41999999999999"/>
  </r>
  <r>
    <x v="643"/>
    <n v="37"/>
    <n v="43.57"/>
    <n v="177.18"/>
  </r>
  <r>
    <x v="644"/>
    <n v="48"/>
    <n v="45.8"/>
    <n v="192.23"/>
  </r>
  <r>
    <x v="645"/>
    <n v="49"/>
    <n v="53.07"/>
    <n v="229.07"/>
  </r>
  <r>
    <x v="646"/>
    <n v="39"/>
    <n v="37.76"/>
    <n v="205.58"/>
  </r>
  <r>
    <x v="647"/>
    <n v="42"/>
    <n v="46.14"/>
    <n v="165.39"/>
  </r>
  <r>
    <x v="648"/>
    <n v="48"/>
    <n v="38.049999999999997"/>
    <n v="152.15"/>
  </r>
  <r>
    <x v="649"/>
    <n v="48"/>
    <n v="55.91"/>
    <n v="160.5"/>
  </r>
  <r>
    <x v="650"/>
    <n v="47"/>
    <n v="43.13"/>
    <n v="240.53"/>
  </r>
  <r>
    <x v="651"/>
    <n v="41"/>
    <n v="45.92"/>
    <n v="229.62"/>
  </r>
  <r>
    <x v="652"/>
    <n v="43"/>
    <n v="46.07"/>
    <n v="151.49"/>
  </r>
  <r>
    <x v="653"/>
    <n v="37"/>
    <n v="42.7"/>
    <n v="242"/>
  </r>
  <r>
    <x v="654"/>
    <n v="45"/>
    <n v="37.06"/>
    <n v="228.31"/>
  </r>
  <r>
    <x v="655"/>
    <n v="45"/>
    <n v="46.94"/>
    <n v="238.69"/>
  </r>
  <r>
    <x v="656"/>
    <n v="42"/>
    <n v="43.7"/>
    <n v="206.71"/>
  </r>
  <r>
    <x v="657"/>
    <n v="37"/>
    <n v="52.48"/>
    <n v="232.87"/>
  </r>
  <r>
    <x v="658"/>
    <n v="47"/>
    <n v="48.25"/>
    <n v="152.77000000000001"/>
  </r>
  <r>
    <x v="659"/>
    <n v="46"/>
    <n v="50.45"/>
    <n v="190.15"/>
  </r>
  <r>
    <x v="660"/>
    <n v="50"/>
    <n v="41.71"/>
    <n v="191.84"/>
  </r>
  <r>
    <x v="661"/>
    <n v="48"/>
    <n v="43.65"/>
    <n v="220.66"/>
  </r>
  <r>
    <x v="662"/>
    <n v="37"/>
    <n v="44.97"/>
    <n v="173.09"/>
  </r>
  <r>
    <x v="663"/>
    <n v="48"/>
    <n v="39.18"/>
    <n v="174.88"/>
  </r>
  <r>
    <x v="664"/>
    <n v="39"/>
    <n v="50.98"/>
    <n v="168.43"/>
  </r>
  <r>
    <x v="665"/>
    <n v="40"/>
    <n v="38.08"/>
    <n v="193.75"/>
  </r>
  <r>
    <x v="666"/>
    <n v="49"/>
    <n v="37.840000000000003"/>
    <n v="219.79"/>
  </r>
  <r>
    <x v="667"/>
    <n v="50"/>
    <n v="55.84"/>
    <n v="163.31"/>
  </r>
  <r>
    <x v="668"/>
    <n v="43"/>
    <n v="41.26"/>
    <n v="239.2"/>
  </r>
  <r>
    <x v="669"/>
    <n v="49"/>
    <n v="41.11"/>
    <n v="215.88"/>
  </r>
  <r>
    <x v="670"/>
    <n v="42"/>
    <n v="38.68"/>
    <n v="223.24"/>
  </r>
  <r>
    <x v="671"/>
    <n v="49"/>
    <n v="49.32"/>
    <n v="155.62"/>
  </r>
  <r>
    <x v="672"/>
    <n v="48"/>
    <n v="54.89"/>
    <n v="211.3"/>
  </r>
  <r>
    <x v="673"/>
    <n v="39"/>
    <n v="47.1"/>
    <n v="200.6"/>
  </r>
  <r>
    <x v="674"/>
    <n v="50"/>
    <n v="49.63"/>
    <n v="156.21"/>
  </r>
  <r>
    <x v="675"/>
    <n v="46"/>
    <n v="39.53"/>
    <n v="228.62"/>
  </r>
  <r>
    <x v="676"/>
    <n v="43"/>
    <n v="38.590000000000003"/>
    <n v="236.95"/>
  </r>
  <r>
    <x v="677"/>
    <n v="38"/>
    <n v="37.51"/>
    <n v="147.97"/>
  </r>
  <r>
    <x v="678"/>
    <n v="46"/>
    <n v="51.11"/>
    <n v="186.96"/>
  </r>
  <r>
    <x v="679"/>
    <n v="42"/>
    <n v="47.99"/>
    <n v="172.88"/>
  </r>
  <r>
    <x v="680"/>
    <n v="42"/>
    <n v="45.92"/>
    <n v="234.48"/>
  </r>
  <r>
    <x v="681"/>
    <n v="45"/>
    <n v="42.08"/>
    <n v="161.35"/>
  </r>
  <r>
    <x v="682"/>
    <n v="47"/>
    <n v="47.83"/>
    <n v="205.98"/>
  </r>
  <r>
    <x v="683"/>
    <n v="40"/>
    <n v="47.85"/>
    <n v="157.19999999999999"/>
  </r>
  <r>
    <x v="684"/>
    <n v="49"/>
    <n v="36.880000000000003"/>
    <n v="189.4"/>
  </r>
  <r>
    <x v="685"/>
    <n v="40"/>
    <n v="48.97"/>
    <n v="146.94999999999999"/>
  </r>
  <r>
    <x v="686"/>
    <n v="39"/>
    <n v="44.3"/>
    <n v="198.73"/>
  </r>
  <r>
    <x v="687"/>
    <n v="46"/>
    <n v="39.11"/>
    <n v="241.14"/>
  </r>
  <r>
    <x v="688"/>
    <n v="49"/>
    <n v="41.7"/>
    <n v="196.97"/>
  </r>
  <r>
    <x v="689"/>
    <n v="50"/>
    <n v="42.91"/>
    <n v="173.28"/>
  </r>
  <r>
    <x v="690"/>
    <n v="38"/>
    <n v="48.47"/>
    <n v="189.76"/>
  </r>
  <r>
    <x v="691"/>
    <n v="50"/>
    <n v="43.24"/>
    <n v="234.43"/>
  </r>
  <r>
    <x v="692"/>
    <n v="43"/>
    <n v="52.04"/>
    <n v="211.24"/>
  </r>
  <r>
    <x v="693"/>
    <n v="39"/>
    <n v="43.3"/>
    <n v="193.35"/>
  </r>
  <r>
    <x v="694"/>
    <n v="48"/>
    <n v="47.25"/>
    <n v="201.98"/>
  </r>
  <r>
    <x v="695"/>
    <n v="39"/>
    <n v="43.35"/>
    <n v="202.27"/>
  </r>
  <r>
    <x v="696"/>
    <n v="45"/>
    <n v="49.73"/>
    <n v="167.68"/>
  </r>
  <r>
    <x v="697"/>
    <n v="45"/>
    <n v="42.14"/>
    <n v="162.81"/>
  </r>
  <r>
    <x v="698"/>
    <n v="47"/>
    <n v="42.88"/>
    <n v="218.67"/>
  </r>
  <r>
    <x v="699"/>
    <n v="41"/>
    <n v="50.86"/>
    <n v="219.55"/>
  </r>
  <r>
    <x v="700"/>
    <n v="39"/>
    <n v="43.2"/>
    <n v="153.15"/>
  </r>
  <r>
    <x v="701"/>
    <n v="50"/>
    <n v="42.4"/>
    <n v="149.53"/>
  </r>
  <r>
    <x v="702"/>
    <n v="44"/>
    <n v="43.92"/>
    <n v="199.71"/>
  </r>
  <r>
    <x v="703"/>
    <n v="42"/>
    <n v="53.71"/>
    <n v="217.61"/>
  </r>
  <r>
    <x v="704"/>
    <n v="51"/>
    <n v="45.21"/>
    <n v="193.87"/>
  </r>
  <r>
    <x v="705"/>
    <n v="44"/>
    <n v="37.47"/>
    <n v="176.66"/>
  </r>
  <r>
    <x v="706"/>
    <n v="42"/>
    <n v="51.91"/>
    <n v="214.99"/>
  </r>
  <r>
    <x v="707"/>
    <n v="51"/>
    <n v="35.85"/>
    <n v="177.78"/>
  </r>
  <r>
    <x v="708"/>
    <n v="50"/>
    <n v="52.22"/>
    <n v="224.61"/>
  </r>
  <r>
    <x v="709"/>
    <n v="45"/>
    <n v="47.46"/>
    <n v="236.65"/>
  </r>
  <r>
    <x v="710"/>
    <n v="52"/>
    <n v="55.25"/>
    <n v="162.68"/>
  </r>
  <r>
    <x v="711"/>
    <n v="43"/>
    <n v="43.1"/>
    <n v="201.66"/>
  </r>
  <r>
    <x v="712"/>
    <n v="41"/>
    <n v="52.95"/>
    <n v="220.77"/>
  </r>
  <r>
    <x v="713"/>
    <n v="43"/>
    <n v="47.61"/>
    <n v="233.9"/>
  </r>
  <r>
    <x v="714"/>
    <n v="47"/>
    <n v="35.909999999999997"/>
    <n v="183.99"/>
  </r>
  <r>
    <x v="715"/>
    <n v="51"/>
    <n v="45.74"/>
    <n v="218.35"/>
  </r>
  <r>
    <x v="716"/>
    <n v="48"/>
    <n v="50.43"/>
    <n v="242.94"/>
  </r>
  <r>
    <x v="717"/>
    <n v="44"/>
    <n v="46.13"/>
    <n v="185.55"/>
  </r>
  <r>
    <x v="718"/>
    <n v="48"/>
    <n v="38.76"/>
    <n v="176.7"/>
  </r>
  <r>
    <x v="719"/>
    <n v="46"/>
    <n v="45.36"/>
    <n v="197.5"/>
  </r>
  <r>
    <x v="720"/>
    <n v="43"/>
    <n v="43.04"/>
    <n v="151.04"/>
  </r>
  <r>
    <x v="721"/>
    <n v="52"/>
    <n v="55.07"/>
    <n v="209.31"/>
  </r>
  <r>
    <x v="722"/>
    <n v="45"/>
    <n v="48.47"/>
    <n v="239.61"/>
  </r>
  <r>
    <x v="723"/>
    <n v="39"/>
    <n v="45.11"/>
    <n v="181.69"/>
  </r>
  <r>
    <x v="724"/>
    <n v="44"/>
    <n v="36.18"/>
    <n v="227.48"/>
  </r>
  <r>
    <x v="725"/>
    <n v="41"/>
    <n v="53.99"/>
    <n v="194.74"/>
  </r>
  <r>
    <x v="726"/>
    <n v="51"/>
    <n v="51.31"/>
    <n v="155.24"/>
  </r>
  <r>
    <x v="727"/>
    <n v="39"/>
    <n v="47.17"/>
    <n v="206.2"/>
  </r>
  <r>
    <x v="728"/>
    <n v="45"/>
    <n v="43.87"/>
    <n v="229.39"/>
  </r>
  <r>
    <x v="729"/>
    <n v="52"/>
    <n v="42.23"/>
    <n v="185.9"/>
  </r>
  <r>
    <x v="730"/>
    <n v="44"/>
    <n v="47.18"/>
    <n v="195.9"/>
  </r>
  <r>
    <x v="731"/>
    <n v="42"/>
    <n v="45.27"/>
    <n v="161.93"/>
  </r>
  <r>
    <x v="732"/>
    <n v="45"/>
    <n v="44.07"/>
    <n v="158.66999999999999"/>
  </r>
  <r>
    <x v="733"/>
    <n v="52"/>
    <n v="48.17"/>
    <n v="192.75"/>
  </r>
  <r>
    <x v="734"/>
    <n v="46"/>
    <n v="49.52"/>
    <n v="152.52000000000001"/>
  </r>
  <r>
    <x v="735"/>
    <n v="40"/>
    <n v="48.43"/>
    <n v="155.04"/>
  </r>
  <r>
    <x v="736"/>
    <n v="49"/>
    <n v="45.06"/>
    <n v="217.07"/>
  </r>
  <r>
    <x v="737"/>
    <n v="40"/>
    <n v="40.68"/>
    <n v="221.12"/>
  </r>
  <r>
    <x v="738"/>
    <n v="42"/>
    <n v="41.75"/>
    <n v="238.7"/>
  </r>
  <r>
    <x v="739"/>
    <n v="51"/>
    <n v="54.2"/>
    <n v="170.7"/>
  </r>
  <r>
    <x v="740"/>
    <n v="40"/>
    <n v="54.43"/>
    <n v="243.4"/>
  </r>
  <r>
    <x v="741"/>
    <n v="50"/>
    <n v="48.92"/>
    <n v="188.37"/>
  </r>
  <r>
    <x v="742"/>
    <n v="50"/>
    <n v="44.89"/>
    <n v="163.44999999999999"/>
  </r>
  <r>
    <x v="743"/>
    <n v="40"/>
    <n v="46.14"/>
    <n v="178.34"/>
  </r>
  <r>
    <x v="744"/>
    <n v="44"/>
    <n v="53.53"/>
    <n v="207.92"/>
  </r>
  <r>
    <x v="745"/>
    <n v="44"/>
    <n v="43.78"/>
    <n v="210.27"/>
  </r>
  <r>
    <x v="746"/>
    <n v="40"/>
    <n v="39.32"/>
    <n v="236.77"/>
  </r>
  <r>
    <x v="747"/>
    <n v="51"/>
    <n v="44.79"/>
    <n v="162.1"/>
  </r>
  <r>
    <x v="748"/>
    <n v="50"/>
    <n v="42.94"/>
    <n v="155.25"/>
  </r>
  <r>
    <x v="749"/>
    <n v="53"/>
    <n v="49.88"/>
    <n v="230.86"/>
  </r>
  <r>
    <x v="750"/>
    <n v="41"/>
    <n v="48.89"/>
    <n v="194.17"/>
  </r>
  <r>
    <x v="751"/>
    <n v="44"/>
    <n v="41.09"/>
    <n v="185.81"/>
  </r>
  <r>
    <x v="752"/>
    <n v="44"/>
    <n v="50.12"/>
    <n v="185.29"/>
  </r>
  <r>
    <x v="753"/>
    <n v="50"/>
    <n v="46.57"/>
    <n v="202.99"/>
  </r>
  <r>
    <x v="754"/>
    <n v="42"/>
    <n v="52.84"/>
    <n v="244.92"/>
  </r>
  <r>
    <x v="755"/>
    <n v="50"/>
    <n v="46.5"/>
    <n v="163.62"/>
  </r>
  <r>
    <x v="756"/>
    <n v="44"/>
    <n v="48.75"/>
    <n v="178.74"/>
  </r>
  <r>
    <x v="757"/>
    <n v="52"/>
    <n v="51.25"/>
    <n v="242.77"/>
  </r>
  <r>
    <x v="758"/>
    <n v="52"/>
    <n v="37.590000000000003"/>
    <n v="182.95"/>
  </r>
  <r>
    <x v="759"/>
    <n v="44"/>
    <n v="47.94"/>
    <n v="239.06"/>
  </r>
  <r>
    <x v="760"/>
    <n v="50"/>
    <n v="42.67"/>
    <n v="147.91999999999999"/>
  </r>
  <r>
    <x v="761"/>
    <n v="43"/>
    <n v="41.34"/>
    <n v="185.68"/>
  </r>
  <r>
    <x v="762"/>
    <n v="46"/>
    <n v="38.979999999999997"/>
    <n v="206.82"/>
  </r>
  <r>
    <x v="763"/>
    <n v="52"/>
    <n v="51.66"/>
    <n v="154.09"/>
  </r>
  <r>
    <x v="764"/>
    <n v="48"/>
    <n v="47.17"/>
    <n v="231.54"/>
  </r>
  <r>
    <x v="765"/>
    <n v="54"/>
    <n v="41.75"/>
    <n v="168.57"/>
  </r>
  <r>
    <x v="766"/>
    <n v="48"/>
    <n v="45.52"/>
    <n v="166.22"/>
  </r>
  <r>
    <x v="767"/>
    <n v="45"/>
    <n v="50.64"/>
    <n v="231.39"/>
  </r>
  <r>
    <x v="768"/>
    <n v="43"/>
    <n v="38.1"/>
    <n v="184.43"/>
  </r>
  <r>
    <x v="769"/>
    <n v="43"/>
    <n v="41.17"/>
    <n v="174.59"/>
  </r>
  <r>
    <x v="770"/>
    <n v="48"/>
    <n v="46.66"/>
    <n v="211.96"/>
  </r>
  <r>
    <x v="771"/>
    <n v="54"/>
    <n v="52.6"/>
    <n v="202.85"/>
  </r>
  <r>
    <x v="772"/>
    <n v="53"/>
    <n v="47.57"/>
    <n v="172.91"/>
  </r>
  <r>
    <x v="773"/>
    <n v="42"/>
    <n v="46.28"/>
    <n v="206.85"/>
  </r>
  <r>
    <x v="774"/>
    <n v="46"/>
    <n v="44.56"/>
    <n v="153.24"/>
  </r>
  <r>
    <x v="775"/>
    <n v="54"/>
    <n v="44.99"/>
    <n v="221.49"/>
  </r>
  <r>
    <x v="776"/>
    <n v="41"/>
    <n v="52.14"/>
    <n v="153.71"/>
  </r>
  <r>
    <x v="777"/>
    <n v="52"/>
    <n v="45.67"/>
    <n v="224.01"/>
  </r>
  <r>
    <x v="778"/>
    <n v="48"/>
    <n v="36.9"/>
    <n v="174.99"/>
  </r>
  <r>
    <x v="779"/>
    <n v="49"/>
    <n v="36.1"/>
    <n v="169.55"/>
  </r>
  <r>
    <x v="780"/>
    <n v="48"/>
    <n v="54.09"/>
    <n v="196.65"/>
  </r>
  <r>
    <x v="781"/>
    <n v="53"/>
    <n v="38.04"/>
    <n v="148.69999999999999"/>
  </r>
  <r>
    <x v="782"/>
    <n v="50"/>
    <n v="37.82"/>
    <n v="191.75"/>
  </r>
  <r>
    <x v="783"/>
    <n v="42"/>
    <n v="44.52"/>
    <n v="210.81"/>
  </r>
  <r>
    <x v="784"/>
    <n v="46"/>
    <n v="52.79"/>
    <n v="156.79"/>
  </r>
  <r>
    <x v="785"/>
    <n v="48"/>
    <n v="45.41"/>
    <n v="245.51"/>
  </r>
  <r>
    <x v="786"/>
    <n v="48"/>
    <n v="49.59"/>
    <n v="149.61000000000001"/>
  </r>
  <r>
    <x v="787"/>
    <n v="51"/>
    <n v="45.46"/>
    <n v="160.25"/>
  </r>
  <r>
    <x v="788"/>
    <n v="52"/>
    <n v="54.54"/>
    <n v="179.55"/>
  </r>
  <r>
    <x v="789"/>
    <n v="52"/>
    <n v="41.33"/>
    <n v="190.29"/>
  </r>
  <r>
    <x v="790"/>
    <n v="53"/>
    <n v="43.87"/>
    <n v="188.36"/>
  </r>
  <r>
    <x v="791"/>
    <n v="44"/>
    <n v="44.25"/>
    <n v="216.41"/>
  </r>
  <r>
    <x v="792"/>
    <n v="45"/>
    <n v="45.88"/>
    <n v="151.61000000000001"/>
  </r>
  <r>
    <x v="793"/>
    <n v="46"/>
    <n v="41.46"/>
    <n v="207.59"/>
  </r>
  <r>
    <x v="794"/>
    <n v="48"/>
    <n v="52"/>
    <n v="194.31"/>
  </r>
  <r>
    <x v="795"/>
    <n v="42"/>
    <n v="41.26"/>
    <n v="158.13"/>
  </r>
  <r>
    <x v="796"/>
    <n v="49"/>
    <n v="40.44"/>
    <n v="245.34"/>
  </r>
  <r>
    <x v="797"/>
    <n v="48"/>
    <n v="50.76"/>
    <n v="237.71"/>
  </r>
  <r>
    <x v="798"/>
    <n v="49"/>
    <n v="45.86"/>
    <n v="163.16"/>
  </r>
  <r>
    <x v="799"/>
    <n v="44"/>
    <n v="47.42"/>
    <n v="238.1"/>
  </r>
  <r>
    <x v="800"/>
    <n v="47"/>
    <n v="38.700000000000003"/>
    <n v="203"/>
  </r>
  <r>
    <x v="801"/>
    <n v="47"/>
    <n v="53.45"/>
    <n v="208.81"/>
  </r>
  <r>
    <x v="802"/>
    <n v="43"/>
    <n v="54.26"/>
    <n v="212.45"/>
  </r>
  <r>
    <x v="803"/>
    <n v="46"/>
    <n v="43.78"/>
    <n v="243.13"/>
  </r>
  <r>
    <x v="804"/>
    <n v="49"/>
    <n v="52.12"/>
    <n v="167"/>
  </r>
  <r>
    <x v="805"/>
    <n v="47"/>
    <n v="42.15"/>
    <n v="147.91999999999999"/>
  </r>
  <r>
    <x v="806"/>
    <n v="46"/>
    <n v="52.83"/>
    <n v="184.89"/>
  </r>
  <r>
    <x v="807"/>
    <n v="45"/>
    <n v="37.24"/>
    <n v="242.67"/>
  </r>
  <r>
    <x v="808"/>
    <n v="45"/>
    <n v="37.479999999999997"/>
    <n v="160.57"/>
  </r>
  <r>
    <x v="809"/>
    <n v="44"/>
    <n v="54.11"/>
    <n v="180.82"/>
  </r>
  <r>
    <x v="810"/>
    <n v="48"/>
    <n v="40.44"/>
    <n v="195.2"/>
  </r>
  <r>
    <x v="811"/>
    <n v="46"/>
    <n v="48.19"/>
    <n v="147.22999999999999"/>
  </r>
  <r>
    <x v="812"/>
    <n v="45"/>
    <n v="48.9"/>
    <n v="198.98"/>
  </r>
  <r>
    <x v="813"/>
    <n v="47"/>
    <n v="49.27"/>
    <n v="190.55"/>
  </r>
  <r>
    <x v="814"/>
    <n v="48"/>
    <n v="43.89"/>
    <n v="206.25"/>
  </r>
  <r>
    <x v="815"/>
    <n v="47"/>
    <n v="40.15"/>
    <n v="231.62"/>
  </r>
  <r>
    <x v="816"/>
    <n v="44"/>
    <n v="42.72"/>
    <n v="171.17"/>
  </r>
  <r>
    <x v="817"/>
    <n v="48"/>
    <n v="48.53"/>
    <n v="146.69"/>
  </r>
  <r>
    <x v="818"/>
    <n v="50"/>
    <n v="36.340000000000003"/>
    <n v="171.43"/>
  </r>
  <r>
    <x v="819"/>
    <n v="48"/>
    <n v="37.71"/>
    <n v="168.78"/>
  </r>
  <r>
    <x v="820"/>
    <n v="43"/>
    <n v="38.21"/>
    <n v="158.15"/>
  </r>
  <r>
    <x v="821"/>
    <n v="48"/>
    <n v="35.909999999999997"/>
    <n v="179.83"/>
  </r>
  <r>
    <x v="822"/>
    <n v="54"/>
    <n v="34.840000000000003"/>
    <n v="215.92"/>
  </r>
  <r>
    <x v="823"/>
    <n v="49"/>
    <n v="44.06"/>
    <n v="148.47999999999999"/>
  </r>
  <r>
    <x v="824"/>
    <n v="54"/>
    <n v="52.55"/>
    <n v="208.35"/>
  </r>
  <r>
    <x v="825"/>
    <n v="49"/>
    <n v="45.17"/>
    <n v="205.86"/>
  </r>
  <r>
    <x v="826"/>
    <n v="44"/>
    <n v="45.97"/>
    <n v="200.33"/>
  </r>
  <r>
    <x v="827"/>
    <n v="49"/>
    <n v="35.25"/>
    <n v="166.95"/>
  </r>
  <r>
    <x v="828"/>
    <n v="53"/>
    <n v="49.26"/>
    <n v="228.69"/>
  </r>
  <r>
    <x v="829"/>
    <n v="46"/>
    <n v="37.32"/>
    <n v="213.11"/>
  </r>
  <r>
    <x v="830"/>
    <n v="50"/>
    <n v="39.08"/>
    <n v="152.72"/>
  </r>
  <r>
    <x v="831"/>
    <n v="47"/>
    <n v="54.39"/>
    <n v="219.78"/>
  </r>
  <r>
    <x v="832"/>
    <n v="49"/>
    <n v="42.43"/>
    <n v="202.38"/>
  </r>
  <r>
    <x v="833"/>
    <n v="55"/>
    <n v="52.13"/>
    <n v="236.34"/>
  </r>
  <r>
    <x v="834"/>
    <n v="49"/>
    <n v="38.96"/>
    <n v="208.17"/>
  </r>
  <r>
    <x v="835"/>
    <n v="50"/>
    <n v="37.979999999999997"/>
    <n v="198.54"/>
  </r>
  <r>
    <x v="836"/>
    <n v="44"/>
    <n v="48.25"/>
    <n v="151.62"/>
  </r>
  <r>
    <x v="837"/>
    <n v="45"/>
    <n v="54.34"/>
    <n v="224.62"/>
  </r>
  <r>
    <x v="838"/>
    <n v="50"/>
    <n v="53.98"/>
    <n v="152.79"/>
  </r>
  <r>
    <x v="839"/>
    <n v="50"/>
    <n v="35.770000000000003"/>
    <n v="223.25"/>
  </r>
  <r>
    <x v="840"/>
    <n v="50"/>
    <n v="49.31"/>
    <n v="239.26"/>
  </r>
  <r>
    <x v="841"/>
    <n v="55"/>
    <n v="43.07"/>
    <n v="188.41"/>
  </r>
  <r>
    <x v="842"/>
    <n v="44"/>
    <n v="42.89"/>
    <n v="178.82"/>
  </r>
  <r>
    <x v="843"/>
    <n v="51"/>
    <n v="37.46"/>
    <n v="230.96"/>
  </r>
  <r>
    <x v="844"/>
    <n v="47"/>
    <n v="41.88"/>
    <n v="188.96"/>
  </r>
  <r>
    <x v="845"/>
    <n v="51"/>
    <n v="39.880000000000003"/>
    <n v="239.81"/>
  </r>
  <r>
    <x v="846"/>
    <n v="53"/>
    <n v="42.65"/>
    <n v="155.47999999999999"/>
  </r>
  <r>
    <x v="847"/>
    <n v="50"/>
    <n v="53.3"/>
    <n v="186.41"/>
  </r>
  <r>
    <x v="848"/>
    <n v="47"/>
    <n v="40.53"/>
    <n v="197.82"/>
  </r>
  <r>
    <x v="849"/>
    <n v="55"/>
    <n v="52.07"/>
    <n v="185.69"/>
  </r>
  <r>
    <x v="850"/>
    <n v="49"/>
    <n v="51.59"/>
    <n v="175.49"/>
  </r>
  <r>
    <x v="851"/>
    <n v="53"/>
    <n v="42.84"/>
    <n v="161.4"/>
  </r>
  <r>
    <x v="852"/>
    <n v="52"/>
    <n v="38.97"/>
    <n v="157.04"/>
  </r>
  <r>
    <x v="853"/>
    <n v="56"/>
    <n v="53.94"/>
    <n v="178.22"/>
  </r>
  <r>
    <x v="854"/>
    <n v="51"/>
    <n v="45.12"/>
    <n v="222.56"/>
  </r>
  <r>
    <x v="855"/>
    <n v="49"/>
    <n v="35.01"/>
    <n v="242.43"/>
  </r>
  <r>
    <x v="856"/>
    <n v="49"/>
    <n v="38.69"/>
    <n v="204.33"/>
  </r>
  <r>
    <x v="857"/>
    <n v="48"/>
    <n v="39.22"/>
    <n v="239.27"/>
  </r>
  <r>
    <x v="858"/>
    <n v="55"/>
    <n v="49.24"/>
    <n v="195.34"/>
  </r>
  <r>
    <x v="859"/>
    <n v="49"/>
    <n v="42.36"/>
    <n v="173.55"/>
  </r>
  <r>
    <x v="860"/>
    <n v="52"/>
    <n v="42.52"/>
    <n v="181.46"/>
  </r>
  <r>
    <x v="861"/>
    <n v="55"/>
    <n v="36.82"/>
    <n v="180.7"/>
  </r>
  <r>
    <x v="862"/>
    <n v="57"/>
    <n v="38.950000000000003"/>
    <n v="173.79"/>
  </r>
  <r>
    <x v="863"/>
    <n v="54"/>
    <n v="41"/>
    <n v="148.24"/>
  </r>
  <r>
    <x v="864"/>
    <n v="57"/>
    <n v="37.93"/>
    <n v="190.21"/>
  </r>
  <r>
    <x v="865"/>
    <n v="51"/>
    <n v="44.48"/>
    <n v="208.87"/>
  </r>
  <r>
    <x v="866"/>
    <n v="55"/>
    <n v="34.22"/>
    <n v="152.30000000000001"/>
  </r>
  <r>
    <x v="867"/>
    <n v="52"/>
    <n v="40.85"/>
    <n v="149.16"/>
  </r>
  <r>
    <x v="868"/>
    <n v="53"/>
    <n v="46.53"/>
    <n v="215.47"/>
  </r>
  <r>
    <x v="869"/>
    <n v="50"/>
    <n v="42.97"/>
    <n v="166.06"/>
  </r>
  <r>
    <x v="870"/>
    <n v="45"/>
    <n v="34.409999999999997"/>
    <n v="178.14"/>
  </r>
  <r>
    <x v="871"/>
    <n v="46"/>
    <n v="40.729999999999997"/>
    <n v="204.23"/>
  </r>
  <r>
    <x v="872"/>
    <n v="49"/>
    <n v="53.31"/>
    <n v="186.1"/>
  </r>
  <r>
    <x v="873"/>
    <n v="48"/>
    <n v="51.98"/>
    <n v="214.23"/>
  </r>
  <r>
    <x v="874"/>
    <n v="51"/>
    <n v="42.97"/>
    <n v="216.55"/>
  </r>
  <r>
    <x v="875"/>
    <n v="54"/>
    <n v="38.17"/>
    <n v="172.7"/>
  </r>
  <r>
    <x v="876"/>
    <n v="51"/>
    <n v="52.09"/>
    <n v="231.69"/>
  </r>
  <r>
    <x v="877"/>
    <n v="50"/>
    <n v="47.59"/>
    <n v="243.86"/>
  </r>
  <r>
    <x v="878"/>
    <n v="50"/>
    <n v="50.47"/>
    <n v="220.27"/>
  </r>
  <r>
    <x v="879"/>
    <n v="56"/>
    <n v="50.65"/>
    <n v="146.87"/>
  </r>
  <r>
    <x v="880"/>
    <n v="50"/>
    <n v="36.409999999999997"/>
    <n v="232.11"/>
  </r>
  <r>
    <x v="881"/>
    <n v="56"/>
    <n v="34.880000000000003"/>
    <n v="164.43"/>
  </r>
  <r>
    <x v="882"/>
    <n v="57"/>
    <n v="34.340000000000003"/>
    <n v="198.93"/>
  </r>
  <r>
    <x v="883"/>
    <n v="52"/>
    <n v="42.44"/>
    <n v="196.21"/>
  </r>
  <r>
    <x v="884"/>
    <n v="50"/>
    <n v="49.68"/>
    <n v="191.54"/>
  </r>
  <r>
    <x v="885"/>
    <n v="53"/>
    <n v="36.92"/>
    <n v="164.71"/>
  </r>
  <r>
    <x v="886"/>
    <n v="51"/>
    <n v="49"/>
    <n v="184.45"/>
  </r>
  <r>
    <x v="887"/>
    <n v="49"/>
    <n v="42.36"/>
    <n v="203.48"/>
  </r>
  <r>
    <x v="888"/>
    <n v="55"/>
    <n v="36.93"/>
    <n v="181.78"/>
  </r>
  <r>
    <x v="889"/>
    <n v="56"/>
    <n v="47.87"/>
    <n v="172.08"/>
  </r>
  <r>
    <x v="890"/>
    <n v="45"/>
    <n v="37.51"/>
    <n v="197.86"/>
  </r>
  <r>
    <x v="891"/>
    <n v="48"/>
    <n v="45.37"/>
    <n v="244.81"/>
  </r>
  <r>
    <x v="892"/>
    <n v="58"/>
    <n v="41.07"/>
    <n v="230.25"/>
  </r>
  <r>
    <x v="893"/>
    <n v="53"/>
    <n v="39.99"/>
    <n v="214.27"/>
  </r>
  <r>
    <x v="894"/>
    <n v="48"/>
    <n v="35.57"/>
    <n v="198.73"/>
  </r>
  <r>
    <x v="895"/>
    <n v="50"/>
    <n v="48.17"/>
    <n v="188.6"/>
  </r>
  <r>
    <x v="896"/>
    <n v="47"/>
    <n v="44.31"/>
    <n v="169.18"/>
  </r>
  <r>
    <x v="897"/>
    <n v="51"/>
    <n v="36.11"/>
    <n v="200.56"/>
  </r>
  <r>
    <x v="898"/>
    <n v="56"/>
    <n v="50.69"/>
    <n v="195.82"/>
  </r>
  <r>
    <x v="899"/>
    <n v="51"/>
    <n v="37.97"/>
    <n v="158.44999999999999"/>
  </r>
  <r>
    <x v="900"/>
    <n v="51"/>
    <n v="44.97"/>
    <n v="153.84"/>
  </r>
  <r>
    <x v="901"/>
    <n v="55"/>
    <n v="42.09"/>
    <n v="196.32"/>
  </r>
  <r>
    <x v="902"/>
    <n v="47"/>
    <n v="39.159999999999997"/>
    <n v="191.04"/>
  </r>
  <r>
    <x v="903"/>
    <n v="55"/>
    <n v="52.16"/>
    <n v="228.8"/>
  </r>
  <r>
    <x v="904"/>
    <n v="56"/>
    <n v="38.380000000000003"/>
    <n v="208.49"/>
  </r>
  <r>
    <x v="905"/>
    <n v="53"/>
    <n v="35.020000000000003"/>
    <n v="201.06"/>
  </r>
  <r>
    <x v="906"/>
    <n v="46"/>
    <n v="36.340000000000003"/>
    <n v="206.42"/>
  </r>
  <r>
    <x v="907"/>
    <n v="50"/>
    <n v="38.15"/>
    <n v="190.96"/>
  </r>
  <r>
    <x v="908"/>
    <n v="58"/>
    <n v="52.55"/>
    <n v="205.31"/>
  </r>
  <r>
    <x v="909"/>
    <n v="50"/>
    <n v="36.64"/>
    <n v="186.33"/>
  </r>
  <r>
    <x v="910"/>
    <n v="52"/>
    <n v="50.68"/>
    <n v="161.88999999999999"/>
  </r>
  <r>
    <x v="911"/>
    <n v="58"/>
    <n v="50.84"/>
    <n v="166.04"/>
  </r>
  <r>
    <x v="912"/>
    <n v="50"/>
    <n v="36.630000000000003"/>
    <n v="182.14"/>
  </r>
  <r>
    <x v="913"/>
    <n v="48"/>
    <n v="40.380000000000003"/>
    <n v="178.71"/>
  </r>
  <r>
    <x v="914"/>
    <n v="48"/>
    <n v="51.48"/>
    <n v="210.99"/>
  </r>
  <r>
    <x v="915"/>
    <n v="53"/>
    <n v="47.78"/>
    <n v="152"/>
  </r>
  <r>
    <x v="916"/>
    <n v="55"/>
    <n v="38.14"/>
    <n v="171.9"/>
  </r>
  <r>
    <x v="917"/>
    <n v="57"/>
    <n v="34.74"/>
    <n v="202.08"/>
  </r>
  <r>
    <x v="918"/>
    <n v="56"/>
    <n v="46.87"/>
    <n v="203.48"/>
  </r>
  <r>
    <x v="919"/>
    <n v="57"/>
    <n v="33.82"/>
    <n v="154.47999999999999"/>
  </r>
  <r>
    <x v="920"/>
    <n v="60"/>
    <n v="35.299999999999997"/>
    <n v="152.94999999999999"/>
  </r>
  <r>
    <x v="921"/>
    <n v="49"/>
    <n v="51.28"/>
    <n v="228.51"/>
  </r>
  <r>
    <x v="922"/>
    <n v="48"/>
    <n v="34.9"/>
    <n v="155.94999999999999"/>
  </r>
  <r>
    <x v="923"/>
    <n v="53"/>
    <n v="45"/>
    <n v="237.73"/>
  </r>
  <r>
    <x v="924"/>
    <n v="60"/>
    <n v="46.2"/>
    <n v="178.53"/>
  </r>
  <r>
    <x v="925"/>
    <n v="52"/>
    <n v="34.64"/>
    <n v="178.09"/>
  </r>
  <r>
    <x v="926"/>
    <n v="48"/>
    <n v="49.6"/>
    <n v="150.72999999999999"/>
  </r>
  <r>
    <x v="927"/>
    <n v="53"/>
    <n v="43.9"/>
    <n v="158.91"/>
  </r>
  <r>
    <x v="928"/>
    <n v="54"/>
    <n v="40.47"/>
    <n v="231.11"/>
  </r>
  <r>
    <x v="929"/>
    <n v="51"/>
    <n v="47"/>
    <n v="181.92"/>
  </r>
  <r>
    <x v="930"/>
    <n v="49"/>
    <n v="36.090000000000003"/>
    <n v="217.63"/>
  </r>
  <r>
    <x v="931"/>
    <n v="59"/>
    <n v="42.82"/>
    <n v="200.82"/>
  </r>
  <r>
    <x v="932"/>
    <n v="58"/>
    <n v="51.8"/>
    <n v="160.32"/>
  </r>
  <r>
    <x v="933"/>
    <n v="51"/>
    <n v="40.58"/>
    <n v="170.54"/>
  </r>
  <r>
    <x v="934"/>
    <n v="48"/>
    <n v="45.32"/>
    <n v="157.55000000000001"/>
  </r>
  <r>
    <x v="935"/>
    <n v="51"/>
    <n v="43.55"/>
    <n v="182.98"/>
  </r>
  <r>
    <x v="936"/>
    <n v="58"/>
    <n v="42.55"/>
    <n v="208.42"/>
  </r>
  <r>
    <x v="937"/>
    <n v="50"/>
    <n v="42.6"/>
    <n v="233.28"/>
  </r>
  <r>
    <x v="938"/>
    <n v="55"/>
    <n v="52.29"/>
    <n v="199.5"/>
  </r>
  <r>
    <x v="939"/>
    <n v="57"/>
    <n v="47.32"/>
    <n v="245.09"/>
  </r>
  <r>
    <x v="940"/>
    <n v="53"/>
    <n v="39.69"/>
    <n v="198.28"/>
  </r>
  <r>
    <x v="941"/>
    <n v="57"/>
    <n v="48.32"/>
    <n v="202.12"/>
  </r>
  <r>
    <x v="942"/>
    <n v="59"/>
    <n v="42.07"/>
    <n v="205.88"/>
  </r>
  <r>
    <x v="943"/>
    <n v="55"/>
    <n v="51.32"/>
    <n v="216.31"/>
  </r>
  <r>
    <x v="944"/>
    <n v="53"/>
    <n v="43.92"/>
    <n v="164.25"/>
  </r>
  <r>
    <x v="945"/>
    <n v="59"/>
    <n v="49.86"/>
    <n v="198.74"/>
  </r>
  <r>
    <x v="946"/>
    <n v="56"/>
    <n v="45.26"/>
    <n v="217.9"/>
  </r>
  <r>
    <x v="947"/>
    <n v="54"/>
    <n v="38.450000000000003"/>
    <n v="153.41999999999999"/>
  </r>
  <r>
    <x v="948"/>
    <n v="57"/>
    <n v="36.61"/>
    <n v="172.61"/>
  </r>
  <r>
    <x v="949"/>
    <n v="53"/>
    <n v="41.46"/>
    <n v="244.95"/>
  </r>
  <r>
    <x v="950"/>
    <n v="57"/>
    <n v="41.23"/>
    <n v="237.51"/>
  </r>
  <r>
    <x v="951"/>
    <n v="57"/>
    <n v="46.94"/>
    <n v="244.72"/>
  </r>
  <r>
    <x v="952"/>
    <n v="49"/>
    <n v="50.79"/>
    <n v="172.37"/>
  </r>
  <r>
    <x v="953"/>
    <n v="60"/>
    <n v="36.96"/>
    <n v="222.77"/>
  </r>
  <r>
    <x v="954"/>
    <n v="51"/>
    <n v="46.43"/>
    <n v="221"/>
  </r>
  <r>
    <x v="955"/>
    <n v="54"/>
    <n v="45.82"/>
    <n v="182.75"/>
  </r>
  <r>
    <x v="956"/>
    <n v="52"/>
    <n v="49.07"/>
    <n v="157.15"/>
  </r>
  <r>
    <x v="957"/>
    <n v="49"/>
    <n v="52"/>
    <n v="234.12"/>
  </r>
  <r>
    <x v="958"/>
    <n v="58"/>
    <n v="42.03"/>
    <n v="226.45"/>
  </r>
  <r>
    <x v="959"/>
    <n v="52"/>
    <n v="40.32"/>
    <n v="180.76"/>
  </r>
  <r>
    <x v="960"/>
    <n v="55"/>
    <n v="48.11"/>
    <n v="174.36"/>
  </r>
  <r>
    <x v="961"/>
    <n v="59"/>
    <n v="40.43"/>
    <n v="238.61"/>
  </r>
  <r>
    <x v="962"/>
    <n v="49"/>
    <n v="34.619999999999997"/>
    <n v="193.81"/>
  </r>
  <r>
    <x v="963"/>
    <n v="57"/>
    <n v="50.14"/>
    <n v="192.22"/>
  </r>
  <r>
    <x v="964"/>
    <n v="56"/>
    <n v="34.15"/>
    <n v="242.86"/>
  </r>
  <r>
    <x v="965"/>
    <n v="57"/>
    <n v="44.85"/>
    <n v="178.74"/>
  </r>
  <r>
    <x v="966"/>
    <n v="52"/>
    <n v="43.99"/>
    <n v="232.58"/>
  </r>
  <r>
    <x v="967"/>
    <n v="49"/>
    <n v="43.29"/>
    <n v="171.73"/>
  </r>
  <r>
    <x v="968"/>
    <n v="55"/>
    <n v="47.8"/>
    <n v="227.66"/>
  </r>
  <r>
    <x v="969"/>
    <n v="61"/>
    <n v="41.22"/>
    <n v="228.87"/>
  </r>
  <r>
    <x v="970"/>
    <n v="56"/>
    <n v="36.93"/>
    <n v="180.11"/>
  </r>
  <r>
    <x v="971"/>
    <n v="59"/>
    <n v="44.87"/>
    <n v="231.87"/>
  </r>
  <r>
    <x v="972"/>
    <n v="52"/>
    <n v="48.18"/>
    <n v="195.05"/>
  </r>
  <r>
    <x v="973"/>
    <n v="53"/>
    <n v="38.39"/>
    <n v="184.46"/>
  </r>
  <r>
    <x v="974"/>
    <n v="54"/>
    <n v="41.66"/>
    <n v="215.44"/>
  </r>
  <r>
    <x v="975"/>
    <n v="53"/>
    <n v="35.82"/>
    <n v="163.82"/>
  </r>
  <r>
    <x v="976"/>
    <n v="59"/>
    <n v="47.35"/>
    <n v="231.27"/>
  </r>
  <r>
    <x v="977"/>
    <n v="51"/>
    <n v="39.4"/>
    <n v="176.12"/>
  </r>
  <r>
    <x v="978"/>
    <n v="62"/>
    <n v="48.2"/>
    <n v="191.86"/>
  </r>
  <r>
    <x v="979"/>
    <n v="62"/>
    <n v="39.4"/>
    <n v="203.64"/>
  </r>
  <r>
    <x v="980"/>
    <n v="60"/>
    <n v="48.77"/>
    <n v="209.48"/>
  </r>
  <r>
    <x v="981"/>
    <n v="56"/>
    <n v="36.090000000000003"/>
    <n v="218.05"/>
  </r>
  <r>
    <x v="982"/>
    <n v="59"/>
    <n v="33.46"/>
    <n v="230.48"/>
  </r>
  <r>
    <x v="983"/>
    <n v="54"/>
    <n v="48.28"/>
    <n v="225.19"/>
  </r>
  <r>
    <x v="984"/>
    <n v="55"/>
    <n v="41.67"/>
    <n v="168.03"/>
  </r>
  <r>
    <x v="985"/>
    <n v="62"/>
    <n v="35.07"/>
    <n v="215.3"/>
  </r>
  <r>
    <x v="986"/>
    <n v="58"/>
    <n v="46.5"/>
    <n v="237.63"/>
  </r>
  <r>
    <x v="987"/>
    <n v="55"/>
    <n v="39.04"/>
    <n v="177.4"/>
  </r>
  <r>
    <x v="988"/>
    <n v="60"/>
    <n v="40.299999999999997"/>
    <n v="227.98"/>
  </r>
  <r>
    <x v="989"/>
    <n v="61"/>
    <n v="51.77"/>
    <n v="145.91"/>
  </r>
  <r>
    <x v="990"/>
    <n v="50"/>
    <n v="47.04"/>
    <n v="186.32"/>
  </r>
  <r>
    <x v="991"/>
    <n v="58"/>
    <n v="47.44"/>
    <n v="237.59"/>
  </r>
  <r>
    <x v="992"/>
    <n v="61"/>
    <n v="48.15"/>
    <n v="200.18"/>
  </r>
  <r>
    <x v="993"/>
    <n v="52"/>
    <n v="47.69"/>
    <n v="196.17"/>
  </r>
  <r>
    <x v="994"/>
    <n v="62"/>
    <n v="46.38"/>
    <n v="208.69"/>
  </r>
  <r>
    <x v="995"/>
    <n v="62"/>
    <n v="49.4"/>
    <n v="230.7"/>
  </r>
  <r>
    <x v="996"/>
    <n v="53"/>
    <n v="46.36"/>
    <n v="170.77"/>
  </r>
  <r>
    <x v="997"/>
    <n v="58"/>
    <n v="35.270000000000003"/>
    <n v="199.72"/>
  </r>
  <r>
    <x v="998"/>
    <n v="53"/>
    <n v="44.34"/>
    <n v="173.85"/>
  </r>
  <r>
    <x v="999"/>
    <n v="54"/>
    <n v="37.47"/>
    <n v="178.89"/>
  </r>
  <r>
    <x v="1000"/>
    <n v="58"/>
    <n v="38.17"/>
    <n v="179.34"/>
  </r>
  <r>
    <x v="1001"/>
    <n v="58"/>
    <n v="45.81"/>
    <n v="164.22"/>
  </r>
  <r>
    <x v="1002"/>
    <n v="57"/>
    <n v="52.78"/>
    <n v="157.33000000000001"/>
  </r>
  <r>
    <x v="1003"/>
    <n v="59"/>
    <n v="34.33"/>
    <n v="159.83000000000001"/>
  </r>
  <r>
    <x v="1004"/>
    <n v="55"/>
    <n v="35.119999999999997"/>
    <n v="203.8"/>
  </r>
  <r>
    <x v="1005"/>
    <n v="55"/>
    <n v="33.119999999999997"/>
    <n v="208.22"/>
  </r>
  <r>
    <x v="1006"/>
    <n v="55"/>
    <n v="43.42"/>
    <n v="181.74"/>
  </r>
  <r>
    <x v="1007"/>
    <n v="61"/>
    <n v="39.299999999999997"/>
    <n v="224.55"/>
  </r>
  <r>
    <x v="1008"/>
    <n v="53"/>
    <n v="39.64"/>
    <n v="174.84"/>
  </r>
  <r>
    <x v="1009"/>
    <n v="61"/>
    <n v="34.08"/>
    <n v="154.84"/>
  </r>
  <r>
    <x v="1010"/>
    <n v="55"/>
    <n v="40.78"/>
    <n v="182.06"/>
  </r>
  <r>
    <x v="1011"/>
    <n v="52"/>
    <n v="38.020000000000003"/>
    <n v="244.23"/>
  </r>
  <r>
    <x v="1012"/>
    <n v="64"/>
    <n v="51.84"/>
    <n v="148.16"/>
  </r>
  <r>
    <x v="1013"/>
    <n v="53"/>
    <n v="39.72"/>
    <n v="236.44"/>
  </r>
  <r>
    <x v="1014"/>
    <n v="64"/>
    <n v="41.91"/>
    <n v="148.41"/>
  </r>
  <r>
    <x v="1015"/>
    <n v="60"/>
    <n v="41.91"/>
    <n v="158.79"/>
  </r>
  <r>
    <x v="1016"/>
    <n v="58"/>
    <n v="35.18"/>
    <n v="181.69"/>
  </r>
  <r>
    <x v="1017"/>
    <n v="61"/>
    <n v="45.79"/>
    <n v="192.58"/>
  </r>
  <r>
    <x v="1018"/>
    <n v="56"/>
    <n v="41.92"/>
    <n v="187.65"/>
  </r>
  <r>
    <x v="1019"/>
    <n v="55"/>
    <n v="38.76"/>
    <n v="215.77"/>
  </r>
  <r>
    <x v="1020"/>
    <n v="58"/>
    <n v="34.04"/>
    <n v="240.97"/>
  </r>
  <r>
    <x v="1021"/>
    <n v="58"/>
    <n v="47.6"/>
    <n v="178.03"/>
  </r>
  <r>
    <x v="1022"/>
    <n v="62"/>
    <n v="43.14"/>
    <n v="211.24"/>
  </r>
  <r>
    <x v="1023"/>
    <n v="58"/>
    <n v="50.48"/>
    <n v="150.47"/>
  </r>
  <r>
    <x v="1024"/>
    <n v="63"/>
    <n v="51.84"/>
    <n v="211.67"/>
  </r>
  <r>
    <x v="1025"/>
    <n v="52"/>
    <n v="48.2"/>
    <n v="239.05"/>
  </r>
  <r>
    <x v="1026"/>
    <n v="56"/>
    <n v="50.38"/>
    <n v="242.83"/>
  </r>
  <r>
    <x v="1027"/>
    <n v="59"/>
    <n v="41.51"/>
    <n v="155.16"/>
  </r>
  <r>
    <x v="1028"/>
    <n v="64"/>
    <n v="46.33"/>
    <n v="165.69"/>
  </r>
  <r>
    <x v="1029"/>
    <n v="54"/>
    <n v="39.43"/>
    <n v="180.05"/>
  </r>
  <r>
    <x v="1030"/>
    <n v="55"/>
    <n v="34.51"/>
    <n v="236.44"/>
  </r>
  <r>
    <x v="1031"/>
    <n v="51"/>
    <n v="46.99"/>
    <n v="187.13"/>
  </r>
  <r>
    <x v="1032"/>
    <n v="61"/>
    <n v="36.14"/>
    <n v="161.94999999999999"/>
  </r>
  <r>
    <x v="1033"/>
    <n v="58"/>
    <n v="39.020000000000003"/>
    <n v="196.62"/>
  </r>
  <r>
    <x v="1034"/>
    <n v="64"/>
    <n v="44.87"/>
    <n v="204.4"/>
  </r>
  <r>
    <x v="1035"/>
    <n v="59"/>
    <n v="41.95"/>
    <n v="180.91"/>
  </r>
  <r>
    <x v="1036"/>
    <n v="54"/>
    <n v="38.53"/>
    <n v="187.79"/>
  </r>
  <r>
    <x v="1037"/>
    <n v="64"/>
    <n v="49.9"/>
    <n v="178.61"/>
  </r>
  <r>
    <x v="1038"/>
    <n v="54"/>
    <n v="46.66"/>
    <n v="187.87"/>
  </r>
  <r>
    <x v="1039"/>
    <n v="53"/>
    <n v="45.24"/>
    <n v="175.78"/>
  </r>
  <r>
    <x v="1040"/>
    <n v="54"/>
    <n v="46.62"/>
    <n v="182.62"/>
  </r>
  <r>
    <x v="1041"/>
    <n v="63"/>
    <n v="35.5"/>
    <n v="153.09"/>
  </r>
  <r>
    <x v="1042"/>
    <n v="64"/>
    <n v="48.92"/>
    <n v="192.9"/>
  </r>
  <r>
    <x v="1043"/>
    <n v="65"/>
    <n v="50.8"/>
    <n v="224.45"/>
  </r>
  <r>
    <x v="1044"/>
    <n v="52"/>
    <n v="47.32"/>
    <n v="194.32"/>
  </r>
  <r>
    <x v="1045"/>
    <n v="59"/>
    <n v="33.42"/>
    <n v="225.78"/>
  </r>
  <r>
    <x v="1046"/>
    <n v="61"/>
    <n v="49.42"/>
    <n v="158.09"/>
  </r>
  <r>
    <x v="1047"/>
    <n v="55"/>
    <n v="45.25"/>
    <n v="216.26"/>
  </r>
  <r>
    <x v="1048"/>
    <n v="64"/>
    <n v="49.49"/>
    <n v="171.34"/>
  </r>
  <r>
    <x v="1049"/>
    <n v="64"/>
    <n v="42.64"/>
    <n v="224"/>
  </r>
  <r>
    <x v="1050"/>
    <n v="53"/>
    <n v="32.74"/>
    <n v="205.01"/>
  </r>
  <r>
    <x v="1051"/>
    <n v="58"/>
    <n v="34.06"/>
    <n v="161.09"/>
  </r>
  <r>
    <x v="1052"/>
    <n v="57"/>
    <n v="40.82"/>
    <n v="220.31"/>
  </r>
  <r>
    <x v="1053"/>
    <n v="57"/>
    <n v="36.39"/>
    <n v="149.12"/>
  </r>
  <r>
    <x v="1054"/>
    <n v="54"/>
    <n v="50.95"/>
    <n v="217.9"/>
  </r>
  <r>
    <x v="1055"/>
    <n v="54"/>
    <n v="48.66"/>
    <n v="217.86"/>
  </r>
  <r>
    <x v="1056"/>
    <n v="58"/>
    <n v="46.02"/>
    <n v="205.59"/>
  </r>
  <r>
    <x v="1057"/>
    <n v="53"/>
    <n v="35.549999999999997"/>
    <n v="215.37"/>
  </r>
  <r>
    <x v="1058"/>
    <n v="61"/>
    <n v="38.25"/>
    <n v="176.16"/>
  </r>
  <r>
    <x v="1059"/>
    <n v="61"/>
    <n v="45.55"/>
    <n v="173.56"/>
  </r>
  <r>
    <x v="1060"/>
    <n v="65"/>
    <n v="43.61"/>
    <n v="223.91"/>
  </r>
  <r>
    <x v="1061"/>
    <n v="62"/>
    <n v="39.619999999999997"/>
    <n v="153.72"/>
  </r>
  <r>
    <x v="1062"/>
    <n v="64"/>
    <n v="41.49"/>
    <n v="233.54"/>
  </r>
  <r>
    <x v="1063"/>
    <n v="65"/>
    <n v="36.869999999999997"/>
    <n v="214.83"/>
  </r>
  <r>
    <x v="1064"/>
    <n v="52"/>
    <n v="42.02"/>
    <n v="209.03"/>
  </r>
  <r>
    <x v="1065"/>
    <n v="59"/>
    <n v="45.85"/>
    <n v="163.59"/>
  </r>
  <r>
    <x v="1066"/>
    <n v="62"/>
    <n v="39.03"/>
    <n v="209.92"/>
  </r>
  <r>
    <x v="1067"/>
    <n v="58"/>
    <n v="49.46"/>
    <n v="240.95"/>
  </r>
  <r>
    <x v="1068"/>
    <n v="65"/>
    <n v="43.76"/>
    <n v="218.5"/>
  </r>
  <r>
    <x v="1069"/>
    <n v="56"/>
    <n v="47.96"/>
    <n v="181.6"/>
  </r>
  <r>
    <x v="1070"/>
    <n v="55"/>
    <n v="34.880000000000003"/>
    <n v="155.88"/>
  </r>
  <r>
    <x v="1071"/>
    <n v="59"/>
    <n v="48.18"/>
    <n v="156.29"/>
  </r>
  <r>
    <x v="1072"/>
    <n v="59"/>
    <n v="49.67"/>
    <n v="209.97"/>
  </r>
  <r>
    <x v="1073"/>
    <n v="63"/>
    <n v="36.24"/>
    <n v="227.92"/>
  </r>
  <r>
    <x v="1074"/>
    <n v="61"/>
    <n v="40.36"/>
    <n v="240.02"/>
  </r>
  <r>
    <x v="1075"/>
    <n v="60"/>
    <n v="49.6"/>
    <n v="240.14"/>
  </r>
  <r>
    <x v="1076"/>
    <n v="60"/>
    <n v="43.92"/>
    <n v="219.81"/>
  </r>
  <r>
    <x v="1077"/>
    <n v="55"/>
    <n v="44.29"/>
    <n v="148.11000000000001"/>
  </r>
  <r>
    <x v="1078"/>
    <n v="65"/>
    <n v="49.16"/>
    <n v="165.22"/>
  </r>
  <r>
    <x v="1079"/>
    <n v="54"/>
    <n v="45.03"/>
    <n v="237.95"/>
  </r>
  <r>
    <x v="1080"/>
    <n v="60"/>
    <n v="37.18"/>
    <n v="241.76"/>
  </r>
  <r>
    <x v="1081"/>
    <n v="55"/>
    <n v="49.54"/>
    <n v="221.38"/>
  </r>
  <r>
    <x v="1082"/>
    <n v="54"/>
    <n v="40.869999999999997"/>
    <n v="201.66"/>
  </r>
  <r>
    <x v="1083"/>
    <n v="54"/>
    <n v="43.39"/>
    <n v="204.25"/>
  </r>
  <r>
    <x v="1084"/>
    <n v="57"/>
    <n v="49.22"/>
    <n v="217.58"/>
  </r>
  <r>
    <x v="1085"/>
    <n v="66"/>
    <n v="50.02"/>
    <n v="217.82"/>
  </r>
  <r>
    <x v="1086"/>
    <n v="58"/>
    <n v="37.51"/>
    <n v="147.4"/>
  </r>
  <r>
    <x v="1087"/>
    <n v="54"/>
    <n v="41.27"/>
    <n v="238.15"/>
  </r>
  <r>
    <x v="1088"/>
    <n v="66"/>
    <n v="32.979999999999997"/>
    <n v="196.34"/>
  </r>
  <r>
    <x v="1089"/>
    <n v="54"/>
    <n v="33.53"/>
    <n v="239.18"/>
  </r>
  <r>
    <x v="1090"/>
    <n v="53"/>
    <n v="42.92"/>
    <n v="146.13"/>
  </r>
  <r>
    <x v="1091"/>
    <n v="61"/>
    <n v="33.99"/>
    <n v="186"/>
  </r>
  <r>
    <x v="1092"/>
    <n v="63"/>
    <n v="44.22"/>
    <n v="228.1"/>
  </r>
  <r>
    <x v="1093"/>
    <n v="64"/>
    <n v="51.94"/>
    <n v="191.8"/>
  </r>
  <r>
    <x v="1094"/>
    <n v="66"/>
    <n v="34.909999999999997"/>
    <n v="188.59"/>
  </r>
  <r>
    <x v="1095"/>
    <n v="54"/>
    <n v="32.979999999999997"/>
    <n v="165.11"/>
  </r>
  <r>
    <x v="109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F2C43-3155-4A23-A286-CFABCE67CB1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L5:O10" firstHeaderRow="0" firstDataRow="1" firstDataCol="1"/>
  <pivotFields count="7">
    <pivotField showAll="0">
      <items count="10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t="default"/>
      </items>
    </pivotField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ixed_order_cost" fld="3" subtotal="average" baseField="6" baseItem="3"/>
    <dataField name="Average of unit_purchase_cost" fld="2" subtotal="average" baseField="6" baseItem="1"/>
    <dataField name="Sum of sales" fld="1" baseField="6" baseItem="1"/>
  </dataFields>
  <formats count="6">
    <format dxfId="5">
      <pivotArea collapsedLevelsAreSubtotals="1" fieldPosition="0">
        <references count="1">
          <reference field="6" count="1">
            <x v="1"/>
          </reference>
        </references>
      </pivotArea>
    </format>
    <format dxfId="4">
      <pivotArea collapsedLevelsAreSubtotals="1" fieldPosition="0">
        <references count="1">
          <reference field="6" count="1">
            <x v="2"/>
          </reference>
        </references>
      </pivotArea>
    </format>
    <format dxfId="3">
      <pivotArea collapsedLevelsAreSubtotals="1" fieldPosition="0">
        <references count="1">
          <reference field="6" count="1">
            <x v="3"/>
          </reference>
        </references>
      </pivotArea>
    </format>
    <format dxfId="2">
      <pivotArea grandRow="1" outline="0" collapsedLevelsAreSubtotals="1" fieldPosition="0"/>
    </format>
    <format dxfId="1">
      <pivotArea collapsedLevelsAreSubtotals="1" fieldPosition="0">
        <references count="2">
          <reference field="4294967294" count="1" selected="0">
            <x v="2"/>
          </reference>
          <reference field="6" count="3">
            <x v="1"/>
            <x v="2"/>
            <x v="3"/>
          </reference>
        </references>
      </pivotArea>
    </format>
    <format dxfId="0">
      <pivotArea field="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247C-065F-4B39-883D-D77423862D7E}">
  <dimension ref="A1:O1097"/>
  <sheetViews>
    <sheetView tabSelected="1" topLeftCell="A20" zoomScale="102" zoomScaleNormal="52" workbookViewId="0">
      <selection activeCell="I25" sqref="I25"/>
    </sheetView>
  </sheetViews>
  <sheetFormatPr defaultRowHeight="14.5" x14ac:dyDescent="0.35"/>
  <cols>
    <col min="1" max="1" width="15.1796875" bestFit="1" customWidth="1"/>
    <col min="2" max="2" width="12.26953125" bestFit="1" customWidth="1"/>
    <col min="3" max="3" width="10.08984375" bestFit="1" customWidth="1"/>
    <col min="4" max="4" width="5.08984375" bestFit="1" customWidth="1"/>
    <col min="5" max="5" width="16.7265625" bestFit="1" customWidth="1"/>
    <col min="6" max="6" width="14.1796875" bestFit="1" customWidth="1"/>
    <col min="8" max="8" width="21.90625" bestFit="1" customWidth="1"/>
    <col min="9" max="9" width="16.54296875" bestFit="1" customWidth="1"/>
    <col min="10" max="10" width="9.36328125" bestFit="1" customWidth="1"/>
    <col min="12" max="12" width="13.54296875" bestFit="1" customWidth="1"/>
    <col min="13" max="13" width="24.453125" bestFit="1" customWidth="1"/>
    <col min="14" max="14" width="26.6328125" bestFit="1" customWidth="1"/>
    <col min="15" max="15" width="11.9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35">
      <c r="A2">
        <v>0.13</v>
      </c>
      <c r="B2">
        <v>20</v>
      </c>
      <c r="C2" s="1">
        <v>44562</v>
      </c>
      <c r="D2">
        <v>18</v>
      </c>
      <c r="E2">
        <v>57.75</v>
      </c>
      <c r="F2">
        <v>182.29</v>
      </c>
    </row>
    <row r="3" spans="1:15" x14ac:dyDescent="0.35">
      <c r="C3" s="1">
        <v>44563</v>
      </c>
      <c r="D3">
        <v>19</v>
      </c>
      <c r="E3">
        <v>51.18</v>
      </c>
      <c r="F3">
        <v>245.54</v>
      </c>
    </row>
    <row r="4" spans="1:15" x14ac:dyDescent="0.35">
      <c r="C4" s="1">
        <v>44564</v>
      </c>
      <c r="D4">
        <v>16</v>
      </c>
      <c r="E4">
        <v>61.46</v>
      </c>
      <c r="F4">
        <v>243.14</v>
      </c>
    </row>
    <row r="5" spans="1:15" x14ac:dyDescent="0.35">
      <c r="C5" s="1">
        <v>44565</v>
      </c>
      <c r="D5">
        <v>19</v>
      </c>
      <c r="E5">
        <v>60.95</v>
      </c>
      <c r="F5">
        <v>180.69</v>
      </c>
      <c r="L5" s="4" t="s">
        <v>16</v>
      </c>
      <c r="M5" t="s">
        <v>22</v>
      </c>
      <c r="N5" t="s">
        <v>23</v>
      </c>
      <c r="O5" t="s">
        <v>15</v>
      </c>
    </row>
    <row r="6" spans="1:15" x14ac:dyDescent="0.35">
      <c r="C6" s="1">
        <v>44566</v>
      </c>
      <c r="D6">
        <v>21</v>
      </c>
      <c r="E6">
        <v>54.93</v>
      </c>
      <c r="F6">
        <v>230.01</v>
      </c>
      <c r="L6" s="5" t="s">
        <v>18</v>
      </c>
      <c r="M6" s="3"/>
      <c r="N6" s="3"/>
      <c r="O6" s="3"/>
    </row>
    <row r="7" spans="1:15" x14ac:dyDescent="0.35">
      <c r="C7" s="1">
        <v>44567</v>
      </c>
      <c r="D7">
        <v>13</v>
      </c>
      <c r="E7">
        <v>60.75</v>
      </c>
      <c r="F7">
        <v>226.59</v>
      </c>
      <c r="L7" s="5" t="s">
        <v>19</v>
      </c>
      <c r="M7" s="6">
        <v>195.56476712328754</v>
      </c>
      <c r="N7" s="6">
        <v>50.938164383561634</v>
      </c>
      <c r="O7" s="3">
        <v>9502</v>
      </c>
    </row>
    <row r="8" spans="1:15" x14ac:dyDescent="0.35">
      <c r="C8" s="1">
        <v>44568</v>
      </c>
      <c r="D8">
        <v>22</v>
      </c>
      <c r="E8">
        <v>56.72</v>
      </c>
      <c r="F8">
        <v>151.02000000000001</v>
      </c>
      <c r="H8" s="7" t="s">
        <v>6</v>
      </c>
      <c r="I8" s="8">
        <v>19367</v>
      </c>
      <c r="L8" s="5" t="s">
        <v>20</v>
      </c>
      <c r="M8" s="6">
        <v>196.35712328767124</v>
      </c>
      <c r="N8" s="6">
        <v>46.917041095890404</v>
      </c>
      <c r="O8" s="3">
        <v>14247</v>
      </c>
    </row>
    <row r="9" spans="1:15" x14ac:dyDescent="0.35">
      <c r="C9" s="1">
        <v>44569</v>
      </c>
      <c r="D9">
        <v>17</v>
      </c>
      <c r="E9">
        <v>48.51</v>
      </c>
      <c r="F9">
        <v>241.36</v>
      </c>
      <c r="H9" s="7" t="s">
        <v>7</v>
      </c>
      <c r="I9" s="6">
        <v>43.63437158469948</v>
      </c>
      <c r="L9" s="5" t="s">
        <v>21</v>
      </c>
      <c r="M9" s="6">
        <v>194.5212021857925</v>
      </c>
      <c r="N9" s="6">
        <v>43.63437158469948</v>
      </c>
      <c r="O9" s="3">
        <v>19367</v>
      </c>
    </row>
    <row r="10" spans="1:15" x14ac:dyDescent="0.35">
      <c r="C10" s="1">
        <v>44570</v>
      </c>
      <c r="D10">
        <v>17</v>
      </c>
      <c r="E10">
        <v>60.75</v>
      </c>
      <c r="F10">
        <v>235.59</v>
      </c>
      <c r="H10" s="7" t="s">
        <v>8</v>
      </c>
      <c r="I10" s="6">
        <v>194.5212021857925</v>
      </c>
      <c r="L10" s="5" t="s">
        <v>17</v>
      </c>
      <c r="M10" s="6">
        <v>195.48015510948892</v>
      </c>
      <c r="N10" s="6">
        <v>47.159972627737169</v>
      </c>
      <c r="O10" s="3">
        <v>43116</v>
      </c>
    </row>
    <row r="11" spans="1:15" x14ac:dyDescent="0.35">
      <c r="C11" s="1">
        <v>44571</v>
      </c>
      <c r="D11">
        <v>25</v>
      </c>
      <c r="E11">
        <v>55.63</v>
      </c>
      <c r="F11">
        <v>226.19</v>
      </c>
      <c r="H11" s="7" t="s">
        <v>9</v>
      </c>
      <c r="I11">
        <v>0.13</v>
      </c>
    </row>
    <row r="12" spans="1:15" x14ac:dyDescent="0.35">
      <c r="C12" s="1">
        <v>44572</v>
      </c>
      <c r="D12">
        <v>14</v>
      </c>
      <c r="E12">
        <v>56.99</v>
      </c>
      <c r="F12">
        <v>149.66999999999999</v>
      </c>
      <c r="H12" s="7" t="s">
        <v>24</v>
      </c>
      <c r="I12">
        <v>20</v>
      </c>
    </row>
    <row r="13" spans="1:15" x14ac:dyDescent="0.35">
      <c r="C13" s="1">
        <v>44573</v>
      </c>
      <c r="D13">
        <v>23</v>
      </c>
      <c r="E13">
        <v>55.14</v>
      </c>
      <c r="F13">
        <v>164.98</v>
      </c>
      <c r="H13" s="7" t="s">
        <v>10</v>
      </c>
      <c r="I13" s="10">
        <v>545.85148658259459</v>
      </c>
    </row>
    <row r="14" spans="1:15" x14ac:dyDescent="0.35">
      <c r="C14" s="1">
        <v>44574</v>
      </c>
      <c r="D14">
        <v>16</v>
      </c>
      <c r="E14">
        <v>47.91</v>
      </c>
      <c r="F14">
        <v>173.13</v>
      </c>
      <c r="H14" s="7" t="s">
        <v>25</v>
      </c>
    </row>
    <row r="15" spans="1:15" x14ac:dyDescent="0.35">
      <c r="C15" s="1">
        <v>44575</v>
      </c>
      <c r="D15">
        <v>14</v>
      </c>
      <c r="E15">
        <v>46.82</v>
      </c>
      <c r="F15">
        <v>186.12</v>
      </c>
      <c r="H15" s="7" t="s">
        <v>11</v>
      </c>
      <c r="I15" s="6">
        <f>I8*I9</f>
        <v>845066.87448087486</v>
      </c>
    </row>
    <row r="16" spans="1:15" x14ac:dyDescent="0.35">
      <c r="C16" s="1">
        <v>44576</v>
      </c>
      <c r="D16">
        <v>14</v>
      </c>
      <c r="E16">
        <v>56.09</v>
      </c>
      <c r="F16">
        <v>173.52</v>
      </c>
      <c r="H16" s="7" t="s">
        <v>12</v>
      </c>
      <c r="I16" s="6">
        <f>I8/I13*I10</f>
        <v>6901.6796973808396</v>
      </c>
    </row>
    <row r="17" spans="3:9" x14ac:dyDescent="0.35">
      <c r="C17" s="1">
        <v>44577</v>
      </c>
      <c r="D17">
        <v>18</v>
      </c>
      <c r="E17">
        <v>51.73</v>
      </c>
      <c r="F17">
        <v>151.12</v>
      </c>
      <c r="H17" s="7" t="s">
        <v>13</v>
      </c>
      <c r="I17" s="6">
        <f>I13/2*I10*I11</f>
        <v>6901.679680021638</v>
      </c>
    </row>
    <row r="18" spans="3:9" x14ac:dyDescent="0.35">
      <c r="C18" s="1">
        <v>44578</v>
      </c>
      <c r="D18">
        <v>23</v>
      </c>
      <c r="E18">
        <v>56.94</v>
      </c>
      <c r="F18">
        <v>214.77</v>
      </c>
      <c r="H18" s="7" t="s">
        <v>14</v>
      </c>
      <c r="I18" s="9">
        <f>SUM(I15:I17)</f>
        <v>858870.23385827732</v>
      </c>
    </row>
    <row r="19" spans="3:9" x14ac:dyDescent="0.35">
      <c r="C19" s="1">
        <v>44579</v>
      </c>
      <c r="D19">
        <v>26</v>
      </c>
      <c r="E19">
        <v>51.2</v>
      </c>
      <c r="F19">
        <v>181.51</v>
      </c>
    </row>
    <row r="20" spans="3:9" x14ac:dyDescent="0.35">
      <c r="C20" s="1">
        <v>44580</v>
      </c>
      <c r="D20">
        <v>23</v>
      </c>
      <c r="E20">
        <v>59.92</v>
      </c>
      <c r="F20">
        <v>245.41</v>
      </c>
    </row>
    <row r="21" spans="3:9" x14ac:dyDescent="0.35">
      <c r="C21" s="1">
        <v>44581</v>
      </c>
      <c r="D21">
        <v>17</v>
      </c>
      <c r="E21">
        <v>59.02</v>
      </c>
      <c r="F21">
        <v>245.5</v>
      </c>
    </row>
    <row r="22" spans="3:9" x14ac:dyDescent="0.35">
      <c r="C22" s="1">
        <v>44582</v>
      </c>
      <c r="D22">
        <v>25</v>
      </c>
      <c r="E22">
        <v>52.69</v>
      </c>
      <c r="F22">
        <v>196.08</v>
      </c>
      <c r="H22" s="7" t="s">
        <v>6</v>
      </c>
      <c r="I22" s="8">
        <v>19367</v>
      </c>
    </row>
    <row r="23" spans="3:9" x14ac:dyDescent="0.35">
      <c r="C23" s="1">
        <v>44583</v>
      </c>
      <c r="D23">
        <v>17</v>
      </c>
      <c r="E23">
        <v>61.56</v>
      </c>
      <c r="F23">
        <v>237.73</v>
      </c>
      <c r="H23" s="7" t="s">
        <v>7</v>
      </c>
      <c r="I23" s="6">
        <f>AVERAGE(D732:D1097)</f>
        <v>52.915300546448087</v>
      </c>
    </row>
    <row r="24" spans="3:9" x14ac:dyDescent="0.35">
      <c r="C24" s="1">
        <v>44584</v>
      </c>
      <c r="D24">
        <v>20</v>
      </c>
      <c r="E24">
        <v>50.93</v>
      </c>
      <c r="F24">
        <v>234.66</v>
      </c>
      <c r="H24" s="7" t="s">
        <v>8</v>
      </c>
      <c r="I24" s="6">
        <f>AVERAGE(D732:D1097)</f>
        <v>52.915300546448087</v>
      </c>
    </row>
    <row r="25" spans="3:9" x14ac:dyDescent="0.35">
      <c r="C25" s="1">
        <v>44585</v>
      </c>
      <c r="D25">
        <v>16</v>
      </c>
      <c r="E25">
        <v>60.46</v>
      </c>
      <c r="F25">
        <v>195.88</v>
      </c>
      <c r="H25" s="7" t="s">
        <v>9</v>
      </c>
      <c r="I25">
        <v>0.13</v>
      </c>
    </row>
    <row r="26" spans="3:9" x14ac:dyDescent="0.35">
      <c r="C26" s="1">
        <v>44586</v>
      </c>
      <c r="D26">
        <v>21</v>
      </c>
      <c r="E26">
        <v>47.25</v>
      </c>
      <c r="F26">
        <v>218.02</v>
      </c>
      <c r="H26" s="7" t="s">
        <v>24</v>
      </c>
      <c r="I26">
        <v>20</v>
      </c>
    </row>
    <row r="27" spans="3:9" x14ac:dyDescent="0.35">
      <c r="C27" s="1">
        <v>44587</v>
      </c>
      <c r="D27">
        <v>26</v>
      </c>
      <c r="E27">
        <v>43.49</v>
      </c>
      <c r="F27">
        <v>239.97</v>
      </c>
      <c r="H27" s="7" t="s">
        <v>10</v>
      </c>
      <c r="I27" s="10">
        <v>6</v>
      </c>
    </row>
    <row r="28" spans="3:9" x14ac:dyDescent="0.35">
      <c r="C28" s="1">
        <v>44588</v>
      </c>
      <c r="D28">
        <v>25</v>
      </c>
      <c r="E28">
        <v>47.11</v>
      </c>
      <c r="F28">
        <v>151.5</v>
      </c>
      <c r="H28" s="7" t="s">
        <v>25</v>
      </c>
      <c r="I28">
        <v>1.3257318715483764</v>
      </c>
    </row>
    <row r="29" spans="3:9" x14ac:dyDescent="0.35">
      <c r="C29" s="1">
        <v>44589</v>
      </c>
      <c r="D29">
        <v>15</v>
      </c>
      <c r="E29">
        <v>43.82</v>
      </c>
      <c r="F29">
        <v>205.88</v>
      </c>
      <c r="H29" s="7"/>
      <c r="I29" s="6"/>
    </row>
    <row r="30" spans="3:9" x14ac:dyDescent="0.35">
      <c r="C30" s="1">
        <v>44590</v>
      </c>
      <c r="D30">
        <v>27</v>
      </c>
      <c r="E30">
        <v>50.31</v>
      </c>
      <c r="F30">
        <v>149.80000000000001</v>
      </c>
      <c r="H30" s="7" t="s">
        <v>26</v>
      </c>
      <c r="I30" s="6">
        <f>(((I27-I28)^2)/2*I27)*I23*I25</f>
        <v>450.89260885549879</v>
      </c>
    </row>
    <row r="31" spans="3:9" x14ac:dyDescent="0.35">
      <c r="C31" s="1">
        <v>44591</v>
      </c>
      <c r="D31">
        <v>17</v>
      </c>
      <c r="E31">
        <v>53.01</v>
      </c>
      <c r="F31">
        <v>222.6</v>
      </c>
      <c r="H31" s="7" t="s">
        <v>27</v>
      </c>
      <c r="I31" s="6">
        <f>I23/I27*I24</f>
        <v>466.67150532015489</v>
      </c>
    </row>
    <row r="32" spans="3:9" x14ac:dyDescent="0.35">
      <c r="C32" s="1">
        <v>44592</v>
      </c>
      <c r="D32">
        <v>15</v>
      </c>
      <c r="E32">
        <v>43.4</v>
      </c>
      <c r="F32">
        <v>158.46</v>
      </c>
      <c r="H32" s="7" t="s">
        <v>28</v>
      </c>
      <c r="I32" s="9">
        <f>I28^2/2*I27*I26</f>
        <v>105.45389971434963</v>
      </c>
    </row>
    <row r="33" spans="3:9" x14ac:dyDescent="0.35">
      <c r="C33" s="1">
        <v>44593</v>
      </c>
      <c r="D33">
        <v>27</v>
      </c>
      <c r="E33">
        <v>54.31</v>
      </c>
      <c r="F33">
        <v>154.30000000000001</v>
      </c>
      <c r="H33" s="7" t="s">
        <v>29</v>
      </c>
      <c r="I33" s="6">
        <f>SUM(I30:I32)</f>
        <v>1023.0180138900033</v>
      </c>
    </row>
    <row r="34" spans="3:9" x14ac:dyDescent="0.35">
      <c r="C34" s="1">
        <v>44594</v>
      </c>
      <c r="D34">
        <v>24</v>
      </c>
      <c r="E34">
        <v>53.67</v>
      </c>
      <c r="F34">
        <v>176.1</v>
      </c>
    </row>
    <row r="35" spans="3:9" x14ac:dyDescent="0.35">
      <c r="C35" s="1">
        <v>44595</v>
      </c>
      <c r="D35">
        <v>15</v>
      </c>
      <c r="E35">
        <v>47.75</v>
      </c>
      <c r="F35">
        <v>153.68</v>
      </c>
    </row>
    <row r="36" spans="3:9" x14ac:dyDescent="0.35">
      <c r="C36" s="1">
        <v>44596</v>
      </c>
      <c r="D36">
        <v>18</v>
      </c>
      <c r="E36">
        <v>48.48</v>
      </c>
      <c r="F36">
        <v>159.62</v>
      </c>
    </row>
    <row r="37" spans="3:9" x14ac:dyDescent="0.35">
      <c r="C37" s="1">
        <v>44597</v>
      </c>
      <c r="D37">
        <v>14</v>
      </c>
      <c r="E37">
        <v>58.78</v>
      </c>
      <c r="F37">
        <v>162.25</v>
      </c>
    </row>
    <row r="38" spans="3:9" x14ac:dyDescent="0.35">
      <c r="C38" s="1">
        <v>44598</v>
      </c>
      <c r="D38">
        <v>25</v>
      </c>
      <c r="E38">
        <v>54.49</v>
      </c>
      <c r="F38">
        <v>162.99</v>
      </c>
    </row>
    <row r="39" spans="3:9" x14ac:dyDescent="0.35">
      <c r="C39" s="1">
        <v>44599</v>
      </c>
      <c r="D39">
        <v>27</v>
      </c>
      <c r="E39">
        <v>60.45</v>
      </c>
      <c r="F39">
        <v>243.13</v>
      </c>
    </row>
    <row r="40" spans="3:9" x14ac:dyDescent="0.35">
      <c r="C40" s="1">
        <v>44600</v>
      </c>
      <c r="D40">
        <v>18</v>
      </c>
      <c r="E40">
        <v>59.94</v>
      </c>
      <c r="F40">
        <v>200.86</v>
      </c>
    </row>
    <row r="41" spans="3:9" x14ac:dyDescent="0.35">
      <c r="C41" s="1">
        <v>44601</v>
      </c>
      <c r="D41">
        <v>26</v>
      </c>
      <c r="E41">
        <v>46.88</v>
      </c>
      <c r="F41">
        <v>245.28</v>
      </c>
    </row>
    <row r="42" spans="3:9" x14ac:dyDescent="0.35">
      <c r="C42" s="1">
        <v>44602</v>
      </c>
      <c r="D42">
        <v>21</v>
      </c>
      <c r="E42">
        <v>46.66</v>
      </c>
      <c r="F42">
        <v>206.03</v>
      </c>
    </row>
    <row r="43" spans="3:9" x14ac:dyDescent="0.35">
      <c r="C43" s="1">
        <v>44603</v>
      </c>
      <c r="D43">
        <v>22</v>
      </c>
      <c r="E43">
        <v>55.07</v>
      </c>
      <c r="F43">
        <v>191.49</v>
      </c>
    </row>
    <row r="44" spans="3:9" x14ac:dyDescent="0.35">
      <c r="C44" s="1">
        <v>44604</v>
      </c>
      <c r="D44">
        <v>17</v>
      </c>
      <c r="E44">
        <v>51.56</v>
      </c>
      <c r="F44">
        <v>231.29</v>
      </c>
    </row>
    <row r="45" spans="3:9" x14ac:dyDescent="0.35">
      <c r="C45" s="1">
        <v>44605</v>
      </c>
      <c r="D45">
        <v>27</v>
      </c>
      <c r="E45">
        <v>43.26</v>
      </c>
      <c r="F45">
        <v>189.08</v>
      </c>
    </row>
    <row r="46" spans="3:9" x14ac:dyDescent="0.35">
      <c r="C46" s="1">
        <v>44606</v>
      </c>
      <c r="D46">
        <v>15</v>
      </c>
      <c r="E46">
        <v>49.38</v>
      </c>
      <c r="F46">
        <v>184.54</v>
      </c>
    </row>
    <row r="47" spans="3:9" x14ac:dyDescent="0.35">
      <c r="C47" s="1">
        <v>44607</v>
      </c>
      <c r="D47">
        <v>18</v>
      </c>
      <c r="E47">
        <v>56.72</v>
      </c>
      <c r="F47">
        <v>217.07</v>
      </c>
    </row>
    <row r="48" spans="3:9" x14ac:dyDescent="0.35">
      <c r="C48" s="1">
        <v>44608</v>
      </c>
      <c r="D48">
        <v>14</v>
      </c>
      <c r="E48">
        <v>53.77</v>
      </c>
      <c r="F48">
        <v>245.28</v>
      </c>
    </row>
    <row r="49" spans="3:6" x14ac:dyDescent="0.35">
      <c r="C49" s="1">
        <v>44609</v>
      </c>
      <c r="D49">
        <v>20</v>
      </c>
      <c r="E49">
        <v>48.44</v>
      </c>
      <c r="F49">
        <v>189.97</v>
      </c>
    </row>
    <row r="50" spans="3:6" x14ac:dyDescent="0.35">
      <c r="C50" s="1">
        <v>44610</v>
      </c>
      <c r="D50">
        <v>15</v>
      </c>
      <c r="E50">
        <v>53.26</v>
      </c>
      <c r="F50">
        <v>194.68</v>
      </c>
    </row>
    <row r="51" spans="3:6" x14ac:dyDescent="0.35">
      <c r="C51" s="1">
        <v>44611</v>
      </c>
      <c r="D51">
        <v>27</v>
      </c>
      <c r="E51">
        <v>51.97</v>
      </c>
      <c r="F51">
        <v>225.28</v>
      </c>
    </row>
    <row r="52" spans="3:6" x14ac:dyDescent="0.35">
      <c r="C52" s="1">
        <v>44612</v>
      </c>
      <c r="D52">
        <v>19</v>
      </c>
      <c r="E52">
        <v>56.89</v>
      </c>
      <c r="F52">
        <v>194.12</v>
      </c>
    </row>
    <row r="53" spans="3:6" x14ac:dyDescent="0.35">
      <c r="C53" s="1">
        <v>44613</v>
      </c>
      <c r="D53">
        <v>22</v>
      </c>
      <c r="E53">
        <v>44.97</v>
      </c>
      <c r="F53">
        <v>149.57</v>
      </c>
    </row>
    <row r="54" spans="3:6" x14ac:dyDescent="0.35">
      <c r="C54" s="1">
        <v>44614</v>
      </c>
      <c r="D54">
        <v>22</v>
      </c>
      <c r="E54">
        <v>55.37</v>
      </c>
      <c r="F54">
        <v>237.1</v>
      </c>
    </row>
    <row r="55" spans="3:6" x14ac:dyDescent="0.35">
      <c r="C55" s="1">
        <v>44615</v>
      </c>
      <c r="D55">
        <v>18</v>
      </c>
      <c r="E55">
        <v>46.03</v>
      </c>
      <c r="F55">
        <v>159.35</v>
      </c>
    </row>
    <row r="56" spans="3:6" x14ac:dyDescent="0.35">
      <c r="C56" s="1">
        <v>44616</v>
      </c>
      <c r="D56">
        <v>26</v>
      </c>
      <c r="E56">
        <v>48.33</v>
      </c>
      <c r="F56">
        <v>183.78</v>
      </c>
    </row>
    <row r="57" spans="3:6" x14ac:dyDescent="0.35">
      <c r="C57" s="1">
        <v>44617</v>
      </c>
      <c r="D57">
        <v>25</v>
      </c>
      <c r="E57">
        <v>41.89</v>
      </c>
      <c r="F57">
        <v>222.92</v>
      </c>
    </row>
    <row r="58" spans="3:6" x14ac:dyDescent="0.35">
      <c r="C58" s="1">
        <v>44618</v>
      </c>
      <c r="D58">
        <v>16</v>
      </c>
      <c r="E58">
        <v>61.29</v>
      </c>
      <c r="F58">
        <v>240.54</v>
      </c>
    </row>
    <row r="59" spans="3:6" x14ac:dyDescent="0.35">
      <c r="C59" s="1">
        <v>44619</v>
      </c>
      <c r="D59">
        <v>19</v>
      </c>
      <c r="E59">
        <v>53.92</v>
      </c>
      <c r="F59">
        <v>176.76</v>
      </c>
    </row>
    <row r="60" spans="3:6" x14ac:dyDescent="0.35">
      <c r="C60" s="1">
        <v>44620</v>
      </c>
      <c r="D60">
        <v>27</v>
      </c>
      <c r="E60">
        <v>52.35</v>
      </c>
      <c r="F60">
        <v>176.91</v>
      </c>
    </row>
    <row r="61" spans="3:6" x14ac:dyDescent="0.35">
      <c r="C61" s="1">
        <v>44621</v>
      </c>
      <c r="D61">
        <v>16</v>
      </c>
      <c r="E61">
        <v>53.69</v>
      </c>
      <c r="F61">
        <v>171.4</v>
      </c>
    </row>
    <row r="62" spans="3:6" x14ac:dyDescent="0.35">
      <c r="C62" s="1">
        <v>44622</v>
      </c>
      <c r="D62">
        <v>17</v>
      </c>
      <c r="E62">
        <v>49.14</v>
      </c>
      <c r="F62">
        <v>164.11</v>
      </c>
    </row>
    <row r="63" spans="3:6" x14ac:dyDescent="0.35">
      <c r="C63" s="1">
        <v>44623</v>
      </c>
      <c r="D63">
        <v>28</v>
      </c>
      <c r="E63">
        <v>44.89</v>
      </c>
      <c r="F63">
        <v>226.57</v>
      </c>
    </row>
    <row r="64" spans="3:6" x14ac:dyDescent="0.35">
      <c r="C64" s="1">
        <v>44624</v>
      </c>
      <c r="D64">
        <v>20</v>
      </c>
      <c r="E64">
        <v>43.33</v>
      </c>
      <c r="F64">
        <v>187.62</v>
      </c>
    </row>
    <row r="65" spans="3:6" x14ac:dyDescent="0.35">
      <c r="C65" s="1">
        <v>44625</v>
      </c>
      <c r="D65">
        <v>18</v>
      </c>
      <c r="E65">
        <v>43.21</v>
      </c>
      <c r="F65">
        <v>185.56</v>
      </c>
    </row>
    <row r="66" spans="3:6" x14ac:dyDescent="0.35">
      <c r="C66" s="1">
        <v>44626</v>
      </c>
      <c r="D66">
        <v>16</v>
      </c>
      <c r="E66">
        <v>43.63</v>
      </c>
      <c r="F66">
        <v>211.59</v>
      </c>
    </row>
    <row r="67" spans="3:6" x14ac:dyDescent="0.35">
      <c r="C67" s="1">
        <v>44627</v>
      </c>
      <c r="D67">
        <v>26</v>
      </c>
      <c r="E67">
        <v>61.35</v>
      </c>
      <c r="F67">
        <v>210.92</v>
      </c>
    </row>
    <row r="68" spans="3:6" x14ac:dyDescent="0.35">
      <c r="C68" s="1">
        <v>44628</v>
      </c>
      <c r="D68">
        <v>27</v>
      </c>
      <c r="E68">
        <v>55.8</v>
      </c>
      <c r="F68">
        <v>204.51</v>
      </c>
    </row>
    <row r="69" spans="3:6" x14ac:dyDescent="0.35">
      <c r="C69" s="1">
        <v>44629</v>
      </c>
      <c r="D69">
        <v>26</v>
      </c>
      <c r="E69">
        <v>57.26</v>
      </c>
      <c r="F69">
        <v>207.37</v>
      </c>
    </row>
    <row r="70" spans="3:6" x14ac:dyDescent="0.35">
      <c r="C70" s="1">
        <v>44630</v>
      </c>
      <c r="D70">
        <v>23</v>
      </c>
      <c r="E70">
        <v>47.88</v>
      </c>
      <c r="F70">
        <v>173.34</v>
      </c>
    </row>
    <row r="71" spans="3:6" x14ac:dyDescent="0.35">
      <c r="C71" s="1">
        <v>44631</v>
      </c>
      <c r="D71">
        <v>27</v>
      </c>
      <c r="E71">
        <v>60.77</v>
      </c>
      <c r="F71">
        <v>234.68</v>
      </c>
    </row>
    <row r="72" spans="3:6" x14ac:dyDescent="0.35">
      <c r="C72" s="1">
        <v>44632</v>
      </c>
      <c r="D72">
        <v>26</v>
      </c>
      <c r="E72">
        <v>58.14</v>
      </c>
      <c r="F72">
        <v>238.98</v>
      </c>
    </row>
    <row r="73" spans="3:6" x14ac:dyDescent="0.35">
      <c r="C73" s="1">
        <v>44633</v>
      </c>
      <c r="D73">
        <v>22</v>
      </c>
      <c r="E73">
        <v>60.67</v>
      </c>
      <c r="F73">
        <v>227.72</v>
      </c>
    </row>
    <row r="74" spans="3:6" x14ac:dyDescent="0.35">
      <c r="C74" s="1">
        <v>44634</v>
      </c>
      <c r="D74">
        <v>27</v>
      </c>
      <c r="E74">
        <v>47.77</v>
      </c>
      <c r="F74">
        <v>235.03</v>
      </c>
    </row>
    <row r="75" spans="3:6" x14ac:dyDescent="0.35">
      <c r="C75" s="1">
        <v>44635</v>
      </c>
      <c r="D75">
        <v>19</v>
      </c>
      <c r="E75">
        <v>51.97</v>
      </c>
      <c r="F75">
        <v>146.02000000000001</v>
      </c>
    </row>
    <row r="76" spans="3:6" x14ac:dyDescent="0.35">
      <c r="C76" s="1">
        <v>44636</v>
      </c>
      <c r="D76">
        <v>21</v>
      </c>
      <c r="E76">
        <v>44.17</v>
      </c>
      <c r="F76">
        <v>148.87</v>
      </c>
    </row>
    <row r="77" spans="3:6" x14ac:dyDescent="0.35">
      <c r="C77" s="1">
        <v>44637</v>
      </c>
      <c r="D77">
        <v>27</v>
      </c>
      <c r="E77">
        <v>57.89</v>
      </c>
      <c r="F77">
        <v>154.99</v>
      </c>
    </row>
    <row r="78" spans="3:6" x14ac:dyDescent="0.35">
      <c r="C78" s="1">
        <v>44638</v>
      </c>
      <c r="D78">
        <v>20</v>
      </c>
      <c r="E78">
        <v>61.21</v>
      </c>
      <c r="F78">
        <v>220.24</v>
      </c>
    </row>
    <row r="79" spans="3:6" x14ac:dyDescent="0.35">
      <c r="C79" s="1">
        <v>44639</v>
      </c>
      <c r="D79">
        <v>27</v>
      </c>
      <c r="E79">
        <v>50.93</v>
      </c>
      <c r="F79">
        <v>168.09</v>
      </c>
    </row>
    <row r="80" spans="3:6" x14ac:dyDescent="0.35">
      <c r="C80" s="1">
        <v>44640</v>
      </c>
      <c r="D80">
        <v>16</v>
      </c>
      <c r="E80">
        <v>52.12</v>
      </c>
      <c r="F80">
        <v>155.46</v>
      </c>
    </row>
    <row r="81" spans="3:6" x14ac:dyDescent="0.35">
      <c r="C81" s="1">
        <v>44641</v>
      </c>
      <c r="D81">
        <v>22</v>
      </c>
      <c r="E81">
        <v>42.57</v>
      </c>
      <c r="F81">
        <v>223.28</v>
      </c>
    </row>
    <row r="82" spans="3:6" x14ac:dyDescent="0.35">
      <c r="C82" s="1">
        <v>44642</v>
      </c>
      <c r="D82">
        <v>17</v>
      </c>
      <c r="E82">
        <v>46.42</v>
      </c>
      <c r="F82">
        <v>160.44</v>
      </c>
    </row>
    <row r="83" spans="3:6" x14ac:dyDescent="0.35">
      <c r="C83" s="1">
        <v>44643</v>
      </c>
      <c r="D83">
        <v>19</v>
      </c>
      <c r="E83">
        <v>59.38</v>
      </c>
      <c r="F83">
        <v>201.03</v>
      </c>
    </row>
    <row r="84" spans="3:6" x14ac:dyDescent="0.35">
      <c r="C84" s="1">
        <v>44644</v>
      </c>
      <c r="D84">
        <v>24</v>
      </c>
      <c r="E84">
        <v>59.94</v>
      </c>
      <c r="F84">
        <v>225.44</v>
      </c>
    </row>
    <row r="85" spans="3:6" x14ac:dyDescent="0.35">
      <c r="C85" s="1">
        <v>44645</v>
      </c>
      <c r="D85">
        <v>21</v>
      </c>
      <c r="E85">
        <v>50.85</v>
      </c>
      <c r="F85">
        <v>205.18</v>
      </c>
    </row>
    <row r="86" spans="3:6" x14ac:dyDescent="0.35">
      <c r="C86" s="1">
        <v>44646</v>
      </c>
      <c r="D86">
        <v>24</v>
      </c>
      <c r="E86">
        <v>48.54</v>
      </c>
      <c r="F86">
        <v>162.96</v>
      </c>
    </row>
    <row r="87" spans="3:6" x14ac:dyDescent="0.35">
      <c r="C87" s="1">
        <v>44647</v>
      </c>
      <c r="D87">
        <v>25</v>
      </c>
      <c r="E87">
        <v>49.63</v>
      </c>
      <c r="F87">
        <v>215.54</v>
      </c>
    </row>
    <row r="88" spans="3:6" x14ac:dyDescent="0.35">
      <c r="C88" s="1">
        <v>44648</v>
      </c>
      <c r="D88">
        <v>19</v>
      </c>
      <c r="E88">
        <v>58.78</v>
      </c>
      <c r="F88">
        <v>152.87</v>
      </c>
    </row>
    <row r="89" spans="3:6" x14ac:dyDescent="0.35">
      <c r="C89" s="1">
        <v>44649</v>
      </c>
      <c r="D89">
        <v>16</v>
      </c>
      <c r="E89">
        <v>51.16</v>
      </c>
      <c r="F89">
        <v>185.14</v>
      </c>
    </row>
    <row r="90" spans="3:6" x14ac:dyDescent="0.35">
      <c r="C90" s="1">
        <v>44650</v>
      </c>
      <c r="D90">
        <v>27</v>
      </c>
      <c r="E90">
        <v>50.35</v>
      </c>
      <c r="F90">
        <v>243.7</v>
      </c>
    </row>
    <row r="91" spans="3:6" x14ac:dyDescent="0.35">
      <c r="C91" s="1">
        <v>44651</v>
      </c>
      <c r="D91">
        <v>24</v>
      </c>
      <c r="E91">
        <v>53.42</v>
      </c>
      <c r="F91">
        <v>166.08</v>
      </c>
    </row>
    <row r="92" spans="3:6" x14ac:dyDescent="0.35">
      <c r="C92" s="1">
        <v>44652</v>
      </c>
      <c r="D92">
        <v>21</v>
      </c>
      <c r="E92">
        <v>47.82</v>
      </c>
      <c r="F92">
        <v>149.78</v>
      </c>
    </row>
    <row r="93" spans="3:6" x14ac:dyDescent="0.35">
      <c r="C93" s="1">
        <v>44653</v>
      </c>
      <c r="D93">
        <v>18</v>
      </c>
      <c r="E93">
        <v>49.45</v>
      </c>
      <c r="F93">
        <v>190.71</v>
      </c>
    </row>
    <row r="94" spans="3:6" x14ac:dyDescent="0.35">
      <c r="C94" s="1">
        <v>44654</v>
      </c>
      <c r="D94">
        <v>19</v>
      </c>
      <c r="E94">
        <v>51.56</v>
      </c>
      <c r="F94">
        <v>204.97</v>
      </c>
    </row>
    <row r="95" spans="3:6" x14ac:dyDescent="0.35">
      <c r="C95" s="1">
        <v>44655</v>
      </c>
      <c r="D95">
        <v>17</v>
      </c>
      <c r="E95">
        <v>41.73</v>
      </c>
      <c r="F95">
        <v>194.13</v>
      </c>
    </row>
    <row r="96" spans="3:6" x14ac:dyDescent="0.35">
      <c r="C96" s="1">
        <v>44656</v>
      </c>
      <c r="D96">
        <v>26</v>
      </c>
      <c r="E96">
        <v>57.95</v>
      </c>
      <c r="F96">
        <v>155.1</v>
      </c>
    </row>
    <row r="97" spans="3:6" x14ac:dyDescent="0.35">
      <c r="C97" s="1">
        <v>44657</v>
      </c>
      <c r="D97">
        <v>22</v>
      </c>
      <c r="E97">
        <v>42.04</v>
      </c>
      <c r="F97">
        <v>164.09</v>
      </c>
    </row>
    <row r="98" spans="3:6" x14ac:dyDescent="0.35">
      <c r="C98" s="1">
        <v>44658</v>
      </c>
      <c r="D98">
        <v>20</v>
      </c>
      <c r="E98">
        <v>60.36</v>
      </c>
      <c r="F98">
        <v>198.45</v>
      </c>
    </row>
    <row r="99" spans="3:6" x14ac:dyDescent="0.35">
      <c r="C99" s="1">
        <v>44659</v>
      </c>
      <c r="D99">
        <v>24</v>
      </c>
      <c r="E99">
        <v>41.36</v>
      </c>
      <c r="F99">
        <v>178.33</v>
      </c>
    </row>
    <row r="100" spans="3:6" x14ac:dyDescent="0.35">
      <c r="C100" s="1">
        <v>44660</v>
      </c>
      <c r="D100">
        <v>27</v>
      </c>
      <c r="E100">
        <v>56.2</v>
      </c>
      <c r="F100">
        <v>188.29</v>
      </c>
    </row>
    <row r="101" spans="3:6" x14ac:dyDescent="0.35">
      <c r="C101" s="1">
        <v>44661</v>
      </c>
      <c r="D101">
        <v>23</v>
      </c>
      <c r="E101">
        <v>45.18</v>
      </c>
      <c r="F101">
        <v>158.13999999999999</v>
      </c>
    </row>
    <row r="102" spans="3:6" x14ac:dyDescent="0.35">
      <c r="C102" s="1">
        <v>44662</v>
      </c>
      <c r="D102">
        <v>23</v>
      </c>
      <c r="E102">
        <v>55.34</v>
      </c>
      <c r="F102">
        <v>211.24</v>
      </c>
    </row>
    <row r="103" spans="3:6" x14ac:dyDescent="0.35">
      <c r="C103" s="1">
        <v>44663</v>
      </c>
      <c r="D103">
        <v>23</v>
      </c>
      <c r="E103">
        <v>42.49</v>
      </c>
      <c r="F103">
        <v>216.44</v>
      </c>
    </row>
    <row r="104" spans="3:6" x14ac:dyDescent="0.35">
      <c r="C104" s="1">
        <v>44664</v>
      </c>
      <c r="D104">
        <v>27</v>
      </c>
      <c r="E104">
        <v>54.96</v>
      </c>
      <c r="F104">
        <v>154.71</v>
      </c>
    </row>
    <row r="105" spans="3:6" x14ac:dyDescent="0.35">
      <c r="C105" s="1">
        <v>44665</v>
      </c>
      <c r="D105">
        <v>23</v>
      </c>
      <c r="E105">
        <v>58.14</v>
      </c>
      <c r="F105">
        <v>176.84</v>
      </c>
    </row>
    <row r="106" spans="3:6" x14ac:dyDescent="0.35">
      <c r="C106" s="1">
        <v>44666</v>
      </c>
      <c r="D106">
        <v>20</v>
      </c>
      <c r="E106">
        <v>47.9</v>
      </c>
      <c r="F106">
        <v>186.58</v>
      </c>
    </row>
    <row r="107" spans="3:6" x14ac:dyDescent="0.35">
      <c r="C107" s="1">
        <v>44667</v>
      </c>
      <c r="D107">
        <v>20</v>
      </c>
      <c r="E107">
        <v>55.27</v>
      </c>
      <c r="F107">
        <v>187.63</v>
      </c>
    </row>
    <row r="108" spans="3:6" x14ac:dyDescent="0.35">
      <c r="C108" s="1">
        <v>44668</v>
      </c>
      <c r="D108">
        <v>26</v>
      </c>
      <c r="E108">
        <v>41.27</v>
      </c>
      <c r="F108">
        <v>166.92</v>
      </c>
    </row>
    <row r="109" spans="3:6" x14ac:dyDescent="0.35">
      <c r="C109" s="1">
        <v>44669</v>
      </c>
      <c r="D109">
        <v>18</v>
      </c>
      <c r="E109">
        <v>59.74</v>
      </c>
      <c r="F109">
        <v>237.05</v>
      </c>
    </row>
    <row r="110" spans="3:6" x14ac:dyDescent="0.35">
      <c r="C110" s="1">
        <v>44670</v>
      </c>
      <c r="D110">
        <v>20</v>
      </c>
      <c r="E110">
        <v>53.86</v>
      </c>
      <c r="F110">
        <v>200.11</v>
      </c>
    </row>
    <row r="111" spans="3:6" x14ac:dyDescent="0.35">
      <c r="C111" s="1">
        <v>44671</v>
      </c>
      <c r="D111">
        <v>22</v>
      </c>
      <c r="E111">
        <v>43.32</v>
      </c>
      <c r="F111">
        <v>234.74</v>
      </c>
    </row>
    <row r="112" spans="3:6" x14ac:dyDescent="0.35">
      <c r="C112" s="1">
        <v>44672</v>
      </c>
      <c r="D112">
        <v>29</v>
      </c>
      <c r="E112">
        <v>48.19</v>
      </c>
      <c r="F112">
        <v>178.92</v>
      </c>
    </row>
    <row r="113" spans="3:6" x14ac:dyDescent="0.35">
      <c r="C113" s="1">
        <v>44673</v>
      </c>
      <c r="D113">
        <v>17</v>
      </c>
      <c r="E113">
        <v>53.59</v>
      </c>
      <c r="F113">
        <v>146.99</v>
      </c>
    </row>
    <row r="114" spans="3:6" x14ac:dyDescent="0.35">
      <c r="C114" s="1">
        <v>44674</v>
      </c>
      <c r="D114">
        <v>21</v>
      </c>
      <c r="E114">
        <v>50.78</v>
      </c>
      <c r="F114">
        <v>161.16999999999999</v>
      </c>
    </row>
    <row r="115" spans="3:6" x14ac:dyDescent="0.35">
      <c r="C115" s="1">
        <v>44675</v>
      </c>
      <c r="D115">
        <v>27</v>
      </c>
      <c r="E115">
        <v>48.94</v>
      </c>
      <c r="F115">
        <v>201.31</v>
      </c>
    </row>
    <row r="116" spans="3:6" x14ac:dyDescent="0.35">
      <c r="C116" s="1">
        <v>44676</v>
      </c>
      <c r="D116">
        <v>19</v>
      </c>
      <c r="E116">
        <v>50.61</v>
      </c>
      <c r="F116">
        <v>151.05000000000001</v>
      </c>
    </row>
    <row r="117" spans="3:6" x14ac:dyDescent="0.35">
      <c r="C117" s="1">
        <v>44677</v>
      </c>
      <c r="D117">
        <v>18</v>
      </c>
      <c r="E117">
        <v>41.31</v>
      </c>
      <c r="F117">
        <v>170.73</v>
      </c>
    </row>
    <row r="118" spans="3:6" x14ac:dyDescent="0.35">
      <c r="C118" s="1">
        <v>44678</v>
      </c>
      <c r="D118">
        <v>25</v>
      </c>
      <c r="E118">
        <v>55.84</v>
      </c>
      <c r="F118">
        <v>233.84</v>
      </c>
    </row>
    <row r="119" spans="3:6" x14ac:dyDescent="0.35">
      <c r="C119" s="1">
        <v>44679</v>
      </c>
      <c r="D119">
        <v>27</v>
      </c>
      <c r="E119">
        <v>50.84</v>
      </c>
      <c r="F119">
        <v>240.28</v>
      </c>
    </row>
    <row r="120" spans="3:6" x14ac:dyDescent="0.35">
      <c r="C120" s="1">
        <v>44680</v>
      </c>
      <c r="D120">
        <v>29</v>
      </c>
      <c r="E120">
        <v>47.82</v>
      </c>
      <c r="F120">
        <v>183.84</v>
      </c>
    </row>
    <row r="121" spans="3:6" x14ac:dyDescent="0.35">
      <c r="C121" s="1">
        <v>44681</v>
      </c>
      <c r="D121">
        <v>24</v>
      </c>
      <c r="E121">
        <v>57.87</v>
      </c>
      <c r="F121">
        <v>172.34</v>
      </c>
    </row>
    <row r="122" spans="3:6" x14ac:dyDescent="0.35">
      <c r="C122" s="1">
        <v>44682</v>
      </c>
      <c r="D122">
        <v>28</v>
      </c>
      <c r="E122">
        <v>55.78</v>
      </c>
      <c r="F122">
        <v>213.69</v>
      </c>
    </row>
    <row r="123" spans="3:6" x14ac:dyDescent="0.35">
      <c r="C123" s="1">
        <v>44683</v>
      </c>
      <c r="D123">
        <v>28</v>
      </c>
      <c r="E123">
        <v>49.14</v>
      </c>
      <c r="F123">
        <v>242.66</v>
      </c>
    </row>
    <row r="124" spans="3:6" x14ac:dyDescent="0.35">
      <c r="C124" s="1">
        <v>44684</v>
      </c>
      <c r="D124">
        <v>29</v>
      </c>
      <c r="E124">
        <v>49.09</v>
      </c>
      <c r="F124">
        <v>235.89</v>
      </c>
    </row>
    <row r="125" spans="3:6" x14ac:dyDescent="0.35">
      <c r="C125" s="1">
        <v>44685</v>
      </c>
      <c r="D125">
        <v>24</v>
      </c>
      <c r="E125">
        <v>49.82</v>
      </c>
      <c r="F125">
        <v>204.2</v>
      </c>
    </row>
    <row r="126" spans="3:6" x14ac:dyDescent="0.35">
      <c r="C126" s="1">
        <v>44686</v>
      </c>
      <c r="D126">
        <v>24</v>
      </c>
      <c r="E126">
        <v>50.83</v>
      </c>
      <c r="F126">
        <v>244.16</v>
      </c>
    </row>
    <row r="127" spans="3:6" x14ac:dyDescent="0.35">
      <c r="C127" s="1">
        <v>44687</v>
      </c>
      <c r="D127">
        <v>20</v>
      </c>
      <c r="E127">
        <v>60.54</v>
      </c>
      <c r="F127">
        <v>245.68</v>
      </c>
    </row>
    <row r="128" spans="3:6" x14ac:dyDescent="0.35">
      <c r="C128" s="1">
        <v>44688</v>
      </c>
      <c r="D128">
        <v>25</v>
      </c>
      <c r="E128">
        <v>54.92</v>
      </c>
      <c r="F128">
        <v>211.07</v>
      </c>
    </row>
    <row r="129" spans="3:6" x14ac:dyDescent="0.35">
      <c r="C129" s="1">
        <v>44689</v>
      </c>
      <c r="D129">
        <v>22</v>
      </c>
      <c r="E129">
        <v>41.11</v>
      </c>
      <c r="F129">
        <v>161.84</v>
      </c>
    </row>
    <row r="130" spans="3:6" x14ac:dyDescent="0.35">
      <c r="C130" s="1">
        <v>44690</v>
      </c>
      <c r="D130">
        <v>21</v>
      </c>
      <c r="E130">
        <v>60.19</v>
      </c>
      <c r="F130">
        <v>234.54</v>
      </c>
    </row>
    <row r="131" spans="3:6" x14ac:dyDescent="0.35">
      <c r="C131" s="1">
        <v>44691</v>
      </c>
      <c r="D131">
        <v>21</v>
      </c>
      <c r="E131">
        <v>52.59</v>
      </c>
      <c r="F131">
        <v>242.01</v>
      </c>
    </row>
    <row r="132" spans="3:6" x14ac:dyDescent="0.35">
      <c r="C132" s="1">
        <v>44692</v>
      </c>
      <c r="D132">
        <v>28</v>
      </c>
      <c r="E132">
        <v>50.92</v>
      </c>
      <c r="F132">
        <v>151.27000000000001</v>
      </c>
    </row>
    <row r="133" spans="3:6" x14ac:dyDescent="0.35">
      <c r="C133" s="1">
        <v>44693</v>
      </c>
      <c r="D133">
        <v>25</v>
      </c>
      <c r="E133">
        <v>58.83</v>
      </c>
      <c r="F133">
        <v>214.01</v>
      </c>
    </row>
    <row r="134" spans="3:6" x14ac:dyDescent="0.35">
      <c r="C134" s="1">
        <v>44694</v>
      </c>
      <c r="D134">
        <v>19</v>
      </c>
      <c r="E134">
        <v>53.25</v>
      </c>
      <c r="F134">
        <v>208.42</v>
      </c>
    </row>
    <row r="135" spans="3:6" x14ac:dyDescent="0.35">
      <c r="C135" s="1">
        <v>44695</v>
      </c>
      <c r="D135">
        <v>31</v>
      </c>
      <c r="E135">
        <v>54.64</v>
      </c>
      <c r="F135">
        <v>149.13999999999999</v>
      </c>
    </row>
    <row r="136" spans="3:6" x14ac:dyDescent="0.35">
      <c r="C136" s="1">
        <v>44696</v>
      </c>
      <c r="D136">
        <v>20</v>
      </c>
      <c r="E136">
        <v>59.13</v>
      </c>
      <c r="F136">
        <v>200.92</v>
      </c>
    </row>
    <row r="137" spans="3:6" x14ac:dyDescent="0.35">
      <c r="C137" s="1">
        <v>44697</v>
      </c>
      <c r="D137">
        <v>27</v>
      </c>
      <c r="E137">
        <v>47.52</v>
      </c>
      <c r="F137">
        <v>156.28</v>
      </c>
    </row>
    <row r="138" spans="3:6" x14ac:dyDescent="0.35">
      <c r="C138" s="1">
        <v>44698</v>
      </c>
      <c r="D138">
        <v>29</v>
      </c>
      <c r="E138">
        <v>58.5</v>
      </c>
      <c r="F138">
        <v>214.63</v>
      </c>
    </row>
    <row r="139" spans="3:6" x14ac:dyDescent="0.35">
      <c r="C139" s="1">
        <v>44699</v>
      </c>
      <c r="D139">
        <v>28</v>
      </c>
      <c r="E139">
        <v>41.94</v>
      </c>
      <c r="F139">
        <v>191.65</v>
      </c>
    </row>
    <row r="140" spans="3:6" x14ac:dyDescent="0.35">
      <c r="C140" s="1">
        <v>44700</v>
      </c>
      <c r="D140">
        <v>30</v>
      </c>
      <c r="E140">
        <v>56.52</v>
      </c>
      <c r="F140">
        <v>153.16</v>
      </c>
    </row>
    <row r="141" spans="3:6" x14ac:dyDescent="0.35">
      <c r="C141" s="1">
        <v>44701</v>
      </c>
      <c r="D141">
        <v>18</v>
      </c>
      <c r="E141">
        <v>51.27</v>
      </c>
      <c r="F141">
        <v>161.16</v>
      </c>
    </row>
    <row r="142" spans="3:6" x14ac:dyDescent="0.35">
      <c r="C142" s="1">
        <v>44702</v>
      </c>
      <c r="D142">
        <v>19</v>
      </c>
      <c r="E142">
        <v>51.14</v>
      </c>
      <c r="F142">
        <v>173.53</v>
      </c>
    </row>
    <row r="143" spans="3:6" x14ac:dyDescent="0.35">
      <c r="C143" s="1">
        <v>44703</v>
      </c>
      <c r="D143">
        <v>29</v>
      </c>
      <c r="E143">
        <v>59.74</v>
      </c>
      <c r="F143">
        <v>212.2</v>
      </c>
    </row>
    <row r="144" spans="3:6" x14ac:dyDescent="0.35">
      <c r="C144" s="1">
        <v>44704</v>
      </c>
      <c r="D144">
        <v>25</v>
      </c>
      <c r="E144">
        <v>60.56</v>
      </c>
      <c r="F144">
        <v>220.96</v>
      </c>
    </row>
    <row r="145" spans="3:6" x14ac:dyDescent="0.35">
      <c r="C145" s="1">
        <v>44705</v>
      </c>
      <c r="D145">
        <v>21</v>
      </c>
      <c r="E145">
        <v>46.22</v>
      </c>
      <c r="F145">
        <v>185.74</v>
      </c>
    </row>
    <row r="146" spans="3:6" x14ac:dyDescent="0.35">
      <c r="C146" s="1">
        <v>44706</v>
      </c>
      <c r="D146">
        <v>21</v>
      </c>
      <c r="E146">
        <v>45.08</v>
      </c>
      <c r="F146">
        <v>186.24</v>
      </c>
    </row>
    <row r="147" spans="3:6" x14ac:dyDescent="0.35">
      <c r="C147" s="1">
        <v>44707</v>
      </c>
      <c r="D147">
        <v>21</v>
      </c>
      <c r="E147">
        <v>52.53</v>
      </c>
      <c r="F147">
        <v>164.16</v>
      </c>
    </row>
    <row r="148" spans="3:6" x14ac:dyDescent="0.35">
      <c r="C148" s="1">
        <v>44708</v>
      </c>
      <c r="D148">
        <v>22</v>
      </c>
      <c r="E148">
        <v>43.21</v>
      </c>
      <c r="F148">
        <v>151.37</v>
      </c>
    </row>
    <row r="149" spans="3:6" x14ac:dyDescent="0.35">
      <c r="C149" s="1">
        <v>44709</v>
      </c>
      <c r="D149">
        <v>27</v>
      </c>
      <c r="E149">
        <v>51.14</v>
      </c>
      <c r="F149">
        <v>166.4</v>
      </c>
    </row>
    <row r="150" spans="3:6" x14ac:dyDescent="0.35">
      <c r="C150" s="1">
        <v>44710</v>
      </c>
      <c r="D150">
        <v>24</v>
      </c>
      <c r="E150">
        <v>44.77</v>
      </c>
      <c r="F150">
        <v>153.53</v>
      </c>
    </row>
    <row r="151" spans="3:6" x14ac:dyDescent="0.35">
      <c r="C151" s="1">
        <v>44711</v>
      </c>
      <c r="D151">
        <v>20</v>
      </c>
      <c r="E151">
        <v>53.18</v>
      </c>
      <c r="F151">
        <v>215.1</v>
      </c>
    </row>
    <row r="152" spans="3:6" x14ac:dyDescent="0.35">
      <c r="C152" s="1">
        <v>44712</v>
      </c>
      <c r="D152">
        <v>30</v>
      </c>
      <c r="E152">
        <v>58.35</v>
      </c>
      <c r="F152">
        <v>216.16</v>
      </c>
    </row>
    <row r="153" spans="3:6" x14ac:dyDescent="0.35">
      <c r="C153" s="1">
        <v>44713</v>
      </c>
      <c r="D153">
        <v>25</v>
      </c>
      <c r="E153">
        <v>41.39</v>
      </c>
      <c r="F153">
        <v>208.2</v>
      </c>
    </row>
    <row r="154" spans="3:6" x14ac:dyDescent="0.35">
      <c r="C154" s="1">
        <v>44714</v>
      </c>
      <c r="D154">
        <v>30</v>
      </c>
      <c r="E154">
        <v>50.9</v>
      </c>
      <c r="F154">
        <v>204.42</v>
      </c>
    </row>
    <row r="155" spans="3:6" x14ac:dyDescent="0.35">
      <c r="C155" s="1">
        <v>44715</v>
      </c>
      <c r="D155">
        <v>31</v>
      </c>
      <c r="E155">
        <v>47.85</v>
      </c>
      <c r="F155">
        <v>151.07</v>
      </c>
    </row>
    <row r="156" spans="3:6" x14ac:dyDescent="0.35">
      <c r="C156" s="1">
        <v>44716</v>
      </c>
      <c r="D156">
        <v>28</v>
      </c>
      <c r="E156">
        <v>51.31</v>
      </c>
      <c r="F156">
        <v>165.39</v>
      </c>
    </row>
    <row r="157" spans="3:6" x14ac:dyDescent="0.35">
      <c r="C157" s="1">
        <v>44717</v>
      </c>
      <c r="D157">
        <v>26</v>
      </c>
      <c r="E157">
        <v>42.95</v>
      </c>
      <c r="F157">
        <v>216.54</v>
      </c>
    </row>
    <row r="158" spans="3:6" x14ac:dyDescent="0.35">
      <c r="C158" s="1">
        <v>44718</v>
      </c>
      <c r="D158">
        <v>31</v>
      </c>
      <c r="E158">
        <v>51.68</v>
      </c>
      <c r="F158">
        <v>146.76</v>
      </c>
    </row>
    <row r="159" spans="3:6" x14ac:dyDescent="0.35">
      <c r="C159" s="1">
        <v>44719</v>
      </c>
      <c r="D159">
        <v>21</v>
      </c>
      <c r="E159">
        <v>46.37</v>
      </c>
      <c r="F159">
        <v>199.48</v>
      </c>
    </row>
    <row r="160" spans="3:6" x14ac:dyDescent="0.35">
      <c r="C160" s="1">
        <v>44720</v>
      </c>
      <c r="D160">
        <v>30</v>
      </c>
      <c r="E160">
        <v>49.29</v>
      </c>
      <c r="F160">
        <v>222.38</v>
      </c>
    </row>
    <row r="161" spans="3:6" x14ac:dyDescent="0.35">
      <c r="C161" s="1">
        <v>44721</v>
      </c>
      <c r="D161">
        <v>28</v>
      </c>
      <c r="E161">
        <v>57.3</v>
      </c>
      <c r="F161">
        <v>239.28</v>
      </c>
    </row>
    <row r="162" spans="3:6" x14ac:dyDescent="0.35">
      <c r="C162" s="1">
        <v>44722</v>
      </c>
      <c r="D162">
        <v>31</v>
      </c>
      <c r="E162">
        <v>48.02</v>
      </c>
      <c r="F162">
        <v>239.59</v>
      </c>
    </row>
    <row r="163" spans="3:6" x14ac:dyDescent="0.35">
      <c r="C163" s="1">
        <v>44723</v>
      </c>
      <c r="D163">
        <v>20</v>
      </c>
      <c r="E163">
        <v>56.82</v>
      </c>
      <c r="F163">
        <v>175.16</v>
      </c>
    </row>
    <row r="164" spans="3:6" x14ac:dyDescent="0.35">
      <c r="C164" s="1">
        <v>44724</v>
      </c>
      <c r="D164">
        <v>22</v>
      </c>
      <c r="E164">
        <v>44.75</v>
      </c>
      <c r="F164">
        <v>224.85</v>
      </c>
    </row>
    <row r="165" spans="3:6" x14ac:dyDescent="0.35">
      <c r="C165" s="1">
        <v>44725</v>
      </c>
      <c r="D165">
        <v>30</v>
      </c>
      <c r="E165">
        <v>59.44</v>
      </c>
      <c r="F165">
        <v>175</v>
      </c>
    </row>
    <row r="166" spans="3:6" x14ac:dyDescent="0.35">
      <c r="C166" s="1">
        <v>44726</v>
      </c>
      <c r="D166">
        <v>24</v>
      </c>
      <c r="E166">
        <v>43.71</v>
      </c>
      <c r="F166">
        <v>245.18</v>
      </c>
    </row>
    <row r="167" spans="3:6" x14ac:dyDescent="0.35">
      <c r="C167" s="1">
        <v>44727</v>
      </c>
      <c r="D167">
        <v>23</v>
      </c>
      <c r="E167">
        <v>40.89</v>
      </c>
      <c r="F167">
        <v>212.52</v>
      </c>
    </row>
    <row r="168" spans="3:6" x14ac:dyDescent="0.35">
      <c r="C168" s="1">
        <v>44728</v>
      </c>
      <c r="D168">
        <v>19</v>
      </c>
      <c r="E168">
        <v>55.42</v>
      </c>
      <c r="F168">
        <v>232.76</v>
      </c>
    </row>
    <row r="169" spans="3:6" x14ac:dyDescent="0.35">
      <c r="C169" s="1">
        <v>44729</v>
      </c>
      <c r="D169">
        <v>31</v>
      </c>
      <c r="E169">
        <v>46.08</v>
      </c>
      <c r="F169">
        <v>187.35</v>
      </c>
    </row>
    <row r="170" spans="3:6" x14ac:dyDescent="0.35">
      <c r="C170" s="1">
        <v>44730</v>
      </c>
      <c r="D170">
        <v>20</v>
      </c>
      <c r="E170">
        <v>40.6</v>
      </c>
      <c r="F170">
        <v>216.85</v>
      </c>
    </row>
    <row r="171" spans="3:6" x14ac:dyDescent="0.35">
      <c r="C171" s="1">
        <v>44731</v>
      </c>
      <c r="D171">
        <v>29</v>
      </c>
      <c r="E171">
        <v>49.93</v>
      </c>
      <c r="F171">
        <v>155.13999999999999</v>
      </c>
    </row>
    <row r="172" spans="3:6" x14ac:dyDescent="0.35">
      <c r="C172" s="1">
        <v>44732</v>
      </c>
      <c r="D172">
        <v>22</v>
      </c>
      <c r="E172">
        <v>56.57</v>
      </c>
      <c r="F172">
        <v>221.37</v>
      </c>
    </row>
    <row r="173" spans="3:6" x14ac:dyDescent="0.35">
      <c r="C173" s="1">
        <v>44733</v>
      </c>
      <c r="D173">
        <v>22</v>
      </c>
      <c r="E173">
        <v>49.85</v>
      </c>
      <c r="F173">
        <v>157.57</v>
      </c>
    </row>
    <row r="174" spans="3:6" x14ac:dyDescent="0.35">
      <c r="C174" s="1">
        <v>44734</v>
      </c>
      <c r="D174">
        <v>32</v>
      </c>
      <c r="E174">
        <v>55.75</v>
      </c>
      <c r="F174">
        <v>189.37</v>
      </c>
    </row>
    <row r="175" spans="3:6" x14ac:dyDescent="0.35">
      <c r="C175" s="1">
        <v>44735</v>
      </c>
      <c r="D175">
        <v>22</v>
      </c>
      <c r="E175">
        <v>54.94</v>
      </c>
      <c r="F175">
        <v>179.91</v>
      </c>
    </row>
    <row r="176" spans="3:6" x14ac:dyDescent="0.35">
      <c r="C176" s="1">
        <v>44736</v>
      </c>
      <c r="D176">
        <v>20</v>
      </c>
      <c r="E176">
        <v>52.52</v>
      </c>
      <c r="F176">
        <v>233.11</v>
      </c>
    </row>
    <row r="177" spans="3:6" x14ac:dyDescent="0.35">
      <c r="C177" s="1">
        <v>44737</v>
      </c>
      <c r="D177">
        <v>26</v>
      </c>
      <c r="E177">
        <v>47.74</v>
      </c>
      <c r="F177">
        <v>190.04</v>
      </c>
    </row>
    <row r="178" spans="3:6" x14ac:dyDescent="0.35">
      <c r="C178" s="1">
        <v>44738</v>
      </c>
      <c r="D178">
        <v>28</v>
      </c>
      <c r="E178">
        <v>50.53</v>
      </c>
      <c r="F178">
        <v>175.66</v>
      </c>
    </row>
    <row r="179" spans="3:6" x14ac:dyDescent="0.35">
      <c r="C179" s="1">
        <v>44739</v>
      </c>
      <c r="D179">
        <v>29</v>
      </c>
      <c r="E179">
        <v>43.97</v>
      </c>
      <c r="F179">
        <v>228.18</v>
      </c>
    </row>
    <row r="180" spans="3:6" x14ac:dyDescent="0.35">
      <c r="C180" s="1">
        <v>44740</v>
      </c>
      <c r="D180">
        <v>22</v>
      </c>
      <c r="E180">
        <v>57.64</v>
      </c>
      <c r="F180">
        <v>187.7</v>
      </c>
    </row>
    <row r="181" spans="3:6" x14ac:dyDescent="0.35">
      <c r="C181" s="1">
        <v>44741</v>
      </c>
      <c r="D181">
        <v>27</v>
      </c>
      <c r="E181">
        <v>59.97</v>
      </c>
      <c r="F181">
        <v>168.68</v>
      </c>
    </row>
    <row r="182" spans="3:6" x14ac:dyDescent="0.35">
      <c r="C182" s="1">
        <v>44742</v>
      </c>
      <c r="D182">
        <v>31</v>
      </c>
      <c r="E182">
        <v>43.46</v>
      </c>
      <c r="F182">
        <v>192.45</v>
      </c>
    </row>
    <row r="183" spans="3:6" x14ac:dyDescent="0.35">
      <c r="C183" s="1">
        <v>44743</v>
      </c>
      <c r="D183">
        <v>22</v>
      </c>
      <c r="E183">
        <v>56.1</v>
      </c>
      <c r="F183">
        <v>214.15</v>
      </c>
    </row>
    <row r="184" spans="3:6" x14ac:dyDescent="0.35">
      <c r="C184" s="1">
        <v>44744</v>
      </c>
      <c r="D184">
        <v>22</v>
      </c>
      <c r="E184">
        <v>51.7</v>
      </c>
      <c r="F184">
        <v>165.46</v>
      </c>
    </row>
    <row r="185" spans="3:6" x14ac:dyDescent="0.35">
      <c r="C185" s="1">
        <v>44745</v>
      </c>
      <c r="D185">
        <v>26</v>
      </c>
      <c r="E185">
        <v>50.23</v>
      </c>
      <c r="F185">
        <v>151.24</v>
      </c>
    </row>
    <row r="186" spans="3:6" x14ac:dyDescent="0.35">
      <c r="C186" s="1">
        <v>44746</v>
      </c>
      <c r="D186">
        <v>25</v>
      </c>
      <c r="E186">
        <v>60.09</v>
      </c>
      <c r="F186">
        <v>245.54</v>
      </c>
    </row>
    <row r="187" spans="3:6" x14ac:dyDescent="0.35">
      <c r="C187" s="1">
        <v>44747</v>
      </c>
      <c r="D187">
        <v>30</v>
      </c>
      <c r="E187">
        <v>42.32</v>
      </c>
      <c r="F187">
        <v>159.69999999999999</v>
      </c>
    </row>
    <row r="188" spans="3:6" x14ac:dyDescent="0.35">
      <c r="C188" s="1">
        <v>44748</v>
      </c>
      <c r="D188">
        <v>28</v>
      </c>
      <c r="E188">
        <v>49.46</v>
      </c>
      <c r="F188">
        <v>226.6</v>
      </c>
    </row>
    <row r="189" spans="3:6" x14ac:dyDescent="0.35">
      <c r="C189" s="1">
        <v>44749</v>
      </c>
      <c r="D189">
        <v>22</v>
      </c>
      <c r="E189">
        <v>43.92</v>
      </c>
      <c r="F189">
        <v>172.24</v>
      </c>
    </row>
    <row r="190" spans="3:6" x14ac:dyDescent="0.35">
      <c r="C190" s="1">
        <v>44750</v>
      </c>
      <c r="D190">
        <v>27</v>
      </c>
      <c r="E190">
        <v>49.3</v>
      </c>
      <c r="F190">
        <v>151.32</v>
      </c>
    </row>
    <row r="191" spans="3:6" x14ac:dyDescent="0.35">
      <c r="C191" s="1">
        <v>44751</v>
      </c>
      <c r="D191">
        <v>26</v>
      </c>
      <c r="E191">
        <v>58.8</v>
      </c>
      <c r="F191">
        <v>172.42</v>
      </c>
    </row>
    <row r="192" spans="3:6" x14ac:dyDescent="0.35">
      <c r="C192" s="1">
        <v>44752</v>
      </c>
      <c r="D192">
        <v>20</v>
      </c>
      <c r="E192">
        <v>58.02</v>
      </c>
      <c r="F192">
        <v>207.72</v>
      </c>
    </row>
    <row r="193" spans="3:6" x14ac:dyDescent="0.35">
      <c r="C193" s="1">
        <v>44753</v>
      </c>
      <c r="D193">
        <v>20</v>
      </c>
      <c r="E193">
        <v>53.68</v>
      </c>
      <c r="F193">
        <v>228.52</v>
      </c>
    </row>
    <row r="194" spans="3:6" x14ac:dyDescent="0.35">
      <c r="C194" s="1">
        <v>44754</v>
      </c>
      <c r="D194">
        <v>24</v>
      </c>
      <c r="E194">
        <v>58.26</v>
      </c>
      <c r="F194">
        <v>244.48</v>
      </c>
    </row>
    <row r="195" spans="3:6" x14ac:dyDescent="0.35">
      <c r="C195" s="1">
        <v>44755</v>
      </c>
      <c r="D195">
        <v>30</v>
      </c>
      <c r="E195">
        <v>54.21</v>
      </c>
      <c r="F195">
        <v>155.88999999999999</v>
      </c>
    </row>
    <row r="196" spans="3:6" x14ac:dyDescent="0.35">
      <c r="C196" s="1">
        <v>44756</v>
      </c>
      <c r="D196">
        <v>32</v>
      </c>
      <c r="E196">
        <v>41.32</v>
      </c>
      <c r="F196">
        <v>152.37</v>
      </c>
    </row>
    <row r="197" spans="3:6" x14ac:dyDescent="0.35">
      <c r="C197" s="1">
        <v>44757</v>
      </c>
      <c r="D197">
        <v>20</v>
      </c>
      <c r="E197">
        <v>60.09</v>
      </c>
      <c r="F197">
        <v>160</v>
      </c>
    </row>
    <row r="198" spans="3:6" x14ac:dyDescent="0.35">
      <c r="C198" s="1">
        <v>44758</v>
      </c>
      <c r="D198">
        <v>22</v>
      </c>
      <c r="E198">
        <v>42.51</v>
      </c>
      <c r="F198">
        <v>162.69</v>
      </c>
    </row>
    <row r="199" spans="3:6" x14ac:dyDescent="0.35">
      <c r="C199" s="1">
        <v>44759</v>
      </c>
      <c r="D199">
        <v>27</v>
      </c>
      <c r="E199">
        <v>45.88</v>
      </c>
      <c r="F199">
        <v>189.49</v>
      </c>
    </row>
    <row r="200" spans="3:6" x14ac:dyDescent="0.35">
      <c r="C200" s="1">
        <v>44760</v>
      </c>
      <c r="D200">
        <v>24</v>
      </c>
      <c r="E200">
        <v>45.13</v>
      </c>
      <c r="F200">
        <v>207.58</v>
      </c>
    </row>
    <row r="201" spans="3:6" x14ac:dyDescent="0.35">
      <c r="C201" s="1">
        <v>44761</v>
      </c>
      <c r="D201">
        <v>25</v>
      </c>
      <c r="E201">
        <v>42.48</v>
      </c>
      <c r="F201">
        <v>162.82</v>
      </c>
    </row>
    <row r="202" spans="3:6" x14ac:dyDescent="0.35">
      <c r="C202" s="1">
        <v>44762</v>
      </c>
      <c r="D202">
        <v>25</v>
      </c>
      <c r="E202">
        <v>54.94</v>
      </c>
      <c r="F202">
        <v>171.61</v>
      </c>
    </row>
    <row r="203" spans="3:6" x14ac:dyDescent="0.35">
      <c r="C203" s="1">
        <v>44763</v>
      </c>
      <c r="D203">
        <v>26</v>
      </c>
      <c r="E203">
        <v>57.9</v>
      </c>
      <c r="F203">
        <v>220.91</v>
      </c>
    </row>
    <row r="204" spans="3:6" x14ac:dyDescent="0.35">
      <c r="C204" s="1">
        <v>44764</v>
      </c>
      <c r="D204">
        <v>24</v>
      </c>
      <c r="E204">
        <v>46.73</v>
      </c>
      <c r="F204">
        <v>240.34</v>
      </c>
    </row>
    <row r="205" spans="3:6" x14ac:dyDescent="0.35">
      <c r="C205" s="1">
        <v>44765</v>
      </c>
      <c r="D205">
        <v>21</v>
      </c>
      <c r="E205">
        <v>46.14</v>
      </c>
      <c r="F205">
        <v>220.19</v>
      </c>
    </row>
    <row r="206" spans="3:6" x14ac:dyDescent="0.35">
      <c r="C206" s="1">
        <v>44766</v>
      </c>
      <c r="D206">
        <v>23</v>
      </c>
      <c r="E206">
        <v>58.8</v>
      </c>
      <c r="F206">
        <v>237.84</v>
      </c>
    </row>
    <row r="207" spans="3:6" x14ac:dyDescent="0.35">
      <c r="C207" s="1">
        <v>44767</v>
      </c>
      <c r="D207">
        <v>25</v>
      </c>
      <c r="E207">
        <v>60.1</v>
      </c>
      <c r="F207">
        <v>157.19999999999999</v>
      </c>
    </row>
    <row r="208" spans="3:6" x14ac:dyDescent="0.35">
      <c r="C208" s="1">
        <v>44768</v>
      </c>
      <c r="D208">
        <v>33</v>
      </c>
      <c r="E208">
        <v>44.78</v>
      </c>
      <c r="F208">
        <v>165.41</v>
      </c>
    </row>
    <row r="209" spans="3:6" x14ac:dyDescent="0.35">
      <c r="C209" s="1">
        <v>44769</v>
      </c>
      <c r="D209">
        <v>21</v>
      </c>
      <c r="E209">
        <v>52.19</v>
      </c>
      <c r="F209">
        <v>219.02</v>
      </c>
    </row>
    <row r="210" spans="3:6" x14ac:dyDescent="0.35">
      <c r="C210" s="1">
        <v>44770</v>
      </c>
      <c r="D210">
        <v>28</v>
      </c>
      <c r="E210">
        <v>47.11</v>
      </c>
      <c r="F210">
        <v>238.35</v>
      </c>
    </row>
    <row r="211" spans="3:6" x14ac:dyDescent="0.35">
      <c r="C211" s="1">
        <v>44771</v>
      </c>
      <c r="D211">
        <v>29</v>
      </c>
      <c r="E211">
        <v>51.66</v>
      </c>
      <c r="F211">
        <v>207.32</v>
      </c>
    </row>
    <row r="212" spans="3:6" x14ac:dyDescent="0.35">
      <c r="C212" s="1">
        <v>44772</v>
      </c>
      <c r="D212">
        <v>22</v>
      </c>
      <c r="E212">
        <v>59.24</v>
      </c>
      <c r="F212">
        <v>184.02</v>
      </c>
    </row>
    <row r="213" spans="3:6" x14ac:dyDescent="0.35">
      <c r="C213" s="1">
        <v>44773</v>
      </c>
      <c r="D213">
        <v>21</v>
      </c>
      <c r="E213">
        <v>59.42</v>
      </c>
      <c r="F213">
        <v>179.31</v>
      </c>
    </row>
    <row r="214" spans="3:6" x14ac:dyDescent="0.35">
      <c r="C214" s="1">
        <v>44774</v>
      </c>
      <c r="D214">
        <v>21</v>
      </c>
      <c r="E214">
        <v>44.11</v>
      </c>
      <c r="F214">
        <v>169.69</v>
      </c>
    </row>
    <row r="215" spans="3:6" x14ac:dyDescent="0.35">
      <c r="C215" s="1">
        <v>44775</v>
      </c>
      <c r="D215">
        <v>32</v>
      </c>
      <c r="E215">
        <v>49.86</v>
      </c>
      <c r="F215">
        <v>214.91</v>
      </c>
    </row>
    <row r="216" spans="3:6" x14ac:dyDescent="0.35">
      <c r="C216" s="1">
        <v>44776</v>
      </c>
      <c r="D216">
        <v>23</v>
      </c>
      <c r="E216">
        <v>44.24</v>
      </c>
      <c r="F216">
        <v>167.57</v>
      </c>
    </row>
    <row r="217" spans="3:6" x14ac:dyDescent="0.35">
      <c r="C217" s="1">
        <v>44777</v>
      </c>
      <c r="D217">
        <v>31</v>
      </c>
      <c r="E217">
        <v>50.9</v>
      </c>
      <c r="F217">
        <v>168.68</v>
      </c>
    </row>
    <row r="218" spans="3:6" x14ac:dyDescent="0.35">
      <c r="C218" s="1">
        <v>44778</v>
      </c>
      <c r="D218">
        <v>23</v>
      </c>
      <c r="E218">
        <v>56.34</v>
      </c>
      <c r="F218">
        <v>161.76</v>
      </c>
    </row>
    <row r="219" spans="3:6" x14ac:dyDescent="0.35">
      <c r="C219" s="1">
        <v>44779</v>
      </c>
      <c r="D219">
        <v>26</v>
      </c>
      <c r="E219">
        <v>53.14</v>
      </c>
      <c r="F219">
        <v>196</v>
      </c>
    </row>
    <row r="220" spans="3:6" x14ac:dyDescent="0.35">
      <c r="C220" s="1">
        <v>44780</v>
      </c>
      <c r="D220">
        <v>30</v>
      </c>
      <c r="E220">
        <v>41.76</v>
      </c>
      <c r="F220">
        <v>208.94</v>
      </c>
    </row>
    <row r="221" spans="3:6" x14ac:dyDescent="0.35">
      <c r="C221" s="1">
        <v>44781</v>
      </c>
      <c r="D221">
        <v>31</v>
      </c>
      <c r="E221">
        <v>50.97</v>
      </c>
      <c r="F221">
        <v>222.79</v>
      </c>
    </row>
    <row r="222" spans="3:6" x14ac:dyDescent="0.35">
      <c r="C222" s="1">
        <v>44782</v>
      </c>
      <c r="D222">
        <v>33</v>
      </c>
      <c r="E222">
        <v>49.47</v>
      </c>
      <c r="F222">
        <v>217.2</v>
      </c>
    </row>
    <row r="223" spans="3:6" x14ac:dyDescent="0.35">
      <c r="C223" s="1">
        <v>44783</v>
      </c>
      <c r="D223">
        <v>21</v>
      </c>
      <c r="E223">
        <v>41.92</v>
      </c>
      <c r="F223">
        <v>219.72</v>
      </c>
    </row>
    <row r="224" spans="3:6" x14ac:dyDescent="0.35">
      <c r="C224" s="1">
        <v>44784</v>
      </c>
      <c r="D224">
        <v>29</v>
      </c>
      <c r="E224">
        <v>45.38</v>
      </c>
      <c r="F224">
        <v>158.87</v>
      </c>
    </row>
    <row r="225" spans="3:6" x14ac:dyDescent="0.35">
      <c r="C225" s="1">
        <v>44785</v>
      </c>
      <c r="D225">
        <v>27</v>
      </c>
      <c r="E225">
        <v>45.5</v>
      </c>
      <c r="F225">
        <v>210.69</v>
      </c>
    </row>
    <row r="226" spans="3:6" x14ac:dyDescent="0.35">
      <c r="C226" s="1">
        <v>44786</v>
      </c>
      <c r="D226">
        <v>29</v>
      </c>
      <c r="E226">
        <v>46.85</v>
      </c>
      <c r="F226">
        <v>163.02000000000001</v>
      </c>
    </row>
    <row r="227" spans="3:6" x14ac:dyDescent="0.35">
      <c r="C227" s="1">
        <v>44787</v>
      </c>
      <c r="D227">
        <v>26</v>
      </c>
      <c r="E227">
        <v>44.03</v>
      </c>
      <c r="F227">
        <v>154.87</v>
      </c>
    </row>
    <row r="228" spans="3:6" x14ac:dyDescent="0.35">
      <c r="C228" s="1">
        <v>44788</v>
      </c>
      <c r="D228">
        <v>32</v>
      </c>
      <c r="E228">
        <v>40.28</v>
      </c>
      <c r="F228">
        <v>200.85</v>
      </c>
    </row>
    <row r="229" spans="3:6" x14ac:dyDescent="0.35">
      <c r="C229" s="1">
        <v>44789</v>
      </c>
      <c r="D229">
        <v>26</v>
      </c>
      <c r="E229">
        <v>50.58</v>
      </c>
      <c r="F229">
        <v>148.11000000000001</v>
      </c>
    </row>
    <row r="230" spans="3:6" x14ac:dyDescent="0.35">
      <c r="C230" s="1">
        <v>44790</v>
      </c>
      <c r="D230">
        <v>21</v>
      </c>
      <c r="E230">
        <v>48.63</v>
      </c>
      <c r="F230">
        <v>222.02</v>
      </c>
    </row>
    <row r="231" spans="3:6" x14ac:dyDescent="0.35">
      <c r="C231" s="1">
        <v>44791</v>
      </c>
      <c r="D231">
        <v>30</v>
      </c>
      <c r="E231">
        <v>42.1</v>
      </c>
      <c r="F231">
        <v>220.67</v>
      </c>
    </row>
    <row r="232" spans="3:6" x14ac:dyDescent="0.35">
      <c r="C232" s="1">
        <v>44792</v>
      </c>
      <c r="D232">
        <v>33</v>
      </c>
      <c r="E232">
        <v>56.4</v>
      </c>
      <c r="F232">
        <v>160.59</v>
      </c>
    </row>
    <row r="233" spans="3:6" x14ac:dyDescent="0.35">
      <c r="C233" s="1">
        <v>44793</v>
      </c>
      <c r="D233">
        <v>27</v>
      </c>
      <c r="E233">
        <v>53.81</v>
      </c>
      <c r="F233">
        <v>240.42</v>
      </c>
    </row>
    <row r="234" spans="3:6" x14ac:dyDescent="0.35">
      <c r="C234" s="1">
        <v>44794</v>
      </c>
      <c r="D234">
        <v>22</v>
      </c>
      <c r="E234">
        <v>58.03</v>
      </c>
      <c r="F234">
        <v>199.59</v>
      </c>
    </row>
    <row r="235" spans="3:6" x14ac:dyDescent="0.35">
      <c r="C235" s="1">
        <v>44795</v>
      </c>
      <c r="D235">
        <v>22</v>
      </c>
      <c r="E235">
        <v>55.69</v>
      </c>
      <c r="F235">
        <v>235.88</v>
      </c>
    </row>
    <row r="236" spans="3:6" x14ac:dyDescent="0.35">
      <c r="C236" s="1">
        <v>44796</v>
      </c>
      <c r="D236">
        <v>31</v>
      </c>
      <c r="E236">
        <v>46.15</v>
      </c>
      <c r="F236">
        <v>202.38</v>
      </c>
    </row>
    <row r="237" spans="3:6" x14ac:dyDescent="0.35">
      <c r="C237" s="1">
        <v>44797</v>
      </c>
      <c r="D237">
        <v>22</v>
      </c>
      <c r="E237">
        <v>43.36</v>
      </c>
      <c r="F237">
        <v>154.91999999999999</v>
      </c>
    </row>
    <row r="238" spans="3:6" x14ac:dyDescent="0.35">
      <c r="C238" s="1">
        <v>44798</v>
      </c>
      <c r="D238">
        <v>28</v>
      </c>
      <c r="E238">
        <v>42.84</v>
      </c>
      <c r="F238">
        <v>166.01</v>
      </c>
    </row>
    <row r="239" spans="3:6" x14ac:dyDescent="0.35">
      <c r="C239" s="1">
        <v>44799</v>
      </c>
      <c r="D239">
        <v>24</v>
      </c>
      <c r="E239">
        <v>49.42</v>
      </c>
      <c r="F239">
        <v>191.53</v>
      </c>
    </row>
    <row r="240" spans="3:6" x14ac:dyDescent="0.35">
      <c r="C240" s="1">
        <v>44800</v>
      </c>
      <c r="D240">
        <v>33</v>
      </c>
      <c r="E240">
        <v>48.19</v>
      </c>
      <c r="F240">
        <v>202.72</v>
      </c>
    </row>
    <row r="241" spans="3:6" x14ac:dyDescent="0.35">
      <c r="C241" s="1">
        <v>44801</v>
      </c>
      <c r="D241">
        <v>23</v>
      </c>
      <c r="E241">
        <v>43.76</v>
      </c>
      <c r="F241">
        <v>197.69</v>
      </c>
    </row>
    <row r="242" spans="3:6" x14ac:dyDescent="0.35">
      <c r="C242" s="1">
        <v>44802</v>
      </c>
      <c r="D242">
        <v>34</v>
      </c>
      <c r="E242">
        <v>46.41</v>
      </c>
      <c r="F242">
        <v>213.15</v>
      </c>
    </row>
    <row r="243" spans="3:6" x14ac:dyDescent="0.35">
      <c r="C243" s="1">
        <v>44803</v>
      </c>
      <c r="D243">
        <v>27</v>
      </c>
      <c r="E243">
        <v>48.1</v>
      </c>
      <c r="F243">
        <v>201.63</v>
      </c>
    </row>
    <row r="244" spans="3:6" x14ac:dyDescent="0.35">
      <c r="C244" s="1">
        <v>44804</v>
      </c>
      <c r="D244">
        <v>26</v>
      </c>
      <c r="E244">
        <v>46.12</v>
      </c>
      <c r="F244">
        <v>220.48</v>
      </c>
    </row>
    <row r="245" spans="3:6" x14ac:dyDescent="0.35">
      <c r="C245" s="1">
        <v>44805</v>
      </c>
      <c r="D245">
        <v>29</v>
      </c>
      <c r="E245">
        <v>53.99</v>
      </c>
      <c r="F245">
        <v>185</v>
      </c>
    </row>
    <row r="246" spans="3:6" x14ac:dyDescent="0.35">
      <c r="C246" s="1">
        <v>44806</v>
      </c>
      <c r="D246">
        <v>22</v>
      </c>
      <c r="E246">
        <v>42.27</v>
      </c>
      <c r="F246">
        <v>244.3</v>
      </c>
    </row>
    <row r="247" spans="3:6" x14ac:dyDescent="0.35">
      <c r="C247" s="1">
        <v>44807</v>
      </c>
      <c r="D247">
        <v>22</v>
      </c>
      <c r="E247">
        <v>57.58</v>
      </c>
      <c r="F247">
        <v>242.92</v>
      </c>
    </row>
    <row r="248" spans="3:6" x14ac:dyDescent="0.35">
      <c r="C248" s="1">
        <v>44808</v>
      </c>
      <c r="D248">
        <v>23</v>
      </c>
      <c r="E248">
        <v>44.03</v>
      </c>
      <c r="F248">
        <v>158.91999999999999</v>
      </c>
    </row>
    <row r="249" spans="3:6" x14ac:dyDescent="0.35">
      <c r="C249" s="1">
        <v>44809</v>
      </c>
      <c r="D249">
        <v>26</v>
      </c>
      <c r="E249">
        <v>49.94</v>
      </c>
      <c r="F249">
        <v>166.02</v>
      </c>
    </row>
    <row r="250" spans="3:6" x14ac:dyDescent="0.35">
      <c r="C250" s="1">
        <v>44810</v>
      </c>
      <c r="D250">
        <v>33</v>
      </c>
      <c r="E250">
        <v>52.98</v>
      </c>
      <c r="F250">
        <v>212.62</v>
      </c>
    </row>
    <row r="251" spans="3:6" x14ac:dyDescent="0.35">
      <c r="C251" s="1">
        <v>44811</v>
      </c>
      <c r="D251">
        <v>29</v>
      </c>
      <c r="E251">
        <v>57.25</v>
      </c>
      <c r="F251">
        <v>196.6</v>
      </c>
    </row>
    <row r="252" spans="3:6" x14ac:dyDescent="0.35">
      <c r="C252" s="1">
        <v>44812</v>
      </c>
      <c r="D252">
        <v>25</v>
      </c>
      <c r="E252">
        <v>54.86</v>
      </c>
      <c r="F252">
        <v>244.09</v>
      </c>
    </row>
    <row r="253" spans="3:6" x14ac:dyDescent="0.35">
      <c r="C253" s="1">
        <v>44813</v>
      </c>
      <c r="D253">
        <v>33</v>
      </c>
      <c r="E253">
        <v>49.32</v>
      </c>
      <c r="F253">
        <v>184.14</v>
      </c>
    </row>
    <row r="254" spans="3:6" x14ac:dyDescent="0.35">
      <c r="C254" s="1">
        <v>44814</v>
      </c>
      <c r="D254">
        <v>23</v>
      </c>
      <c r="E254">
        <v>58.12</v>
      </c>
      <c r="F254">
        <v>187.73</v>
      </c>
    </row>
    <row r="255" spans="3:6" x14ac:dyDescent="0.35">
      <c r="C255" s="1">
        <v>44815</v>
      </c>
      <c r="D255">
        <v>32</v>
      </c>
      <c r="E255">
        <v>44.01</v>
      </c>
      <c r="F255">
        <v>185.46</v>
      </c>
    </row>
    <row r="256" spans="3:6" x14ac:dyDescent="0.35">
      <c r="C256" s="1">
        <v>44816</v>
      </c>
      <c r="D256">
        <v>32</v>
      </c>
      <c r="E256">
        <v>58.59</v>
      </c>
      <c r="F256">
        <v>195.14</v>
      </c>
    </row>
    <row r="257" spans="3:6" x14ac:dyDescent="0.35">
      <c r="C257" s="1">
        <v>44817</v>
      </c>
      <c r="D257">
        <v>29</v>
      </c>
      <c r="E257">
        <v>45.37</v>
      </c>
      <c r="F257">
        <v>234.27</v>
      </c>
    </row>
    <row r="258" spans="3:6" x14ac:dyDescent="0.35">
      <c r="C258" s="1">
        <v>44818</v>
      </c>
      <c r="D258">
        <v>31</v>
      </c>
      <c r="E258">
        <v>48.34</v>
      </c>
      <c r="F258">
        <v>227.54</v>
      </c>
    </row>
    <row r="259" spans="3:6" x14ac:dyDescent="0.35">
      <c r="C259" s="1">
        <v>44819</v>
      </c>
      <c r="D259">
        <v>28</v>
      </c>
      <c r="E259">
        <v>51.37</v>
      </c>
      <c r="F259">
        <v>207.31</v>
      </c>
    </row>
    <row r="260" spans="3:6" x14ac:dyDescent="0.35">
      <c r="C260" s="1">
        <v>44820</v>
      </c>
      <c r="D260">
        <v>34</v>
      </c>
      <c r="E260">
        <v>54.61</v>
      </c>
      <c r="F260">
        <v>173.57</v>
      </c>
    </row>
    <row r="261" spans="3:6" x14ac:dyDescent="0.35">
      <c r="C261" s="1">
        <v>44821</v>
      </c>
      <c r="D261">
        <v>32</v>
      </c>
      <c r="E261">
        <v>54.12</v>
      </c>
      <c r="F261">
        <v>183.75</v>
      </c>
    </row>
    <row r="262" spans="3:6" x14ac:dyDescent="0.35">
      <c r="C262" s="1">
        <v>44822</v>
      </c>
      <c r="D262">
        <v>32</v>
      </c>
      <c r="E262">
        <v>39.78</v>
      </c>
      <c r="F262">
        <v>241.26</v>
      </c>
    </row>
    <row r="263" spans="3:6" x14ac:dyDescent="0.35">
      <c r="C263" s="1">
        <v>44823</v>
      </c>
      <c r="D263">
        <v>23</v>
      </c>
      <c r="E263">
        <v>44.43</v>
      </c>
      <c r="F263">
        <v>157.99</v>
      </c>
    </row>
    <row r="264" spans="3:6" x14ac:dyDescent="0.35">
      <c r="C264" s="1">
        <v>44824</v>
      </c>
      <c r="D264">
        <v>34</v>
      </c>
      <c r="E264">
        <v>52.85</v>
      </c>
      <c r="F264">
        <v>210.25</v>
      </c>
    </row>
    <row r="265" spans="3:6" x14ac:dyDescent="0.35">
      <c r="C265" s="1">
        <v>44825</v>
      </c>
      <c r="D265">
        <v>28</v>
      </c>
      <c r="E265">
        <v>43.01</v>
      </c>
      <c r="F265">
        <v>216.65</v>
      </c>
    </row>
    <row r="266" spans="3:6" x14ac:dyDescent="0.35">
      <c r="C266" s="1">
        <v>44826</v>
      </c>
      <c r="D266">
        <v>26</v>
      </c>
      <c r="E266">
        <v>51.31</v>
      </c>
      <c r="F266">
        <v>170.45</v>
      </c>
    </row>
    <row r="267" spans="3:6" x14ac:dyDescent="0.35">
      <c r="C267" s="1">
        <v>44827</v>
      </c>
      <c r="D267">
        <v>24</v>
      </c>
      <c r="E267">
        <v>40.630000000000003</v>
      </c>
      <c r="F267">
        <v>208.21</v>
      </c>
    </row>
    <row r="268" spans="3:6" x14ac:dyDescent="0.35">
      <c r="C268" s="1">
        <v>44828</v>
      </c>
      <c r="D268">
        <v>27</v>
      </c>
      <c r="E268">
        <v>42.26</v>
      </c>
      <c r="F268">
        <v>162.68</v>
      </c>
    </row>
    <row r="269" spans="3:6" x14ac:dyDescent="0.35">
      <c r="C269" s="1">
        <v>44829</v>
      </c>
      <c r="D269">
        <v>34</v>
      </c>
      <c r="E269">
        <v>51.78</v>
      </c>
      <c r="F269">
        <v>169.52</v>
      </c>
    </row>
    <row r="270" spans="3:6" x14ac:dyDescent="0.35">
      <c r="C270" s="1">
        <v>44830</v>
      </c>
      <c r="D270">
        <v>34</v>
      </c>
      <c r="E270">
        <v>49.42</v>
      </c>
      <c r="F270">
        <v>234.14</v>
      </c>
    </row>
    <row r="271" spans="3:6" x14ac:dyDescent="0.35">
      <c r="C271" s="1">
        <v>44831</v>
      </c>
      <c r="D271">
        <v>33</v>
      </c>
      <c r="E271">
        <v>56.35</v>
      </c>
      <c r="F271">
        <v>191.55</v>
      </c>
    </row>
    <row r="272" spans="3:6" x14ac:dyDescent="0.35">
      <c r="C272" s="1">
        <v>44832</v>
      </c>
      <c r="D272">
        <v>32</v>
      </c>
      <c r="E272">
        <v>58.24</v>
      </c>
      <c r="F272">
        <v>155.27000000000001</v>
      </c>
    </row>
    <row r="273" spans="3:6" x14ac:dyDescent="0.35">
      <c r="C273" s="1">
        <v>44833</v>
      </c>
      <c r="D273">
        <v>32</v>
      </c>
      <c r="E273">
        <v>46.2</v>
      </c>
      <c r="F273">
        <v>209.8</v>
      </c>
    </row>
    <row r="274" spans="3:6" x14ac:dyDescent="0.35">
      <c r="C274" s="1">
        <v>44834</v>
      </c>
      <c r="D274">
        <v>23</v>
      </c>
      <c r="E274">
        <v>51.04</v>
      </c>
      <c r="F274">
        <v>188.4</v>
      </c>
    </row>
    <row r="275" spans="3:6" x14ac:dyDescent="0.35">
      <c r="C275" s="1">
        <v>44835</v>
      </c>
      <c r="D275">
        <v>27</v>
      </c>
      <c r="E275">
        <v>53.82</v>
      </c>
      <c r="F275">
        <v>228.88</v>
      </c>
    </row>
    <row r="276" spans="3:6" x14ac:dyDescent="0.35">
      <c r="C276" s="1">
        <v>44836</v>
      </c>
      <c r="D276">
        <v>30</v>
      </c>
      <c r="E276">
        <v>47.33</v>
      </c>
      <c r="F276">
        <v>164.21</v>
      </c>
    </row>
    <row r="277" spans="3:6" x14ac:dyDescent="0.35">
      <c r="C277" s="1">
        <v>44837</v>
      </c>
      <c r="D277">
        <v>32</v>
      </c>
      <c r="E277">
        <v>46.23</v>
      </c>
      <c r="F277">
        <v>209.45</v>
      </c>
    </row>
    <row r="278" spans="3:6" x14ac:dyDescent="0.35">
      <c r="C278" s="1">
        <v>44838</v>
      </c>
      <c r="D278">
        <v>33</v>
      </c>
      <c r="E278">
        <v>59.38</v>
      </c>
      <c r="F278">
        <v>240.67</v>
      </c>
    </row>
    <row r="279" spans="3:6" x14ac:dyDescent="0.35">
      <c r="C279" s="1">
        <v>44839</v>
      </c>
      <c r="D279">
        <v>30</v>
      </c>
      <c r="E279">
        <v>42.61</v>
      </c>
      <c r="F279">
        <v>174.92</v>
      </c>
    </row>
    <row r="280" spans="3:6" x14ac:dyDescent="0.35">
      <c r="C280" s="1">
        <v>44840</v>
      </c>
      <c r="D280">
        <v>30</v>
      </c>
      <c r="E280">
        <v>45.77</v>
      </c>
      <c r="F280">
        <v>182.76</v>
      </c>
    </row>
    <row r="281" spans="3:6" x14ac:dyDescent="0.35">
      <c r="C281" s="1">
        <v>44841</v>
      </c>
      <c r="D281">
        <v>28</v>
      </c>
      <c r="E281">
        <v>58.09</v>
      </c>
      <c r="F281">
        <v>197.98</v>
      </c>
    </row>
    <row r="282" spans="3:6" x14ac:dyDescent="0.35">
      <c r="C282" s="1">
        <v>44842</v>
      </c>
      <c r="D282">
        <v>27</v>
      </c>
      <c r="E282">
        <v>48.52</v>
      </c>
      <c r="F282">
        <v>178.1</v>
      </c>
    </row>
    <row r="283" spans="3:6" x14ac:dyDescent="0.35">
      <c r="C283" s="1">
        <v>44843</v>
      </c>
      <c r="D283">
        <v>34</v>
      </c>
      <c r="E283">
        <v>47.07</v>
      </c>
      <c r="F283">
        <v>237.8</v>
      </c>
    </row>
    <row r="284" spans="3:6" x14ac:dyDescent="0.35">
      <c r="C284" s="1">
        <v>44844</v>
      </c>
      <c r="D284">
        <v>33</v>
      </c>
      <c r="E284">
        <v>46.49</v>
      </c>
      <c r="F284">
        <v>243.62</v>
      </c>
    </row>
    <row r="285" spans="3:6" x14ac:dyDescent="0.35">
      <c r="C285" s="1">
        <v>44845</v>
      </c>
      <c r="D285">
        <v>33</v>
      </c>
      <c r="E285">
        <v>53</v>
      </c>
      <c r="F285">
        <v>189.68</v>
      </c>
    </row>
    <row r="286" spans="3:6" x14ac:dyDescent="0.35">
      <c r="C286" s="1">
        <v>44846</v>
      </c>
      <c r="D286">
        <v>27</v>
      </c>
      <c r="E286">
        <v>51.97</v>
      </c>
      <c r="F286">
        <v>174.99</v>
      </c>
    </row>
    <row r="287" spans="3:6" x14ac:dyDescent="0.35">
      <c r="C287" s="1">
        <v>44847</v>
      </c>
      <c r="D287">
        <v>26</v>
      </c>
      <c r="E287">
        <v>56.7</v>
      </c>
      <c r="F287">
        <v>230.42</v>
      </c>
    </row>
    <row r="288" spans="3:6" x14ac:dyDescent="0.35">
      <c r="C288" s="1">
        <v>44848</v>
      </c>
      <c r="D288">
        <v>30</v>
      </c>
      <c r="E288">
        <v>47.7</v>
      </c>
      <c r="F288">
        <v>236.62</v>
      </c>
    </row>
    <row r="289" spans="3:6" x14ac:dyDescent="0.35">
      <c r="C289" s="1">
        <v>44849</v>
      </c>
      <c r="D289">
        <v>36</v>
      </c>
      <c r="E289">
        <v>57.59</v>
      </c>
      <c r="F289">
        <v>200.06</v>
      </c>
    </row>
    <row r="290" spans="3:6" x14ac:dyDescent="0.35">
      <c r="C290" s="1">
        <v>44850</v>
      </c>
      <c r="D290">
        <v>32</v>
      </c>
      <c r="E290">
        <v>59.38</v>
      </c>
      <c r="F290">
        <v>203.31</v>
      </c>
    </row>
    <row r="291" spans="3:6" x14ac:dyDescent="0.35">
      <c r="C291" s="1">
        <v>44851</v>
      </c>
      <c r="D291">
        <v>34</v>
      </c>
      <c r="E291">
        <v>56.38</v>
      </c>
      <c r="F291">
        <v>152.47999999999999</v>
      </c>
    </row>
    <row r="292" spans="3:6" x14ac:dyDescent="0.35">
      <c r="C292" s="1">
        <v>44852</v>
      </c>
      <c r="D292">
        <v>25</v>
      </c>
      <c r="E292">
        <v>58.97</v>
      </c>
      <c r="F292">
        <v>166.97</v>
      </c>
    </row>
    <row r="293" spans="3:6" x14ac:dyDescent="0.35">
      <c r="C293" s="1">
        <v>44853</v>
      </c>
      <c r="D293">
        <v>28</v>
      </c>
      <c r="E293">
        <v>53.71</v>
      </c>
      <c r="F293">
        <v>208.92</v>
      </c>
    </row>
    <row r="294" spans="3:6" x14ac:dyDescent="0.35">
      <c r="C294" s="1">
        <v>44854</v>
      </c>
      <c r="D294">
        <v>34</v>
      </c>
      <c r="E294">
        <v>49.39</v>
      </c>
      <c r="F294">
        <v>180.45</v>
      </c>
    </row>
    <row r="295" spans="3:6" x14ac:dyDescent="0.35">
      <c r="C295" s="1">
        <v>44855</v>
      </c>
      <c r="D295">
        <v>25</v>
      </c>
      <c r="E295">
        <v>53.58</v>
      </c>
      <c r="F295">
        <v>206.82</v>
      </c>
    </row>
    <row r="296" spans="3:6" x14ac:dyDescent="0.35">
      <c r="C296" s="1">
        <v>44856</v>
      </c>
      <c r="D296">
        <v>33</v>
      </c>
      <c r="E296">
        <v>40.86</v>
      </c>
      <c r="F296">
        <v>146.59</v>
      </c>
    </row>
    <row r="297" spans="3:6" x14ac:dyDescent="0.35">
      <c r="C297" s="1">
        <v>44857</v>
      </c>
      <c r="D297">
        <v>36</v>
      </c>
      <c r="E297">
        <v>48.83</v>
      </c>
      <c r="F297">
        <v>244.1</v>
      </c>
    </row>
    <row r="298" spans="3:6" x14ac:dyDescent="0.35">
      <c r="C298" s="1">
        <v>44858</v>
      </c>
      <c r="D298">
        <v>31</v>
      </c>
      <c r="E298">
        <v>45.17</v>
      </c>
      <c r="F298">
        <v>221.42</v>
      </c>
    </row>
    <row r="299" spans="3:6" x14ac:dyDescent="0.35">
      <c r="C299" s="1">
        <v>44859</v>
      </c>
      <c r="D299">
        <v>36</v>
      </c>
      <c r="E299">
        <v>57.5</v>
      </c>
      <c r="F299">
        <v>242.92</v>
      </c>
    </row>
    <row r="300" spans="3:6" x14ac:dyDescent="0.35">
      <c r="C300" s="1">
        <v>44860</v>
      </c>
      <c r="D300">
        <v>29</v>
      </c>
      <c r="E300">
        <v>42.08</v>
      </c>
      <c r="F300">
        <v>215.81</v>
      </c>
    </row>
    <row r="301" spans="3:6" x14ac:dyDescent="0.35">
      <c r="C301" s="1">
        <v>44861</v>
      </c>
      <c r="D301">
        <v>25</v>
      </c>
      <c r="E301">
        <v>47.81</v>
      </c>
      <c r="F301">
        <v>195.16</v>
      </c>
    </row>
    <row r="302" spans="3:6" x14ac:dyDescent="0.35">
      <c r="C302" s="1">
        <v>44862</v>
      </c>
      <c r="D302">
        <v>29</v>
      </c>
      <c r="E302">
        <v>45.59</v>
      </c>
      <c r="F302">
        <v>155.18</v>
      </c>
    </row>
    <row r="303" spans="3:6" x14ac:dyDescent="0.35">
      <c r="C303" s="1">
        <v>44863</v>
      </c>
      <c r="D303">
        <v>32</v>
      </c>
      <c r="E303">
        <v>56.88</v>
      </c>
      <c r="F303">
        <v>167.68</v>
      </c>
    </row>
    <row r="304" spans="3:6" x14ac:dyDescent="0.35">
      <c r="C304" s="1">
        <v>44864</v>
      </c>
      <c r="D304">
        <v>36</v>
      </c>
      <c r="E304">
        <v>39.83</v>
      </c>
      <c r="F304">
        <v>177.6</v>
      </c>
    </row>
    <row r="305" spans="3:6" x14ac:dyDescent="0.35">
      <c r="C305" s="1">
        <v>44865</v>
      </c>
      <c r="D305">
        <v>28</v>
      </c>
      <c r="E305">
        <v>44.88</v>
      </c>
      <c r="F305">
        <v>147.06</v>
      </c>
    </row>
    <row r="306" spans="3:6" x14ac:dyDescent="0.35">
      <c r="C306" s="1">
        <v>44866</v>
      </c>
      <c r="D306">
        <v>28</v>
      </c>
      <c r="E306">
        <v>54.23</v>
      </c>
      <c r="F306">
        <v>172.36</v>
      </c>
    </row>
    <row r="307" spans="3:6" x14ac:dyDescent="0.35">
      <c r="C307" s="1">
        <v>44867</v>
      </c>
      <c r="D307">
        <v>26</v>
      </c>
      <c r="E307">
        <v>53.31</v>
      </c>
      <c r="F307">
        <v>238.09</v>
      </c>
    </row>
    <row r="308" spans="3:6" x14ac:dyDescent="0.35">
      <c r="C308" s="1">
        <v>44868</v>
      </c>
      <c r="D308">
        <v>33</v>
      </c>
      <c r="E308">
        <v>50.54</v>
      </c>
      <c r="F308">
        <v>245.02</v>
      </c>
    </row>
    <row r="309" spans="3:6" x14ac:dyDescent="0.35">
      <c r="C309" s="1">
        <v>44869</v>
      </c>
      <c r="D309">
        <v>36</v>
      </c>
      <c r="E309">
        <v>46.36</v>
      </c>
      <c r="F309">
        <v>229.49</v>
      </c>
    </row>
    <row r="310" spans="3:6" x14ac:dyDescent="0.35">
      <c r="C310" s="1">
        <v>44870</v>
      </c>
      <c r="D310">
        <v>36</v>
      </c>
      <c r="E310">
        <v>46.96</v>
      </c>
      <c r="F310">
        <v>161.77000000000001</v>
      </c>
    </row>
    <row r="311" spans="3:6" x14ac:dyDescent="0.35">
      <c r="C311" s="1">
        <v>44871</v>
      </c>
      <c r="D311">
        <v>36</v>
      </c>
      <c r="E311">
        <v>42.29</v>
      </c>
      <c r="F311">
        <v>198.2</v>
      </c>
    </row>
    <row r="312" spans="3:6" x14ac:dyDescent="0.35">
      <c r="C312" s="1">
        <v>44872</v>
      </c>
      <c r="D312">
        <v>31</v>
      </c>
      <c r="E312">
        <v>53.14</v>
      </c>
      <c r="F312">
        <v>218.77</v>
      </c>
    </row>
    <row r="313" spans="3:6" x14ac:dyDescent="0.35">
      <c r="C313" s="1">
        <v>44873</v>
      </c>
      <c r="D313">
        <v>35</v>
      </c>
      <c r="E313">
        <v>42.78</v>
      </c>
      <c r="F313">
        <v>161</v>
      </c>
    </row>
    <row r="314" spans="3:6" x14ac:dyDescent="0.35">
      <c r="C314" s="1">
        <v>44874</v>
      </c>
      <c r="D314">
        <v>29</v>
      </c>
      <c r="E314">
        <v>41.89</v>
      </c>
      <c r="F314">
        <v>176.88</v>
      </c>
    </row>
    <row r="315" spans="3:6" x14ac:dyDescent="0.35">
      <c r="C315" s="1">
        <v>44875</v>
      </c>
      <c r="D315">
        <v>31</v>
      </c>
      <c r="E315">
        <v>58.91</v>
      </c>
      <c r="F315">
        <v>210.02</v>
      </c>
    </row>
    <row r="316" spans="3:6" x14ac:dyDescent="0.35">
      <c r="C316" s="1">
        <v>44876</v>
      </c>
      <c r="D316">
        <v>32</v>
      </c>
      <c r="E316">
        <v>50.61</v>
      </c>
      <c r="F316">
        <v>183.79</v>
      </c>
    </row>
    <row r="317" spans="3:6" x14ac:dyDescent="0.35">
      <c r="C317" s="1">
        <v>44877</v>
      </c>
      <c r="D317">
        <v>36</v>
      </c>
      <c r="E317">
        <v>47.75</v>
      </c>
      <c r="F317">
        <v>185.35</v>
      </c>
    </row>
    <row r="318" spans="3:6" x14ac:dyDescent="0.35">
      <c r="C318" s="1">
        <v>44878</v>
      </c>
      <c r="D318">
        <v>35</v>
      </c>
      <c r="E318">
        <v>55.18</v>
      </c>
      <c r="F318">
        <v>149.72999999999999</v>
      </c>
    </row>
    <row r="319" spans="3:6" x14ac:dyDescent="0.35">
      <c r="C319" s="1">
        <v>44879</v>
      </c>
      <c r="D319">
        <v>37</v>
      </c>
      <c r="E319">
        <v>56.37</v>
      </c>
      <c r="F319">
        <v>188.19</v>
      </c>
    </row>
    <row r="320" spans="3:6" x14ac:dyDescent="0.35">
      <c r="C320" s="1">
        <v>44880</v>
      </c>
      <c r="D320">
        <v>31</v>
      </c>
      <c r="E320">
        <v>55.26</v>
      </c>
      <c r="F320">
        <v>215.18</v>
      </c>
    </row>
    <row r="321" spans="3:6" x14ac:dyDescent="0.35">
      <c r="C321" s="1">
        <v>44881</v>
      </c>
      <c r="D321">
        <v>37</v>
      </c>
      <c r="E321">
        <v>56.49</v>
      </c>
      <c r="F321">
        <v>174.11</v>
      </c>
    </row>
    <row r="322" spans="3:6" x14ac:dyDescent="0.35">
      <c r="C322" s="1">
        <v>44882</v>
      </c>
      <c r="D322">
        <v>26</v>
      </c>
      <c r="E322">
        <v>45.7</v>
      </c>
      <c r="F322">
        <v>210.4</v>
      </c>
    </row>
    <row r="323" spans="3:6" x14ac:dyDescent="0.35">
      <c r="C323" s="1">
        <v>44883</v>
      </c>
      <c r="D323">
        <v>34</v>
      </c>
      <c r="E323">
        <v>54.88</v>
      </c>
      <c r="F323">
        <v>175.52</v>
      </c>
    </row>
    <row r="324" spans="3:6" x14ac:dyDescent="0.35">
      <c r="C324" s="1">
        <v>44884</v>
      </c>
      <c r="D324">
        <v>36</v>
      </c>
      <c r="E324">
        <v>45.02</v>
      </c>
      <c r="F324">
        <v>195.41</v>
      </c>
    </row>
    <row r="325" spans="3:6" x14ac:dyDescent="0.35">
      <c r="C325" s="1">
        <v>44885</v>
      </c>
      <c r="D325">
        <v>32</v>
      </c>
      <c r="E325">
        <v>59.14</v>
      </c>
      <c r="F325">
        <v>173.73</v>
      </c>
    </row>
    <row r="326" spans="3:6" x14ac:dyDescent="0.35">
      <c r="C326" s="1">
        <v>44886</v>
      </c>
      <c r="D326">
        <v>27</v>
      </c>
      <c r="E326">
        <v>45.75</v>
      </c>
      <c r="F326">
        <v>205.34</v>
      </c>
    </row>
    <row r="327" spans="3:6" x14ac:dyDescent="0.35">
      <c r="C327" s="1">
        <v>44887</v>
      </c>
      <c r="D327">
        <v>35</v>
      </c>
      <c r="E327">
        <v>56.03</v>
      </c>
      <c r="F327">
        <v>162.63</v>
      </c>
    </row>
    <row r="328" spans="3:6" x14ac:dyDescent="0.35">
      <c r="C328" s="1">
        <v>44888</v>
      </c>
      <c r="D328">
        <v>30</v>
      </c>
      <c r="E328">
        <v>45.7</v>
      </c>
      <c r="F328">
        <v>204.83</v>
      </c>
    </row>
    <row r="329" spans="3:6" x14ac:dyDescent="0.35">
      <c r="C329" s="1">
        <v>44889</v>
      </c>
      <c r="D329">
        <v>36</v>
      </c>
      <c r="E329">
        <v>43.29</v>
      </c>
      <c r="F329">
        <v>182</v>
      </c>
    </row>
    <row r="330" spans="3:6" x14ac:dyDescent="0.35">
      <c r="C330" s="1">
        <v>44890</v>
      </c>
      <c r="D330">
        <v>28</v>
      </c>
      <c r="E330">
        <v>43.25</v>
      </c>
      <c r="F330">
        <v>223.67</v>
      </c>
    </row>
    <row r="331" spans="3:6" x14ac:dyDescent="0.35">
      <c r="C331" s="1">
        <v>44891</v>
      </c>
      <c r="D331">
        <v>30</v>
      </c>
      <c r="E331">
        <v>54.06</v>
      </c>
      <c r="F331">
        <v>161.02000000000001</v>
      </c>
    </row>
    <row r="332" spans="3:6" x14ac:dyDescent="0.35">
      <c r="C332" s="1">
        <v>44892</v>
      </c>
      <c r="D332">
        <v>27</v>
      </c>
      <c r="E332">
        <v>59.05</v>
      </c>
      <c r="F332">
        <v>203.51</v>
      </c>
    </row>
    <row r="333" spans="3:6" x14ac:dyDescent="0.35">
      <c r="C333" s="1">
        <v>44893</v>
      </c>
      <c r="D333">
        <v>35</v>
      </c>
      <c r="E333">
        <v>54.36</v>
      </c>
      <c r="F333">
        <v>175.41</v>
      </c>
    </row>
    <row r="334" spans="3:6" x14ac:dyDescent="0.35">
      <c r="C334" s="1">
        <v>44894</v>
      </c>
      <c r="D334">
        <v>36</v>
      </c>
      <c r="E334">
        <v>39.130000000000003</v>
      </c>
      <c r="F334">
        <v>230.88</v>
      </c>
    </row>
    <row r="335" spans="3:6" x14ac:dyDescent="0.35">
      <c r="C335" s="1">
        <v>44895</v>
      </c>
      <c r="D335">
        <v>34</v>
      </c>
      <c r="E335">
        <v>46.18</v>
      </c>
      <c r="F335">
        <v>218.2</v>
      </c>
    </row>
    <row r="336" spans="3:6" x14ac:dyDescent="0.35">
      <c r="C336" s="1">
        <v>44896</v>
      </c>
      <c r="D336">
        <v>27</v>
      </c>
      <c r="E336">
        <v>50.91</v>
      </c>
      <c r="F336">
        <v>167.23</v>
      </c>
    </row>
    <row r="337" spans="3:6" x14ac:dyDescent="0.35">
      <c r="C337" s="1">
        <v>44897</v>
      </c>
      <c r="D337">
        <v>34</v>
      </c>
      <c r="E337">
        <v>46.14</v>
      </c>
      <c r="F337">
        <v>187.74</v>
      </c>
    </row>
    <row r="338" spans="3:6" x14ac:dyDescent="0.35">
      <c r="C338" s="1">
        <v>44898</v>
      </c>
      <c r="D338">
        <v>37</v>
      </c>
      <c r="E338">
        <v>54.46</v>
      </c>
      <c r="F338">
        <v>236.83</v>
      </c>
    </row>
    <row r="339" spans="3:6" x14ac:dyDescent="0.35">
      <c r="C339" s="1">
        <v>44899</v>
      </c>
      <c r="D339">
        <v>28</v>
      </c>
      <c r="E339">
        <v>55.75</v>
      </c>
      <c r="F339">
        <v>226.02</v>
      </c>
    </row>
    <row r="340" spans="3:6" x14ac:dyDescent="0.35">
      <c r="C340" s="1">
        <v>44900</v>
      </c>
      <c r="D340">
        <v>26</v>
      </c>
      <c r="E340">
        <v>41.62</v>
      </c>
      <c r="F340">
        <v>214.3</v>
      </c>
    </row>
    <row r="341" spans="3:6" x14ac:dyDescent="0.35">
      <c r="C341" s="1">
        <v>44901</v>
      </c>
      <c r="D341">
        <v>26</v>
      </c>
      <c r="E341">
        <v>56.37</v>
      </c>
      <c r="F341">
        <v>216.58</v>
      </c>
    </row>
    <row r="342" spans="3:6" x14ac:dyDescent="0.35">
      <c r="C342" s="1">
        <v>44902</v>
      </c>
      <c r="D342">
        <v>35</v>
      </c>
      <c r="E342">
        <v>47.57</v>
      </c>
      <c r="F342">
        <v>173.34</v>
      </c>
    </row>
    <row r="343" spans="3:6" x14ac:dyDescent="0.35">
      <c r="C343" s="1">
        <v>44903</v>
      </c>
      <c r="D343">
        <v>32</v>
      </c>
      <c r="E343">
        <v>56.41</v>
      </c>
      <c r="F343">
        <v>145.88</v>
      </c>
    </row>
    <row r="344" spans="3:6" x14ac:dyDescent="0.35">
      <c r="C344" s="1">
        <v>44904</v>
      </c>
      <c r="D344">
        <v>29</v>
      </c>
      <c r="E344">
        <v>53.36</v>
      </c>
      <c r="F344">
        <v>195.79</v>
      </c>
    </row>
    <row r="345" spans="3:6" x14ac:dyDescent="0.35">
      <c r="C345" s="1">
        <v>44905</v>
      </c>
      <c r="D345">
        <v>37</v>
      </c>
      <c r="E345">
        <v>49.41</v>
      </c>
      <c r="F345">
        <v>197.25</v>
      </c>
    </row>
    <row r="346" spans="3:6" x14ac:dyDescent="0.35">
      <c r="C346" s="1">
        <v>44906</v>
      </c>
      <c r="D346">
        <v>38</v>
      </c>
      <c r="E346">
        <v>58.56</v>
      </c>
      <c r="F346">
        <v>205.62</v>
      </c>
    </row>
    <row r="347" spans="3:6" x14ac:dyDescent="0.35">
      <c r="C347" s="1">
        <v>44907</v>
      </c>
      <c r="D347">
        <v>28</v>
      </c>
      <c r="E347">
        <v>50.92</v>
      </c>
      <c r="F347">
        <v>222.02</v>
      </c>
    </row>
    <row r="348" spans="3:6" x14ac:dyDescent="0.35">
      <c r="C348" s="1">
        <v>44908</v>
      </c>
      <c r="D348">
        <v>36</v>
      </c>
      <c r="E348">
        <v>53.67</v>
      </c>
      <c r="F348">
        <v>215.09</v>
      </c>
    </row>
    <row r="349" spans="3:6" x14ac:dyDescent="0.35">
      <c r="C349" s="1">
        <v>44909</v>
      </c>
      <c r="D349">
        <v>37</v>
      </c>
      <c r="E349">
        <v>44.05</v>
      </c>
      <c r="F349">
        <v>192.7</v>
      </c>
    </row>
    <row r="350" spans="3:6" x14ac:dyDescent="0.35">
      <c r="C350" s="1">
        <v>44910</v>
      </c>
      <c r="D350">
        <v>37</v>
      </c>
      <c r="E350">
        <v>47.95</v>
      </c>
      <c r="F350">
        <v>173.69</v>
      </c>
    </row>
    <row r="351" spans="3:6" x14ac:dyDescent="0.35">
      <c r="C351" s="1">
        <v>44911</v>
      </c>
      <c r="D351">
        <v>32</v>
      </c>
      <c r="E351">
        <v>58.55</v>
      </c>
      <c r="F351">
        <v>164.94</v>
      </c>
    </row>
    <row r="352" spans="3:6" x14ac:dyDescent="0.35">
      <c r="C352" s="1">
        <v>44912</v>
      </c>
      <c r="D352">
        <v>29</v>
      </c>
      <c r="E352">
        <v>53.76</v>
      </c>
      <c r="F352">
        <v>240.07</v>
      </c>
    </row>
    <row r="353" spans="3:6" x14ac:dyDescent="0.35">
      <c r="C353" s="1">
        <v>44913</v>
      </c>
      <c r="D353">
        <v>30</v>
      </c>
      <c r="E353">
        <v>48.5</v>
      </c>
      <c r="F353">
        <v>184.49</v>
      </c>
    </row>
    <row r="354" spans="3:6" x14ac:dyDescent="0.35">
      <c r="C354" s="1">
        <v>44914</v>
      </c>
      <c r="D354">
        <v>34</v>
      </c>
      <c r="E354">
        <v>46.72</v>
      </c>
      <c r="F354">
        <v>213.45</v>
      </c>
    </row>
    <row r="355" spans="3:6" x14ac:dyDescent="0.35">
      <c r="C355" s="1">
        <v>44915</v>
      </c>
      <c r="D355">
        <v>39</v>
      </c>
      <c r="E355">
        <v>49.26</v>
      </c>
      <c r="F355">
        <v>188.36</v>
      </c>
    </row>
    <row r="356" spans="3:6" x14ac:dyDescent="0.35">
      <c r="C356" s="1">
        <v>44916</v>
      </c>
      <c r="D356">
        <v>33</v>
      </c>
      <c r="E356">
        <v>47.17</v>
      </c>
      <c r="F356">
        <v>240.75</v>
      </c>
    </row>
    <row r="357" spans="3:6" x14ac:dyDescent="0.35">
      <c r="C357" s="1">
        <v>44917</v>
      </c>
      <c r="D357">
        <v>27</v>
      </c>
      <c r="E357">
        <v>48.06</v>
      </c>
      <c r="F357">
        <v>237.56</v>
      </c>
    </row>
    <row r="358" spans="3:6" x14ac:dyDescent="0.35">
      <c r="C358" s="1">
        <v>44918</v>
      </c>
      <c r="D358">
        <v>29</v>
      </c>
      <c r="E358">
        <v>41.47</v>
      </c>
      <c r="F358">
        <v>199.69</v>
      </c>
    </row>
    <row r="359" spans="3:6" x14ac:dyDescent="0.35">
      <c r="C359" s="1">
        <v>44919</v>
      </c>
      <c r="D359">
        <v>30</v>
      </c>
      <c r="E359">
        <v>41.6</v>
      </c>
      <c r="F359">
        <v>162.80000000000001</v>
      </c>
    </row>
    <row r="360" spans="3:6" x14ac:dyDescent="0.35">
      <c r="C360" s="1">
        <v>44920</v>
      </c>
      <c r="D360">
        <v>38</v>
      </c>
      <c r="E360">
        <v>55.19</v>
      </c>
      <c r="F360">
        <v>161.35</v>
      </c>
    </row>
    <row r="361" spans="3:6" x14ac:dyDescent="0.35">
      <c r="C361" s="1">
        <v>44921</v>
      </c>
      <c r="D361">
        <v>38</v>
      </c>
      <c r="E361">
        <v>43.49</v>
      </c>
      <c r="F361">
        <v>203.45</v>
      </c>
    </row>
    <row r="362" spans="3:6" x14ac:dyDescent="0.35">
      <c r="C362" s="1">
        <v>44922</v>
      </c>
      <c r="D362">
        <v>32</v>
      </c>
      <c r="E362">
        <v>43.48</v>
      </c>
      <c r="F362">
        <v>211.54</v>
      </c>
    </row>
    <row r="363" spans="3:6" x14ac:dyDescent="0.35">
      <c r="C363" s="1">
        <v>44923</v>
      </c>
      <c r="D363">
        <v>33</v>
      </c>
      <c r="E363">
        <v>53.18</v>
      </c>
      <c r="F363">
        <v>161.91</v>
      </c>
    </row>
    <row r="364" spans="3:6" x14ac:dyDescent="0.35">
      <c r="C364" s="1">
        <v>44924</v>
      </c>
      <c r="D364">
        <v>38</v>
      </c>
      <c r="E364">
        <v>55.13</v>
      </c>
      <c r="F364">
        <v>242.34</v>
      </c>
    </row>
    <row r="365" spans="3:6" x14ac:dyDescent="0.35">
      <c r="C365" s="1">
        <v>44925</v>
      </c>
      <c r="D365">
        <v>35</v>
      </c>
      <c r="E365">
        <v>58.53</v>
      </c>
      <c r="F365">
        <v>187.2</v>
      </c>
    </row>
    <row r="366" spans="3:6" x14ac:dyDescent="0.35">
      <c r="C366" s="1">
        <v>44926</v>
      </c>
      <c r="D366">
        <v>35</v>
      </c>
      <c r="E366">
        <v>54.59</v>
      </c>
      <c r="F366">
        <v>161.5</v>
      </c>
    </row>
    <row r="367" spans="3:6" x14ac:dyDescent="0.35">
      <c r="C367" s="1">
        <v>44927</v>
      </c>
      <c r="D367">
        <v>33</v>
      </c>
      <c r="E367">
        <v>57.55</v>
      </c>
      <c r="F367">
        <v>149.69</v>
      </c>
    </row>
    <row r="368" spans="3:6" x14ac:dyDescent="0.35">
      <c r="C368" s="1">
        <v>44928</v>
      </c>
      <c r="D368">
        <v>27</v>
      </c>
      <c r="E368">
        <v>43.01</v>
      </c>
      <c r="F368">
        <v>159.97</v>
      </c>
    </row>
    <row r="369" spans="3:6" x14ac:dyDescent="0.35">
      <c r="C369" s="1">
        <v>44929</v>
      </c>
      <c r="D369">
        <v>39</v>
      </c>
      <c r="E369">
        <v>57.95</v>
      </c>
      <c r="F369">
        <v>171.51</v>
      </c>
    </row>
    <row r="370" spans="3:6" x14ac:dyDescent="0.35">
      <c r="C370" s="1">
        <v>44930</v>
      </c>
      <c r="D370">
        <v>32</v>
      </c>
      <c r="E370">
        <v>56.78</v>
      </c>
      <c r="F370">
        <v>167.84</v>
      </c>
    </row>
    <row r="371" spans="3:6" x14ac:dyDescent="0.35">
      <c r="C371" s="1">
        <v>44931</v>
      </c>
      <c r="D371">
        <v>36</v>
      </c>
      <c r="E371">
        <v>48.5</v>
      </c>
      <c r="F371">
        <v>158.26</v>
      </c>
    </row>
    <row r="372" spans="3:6" x14ac:dyDescent="0.35">
      <c r="C372" s="1">
        <v>44932</v>
      </c>
      <c r="D372">
        <v>38</v>
      </c>
      <c r="E372">
        <v>48.82</v>
      </c>
      <c r="F372">
        <v>196.35</v>
      </c>
    </row>
    <row r="373" spans="3:6" x14ac:dyDescent="0.35">
      <c r="C373" s="1">
        <v>44933</v>
      </c>
      <c r="D373">
        <v>27</v>
      </c>
      <c r="E373">
        <v>47.45</v>
      </c>
      <c r="F373">
        <v>226.07</v>
      </c>
    </row>
    <row r="374" spans="3:6" x14ac:dyDescent="0.35">
      <c r="C374" s="1">
        <v>44934</v>
      </c>
      <c r="D374">
        <v>30</v>
      </c>
      <c r="E374">
        <v>44.9</v>
      </c>
      <c r="F374">
        <v>146.61000000000001</v>
      </c>
    </row>
    <row r="375" spans="3:6" x14ac:dyDescent="0.35">
      <c r="C375" s="1">
        <v>44935</v>
      </c>
      <c r="D375">
        <v>37</v>
      </c>
      <c r="E375">
        <v>42.75</v>
      </c>
      <c r="F375">
        <v>242.82</v>
      </c>
    </row>
    <row r="376" spans="3:6" x14ac:dyDescent="0.35">
      <c r="C376" s="1">
        <v>44936</v>
      </c>
      <c r="D376">
        <v>31</v>
      </c>
      <c r="E376">
        <v>55.97</v>
      </c>
      <c r="F376">
        <v>242.71</v>
      </c>
    </row>
    <row r="377" spans="3:6" x14ac:dyDescent="0.35">
      <c r="C377" s="1">
        <v>44937</v>
      </c>
      <c r="D377">
        <v>31</v>
      </c>
      <c r="E377">
        <v>56.59</v>
      </c>
      <c r="F377">
        <v>224.73</v>
      </c>
    </row>
    <row r="378" spans="3:6" x14ac:dyDescent="0.35">
      <c r="C378" s="1">
        <v>44938</v>
      </c>
      <c r="D378">
        <v>39</v>
      </c>
      <c r="E378">
        <v>40.869999999999997</v>
      </c>
      <c r="F378">
        <v>243.87</v>
      </c>
    </row>
    <row r="379" spans="3:6" x14ac:dyDescent="0.35">
      <c r="C379" s="1">
        <v>44939</v>
      </c>
      <c r="D379">
        <v>27</v>
      </c>
      <c r="E379">
        <v>52.62</v>
      </c>
      <c r="F379">
        <v>200.37</v>
      </c>
    </row>
    <row r="380" spans="3:6" x14ac:dyDescent="0.35">
      <c r="C380" s="1">
        <v>44940</v>
      </c>
      <c r="D380">
        <v>27</v>
      </c>
      <c r="E380">
        <v>50.9</v>
      </c>
      <c r="F380">
        <v>205.84</v>
      </c>
    </row>
    <row r="381" spans="3:6" x14ac:dyDescent="0.35">
      <c r="C381" s="1">
        <v>44941</v>
      </c>
      <c r="D381">
        <v>32</v>
      </c>
      <c r="E381">
        <v>56.46</v>
      </c>
      <c r="F381">
        <v>147.55000000000001</v>
      </c>
    </row>
    <row r="382" spans="3:6" x14ac:dyDescent="0.35">
      <c r="C382" s="1">
        <v>44942</v>
      </c>
      <c r="D382">
        <v>31</v>
      </c>
      <c r="E382">
        <v>58.14</v>
      </c>
      <c r="F382">
        <v>222.73</v>
      </c>
    </row>
    <row r="383" spans="3:6" x14ac:dyDescent="0.35">
      <c r="C383" s="1">
        <v>44943</v>
      </c>
      <c r="D383">
        <v>33</v>
      </c>
      <c r="E383">
        <v>52.66</v>
      </c>
      <c r="F383">
        <v>156.4</v>
      </c>
    </row>
    <row r="384" spans="3:6" x14ac:dyDescent="0.35">
      <c r="C384" s="1">
        <v>44944</v>
      </c>
      <c r="D384">
        <v>31</v>
      </c>
      <c r="E384">
        <v>40.25</v>
      </c>
      <c r="F384">
        <v>227.05</v>
      </c>
    </row>
    <row r="385" spans="3:6" x14ac:dyDescent="0.35">
      <c r="C385" s="1">
        <v>44945</v>
      </c>
      <c r="D385">
        <v>28</v>
      </c>
      <c r="E385">
        <v>56.9</v>
      </c>
      <c r="F385">
        <v>228.97</v>
      </c>
    </row>
    <row r="386" spans="3:6" x14ac:dyDescent="0.35">
      <c r="C386" s="1">
        <v>44946</v>
      </c>
      <c r="D386">
        <v>30</v>
      </c>
      <c r="E386">
        <v>49.63</v>
      </c>
      <c r="F386">
        <v>228.04</v>
      </c>
    </row>
    <row r="387" spans="3:6" x14ac:dyDescent="0.35">
      <c r="C387" s="1">
        <v>44947</v>
      </c>
      <c r="D387">
        <v>35</v>
      </c>
      <c r="E387">
        <v>51.56</v>
      </c>
      <c r="F387">
        <v>149.84</v>
      </c>
    </row>
    <row r="388" spans="3:6" x14ac:dyDescent="0.35">
      <c r="C388" s="1">
        <v>44948</v>
      </c>
      <c r="D388">
        <v>35</v>
      </c>
      <c r="E388">
        <v>45.58</v>
      </c>
      <c r="F388">
        <v>183.35</v>
      </c>
    </row>
    <row r="389" spans="3:6" x14ac:dyDescent="0.35">
      <c r="C389" s="1">
        <v>44949</v>
      </c>
      <c r="D389">
        <v>32</v>
      </c>
      <c r="E389">
        <v>39.200000000000003</v>
      </c>
      <c r="F389">
        <v>220.81</v>
      </c>
    </row>
    <row r="390" spans="3:6" x14ac:dyDescent="0.35">
      <c r="C390" s="1">
        <v>44950</v>
      </c>
      <c r="D390">
        <v>38</v>
      </c>
      <c r="E390">
        <v>39.07</v>
      </c>
      <c r="F390">
        <v>147.43</v>
      </c>
    </row>
    <row r="391" spans="3:6" x14ac:dyDescent="0.35">
      <c r="C391" s="1">
        <v>44951</v>
      </c>
      <c r="D391">
        <v>31</v>
      </c>
      <c r="E391">
        <v>46.71</v>
      </c>
      <c r="F391">
        <v>166.67</v>
      </c>
    </row>
    <row r="392" spans="3:6" x14ac:dyDescent="0.35">
      <c r="C392" s="1">
        <v>44952</v>
      </c>
      <c r="D392">
        <v>27</v>
      </c>
      <c r="E392">
        <v>57.89</v>
      </c>
      <c r="F392">
        <v>206.17</v>
      </c>
    </row>
    <row r="393" spans="3:6" x14ac:dyDescent="0.35">
      <c r="C393" s="1">
        <v>44953</v>
      </c>
      <c r="D393">
        <v>28</v>
      </c>
      <c r="E393">
        <v>53.59</v>
      </c>
      <c r="F393">
        <v>198.9</v>
      </c>
    </row>
    <row r="394" spans="3:6" x14ac:dyDescent="0.35">
      <c r="C394" s="1">
        <v>44954</v>
      </c>
      <c r="D394">
        <v>31</v>
      </c>
      <c r="E394">
        <v>42.85</v>
      </c>
      <c r="F394">
        <v>242.46</v>
      </c>
    </row>
    <row r="395" spans="3:6" x14ac:dyDescent="0.35">
      <c r="C395" s="1">
        <v>44955</v>
      </c>
      <c r="D395">
        <v>37</v>
      </c>
      <c r="E395">
        <v>55.54</v>
      </c>
      <c r="F395">
        <v>193.68</v>
      </c>
    </row>
    <row r="396" spans="3:6" x14ac:dyDescent="0.35">
      <c r="C396" s="1">
        <v>44956</v>
      </c>
      <c r="D396">
        <v>31</v>
      </c>
      <c r="E396">
        <v>46.5</v>
      </c>
      <c r="F396">
        <v>245.25</v>
      </c>
    </row>
    <row r="397" spans="3:6" x14ac:dyDescent="0.35">
      <c r="C397" s="1">
        <v>44957</v>
      </c>
      <c r="D397">
        <v>33</v>
      </c>
      <c r="E397">
        <v>58.13</v>
      </c>
      <c r="F397">
        <v>237.22</v>
      </c>
    </row>
    <row r="398" spans="3:6" x14ac:dyDescent="0.35">
      <c r="C398" s="1">
        <v>44958</v>
      </c>
      <c r="D398">
        <v>31</v>
      </c>
      <c r="E398">
        <v>45.07</v>
      </c>
      <c r="F398">
        <v>229.96</v>
      </c>
    </row>
    <row r="399" spans="3:6" x14ac:dyDescent="0.35">
      <c r="C399" s="1">
        <v>44959</v>
      </c>
      <c r="D399">
        <v>32</v>
      </c>
      <c r="E399">
        <v>47.31</v>
      </c>
      <c r="F399">
        <v>149.77000000000001</v>
      </c>
    </row>
    <row r="400" spans="3:6" x14ac:dyDescent="0.35">
      <c r="C400" s="1">
        <v>44960</v>
      </c>
      <c r="D400">
        <v>34</v>
      </c>
      <c r="E400">
        <v>42.61</v>
      </c>
      <c r="F400">
        <v>155.80000000000001</v>
      </c>
    </row>
    <row r="401" spans="3:6" x14ac:dyDescent="0.35">
      <c r="C401" s="1">
        <v>44961</v>
      </c>
      <c r="D401">
        <v>39</v>
      </c>
      <c r="E401">
        <v>49.8</v>
      </c>
      <c r="F401">
        <v>160.22</v>
      </c>
    </row>
    <row r="402" spans="3:6" x14ac:dyDescent="0.35">
      <c r="C402" s="1">
        <v>44962</v>
      </c>
      <c r="D402">
        <v>31</v>
      </c>
      <c r="E402">
        <v>40.26</v>
      </c>
      <c r="F402">
        <v>167.06</v>
      </c>
    </row>
    <row r="403" spans="3:6" x14ac:dyDescent="0.35">
      <c r="C403" s="1">
        <v>44963</v>
      </c>
      <c r="D403">
        <v>29</v>
      </c>
      <c r="E403">
        <v>56.12</v>
      </c>
      <c r="F403">
        <v>227.28</v>
      </c>
    </row>
    <row r="404" spans="3:6" x14ac:dyDescent="0.35">
      <c r="C404" s="1">
        <v>44964</v>
      </c>
      <c r="D404">
        <v>40</v>
      </c>
      <c r="E404">
        <v>52.26</v>
      </c>
      <c r="F404">
        <v>223.98</v>
      </c>
    </row>
    <row r="405" spans="3:6" x14ac:dyDescent="0.35">
      <c r="C405" s="1">
        <v>44965</v>
      </c>
      <c r="D405">
        <v>31</v>
      </c>
      <c r="E405">
        <v>43.28</v>
      </c>
      <c r="F405">
        <v>220.53</v>
      </c>
    </row>
    <row r="406" spans="3:6" x14ac:dyDescent="0.35">
      <c r="C406" s="1">
        <v>44966</v>
      </c>
      <c r="D406">
        <v>28</v>
      </c>
      <c r="E406">
        <v>46.43</v>
      </c>
      <c r="F406">
        <v>171.5</v>
      </c>
    </row>
    <row r="407" spans="3:6" x14ac:dyDescent="0.35">
      <c r="C407" s="1">
        <v>44967</v>
      </c>
      <c r="D407">
        <v>38</v>
      </c>
      <c r="E407">
        <v>56.18</v>
      </c>
      <c r="F407">
        <v>245.68</v>
      </c>
    </row>
    <row r="408" spans="3:6" x14ac:dyDescent="0.35">
      <c r="C408" s="1">
        <v>44968</v>
      </c>
      <c r="D408">
        <v>38</v>
      </c>
      <c r="E408">
        <v>49.11</v>
      </c>
      <c r="F408">
        <v>211.2</v>
      </c>
    </row>
    <row r="409" spans="3:6" x14ac:dyDescent="0.35">
      <c r="C409" s="1">
        <v>44969</v>
      </c>
      <c r="D409">
        <v>33</v>
      </c>
      <c r="E409">
        <v>56.56</v>
      </c>
      <c r="F409">
        <v>214.73</v>
      </c>
    </row>
    <row r="410" spans="3:6" x14ac:dyDescent="0.35">
      <c r="C410" s="1">
        <v>44970</v>
      </c>
      <c r="D410">
        <v>38</v>
      </c>
      <c r="E410">
        <v>38.380000000000003</v>
      </c>
      <c r="F410">
        <v>154.46</v>
      </c>
    </row>
    <row r="411" spans="3:6" x14ac:dyDescent="0.35">
      <c r="C411" s="1">
        <v>44971</v>
      </c>
      <c r="D411">
        <v>32</v>
      </c>
      <c r="E411">
        <v>40.43</v>
      </c>
      <c r="F411">
        <v>199.82</v>
      </c>
    </row>
    <row r="412" spans="3:6" x14ac:dyDescent="0.35">
      <c r="C412" s="1">
        <v>44972</v>
      </c>
      <c r="D412">
        <v>38</v>
      </c>
      <c r="E412">
        <v>43.7</v>
      </c>
      <c r="F412">
        <v>228.96</v>
      </c>
    </row>
    <row r="413" spans="3:6" x14ac:dyDescent="0.35">
      <c r="C413" s="1">
        <v>44973</v>
      </c>
      <c r="D413">
        <v>40</v>
      </c>
      <c r="E413">
        <v>58.12</v>
      </c>
      <c r="F413">
        <v>173.05</v>
      </c>
    </row>
    <row r="414" spans="3:6" x14ac:dyDescent="0.35">
      <c r="C414" s="1">
        <v>44974</v>
      </c>
      <c r="D414">
        <v>30</v>
      </c>
      <c r="E414">
        <v>53.75</v>
      </c>
      <c r="F414">
        <v>183.28</v>
      </c>
    </row>
    <row r="415" spans="3:6" x14ac:dyDescent="0.35">
      <c r="C415" s="1">
        <v>44975</v>
      </c>
      <c r="D415">
        <v>31</v>
      </c>
      <c r="E415">
        <v>41.55</v>
      </c>
      <c r="F415">
        <v>245.18</v>
      </c>
    </row>
    <row r="416" spans="3:6" x14ac:dyDescent="0.35">
      <c r="C416" s="1">
        <v>44976</v>
      </c>
      <c r="D416">
        <v>36</v>
      </c>
      <c r="E416">
        <v>47.72</v>
      </c>
      <c r="F416">
        <v>200.32</v>
      </c>
    </row>
    <row r="417" spans="3:6" x14ac:dyDescent="0.35">
      <c r="C417" s="1">
        <v>44977</v>
      </c>
      <c r="D417">
        <v>38</v>
      </c>
      <c r="E417">
        <v>49.62</v>
      </c>
      <c r="F417">
        <v>175.45</v>
      </c>
    </row>
    <row r="418" spans="3:6" x14ac:dyDescent="0.35">
      <c r="C418" s="1">
        <v>44978</v>
      </c>
      <c r="D418">
        <v>34</v>
      </c>
      <c r="E418">
        <v>50.82</v>
      </c>
      <c r="F418">
        <v>208.27</v>
      </c>
    </row>
    <row r="419" spans="3:6" x14ac:dyDescent="0.35">
      <c r="C419" s="1">
        <v>44979</v>
      </c>
      <c r="D419">
        <v>37</v>
      </c>
      <c r="E419">
        <v>51.78</v>
      </c>
      <c r="F419">
        <v>174.33</v>
      </c>
    </row>
    <row r="420" spans="3:6" x14ac:dyDescent="0.35">
      <c r="C420" s="1">
        <v>44980</v>
      </c>
      <c r="D420">
        <v>38</v>
      </c>
      <c r="E420">
        <v>57.09</v>
      </c>
      <c r="F420">
        <v>151.37</v>
      </c>
    </row>
    <row r="421" spans="3:6" x14ac:dyDescent="0.35">
      <c r="C421" s="1">
        <v>44981</v>
      </c>
      <c r="D421">
        <v>29</v>
      </c>
      <c r="E421">
        <v>52.53</v>
      </c>
      <c r="F421">
        <v>232.3</v>
      </c>
    </row>
    <row r="422" spans="3:6" x14ac:dyDescent="0.35">
      <c r="C422" s="1">
        <v>44982</v>
      </c>
      <c r="D422">
        <v>41</v>
      </c>
      <c r="E422">
        <v>44.11</v>
      </c>
      <c r="F422">
        <v>193.29</v>
      </c>
    </row>
    <row r="423" spans="3:6" x14ac:dyDescent="0.35">
      <c r="C423" s="1">
        <v>44983</v>
      </c>
      <c r="D423">
        <v>36</v>
      </c>
      <c r="E423">
        <v>47.89</v>
      </c>
      <c r="F423">
        <v>186.11</v>
      </c>
    </row>
    <row r="424" spans="3:6" x14ac:dyDescent="0.35">
      <c r="C424" s="1">
        <v>44984</v>
      </c>
      <c r="D424">
        <v>30</v>
      </c>
      <c r="E424">
        <v>53.81</v>
      </c>
      <c r="F424">
        <v>239.07</v>
      </c>
    </row>
    <row r="425" spans="3:6" x14ac:dyDescent="0.35">
      <c r="C425" s="1">
        <v>44985</v>
      </c>
      <c r="D425">
        <v>35</v>
      </c>
      <c r="E425">
        <v>45.58</v>
      </c>
      <c r="F425">
        <v>219.46</v>
      </c>
    </row>
    <row r="426" spans="3:6" x14ac:dyDescent="0.35">
      <c r="C426" s="1">
        <v>44986</v>
      </c>
      <c r="D426">
        <v>32</v>
      </c>
      <c r="E426">
        <v>44.76</v>
      </c>
      <c r="F426">
        <v>198.21</v>
      </c>
    </row>
    <row r="427" spans="3:6" x14ac:dyDescent="0.35">
      <c r="C427" s="1">
        <v>44987</v>
      </c>
      <c r="D427">
        <v>28</v>
      </c>
      <c r="E427">
        <v>52.85</v>
      </c>
      <c r="F427">
        <v>152.25</v>
      </c>
    </row>
    <row r="428" spans="3:6" x14ac:dyDescent="0.35">
      <c r="C428" s="1">
        <v>44988</v>
      </c>
      <c r="D428">
        <v>41</v>
      </c>
      <c r="E428">
        <v>42.47</v>
      </c>
      <c r="F428">
        <v>205.6</v>
      </c>
    </row>
    <row r="429" spans="3:6" x14ac:dyDescent="0.35">
      <c r="C429" s="1">
        <v>44989</v>
      </c>
      <c r="D429">
        <v>40</v>
      </c>
      <c r="E429">
        <v>53.81</v>
      </c>
      <c r="F429">
        <v>198.98</v>
      </c>
    </row>
    <row r="430" spans="3:6" x14ac:dyDescent="0.35">
      <c r="C430" s="1">
        <v>44990</v>
      </c>
      <c r="D430">
        <v>31</v>
      </c>
      <c r="E430">
        <v>39.93</v>
      </c>
      <c r="F430">
        <v>217.87</v>
      </c>
    </row>
    <row r="431" spans="3:6" x14ac:dyDescent="0.35">
      <c r="C431" s="1">
        <v>44991</v>
      </c>
      <c r="D431">
        <v>32</v>
      </c>
      <c r="E431">
        <v>56.44</v>
      </c>
      <c r="F431">
        <v>210.82</v>
      </c>
    </row>
    <row r="432" spans="3:6" x14ac:dyDescent="0.35">
      <c r="C432" s="1">
        <v>44992</v>
      </c>
      <c r="D432">
        <v>35</v>
      </c>
      <c r="E432">
        <v>41.94</v>
      </c>
      <c r="F432">
        <v>175.3</v>
      </c>
    </row>
    <row r="433" spans="3:6" x14ac:dyDescent="0.35">
      <c r="C433" s="1">
        <v>44993</v>
      </c>
      <c r="D433">
        <v>35</v>
      </c>
      <c r="E433">
        <v>38.82</v>
      </c>
      <c r="F433">
        <v>202.02</v>
      </c>
    </row>
    <row r="434" spans="3:6" x14ac:dyDescent="0.35">
      <c r="C434" s="1">
        <v>44994</v>
      </c>
      <c r="D434">
        <v>29</v>
      </c>
      <c r="E434">
        <v>49.33</v>
      </c>
      <c r="F434">
        <v>156.80000000000001</v>
      </c>
    </row>
    <row r="435" spans="3:6" x14ac:dyDescent="0.35">
      <c r="C435" s="1">
        <v>44995</v>
      </c>
      <c r="D435">
        <v>37</v>
      </c>
      <c r="E435">
        <v>54.26</v>
      </c>
      <c r="F435">
        <v>180.4</v>
      </c>
    </row>
    <row r="436" spans="3:6" x14ac:dyDescent="0.35">
      <c r="C436" s="1">
        <v>44996</v>
      </c>
      <c r="D436">
        <v>29</v>
      </c>
      <c r="E436">
        <v>40.1</v>
      </c>
      <c r="F436">
        <v>241.81</v>
      </c>
    </row>
    <row r="437" spans="3:6" x14ac:dyDescent="0.35">
      <c r="C437" s="1">
        <v>44997</v>
      </c>
      <c r="D437">
        <v>36</v>
      </c>
      <c r="E437">
        <v>46.53</v>
      </c>
      <c r="F437">
        <v>230.8</v>
      </c>
    </row>
    <row r="438" spans="3:6" x14ac:dyDescent="0.35">
      <c r="C438" s="1">
        <v>44998</v>
      </c>
      <c r="D438">
        <v>36</v>
      </c>
      <c r="E438">
        <v>45</v>
      </c>
      <c r="F438">
        <v>208.12</v>
      </c>
    </row>
    <row r="439" spans="3:6" x14ac:dyDescent="0.35">
      <c r="C439" s="1">
        <v>44999</v>
      </c>
      <c r="D439">
        <v>35</v>
      </c>
      <c r="E439">
        <v>40.39</v>
      </c>
      <c r="F439">
        <v>196.69</v>
      </c>
    </row>
    <row r="440" spans="3:6" x14ac:dyDescent="0.35">
      <c r="C440" s="1">
        <v>45000</v>
      </c>
      <c r="D440">
        <v>32</v>
      </c>
      <c r="E440">
        <v>43.07</v>
      </c>
      <c r="F440">
        <v>229.33</v>
      </c>
    </row>
    <row r="441" spans="3:6" x14ac:dyDescent="0.35">
      <c r="C441" s="1">
        <v>45001</v>
      </c>
      <c r="D441">
        <v>40</v>
      </c>
      <c r="E441">
        <v>48.53</v>
      </c>
      <c r="F441">
        <v>156.69999999999999</v>
      </c>
    </row>
    <row r="442" spans="3:6" x14ac:dyDescent="0.35">
      <c r="C442" s="1">
        <v>45002</v>
      </c>
      <c r="D442">
        <v>35</v>
      </c>
      <c r="E442">
        <v>57.74</v>
      </c>
      <c r="F442">
        <v>161.5</v>
      </c>
    </row>
    <row r="443" spans="3:6" x14ac:dyDescent="0.35">
      <c r="C443" s="1">
        <v>45003</v>
      </c>
      <c r="D443">
        <v>38</v>
      </c>
      <c r="E443">
        <v>48.57</v>
      </c>
      <c r="F443">
        <v>160.47999999999999</v>
      </c>
    </row>
    <row r="444" spans="3:6" x14ac:dyDescent="0.35">
      <c r="C444" s="1">
        <v>45004</v>
      </c>
      <c r="D444">
        <v>37</v>
      </c>
      <c r="E444">
        <v>56.12</v>
      </c>
      <c r="F444">
        <v>184.82</v>
      </c>
    </row>
    <row r="445" spans="3:6" x14ac:dyDescent="0.35">
      <c r="C445" s="1">
        <v>45005</v>
      </c>
      <c r="D445">
        <v>40</v>
      </c>
      <c r="E445">
        <v>44.2</v>
      </c>
      <c r="F445">
        <v>159.12</v>
      </c>
    </row>
    <row r="446" spans="3:6" x14ac:dyDescent="0.35">
      <c r="C446" s="1">
        <v>45006</v>
      </c>
      <c r="D446">
        <v>37</v>
      </c>
      <c r="E446">
        <v>55.95</v>
      </c>
      <c r="F446">
        <v>171.61</v>
      </c>
    </row>
    <row r="447" spans="3:6" x14ac:dyDescent="0.35">
      <c r="C447" s="1">
        <v>45007</v>
      </c>
      <c r="D447">
        <v>39</v>
      </c>
      <c r="E447">
        <v>38.64</v>
      </c>
      <c r="F447">
        <v>183</v>
      </c>
    </row>
    <row r="448" spans="3:6" x14ac:dyDescent="0.35">
      <c r="C448" s="1">
        <v>45008</v>
      </c>
      <c r="D448">
        <v>30</v>
      </c>
      <c r="E448">
        <v>54.92</v>
      </c>
      <c r="F448">
        <v>212.23</v>
      </c>
    </row>
    <row r="449" spans="3:6" x14ac:dyDescent="0.35">
      <c r="C449" s="1">
        <v>45009</v>
      </c>
      <c r="D449">
        <v>39</v>
      </c>
      <c r="E449">
        <v>38.229999999999997</v>
      </c>
      <c r="F449">
        <v>222.52</v>
      </c>
    </row>
    <row r="450" spans="3:6" x14ac:dyDescent="0.35">
      <c r="C450" s="1">
        <v>45010</v>
      </c>
      <c r="D450">
        <v>29</v>
      </c>
      <c r="E450">
        <v>48.6</v>
      </c>
      <c r="F450">
        <v>165.28</v>
      </c>
    </row>
    <row r="451" spans="3:6" x14ac:dyDescent="0.35">
      <c r="C451" s="1">
        <v>45011</v>
      </c>
      <c r="D451">
        <v>39</v>
      </c>
      <c r="E451">
        <v>48.22</v>
      </c>
      <c r="F451">
        <v>166.51</v>
      </c>
    </row>
    <row r="452" spans="3:6" x14ac:dyDescent="0.35">
      <c r="C452" s="1">
        <v>45012</v>
      </c>
      <c r="D452">
        <v>29</v>
      </c>
      <c r="E452">
        <v>45.29</v>
      </c>
      <c r="F452">
        <v>189.01</v>
      </c>
    </row>
    <row r="453" spans="3:6" x14ac:dyDescent="0.35">
      <c r="C453" s="1">
        <v>45013</v>
      </c>
      <c r="D453">
        <v>35</v>
      </c>
      <c r="E453">
        <v>46</v>
      </c>
      <c r="F453">
        <v>244.49</v>
      </c>
    </row>
    <row r="454" spans="3:6" x14ac:dyDescent="0.35">
      <c r="C454" s="1">
        <v>45014</v>
      </c>
      <c r="D454">
        <v>38</v>
      </c>
      <c r="E454">
        <v>40.049999999999997</v>
      </c>
      <c r="F454">
        <v>198.58</v>
      </c>
    </row>
    <row r="455" spans="3:6" x14ac:dyDescent="0.35">
      <c r="C455" s="1">
        <v>45015</v>
      </c>
      <c r="D455">
        <v>35</v>
      </c>
      <c r="E455">
        <v>53</v>
      </c>
      <c r="F455">
        <v>187.9</v>
      </c>
    </row>
    <row r="456" spans="3:6" x14ac:dyDescent="0.35">
      <c r="C456" s="1">
        <v>45016</v>
      </c>
      <c r="D456">
        <v>31</v>
      </c>
      <c r="E456">
        <v>49.11</v>
      </c>
      <c r="F456">
        <v>206.31</v>
      </c>
    </row>
    <row r="457" spans="3:6" x14ac:dyDescent="0.35">
      <c r="C457" s="1">
        <v>45017</v>
      </c>
      <c r="D457">
        <v>30</v>
      </c>
      <c r="E457">
        <v>57.71</v>
      </c>
      <c r="F457">
        <v>156.11000000000001</v>
      </c>
    </row>
    <row r="458" spans="3:6" x14ac:dyDescent="0.35">
      <c r="C458" s="1">
        <v>45018</v>
      </c>
      <c r="D458">
        <v>36</v>
      </c>
      <c r="E458">
        <v>40.130000000000003</v>
      </c>
      <c r="F458">
        <v>186.21</v>
      </c>
    </row>
    <row r="459" spans="3:6" x14ac:dyDescent="0.35">
      <c r="C459" s="1">
        <v>45019</v>
      </c>
      <c r="D459">
        <v>31</v>
      </c>
      <c r="E459">
        <v>47.17</v>
      </c>
      <c r="F459">
        <v>176.96</v>
      </c>
    </row>
    <row r="460" spans="3:6" x14ac:dyDescent="0.35">
      <c r="C460" s="1">
        <v>45020</v>
      </c>
      <c r="D460">
        <v>37</v>
      </c>
      <c r="E460">
        <v>46.89</v>
      </c>
      <c r="F460">
        <v>233.43</v>
      </c>
    </row>
    <row r="461" spans="3:6" x14ac:dyDescent="0.35">
      <c r="C461" s="1">
        <v>45021</v>
      </c>
      <c r="D461">
        <v>36</v>
      </c>
      <c r="E461">
        <v>52.44</v>
      </c>
      <c r="F461">
        <v>218.2</v>
      </c>
    </row>
    <row r="462" spans="3:6" x14ac:dyDescent="0.35">
      <c r="C462" s="1">
        <v>45022</v>
      </c>
      <c r="D462">
        <v>32</v>
      </c>
      <c r="E462">
        <v>53.9</v>
      </c>
      <c r="F462">
        <v>205.63</v>
      </c>
    </row>
    <row r="463" spans="3:6" x14ac:dyDescent="0.35">
      <c r="C463" s="1">
        <v>45023</v>
      </c>
      <c r="D463">
        <v>41</v>
      </c>
      <c r="E463">
        <v>51.79</v>
      </c>
      <c r="F463">
        <v>204.19</v>
      </c>
    </row>
    <row r="464" spans="3:6" x14ac:dyDescent="0.35">
      <c r="C464" s="1">
        <v>45024</v>
      </c>
      <c r="D464">
        <v>38</v>
      </c>
      <c r="E464">
        <v>52.81</v>
      </c>
      <c r="F464">
        <v>147.02000000000001</v>
      </c>
    </row>
    <row r="465" spans="3:6" x14ac:dyDescent="0.35">
      <c r="C465" s="1">
        <v>45025</v>
      </c>
      <c r="D465">
        <v>34</v>
      </c>
      <c r="E465">
        <v>56.6</v>
      </c>
      <c r="F465">
        <v>238.51</v>
      </c>
    </row>
    <row r="466" spans="3:6" x14ac:dyDescent="0.35">
      <c r="C466" s="1">
        <v>45026</v>
      </c>
      <c r="D466">
        <v>40</v>
      </c>
      <c r="E466">
        <v>43.31</v>
      </c>
      <c r="F466">
        <v>164.68</v>
      </c>
    </row>
    <row r="467" spans="3:6" x14ac:dyDescent="0.35">
      <c r="C467" s="1">
        <v>45027</v>
      </c>
      <c r="D467">
        <v>38</v>
      </c>
      <c r="E467">
        <v>41.77</v>
      </c>
      <c r="F467">
        <v>173.2</v>
      </c>
    </row>
    <row r="468" spans="3:6" x14ac:dyDescent="0.35">
      <c r="C468" s="1">
        <v>45028</v>
      </c>
      <c r="D468">
        <v>32</v>
      </c>
      <c r="E468">
        <v>44.12</v>
      </c>
      <c r="F468">
        <v>212.82</v>
      </c>
    </row>
    <row r="469" spans="3:6" x14ac:dyDescent="0.35">
      <c r="C469" s="1">
        <v>45029</v>
      </c>
      <c r="D469">
        <v>37</v>
      </c>
      <c r="E469">
        <v>50.22</v>
      </c>
      <c r="F469">
        <v>163.69</v>
      </c>
    </row>
    <row r="470" spans="3:6" x14ac:dyDescent="0.35">
      <c r="C470" s="1">
        <v>45030</v>
      </c>
      <c r="D470">
        <v>34</v>
      </c>
      <c r="E470">
        <v>53.9</v>
      </c>
      <c r="F470">
        <v>200.58</v>
      </c>
    </row>
    <row r="471" spans="3:6" x14ac:dyDescent="0.35">
      <c r="C471" s="1">
        <v>45031</v>
      </c>
      <c r="D471">
        <v>33</v>
      </c>
      <c r="E471">
        <v>46.06</v>
      </c>
      <c r="F471">
        <v>191.65</v>
      </c>
    </row>
    <row r="472" spans="3:6" x14ac:dyDescent="0.35">
      <c r="C472" s="1">
        <v>45032</v>
      </c>
      <c r="D472">
        <v>32</v>
      </c>
      <c r="E472">
        <v>41.81</v>
      </c>
      <c r="F472">
        <v>151.81</v>
      </c>
    </row>
    <row r="473" spans="3:6" x14ac:dyDescent="0.35">
      <c r="C473" s="1">
        <v>45033</v>
      </c>
      <c r="D473">
        <v>40</v>
      </c>
      <c r="E473">
        <v>38.659999999999997</v>
      </c>
      <c r="F473">
        <v>193.99</v>
      </c>
    </row>
    <row r="474" spans="3:6" x14ac:dyDescent="0.35">
      <c r="C474" s="1">
        <v>45034</v>
      </c>
      <c r="D474">
        <v>33</v>
      </c>
      <c r="E474">
        <v>41.79</v>
      </c>
      <c r="F474">
        <v>195.52</v>
      </c>
    </row>
    <row r="475" spans="3:6" x14ac:dyDescent="0.35">
      <c r="C475" s="1">
        <v>45035</v>
      </c>
      <c r="D475">
        <v>32</v>
      </c>
      <c r="E475">
        <v>40.46</v>
      </c>
      <c r="F475">
        <v>210.57</v>
      </c>
    </row>
    <row r="476" spans="3:6" x14ac:dyDescent="0.35">
      <c r="C476" s="1">
        <v>45036</v>
      </c>
      <c r="D476">
        <v>43</v>
      </c>
      <c r="E476">
        <v>40.22</v>
      </c>
      <c r="F476">
        <v>182.31</v>
      </c>
    </row>
    <row r="477" spans="3:6" x14ac:dyDescent="0.35">
      <c r="C477" s="1">
        <v>45037</v>
      </c>
      <c r="D477">
        <v>32</v>
      </c>
      <c r="E477">
        <v>56.25</v>
      </c>
      <c r="F477">
        <v>149.02000000000001</v>
      </c>
    </row>
    <row r="478" spans="3:6" x14ac:dyDescent="0.35">
      <c r="C478" s="1">
        <v>45038</v>
      </c>
      <c r="D478">
        <v>41</v>
      </c>
      <c r="E478">
        <v>46.97</v>
      </c>
      <c r="F478">
        <v>224.72</v>
      </c>
    </row>
    <row r="479" spans="3:6" x14ac:dyDescent="0.35">
      <c r="C479" s="1">
        <v>45039</v>
      </c>
      <c r="D479">
        <v>40</v>
      </c>
      <c r="E479">
        <v>57.29</v>
      </c>
      <c r="F479">
        <v>172.64</v>
      </c>
    </row>
    <row r="480" spans="3:6" x14ac:dyDescent="0.35">
      <c r="C480" s="1">
        <v>45040</v>
      </c>
      <c r="D480">
        <v>40</v>
      </c>
      <c r="E480">
        <v>54.02</v>
      </c>
      <c r="F480">
        <v>213.74</v>
      </c>
    </row>
    <row r="481" spans="3:6" x14ac:dyDescent="0.35">
      <c r="C481" s="1">
        <v>45041</v>
      </c>
      <c r="D481">
        <v>42</v>
      </c>
      <c r="E481">
        <v>43.72</v>
      </c>
      <c r="F481">
        <v>175.13</v>
      </c>
    </row>
    <row r="482" spans="3:6" x14ac:dyDescent="0.35">
      <c r="C482" s="1">
        <v>45042</v>
      </c>
      <c r="D482">
        <v>32</v>
      </c>
      <c r="E482">
        <v>49.85</v>
      </c>
      <c r="F482">
        <v>170.31</v>
      </c>
    </row>
    <row r="483" spans="3:6" x14ac:dyDescent="0.35">
      <c r="C483" s="1">
        <v>45043</v>
      </c>
      <c r="D483">
        <v>41</v>
      </c>
      <c r="E483">
        <v>39.19</v>
      </c>
      <c r="F483">
        <v>203.94</v>
      </c>
    </row>
    <row r="484" spans="3:6" x14ac:dyDescent="0.35">
      <c r="C484" s="1">
        <v>45044</v>
      </c>
      <c r="D484">
        <v>40</v>
      </c>
      <c r="E484">
        <v>45.58</v>
      </c>
      <c r="F484">
        <v>208.78</v>
      </c>
    </row>
    <row r="485" spans="3:6" x14ac:dyDescent="0.35">
      <c r="C485" s="1">
        <v>45045</v>
      </c>
      <c r="D485">
        <v>43</v>
      </c>
      <c r="E485">
        <v>56.07</v>
      </c>
      <c r="F485">
        <v>186.09</v>
      </c>
    </row>
    <row r="486" spans="3:6" x14ac:dyDescent="0.35">
      <c r="C486" s="1">
        <v>45046</v>
      </c>
      <c r="D486">
        <v>39</v>
      </c>
      <c r="E486">
        <v>43.15</v>
      </c>
      <c r="F486">
        <v>196.18</v>
      </c>
    </row>
    <row r="487" spans="3:6" x14ac:dyDescent="0.35">
      <c r="C487" s="1">
        <v>45047</v>
      </c>
      <c r="D487">
        <v>34</v>
      </c>
      <c r="E487">
        <v>45.46</v>
      </c>
      <c r="F487">
        <v>201.54</v>
      </c>
    </row>
    <row r="488" spans="3:6" x14ac:dyDescent="0.35">
      <c r="C488" s="1">
        <v>45048</v>
      </c>
      <c r="D488">
        <v>40</v>
      </c>
      <c r="E488">
        <v>39.76</v>
      </c>
      <c r="F488">
        <v>167.94</v>
      </c>
    </row>
    <row r="489" spans="3:6" x14ac:dyDescent="0.35">
      <c r="C489" s="1">
        <v>45049</v>
      </c>
      <c r="D489">
        <v>35</v>
      </c>
      <c r="E489">
        <v>53.75</v>
      </c>
      <c r="F489">
        <v>172.61</v>
      </c>
    </row>
    <row r="490" spans="3:6" x14ac:dyDescent="0.35">
      <c r="C490" s="1">
        <v>45050</v>
      </c>
      <c r="D490">
        <v>35</v>
      </c>
      <c r="E490">
        <v>49.45</v>
      </c>
      <c r="F490">
        <v>173.6</v>
      </c>
    </row>
    <row r="491" spans="3:6" x14ac:dyDescent="0.35">
      <c r="C491" s="1">
        <v>45051</v>
      </c>
      <c r="D491">
        <v>39</v>
      </c>
      <c r="E491">
        <v>40.19</v>
      </c>
      <c r="F491">
        <v>229.22</v>
      </c>
    </row>
    <row r="492" spans="3:6" x14ac:dyDescent="0.35">
      <c r="C492" s="1">
        <v>45052</v>
      </c>
      <c r="D492">
        <v>38</v>
      </c>
      <c r="E492">
        <v>40.340000000000003</v>
      </c>
      <c r="F492">
        <v>213.15</v>
      </c>
    </row>
    <row r="493" spans="3:6" x14ac:dyDescent="0.35">
      <c r="C493" s="1">
        <v>45053</v>
      </c>
      <c r="D493">
        <v>44</v>
      </c>
      <c r="E493">
        <v>38.35</v>
      </c>
      <c r="F493">
        <v>235.47</v>
      </c>
    </row>
    <row r="494" spans="3:6" x14ac:dyDescent="0.35">
      <c r="C494" s="1">
        <v>45054</v>
      </c>
      <c r="D494">
        <v>40</v>
      </c>
      <c r="E494">
        <v>54.37</v>
      </c>
      <c r="F494">
        <v>165.59</v>
      </c>
    </row>
    <row r="495" spans="3:6" x14ac:dyDescent="0.35">
      <c r="C495" s="1">
        <v>45055</v>
      </c>
      <c r="D495">
        <v>42</v>
      </c>
      <c r="E495">
        <v>57.4</v>
      </c>
      <c r="F495">
        <v>245.15</v>
      </c>
    </row>
    <row r="496" spans="3:6" x14ac:dyDescent="0.35">
      <c r="C496" s="1">
        <v>45056</v>
      </c>
      <c r="D496">
        <v>44</v>
      </c>
      <c r="E496">
        <v>54.45</v>
      </c>
      <c r="F496">
        <v>163.13999999999999</v>
      </c>
    </row>
    <row r="497" spans="3:6" x14ac:dyDescent="0.35">
      <c r="C497" s="1">
        <v>45057</v>
      </c>
      <c r="D497">
        <v>40</v>
      </c>
      <c r="E497">
        <v>43.42</v>
      </c>
      <c r="F497">
        <v>146.74</v>
      </c>
    </row>
    <row r="498" spans="3:6" x14ac:dyDescent="0.35">
      <c r="C498" s="1">
        <v>45058</v>
      </c>
      <c r="D498">
        <v>42</v>
      </c>
      <c r="E498">
        <v>46.79</v>
      </c>
      <c r="F498">
        <v>175.4</v>
      </c>
    </row>
    <row r="499" spans="3:6" x14ac:dyDescent="0.35">
      <c r="C499" s="1">
        <v>45059</v>
      </c>
      <c r="D499">
        <v>34</v>
      </c>
      <c r="E499">
        <v>41.4</v>
      </c>
      <c r="F499">
        <v>191.23</v>
      </c>
    </row>
    <row r="500" spans="3:6" x14ac:dyDescent="0.35">
      <c r="C500" s="1">
        <v>45060</v>
      </c>
      <c r="D500">
        <v>33</v>
      </c>
      <c r="E500">
        <v>43.43</v>
      </c>
      <c r="F500">
        <v>197.06</v>
      </c>
    </row>
    <row r="501" spans="3:6" x14ac:dyDescent="0.35">
      <c r="C501" s="1">
        <v>45061</v>
      </c>
      <c r="D501">
        <v>39</v>
      </c>
      <c r="E501">
        <v>40.28</v>
      </c>
      <c r="F501">
        <v>228.47</v>
      </c>
    </row>
    <row r="502" spans="3:6" x14ac:dyDescent="0.35">
      <c r="C502" s="1">
        <v>45062</v>
      </c>
      <c r="D502">
        <v>36</v>
      </c>
      <c r="E502">
        <v>53.21</v>
      </c>
      <c r="F502">
        <v>176.62</v>
      </c>
    </row>
    <row r="503" spans="3:6" x14ac:dyDescent="0.35">
      <c r="C503" s="1">
        <v>45063</v>
      </c>
      <c r="D503">
        <v>33</v>
      </c>
      <c r="E503">
        <v>49.4</v>
      </c>
      <c r="F503">
        <v>244.73</v>
      </c>
    </row>
    <row r="504" spans="3:6" x14ac:dyDescent="0.35">
      <c r="C504" s="1">
        <v>45064</v>
      </c>
      <c r="D504">
        <v>33</v>
      </c>
      <c r="E504">
        <v>50.42</v>
      </c>
      <c r="F504">
        <v>167.15</v>
      </c>
    </row>
    <row r="505" spans="3:6" x14ac:dyDescent="0.35">
      <c r="C505" s="1">
        <v>45065</v>
      </c>
      <c r="D505">
        <v>40</v>
      </c>
      <c r="E505">
        <v>38.880000000000003</v>
      </c>
      <c r="F505">
        <v>231.14</v>
      </c>
    </row>
    <row r="506" spans="3:6" x14ac:dyDescent="0.35">
      <c r="C506" s="1">
        <v>45066</v>
      </c>
      <c r="D506">
        <v>38</v>
      </c>
      <c r="E506">
        <v>55.95</v>
      </c>
      <c r="F506">
        <v>193.26</v>
      </c>
    </row>
    <row r="507" spans="3:6" x14ac:dyDescent="0.35">
      <c r="C507" s="1">
        <v>45067</v>
      </c>
      <c r="D507">
        <v>43</v>
      </c>
      <c r="E507">
        <v>43.45</v>
      </c>
      <c r="F507">
        <v>219.36</v>
      </c>
    </row>
    <row r="508" spans="3:6" x14ac:dyDescent="0.35">
      <c r="C508" s="1">
        <v>45068</v>
      </c>
      <c r="D508">
        <v>42</v>
      </c>
      <c r="E508">
        <v>49.76</v>
      </c>
      <c r="F508">
        <v>230.78</v>
      </c>
    </row>
    <row r="509" spans="3:6" x14ac:dyDescent="0.35">
      <c r="C509" s="1">
        <v>45069</v>
      </c>
      <c r="D509">
        <v>32</v>
      </c>
      <c r="E509">
        <v>37.700000000000003</v>
      </c>
      <c r="F509">
        <v>200.36</v>
      </c>
    </row>
    <row r="510" spans="3:6" x14ac:dyDescent="0.35">
      <c r="C510" s="1">
        <v>45070</v>
      </c>
      <c r="D510">
        <v>42</v>
      </c>
      <c r="E510">
        <v>38.24</v>
      </c>
      <c r="F510">
        <v>178.52</v>
      </c>
    </row>
    <row r="511" spans="3:6" x14ac:dyDescent="0.35">
      <c r="C511" s="1">
        <v>45071</v>
      </c>
      <c r="D511">
        <v>39</v>
      </c>
      <c r="E511">
        <v>41.71</v>
      </c>
      <c r="F511">
        <v>196.96</v>
      </c>
    </row>
    <row r="512" spans="3:6" x14ac:dyDescent="0.35">
      <c r="C512" s="1">
        <v>45072</v>
      </c>
      <c r="D512">
        <v>33</v>
      </c>
      <c r="E512">
        <v>50.96</v>
      </c>
      <c r="F512">
        <v>174.94</v>
      </c>
    </row>
    <row r="513" spans="3:6" x14ac:dyDescent="0.35">
      <c r="C513" s="1">
        <v>45073</v>
      </c>
      <c r="D513">
        <v>40</v>
      </c>
      <c r="E513">
        <v>54.08</v>
      </c>
      <c r="F513">
        <v>225.47</v>
      </c>
    </row>
    <row r="514" spans="3:6" x14ac:dyDescent="0.35">
      <c r="C514" s="1">
        <v>45074</v>
      </c>
      <c r="D514">
        <v>37</v>
      </c>
      <c r="E514">
        <v>51.34</v>
      </c>
      <c r="F514">
        <v>152.99</v>
      </c>
    </row>
    <row r="515" spans="3:6" x14ac:dyDescent="0.35">
      <c r="C515" s="1">
        <v>45075</v>
      </c>
      <c r="D515">
        <v>33</v>
      </c>
      <c r="E515">
        <v>38.71</v>
      </c>
      <c r="F515">
        <v>206.42</v>
      </c>
    </row>
    <row r="516" spans="3:6" x14ac:dyDescent="0.35">
      <c r="C516" s="1">
        <v>45076</v>
      </c>
      <c r="D516">
        <v>40</v>
      </c>
      <c r="E516">
        <v>51.82</v>
      </c>
      <c r="F516">
        <v>212.48</v>
      </c>
    </row>
    <row r="517" spans="3:6" x14ac:dyDescent="0.35">
      <c r="C517" s="1">
        <v>45077</v>
      </c>
      <c r="D517">
        <v>37</v>
      </c>
      <c r="E517">
        <v>39.71</v>
      </c>
      <c r="F517">
        <v>186.41</v>
      </c>
    </row>
    <row r="518" spans="3:6" x14ac:dyDescent="0.35">
      <c r="C518" s="1">
        <v>45078</v>
      </c>
      <c r="D518">
        <v>41</v>
      </c>
      <c r="E518">
        <v>46.02</v>
      </c>
      <c r="F518">
        <v>226.8</v>
      </c>
    </row>
    <row r="519" spans="3:6" x14ac:dyDescent="0.35">
      <c r="C519" s="1">
        <v>45079</v>
      </c>
      <c r="D519">
        <v>34</v>
      </c>
      <c r="E519">
        <v>45.52</v>
      </c>
      <c r="F519">
        <v>243.7</v>
      </c>
    </row>
    <row r="520" spans="3:6" x14ac:dyDescent="0.35">
      <c r="C520" s="1">
        <v>45080</v>
      </c>
      <c r="D520">
        <v>32</v>
      </c>
      <c r="E520">
        <v>49.83</v>
      </c>
      <c r="F520">
        <v>178.5</v>
      </c>
    </row>
    <row r="521" spans="3:6" x14ac:dyDescent="0.35">
      <c r="C521" s="1">
        <v>45081</v>
      </c>
      <c r="D521">
        <v>33</v>
      </c>
      <c r="E521">
        <v>51.59</v>
      </c>
      <c r="F521">
        <v>170.04</v>
      </c>
    </row>
    <row r="522" spans="3:6" x14ac:dyDescent="0.35">
      <c r="C522" s="1">
        <v>45082</v>
      </c>
      <c r="D522">
        <v>37</v>
      </c>
      <c r="E522">
        <v>43.24</v>
      </c>
      <c r="F522">
        <v>187.59</v>
      </c>
    </row>
    <row r="523" spans="3:6" x14ac:dyDescent="0.35">
      <c r="C523" s="1">
        <v>45083</v>
      </c>
      <c r="D523">
        <v>34</v>
      </c>
      <c r="E523">
        <v>50.4</v>
      </c>
      <c r="F523">
        <v>162.1</v>
      </c>
    </row>
    <row r="524" spans="3:6" x14ac:dyDescent="0.35">
      <c r="C524" s="1">
        <v>45084</v>
      </c>
      <c r="D524">
        <v>44</v>
      </c>
      <c r="E524">
        <v>55.21</v>
      </c>
      <c r="F524">
        <v>223.29</v>
      </c>
    </row>
    <row r="525" spans="3:6" x14ac:dyDescent="0.35">
      <c r="C525" s="1">
        <v>45085</v>
      </c>
      <c r="D525">
        <v>45</v>
      </c>
      <c r="E525">
        <v>51.95</v>
      </c>
      <c r="F525">
        <v>220.69</v>
      </c>
    </row>
    <row r="526" spans="3:6" x14ac:dyDescent="0.35">
      <c r="C526" s="1">
        <v>45086</v>
      </c>
      <c r="D526">
        <v>38</v>
      </c>
      <c r="E526">
        <v>45.39</v>
      </c>
      <c r="F526">
        <v>245.3</v>
      </c>
    </row>
    <row r="527" spans="3:6" x14ac:dyDescent="0.35">
      <c r="C527" s="1">
        <v>45087</v>
      </c>
      <c r="D527">
        <v>32</v>
      </c>
      <c r="E527">
        <v>46.53</v>
      </c>
      <c r="F527">
        <v>167.11</v>
      </c>
    </row>
    <row r="528" spans="3:6" x14ac:dyDescent="0.35">
      <c r="C528" s="1">
        <v>45088</v>
      </c>
      <c r="D528">
        <v>38</v>
      </c>
      <c r="E528">
        <v>41.65</v>
      </c>
      <c r="F528">
        <v>239.33</v>
      </c>
    </row>
    <row r="529" spans="3:6" x14ac:dyDescent="0.35">
      <c r="C529" s="1">
        <v>45089</v>
      </c>
      <c r="D529">
        <v>37</v>
      </c>
      <c r="E529">
        <v>38.69</v>
      </c>
      <c r="F529">
        <v>198.65</v>
      </c>
    </row>
    <row r="530" spans="3:6" x14ac:dyDescent="0.35">
      <c r="C530" s="1">
        <v>45090</v>
      </c>
      <c r="D530">
        <v>34</v>
      </c>
      <c r="E530">
        <v>55.85</v>
      </c>
      <c r="F530">
        <v>195.74</v>
      </c>
    </row>
    <row r="531" spans="3:6" x14ac:dyDescent="0.35">
      <c r="C531" s="1">
        <v>45091</v>
      </c>
      <c r="D531">
        <v>40</v>
      </c>
      <c r="E531">
        <v>44.12</v>
      </c>
      <c r="F531">
        <v>236.67</v>
      </c>
    </row>
    <row r="532" spans="3:6" x14ac:dyDescent="0.35">
      <c r="C532" s="1">
        <v>45092</v>
      </c>
      <c r="D532">
        <v>45</v>
      </c>
      <c r="E532">
        <v>42.96</v>
      </c>
      <c r="F532">
        <v>185.33</v>
      </c>
    </row>
    <row r="533" spans="3:6" x14ac:dyDescent="0.35">
      <c r="C533" s="1">
        <v>45093</v>
      </c>
      <c r="D533">
        <v>34</v>
      </c>
      <c r="E533">
        <v>41.75</v>
      </c>
      <c r="F533">
        <v>210.55</v>
      </c>
    </row>
    <row r="534" spans="3:6" x14ac:dyDescent="0.35">
      <c r="C534" s="1">
        <v>45094</v>
      </c>
      <c r="D534">
        <v>33</v>
      </c>
      <c r="E534">
        <v>53.09</v>
      </c>
      <c r="F534">
        <v>238.98</v>
      </c>
    </row>
    <row r="535" spans="3:6" x14ac:dyDescent="0.35">
      <c r="C535" s="1">
        <v>45095</v>
      </c>
      <c r="D535">
        <v>34</v>
      </c>
      <c r="E535">
        <v>55.68</v>
      </c>
      <c r="F535">
        <v>155.9</v>
      </c>
    </row>
    <row r="536" spans="3:6" x14ac:dyDescent="0.35">
      <c r="C536" s="1">
        <v>45096</v>
      </c>
      <c r="D536">
        <v>35</v>
      </c>
      <c r="E536">
        <v>45.55</v>
      </c>
      <c r="F536">
        <v>148.25</v>
      </c>
    </row>
    <row r="537" spans="3:6" x14ac:dyDescent="0.35">
      <c r="C537" s="1">
        <v>45097</v>
      </c>
      <c r="D537">
        <v>40</v>
      </c>
      <c r="E537">
        <v>39.33</v>
      </c>
      <c r="F537">
        <v>244.3</v>
      </c>
    </row>
    <row r="538" spans="3:6" x14ac:dyDescent="0.35">
      <c r="C538" s="1">
        <v>45098</v>
      </c>
      <c r="D538">
        <v>44</v>
      </c>
      <c r="E538">
        <v>45.9</v>
      </c>
      <c r="F538">
        <v>236.35</v>
      </c>
    </row>
    <row r="539" spans="3:6" x14ac:dyDescent="0.35">
      <c r="C539" s="1">
        <v>45099</v>
      </c>
      <c r="D539">
        <v>45</v>
      </c>
      <c r="E539">
        <v>45.7</v>
      </c>
      <c r="F539">
        <v>202.55</v>
      </c>
    </row>
    <row r="540" spans="3:6" x14ac:dyDescent="0.35">
      <c r="C540" s="1">
        <v>45100</v>
      </c>
      <c r="D540">
        <v>43</v>
      </c>
      <c r="E540">
        <v>49.55</v>
      </c>
      <c r="F540">
        <v>207.66</v>
      </c>
    </row>
    <row r="541" spans="3:6" x14ac:dyDescent="0.35">
      <c r="C541" s="1">
        <v>45101</v>
      </c>
      <c r="D541">
        <v>32</v>
      </c>
      <c r="E541">
        <v>45.34</v>
      </c>
      <c r="F541">
        <v>180.25</v>
      </c>
    </row>
    <row r="542" spans="3:6" x14ac:dyDescent="0.35">
      <c r="C542" s="1">
        <v>45102</v>
      </c>
      <c r="D542">
        <v>35</v>
      </c>
      <c r="E542">
        <v>50.37</v>
      </c>
      <c r="F542">
        <v>161.47999999999999</v>
      </c>
    </row>
    <row r="543" spans="3:6" x14ac:dyDescent="0.35">
      <c r="C543" s="1">
        <v>45103</v>
      </c>
      <c r="D543">
        <v>35</v>
      </c>
      <c r="E543">
        <v>42.81</v>
      </c>
      <c r="F543">
        <v>203.64</v>
      </c>
    </row>
    <row r="544" spans="3:6" x14ac:dyDescent="0.35">
      <c r="C544" s="1">
        <v>45104</v>
      </c>
      <c r="D544">
        <v>38</v>
      </c>
      <c r="E544">
        <v>54.67</v>
      </c>
      <c r="F544">
        <v>184.66</v>
      </c>
    </row>
    <row r="545" spans="3:6" x14ac:dyDescent="0.35">
      <c r="C545" s="1">
        <v>45105</v>
      </c>
      <c r="D545">
        <v>45</v>
      </c>
      <c r="E545">
        <v>51.94</v>
      </c>
      <c r="F545">
        <v>224.55</v>
      </c>
    </row>
    <row r="546" spans="3:6" x14ac:dyDescent="0.35">
      <c r="C546" s="1">
        <v>45106</v>
      </c>
      <c r="D546">
        <v>33</v>
      </c>
      <c r="E546">
        <v>52.41</v>
      </c>
      <c r="F546">
        <v>235.69</v>
      </c>
    </row>
    <row r="547" spans="3:6" x14ac:dyDescent="0.35">
      <c r="C547" s="1">
        <v>45107</v>
      </c>
      <c r="D547">
        <v>32</v>
      </c>
      <c r="E547">
        <v>40.61</v>
      </c>
      <c r="F547">
        <v>209.61</v>
      </c>
    </row>
    <row r="548" spans="3:6" x14ac:dyDescent="0.35">
      <c r="C548" s="1">
        <v>45108</v>
      </c>
      <c r="D548">
        <v>33</v>
      </c>
      <c r="E548">
        <v>44.01</v>
      </c>
      <c r="F548">
        <v>240.15</v>
      </c>
    </row>
    <row r="549" spans="3:6" x14ac:dyDescent="0.35">
      <c r="C549" s="1">
        <v>45109</v>
      </c>
      <c r="D549">
        <v>38</v>
      </c>
      <c r="E549">
        <v>38.049999999999997</v>
      </c>
      <c r="F549">
        <v>171.46</v>
      </c>
    </row>
    <row r="550" spans="3:6" x14ac:dyDescent="0.35">
      <c r="C550" s="1">
        <v>45110</v>
      </c>
      <c r="D550">
        <v>35</v>
      </c>
      <c r="E550">
        <v>44.77</v>
      </c>
      <c r="F550">
        <v>223.77</v>
      </c>
    </row>
    <row r="551" spans="3:6" x14ac:dyDescent="0.35">
      <c r="C551" s="1">
        <v>45111</v>
      </c>
      <c r="D551">
        <v>41</v>
      </c>
      <c r="E551">
        <v>38.85</v>
      </c>
      <c r="F551">
        <v>179.6</v>
      </c>
    </row>
    <row r="552" spans="3:6" x14ac:dyDescent="0.35">
      <c r="C552" s="1">
        <v>45112</v>
      </c>
      <c r="D552">
        <v>44</v>
      </c>
      <c r="E552">
        <v>41.01</v>
      </c>
      <c r="F552">
        <v>159.34</v>
      </c>
    </row>
    <row r="553" spans="3:6" x14ac:dyDescent="0.35">
      <c r="C553" s="1">
        <v>45113</v>
      </c>
      <c r="D553">
        <v>44</v>
      </c>
      <c r="E553">
        <v>48.38</v>
      </c>
      <c r="F553">
        <v>205.64</v>
      </c>
    </row>
    <row r="554" spans="3:6" x14ac:dyDescent="0.35">
      <c r="C554" s="1">
        <v>45114</v>
      </c>
      <c r="D554">
        <v>39</v>
      </c>
      <c r="E554">
        <v>40.840000000000003</v>
      </c>
      <c r="F554">
        <v>168.25</v>
      </c>
    </row>
    <row r="555" spans="3:6" x14ac:dyDescent="0.35">
      <c r="C555" s="1">
        <v>45115</v>
      </c>
      <c r="D555">
        <v>39</v>
      </c>
      <c r="E555">
        <v>37.72</v>
      </c>
      <c r="F555">
        <v>195.58</v>
      </c>
    </row>
    <row r="556" spans="3:6" x14ac:dyDescent="0.35">
      <c r="C556" s="1">
        <v>45116</v>
      </c>
      <c r="D556">
        <v>44</v>
      </c>
      <c r="E556">
        <v>50.25</v>
      </c>
      <c r="F556">
        <v>237.36</v>
      </c>
    </row>
    <row r="557" spans="3:6" x14ac:dyDescent="0.35">
      <c r="C557" s="1">
        <v>45117</v>
      </c>
      <c r="D557">
        <v>33</v>
      </c>
      <c r="E557">
        <v>56</v>
      </c>
      <c r="F557">
        <v>228.67</v>
      </c>
    </row>
    <row r="558" spans="3:6" x14ac:dyDescent="0.35">
      <c r="C558" s="1">
        <v>45118</v>
      </c>
      <c r="D558">
        <v>42</v>
      </c>
      <c r="E558">
        <v>40.130000000000003</v>
      </c>
      <c r="F558">
        <v>189.78</v>
      </c>
    </row>
    <row r="559" spans="3:6" x14ac:dyDescent="0.35">
      <c r="C559" s="1">
        <v>45119</v>
      </c>
      <c r="D559">
        <v>43</v>
      </c>
      <c r="E559">
        <v>46.38</v>
      </c>
      <c r="F559">
        <v>231.26</v>
      </c>
    </row>
    <row r="560" spans="3:6" x14ac:dyDescent="0.35">
      <c r="C560" s="1">
        <v>45120</v>
      </c>
      <c r="D560">
        <v>37</v>
      </c>
      <c r="E560">
        <v>44.97</v>
      </c>
      <c r="F560">
        <v>165.05</v>
      </c>
    </row>
    <row r="561" spans="3:6" x14ac:dyDescent="0.35">
      <c r="C561" s="1">
        <v>45121</v>
      </c>
      <c r="D561">
        <v>42</v>
      </c>
      <c r="E561">
        <v>45.39</v>
      </c>
      <c r="F561">
        <v>176.86</v>
      </c>
    </row>
    <row r="562" spans="3:6" x14ac:dyDescent="0.35">
      <c r="C562" s="1">
        <v>45122</v>
      </c>
      <c r="D562">
        <v>40</v>
      </c>
      <c r="E562">
        <v>44.19</v>
      </c>
      <c r="F562">
        <v>195.15</v>
      </c>
    </row>
    <row r="563" spans="3:6" x14ac:dyDescent="0.35">
      <c r="C563" s="1">
        <v>45123</v>
      </c>
      <c r="D563">
        <v>35</v>
      </c>
      <c r="E563">
        <v>48.02</v>
      </c>
      <c r="F563">
        <v>240.44</v>
      </c>
    </row>
    <row r="564" spans="3:6" x14ac:dyDescent="0.35">
      <c r="C564" s="1">
        <v>45124</v>
      </c>
      <c r="D564">
        <v>39</v>
      </c>
      <c r="E564">
        <v>54.24</v>
      </c>
      <c r="F564">
        <v>209.36</v>
      </c>
    </row>
    <row r="565" spans="3:6" x14ac:dyDescent="0.35">
      <c r="C565" s="1">
        <v>45125</v>
      </c>
      <c r="D565">
        <v>38</v>
      </c>
      <c r="E565">
        <v>46.62</v>
      </c>
      <c r="F565">
        <v>177.94</v>
      </c>
    </row>
    <row r="566" spans="3:6" x14ac:dyDescent="0.35">
      <c r="C566" s="1">
        <v>45126</v>
      </c>
      <c r="D566">
        <v>36</v>
      </c>
      <c r="E566">
        <v>38.5</v>
      </c>
      <c r="F566">
        <v>218.88</v>
      </c>
    </row>
    <row r="567" spans="3:6" x14ac:dyDescent="0.35">
      <c r="C567" s="1">
        <v>45127</v>
      </c>
      <c r="D567">
        <v>34</v>
      </c>
      <c r="E567">
        <v>52.92</v>
      </c>
      <c r="F567">
        <v>177.34</v>
      </c>
    </row>
    <row r="568" spans="3:6" x14ac:dyDescent="0.35">
      <c r="C568" s="1">
        <v>45128</v>
      </c>
      <c r="D568">
        <v>46</v>
      </c>
      <c r="E568">
        <v>45.55</v>
      </c>
      <c r="F568">
        <v>166.24</v>
      </c>
    </row>
    <row r="569" spans="3:6" x14ac:dyDescent="0.35">
      <c r="C569" s="1">
        <v>45129</v>
      </c>
      <c r="D569">
        <v>40</v>
      </c>
      <c r="E569">
        <v>44.94</v>
      </c>
      <c r="F569">
        <v>183.65</v>
      </c>
    </row>
    <row r="570" spans="3:6" x14ac:dyDescent="0.35">
      <c r="C570" s="1">
        <v>45130</v>
      </c>
      <c r="D570">
        <v>45</v>
      </c>
      <c r="E570">
        <v>37.200000000000003</v>
      </c>
      <c r="F570">
        <v>187.79</v>
      </c>
    </row>
    <row r="571" spans="3:6" x14ac:dyDescent="0.35">
      <c r="C571" s="1">
        <v>45131</v>
      </c>
      <c r="D571">
        <v>40</v>
      </c>
      <c r="E571">
        <v>43.68</v>
      </c>
      <c r="F571">
        <v>167.35</v>
      </c>
    </row>
    <row r="572" spans="3:6" x14ac:dyDescent="0.35">
      <c r="C572" s="1">
        <v>45132</v>
      </c>
      <c r="D572">
        <v>35</v>
      </c>
      <c r="E572">
        <v>42.37</v>
      </c>
      <c r="F572">
        <v>189.01</v>
      </c>
    </row>
    <row r="573" spans="3:6" x14ac:dyDescent="0.35">
      <c r="C573" s="1">
        <v>45133</v>
      </c>
      <c r="D573">
        <v>36</v>
      </c>
      <c r="E573">
        <v>39.840000000000003</v>
      </c>
      <c r="F573">
        <v>217.53</v>
      </c>
    </row>
    <row r="574" spans="3:6" x14ac:dyDescent="0.35">
      <c r="C574" s="1">
        <v>45134</v>
      </c>
      <c r="D574">
        <v>36</v>
      </c>
      <c r="E574">
        <v>47.4</v>
      </c>
      <c r="F574">
        <v>211.94</v>
      </c>
    </row>
    <row r="575" spans="3:6" x14ac:dyDescent="0.35">
      <c r="C575" s="1">
        <v>45135</v>
      </c>
      <c r="D575">
        <v>38</v>
      </c>
      <c r="E575">
        <v>51.11</v>
      </c>
      <c r="F575">
        <v>193.63</v>
      </c>
    </row>
    <row r="576" spans="3:6" x14ac:dyDescent="0.35">
      <c r="C576" s="1">
        <v>45136</v>
      </c>
      <c r="D576">
        <v>41</v>
      </c>
      <c r="E576">
        <v>41.88</v>
      </c>
      <c r="F576">
        <v>187.9</v>
      </c>
    </row>
    <row r="577" spans="3:6" x14ac:dyDescent="0.35">
      <c r="C577" s="1">
        <v>45137</v>
      </c>
      <c r="D577">
        <v>36</v>
      </c>
      <c r="E577">
        <v>43.3</v>
      </c>
      <c r="F577">
        <v>173.66</v>
      </c>
    </row>
    <row r="578" spans="3:6" x14ac:dyDescent="0.35">
      <c r="C578" s="1">
        <v>45138</v>
      </c>
      <c r="D578">
        <v>34</v>
      </c>
      <c r="E578">
        <v>43.6</v>
      </c>
      <c r="F578">
        <v>231.79</v>
      </c>
    </row>
    <row r="579" spans="3:6" x14ac:dyDescent="0.35">
      <c r="C579" s="1">
        <v>45139</v>
      </c>
      <c r="D579">
        <v>41</v>
      </c>
      <c r="E579">
        <v>52.42</v>
      </c>
      <c r="F579">
        <v>174.17</v>
      </c>
    </row>
    <row r="580" spans="3:6" x14ac:dyDescent="0.35">
      <c r="C580" s="1">
        <v>45140</v>
      </c>
      <c r="D580">
        <v>46</v>
      </c>
      <c r="E580">
        <v>56.29</v>
      </c>
      <c r="F580">
        <v>216.62</v>
      </c>
    </row>
    <row r="581" spans="3:6" x14ac:dyDescent="0.35">
      <c r="C581" s="1">
        <v>45141</v>
      </c>
      <c r="D581">
        <v>37</v>
      </c>
      <c r="E581">
        <v>49.73</v>
      </c>
      <c r="F581">
        <v>227.5</v>
      </c>
    </row>
    <row r="582" spans="3:6" x14ac:dyDescent="0.35">
      <c r="C582" s="1">
        <v>45142</v>
      </c>
      <c r="D582">
        <v>37</v>
      </c>
      <c r="E582">
        <v>40.020000000000003</v>
      </c>
      <c r="F582">
        <v>193.9</v>
      </c>
    </row>
    <row r="583" spans="3:6" x14ac:dyDescent="0.35">
      <c r="C583" s="1">
        <v>45143</v>
      </c>
      <c r="D583">
        <v>47</v>
      </c>
      <c r="E583">
        <v>50.8</v>
      </c>
      <c r="F583">
        <v>180.6</v>
      </c>
    </row>
    <row r="584" spans="3:6" x14ac:dyDescent="0.35">
      <c r="C584" s="1">
        <v>45144</v>
      </c>
      <c r="D584">
        <v>43</v>
      </c>
      <c r="E584">
        <v>43.6</v>
      </c>
      <c r="F584">
        <v>204.74</v>
      </c>
    </row>
    <row r="585" spans="3:6" x14ac:dyDescent="0.35">
      <c r="C585" s="1">
        <v>45145</v>
      </c>
      <c r="D585">
        <v>37</v>
      </c>
      <c r="E585">
        <v>45.98</v>
      </c>
      <c r="F585">
        <v>168.32</v>
      </c>
    </row>
    <row r="586" spans="3:6" x14ac:dyDescent="0.35">
      <c r="C586" s="1">
        <v>45146</v>
      </c>
      <c r="D586">
        <v>45</v>
      </c>
      <c r="E586">
        <v>40.46</v>
      </c>
      <c r="F586">
        <v>219.32</v>
      </c>
    </row>
    <row r="587" spans="3:6" x14ac:dyDescent="0.35">
      <c r="C587" s="1">
        <v>45147</v>
      </c>
      <c r="D587">
        <v>44</v>
      </c>
      <c r="E587">
        <v>39.28</v>
      </c>
      <c r="F587">
        <v>219.75</v>
      </c>
    </row>
    <row r="588" spans="3:6" x14ac:dyDescent="0.35">
      <c r="C588" s="1">
        <v>45148</v>
      </c>
      <c r="D588">
        <v>45</v>
      </c>
      <c r="E588">
        <v>48.59</v>
      </c>
      <c r="F588">
        <v>159.84</v>
      </c>
    </row>
    <row r="589" spans="3:6" x14ac:dyDescent="0.35">
      <c r="C589" s="1">
        <v>45149</v>
      </c>
      <c r="D589">
        <v>43</v>
      </c>
      <c r="E589">
        <v>54.26</v>
      </c>
      <c r="F589">
        <v>184.49</v>
      </c>
    </row>
    <row r="590" spans="3:6" x14ac:dyDescent="0.35">
      <c r="C590" s="1">
        <v>45150</v>
      </c>
      <c r="D590">
        <v>38</v>
      </c>
      <c r="E590">
        <v>51.26</v>
      </c>
      <c r="F590">
        <v>231</v>
      </c>
    </row>
    <row r="591" spans="3:6" x14ac:dyDescent="0.35">
      <c r="C591" s="1">
        <v>45151</v>
      </c>
      <c r="D591">
        <v>45</v>
      </c>
      <c r="E591">
        <v>50.18</v>
      </c>
      <c r="F591">
        <v>206.99</v>
      </c>
    </row>
    <row r="592" spans="3:6" x14ac:dyDescent="0.35">
      <c r="C592" s="1">
        <v>45152</v>
      </c>
      <c r="D592">
        <v>39</v>
      </c>
      <c r="E592">
        <v>37.58</v>
      </c>
      <c r="F592">
        <v>209.09</v>
      </c>
    </row>
    <row r="593" spans="3:6" x14ac:dyDescent="0.35">
      <c r="C593" s="1">
        <v>45153</v>
      </c>
      <c r="D593">
        <v>40</v>
      </c>
      <c r="E593">
        <v>44.71</v>
      </c>
      <c r="F593">
        <v>199.99</v>
      </c>
    </row>
    <row r="594" spans="3:6" x14ac:dyDescent="0.35">
      <c r="C594" s="1">
        <v>45154</v>
      </c>
      <c r="D594">
        <v>35</v>
      </c>
      <c r="E594">
        <v>46.2</v>
      </c>
      <c r="F594">
        <v>150.94</v>
      </c>
    </row>
    <row r="595" spans="3:6" x14ac:dyDescent="0.35">
      <c r="C595" s="1">
        <v>45155</v>
      </c>
      <c r="D595">
        <v>37</v>
      </c>
      <c r="E595">
        <v>40.18</v>
      </c>
      <c r="F595">
        <v>163.31</v>
      </c>
    </row>
    <row r="596" spans="3:6" x14ac:dyDescent="0.35">
      <c r="C596" s="1">
        <v>45156</v>
      </c>
      <c r="D596">
        <v>46</v>
      </c>
      <c r="E596">
        <v>42.43</v>
      </c>
      <c r="F596">
        <v>213.37</v>
      </c>
    </row>
    <row r="597" spans="3:6" x14ac:dyDescent="0.35">
      <c r="C597" s="1">
        <v>45157</v>
      </c>
      <c r="D597">
        <v>38</v>
      </c>
      <c r="E597">
        <v>47.59</v>
      </c>
      <c r="F597">
        <v>184.92</v>
      </c>
    </row>
    <row r="598" spans="3:6" x14ac:dyDescent="0.35">
      <c r="C598" s="1">
        <v>45158</v>
      </c>
      <c r="D598">
        <v>40</v>
      </c>
      <c r="E598">
        <v>43.4</v>
      </c>
      <c r="F598">
        <v>162.88999999999999</v>
      </c>
    </row>
    <row r="599" spans="3:6" x14ac:dyDescent="0.35">
      <c r="C599" s="1">
        <v>45159</v>
      </c>
      <c r="D599">
        <v>46</v>
      </c>
      <c r="E599">
        <v>50.9</v>
      </c>
      <c r="F599">
        <v>225.41</v>
      </c>
    </row>
    <row r="600" spans="3:6" x14ac:dyDescent="0.35">
      <c r="C600" s="1">
        <v>45160</v>
      </c>
      <c r="D600">
        <v>39</v>
      </c>
      <c r="E600">
        <v>42.72</v>
      </c>
      <c r="F600">
        <v>210.85</v>
      </c>
    </row>
    <row r="601" spans="3:6" x14ac:dyDescent="0.35">
      <c r="C601" s="1">
        <v>45161</v>
      </c>
      <c r="D601">
        <v>45</v>
      </c>
      <c r="E601">
        <v>47.17</v>
      </c>
      <c r="F601">
        <v>217.55</v>
      </c>
    </row>
    <row r="602" spans="3:6" x14ac:dyDescent="0.35">
      <c r="C602" s="1">
        <v>45162</v>
      </c>
      <c r="D602">
        <v>38</v>
      </c>
      <c r="E602">
        <v>45.65</v>
      </c>
      <c r="F602">
        <v>147.41999999999999</v>
      </c>
    </row>
    <row r="603" spans="3:6" x14ac:dyDescent="0.35">
      <c r="C603" s="1">
        <v>45163</v>
      </c>
      <c r="D603">
        <v>46</v>
      </c>
      <c r="E603">
        <v>51.67</v>
      </c>
      <c r="F603">
        <v>217.63</v>
      </c>
    </row>
    <row r="604" spans="3:6" x14ac:dyDescent="0.35">
      <c r="C604" s="1">
        <v>45164</v>
      </c>
      <c r="D604">
        <v>40</v>
      </c>
      <c r="E604">
        <v>38.18</v>
      </c>
      <c r="F604">
        <v>208.36</v>
      </c>
    </row>
    <row r="605" spans="3:6" x14ac:dyDescent="0.35">
      <c r="C605" s="1">
        <v>45165</v>
      </c>
      <c r="D605">
        <v>36</v>
      </c>
      <c r="E605">
        <v>52.76</v>
      </c>
      <c r="F605">
        <v>197.79</v>
      </c>
    </row>
    <row r="606" spans="3:6" x14ac:dyDescent="0.35">
      <c r="C606" s="1">
        <v>45166</v>
      </c>
      <c r="D606">
        <v>38</v>
      </c>
      <c r="E606">
        <v>49.16</v>
      </c>
      <c r="F606">
        <v>229.16</v>
      </c>
    </row>
    <row r="607" spans="3:6" x14ac:dyDescent="0.35">
      <c r="C607" s="1">
        <v>45167</v>
      </c>
      <c r="D607">
        <v>40</v>
      </c>
      <c r="E607">
        <v>49.97</v>
      </c>
      <c r="F607">
        <v>244.25</v>
      </c>
    </row>
    <row r="608" spans="3:6" x14ac:dyDescent="0.35">
      <c r="C608" s="1">
        <v>45168</v>
      </c>
      <c r="D608">
        <v>38</v>
      </c>
      <c r="E608">
        <v>40.5</v>
      </c>
      <c r="F608">
        <v>209.89</v>
      </c>
    </row>
    <row r="609" spans="3:6" x14ac:dyDescent="0.35">
      <c r="C609" s="1">
        <v>45169</v>
      </c>
      <c r="D609">
        <v>41</v>
      </c>
      <c r="E609">
        <v>53.26</v>
      </c>
      <c r="F609">
        <v>193.37</v>
      </c>
    </row>
    <row r="610" spans="3:6" x14ac:dyDescent="0.35">
      <c r="C610" s="1">
        <v>45170</v>
      </c>
      <c r="D610">
        <v>43</v>
      </c>
      <c r="E610">
        <v>50.71</v>
      </c>
      <c r="F610">
        <v>193.82</v>
      </c>
    </row>
    <row r="611" spans="3:6" x14ac:dyDescent="0.35">
      <c r="C611" s="1">
        <v>45171</v>
      </c>
      <c r="D611">
        <v>44</v>
      </c>
      <c r="E611">
        <v>47.4</v>
      </c>
      <c r="F611">
        <v>149.41</v>
      </c>
    </row>
    <row r="612" spans="3:6" x14ac:dyDescent="0.35">
      <c r="C612" s="1">
        <v>45172</v>
      </c>
      <c r="D612">
        <v>36</v>
      </c>
      <c r="E612">
        <v>42.7</v>
      </c>
      <c r="F612">
        <v>146.74</v>
      </c>
    </row>
    <row r="613" spans="3:6" x14ac:dyDescent="0.35">
      <c r="C613" s="1">
        <v>45173</v>
      </c>
      <c r="D613">
        <v>41</v>
      </c>
      <c r="E613">
        <v>53.67</v>
      </c>
      <c r="F613">
        <v>146.59</v>
      </c>
    </row>
    <row r="614" spans="3:6" x14ac:dyDescent="0.35">
      <c r="C614" s="1">
        <v>45174</v>
      </c>
      <c r="D614">
        <v>36</v>
      </c>
      <c r="E614">
        <v>47.94</v>
      </c>
      <c r="F614">
        <v>202.38</v>
      </c>
    </row>
    <row r="615" spans="3:6" x14ac:dyDescent="0.35">
      <c r="C615" s="1">
        <v>45175</v>
      </c>
      <c r="D615">
        <v>37</v>
      </c>
      <c r="E615">
        <v>47.86</v>
      </c>
      <c r="F615">
        <v>242.44</v>
      </c>
    </row>
    <row r="616" spans="3:6" x14ac:dyDescent="0.35">
      <c r="C616" s="1">
        <v>45176</v>
      </c>
      <c r="D616">
        <v>35</v>
      </c>
      <c r="E616">
        <v>44.4</v>
      </c>
      <c r="F616">
        <v>208.35</v>
      </c>
    </row>
    <row r="617" spans="3:6" x14ac:dyDescent="0.35">
      <c r="C617" s="1">
        <v>45177</v>
      </c>
      <c r="D617">
        <v>38</v>
      </c>
      <c r="E617">
        <v>45.17</v>
      </c>
      <c r="F617">
        <v>147.81</v>
      </c>
    </row>
    <row r="618" spans="3:6" x14ac:dyDescent="0.35">
      <c r="C618" s="1">
        <v>45178</v>
      </c>
      <c r="D618">
        <v>42</v>
      </c>
      <c r="E618">
        <v>55.85</v>
      </c>
      <c r="F618">
        <v>233.66</v>
      </c>
    </row>
    <row r="619" spans="3:6" x14ac:dyDescent="0.35">
      <c r="C619" s="1">
        <v>45179</v>
      </c>
      <c r="D619">
        <v>39</v>
      </c>
      <c r="E619">
        <v>55.97</v>
      </c>
      <c r="F619">
        <v>206.76</v>
      </c>
    </row>
    <row r="620" spans="3:6" x14ac:dyDescent="0.35">
      <c r="C620" s="1">
        <v>45180</v>
      </c>
      <c r="D620">
        <v>41</v>
      </c>
      <c r="E620">
        <v>48.72</v>
      </c>
      <c r="F620">
        <v>217.92</v>
      </c>
    </row>
    <row r="621" spans="3:6" x14ac:dyDescent="0.35">
      <c r="C621" s="1">
        <v>45181</v>
      </c>
      <c r="D621">
        <v>38</v>
      </c>
      <c r="E621">
        <v>40.17</v>
      </c>
      <c r="F621">
        <v>178.17</v>
      </c>
    </row>
    <row r="622" spans="3:6" x14ac:dyDescent="0.35">
      <c r="C622" s="1">
        <v>45182</v>
      </c>
      <c r="D622">
        <v>37</v>
      </c>
      <c r="E622">
        <v>43.54</v>
      </c>
      <c r="F622">
        <v>164.81</v>
      </c>
    </row>
    <row r="623" spans="3:6" x14ac:dyDescent="0.35">
      <c r="C623" s="1">
        <v>45183</v>
      </c>
      <c r="D623">
        <v>43</v>
      </c>
      <c r="E623">
        <v>39.28</v>
      </c>
      <c r="F623">
        <v>180.51</v>
      </c>
    </row>
    <row r="624" spans="3:6" x14ac:dyDescent="0.35">
      <c r="C624" s="1">
        <v>45184</v>
      </c>
      <c r="D624">
        <v>37</v>
      </c>
      <c r="E624">
        <v>56.01</v>
      </c>
      <c r="F624">
        <v>224.42</v>
      </c>
    </row>
    <row r="625" spans="3:6" x14ac:dyDescent="0.35">
      <c r="C625" s="1">
        <v>45185</v>
      </c>
      <c r="D625">
        <v>47</v>
      </c>
      <c r="E625">
        <v>50.53</v>
      </c>
      <c r="F625">
        <v>238.78</v>
      </c>
    </row>
    <row r="626" spans="3:6" x14ac:dyDescent="0.35">
      <c r="C626" s="1">
        <v>45186</v>
      </c>
      <c r="D626">
        <v>43</v>
      </c>
      <c r="E626">
        <v>47.41</v>
      </c>
      <c r="F626">
        <v>178.35</v>
      </c>
    </row>
    <row r="627" spans="3:6" x14ac:dyDescent="0.35">
      <c r="C627" s="1">
        <v>45187</v>
      </c>
      <c r="D627">
        <v>45</v>
      </c>
      <c r="E627">
        <v>49.21</v>
      </c>
      <c r="F627">
        <v>178.75</v>
      </c>
    </row>
    <row r="628" spans="3:6" x14ac:dyDescent="0.35">
      <c r="C628" s="1">
        <v>45188</v>
      </c>
      <c r="D628">
        <v>42</v>
      </c>
      <c r="E628">
        <v>40.79</v>
      </c>
      <c r="F628">
        <v>227.34</v>
      </c>
    </row>
    <row r="629" spans="3:6" x14ac:dyDescent="0.35">
      <c r="C629" s="1">
        <v>45189</v>
      </c>
      <c r="D629">
        <v>48</v>
      </c>
      <c r="E629">
        <v>52.41</v>
      </c>
      <c r="F629">
        <v>238.23</v>
      </c>
    </row>
    <row r="630" spans="3:6" x14ac:dyDescent="0.35">
      <c r="C630" s="1">
        <v>45190</v>
      </c>
      <c r="D630">
        <v>41</v>
      </c>
      <c r="E630">
        <v>39.409999999999997</v>
      </c>
      <c r="F630">
        <v>157.59</v>
      </c>
    </row>
    <row r="631" spans="3:6" x14ac:dyDescent="0.35">
      <c r="C631" s="1">
        <v>45191</v>
      </c>
      <c r="D631">
        <v>45</v>
      </c>
      <c r="E631">
        <v>50.79</v>
      </c>
      <c r="F631">
        <v>170.81</v>
      </c>
    </row>
    <row r="632" spans="3:6" x14ac:dyDescent="0.35">
      <c r="C632" s="1">
        <v>45192</v>
      </c>
      <c r="D632">
        <v>39</v>
      </c>
      <c r="E632">
        <v>44.46</v>
      </c>
      <c r="F632">
        <v>188.4</v>
      </c>
    </row>
    <row r="633" spans="3:6" x14ac:dyDescent="0.35">
      <c r="C633" s="1">
        <v>45193</v>
      </c>
      <c r="D633">
        <v>46</v>
      </c>
      <c r="E633">
        <v>50.16</v>
      </c>
      <c r="F633">
        <v>219.37</v>
      </c>
    </row>
    <row r="634" spans="3:6" x14ac:dyDescent="0.35">
      <c r="C634" s="1">
        <v>45194</v>
      </c>
      <c r="D634">
        <v>37</v>
      </c>
      <c r="E634">
        <v>51.68</v>
      </c>
      <c r="F634">
        <v>182</v>
      </c>
    </row>
    <row r="635" spans="3:6" x14ac:dyDescent="0.35">
      <c r="C635" s="1">
        <v>45195</v>
      </c>
      <c r="D635">
        <v>40</v>
      </c>
      <c r="E635">
        <v>41.98</v>
      </c>
      <c r="F635">
        <v>169.17</v>
      </c>
    </row>
    <row r="636" spans="3:6" x14ac:dyDescent="0.35">
      <c r="C636" s="1">
        <v>45196</v>
      </c>
      <c r="D636">
        <v>44</v>
      </c>
      <c r="E636">
        <v>51.99</v>
      </c>
      <c r="F636">
        <v>169.35</v>
      </c>
    </row>
    <row r="637" spans="3:6" x14ac:dyDescent="0.35">
      <c r="C637" s="1">
        <v>45197</v>
      </c>
      <c r="D637">
        <v>42</v>
      </c>
      <c r="E637">
        <v>52.73</v>
      </c>
      <c r="F637">
        <v>235.92</v>
      </c>
    </row>
    <row r="638" spans="3:6" x14ac:dyDescent="0.35">
      <c r="C638" s="1">
        <v>45198</v>
      </c>
      <c r="D638">
        <v>47</v>
      </c>
      <c r="E638">
        <v>56.12</v>
      </c>
      <c r="F638">
        <v>186.49</v>
      </c>
    </row>
    <row r="639" spans="3:6" x14ac:dyDescent="0.35">
      <c r="C639" s="1">
        <v>45199</v>
      </c>
      <c r="D639">
        <v>38</v>
      </c>
      <c r="E639">
        <v>47.34</v>
      </c>
      <c r="F639">
        <v>150.30000000000001</v>
      </c>
    </row>
    <row r="640" spans="3:6" x14ac:dyDescent="0.35">
      <c r="C640" s="1">
        <v>45200</v>
      </c>
      <c r="D640">
        <v>39</v>
      </c>
      <c r="E640">
        <v>37.520000000000003</v>
      </c>
      <c r="F640">
        <v>181.42</v>
      </c>
    </row>
    <row r="641" spans="3:6" x14ac:dyDescent="0.35">
      <c r="C641" s="1">
        <v>45201</v>
      </c>
      <c r="D641">
        <v>41</v>
      </c>
      <c r="E641">
        <v>54.3</v>
      </c>
      <c r="F641">
        <v>175.33</v>
      </c>
    </row>
    <row r="642" spans="3:6" x14ac:dyDescent="0.35">
      <c r="C642" s="1">
        <v>45202</v>
      </c>
      <c r="D642">
        <v>47</v>
      </c>
      <c r="E642">
        <v>46.64</v>
      </c>
      <c r="F642">
        <v>193.89</v>
      </c>
    </row>
    <row r="643" spans="3:6" x14ac:dyDescent="0.35">
      <c r="C643" s="1">
        <v>45203</v>
      </c>
      <c r="D643">
        <v>39</v>
      </c>
      <c r="E643">
        <v>48.36</v>
      </c>
      <c r="F643">
        <v>221.57</v>
      </c>
    </row>
    <row r="644" spans="3:6" x14ac:dyDescent="0.35">
      <c r="C644" s="1">
        <v>45204</v>
      </c>
      <c r="D644">
        <v>45</v>
      </c>
      <c r="E644">
        <v>42.94</v>
      </c>
      <c r="F644">
        <v>161.41999999999999</v>
      </c>
    </row>
    <row r="645" spans="3:6" x14ac:dyDescent="0.35">
      <c r="C645" s="1">
        <v>45205</v>
      </c>
      <c r="D645">
        <v>37</v>
      </c>
      <c r="E645">
        <v>43.57</v>
      </c>
      <c r="F645">
        <v>177.18</v>
      </c>
    </row>
    <row r="646" spans="3:6" x14ac:dyDescent="0.35">
      <c r="C646" s="1">
        <v>45206</v>
      </c>
      <c r="D646">
        <v>48</v>
      </c>
      <c r="E646">
        <v>45.8</v>
      </c>
      <c r="F646">
        <v>192.23</v>
      </c>
    </row>
    <row r="647" spans="3:6" x14ac:dyDescent="0.35">
      <c r="C647" s="1">
        <v>45207</v>
      </c>
      <c r="D647">
        <v>49</v>
      </c>
      <c r="E647">
        <v>53.07</v>
      </c>
      <c r="F647">
        <v>229.07</v>
      </c>
    </row>
    <row r="648" spans="3:6" x14ac:dyDescent="0.35">
      <c r="C648" s="1">
        <v>45208</v>
      </c>
      <c r="D648">
        <v>39</v>
      </c>
      <c r="E648">
        <v>37.76</v>
      </c>
      <c r="F648">
        <v>205.58</v>
      </c>
    </row>
    <row r="649" spans="3:6" x14ac:dyDescent="0.35">
      <c r="C649" s="1">
        <v>45209</v>
      </c>
      <c r="D649">
        <v>42</v>
      </c>
      <c r="E649">
        <v>46.14</v>
      </c>
      <c r="F649">
        <v>165.39</v>
      </c>
    </row>
    <row r="650" spans="3:6" x14ac:dyDescent="0.35">
      <c r="C650" s="1">
        <v>45210</v>
      </c>
      <c r="D650">
        <v>48</v>
      </c>
      <c r="E650">
        <v>38.049999999999997</v>
      </c>
      <c r="F650">
        <v>152.15</v>
      </c>
    </row>
    <row r="651" spans="3:6" x14ac:dyDescent="0.35">
      <c r="C651" s="1">
        <v>45211</v>
      </c>
      <c r="D651">
        <v>48</v>
      </c>
      <c r="E651">
        <v>55.91</v>
      </c>
      <c r="F651">
        <v>160.5</v>
      </c>
    </row>
    <row r="652" spans="3:6" x14ac:dyDescent="0.35">
      <c r="C652" s="1">
        <v>45212</v>
      </c>
      <c r="D652">
        <v>47</v>
      </c>
      <c r="E652">
        <v>43.13</v>
      </c>
      <c r="F652">
        <v>240.53</v>
      </c>
    </row>
    <row r="653" spans="3:6" x14ac:dyDescent="0.35">
      <c r="C653" s="1">
        <v>45213</v>
      </c>
      <c r="D653">
        <v>41</v>
      </c>
      <c r="E653">
        <v>45.92</v>
      </c>
      <c r="F653">
        <v>229.62</v>
      </c>
    </row>
    <row r="654" spans="3:6" x14ac:dyDescent="0.35">
      <c r="C654" s="1">
        <v>45214</v>
      </c>
      <c r="D654">
        <v>43</v>
      </c>
      <c r="E654">
        <v>46.07</v>
      </c>
      <c r="F654">
        <v>151.49</v>
      </c>
    </row>
    <row r="655" spans="3:6" x14ac:dyDescent="0.35">
      <c r="C655" s="1">
        <v>45215</v>
      </c>
      <c r="D655">
        <v>37</v>
      </c>
      <c r="E655">
        <v>42.7</v>
      </c>
      <c r="F655">
        <v>242</v>
      </c>
    </row>
    <row r="656" spans="3:6" x14ac:dyDescent="0.35">
      <c r="C656" s="1">
        <v>45216</v>
      </c>
      <c r="D656">
        <v>45</v>
      </c>
      <c r="E656">
        <v>37.06</v>
      </c>
      <c r="F656">
        <v>228.31</v>
      </c>
    </row>
    <row r="657" spans="3:6" x14ac:dyDescent="0.35">
      <c r="C657" s="1">
        <v>45217</v>
      </c>
      <c r="D657">
        <v>45</v>
      </c>
      <c r="E657">
        <v>46.94</v>
      </c>
      <c r="F657">
        <v>238.69</v>
      </c>
    </row>
    <row r="658" spans="3:6" x14ac:dyDescent="0.35">
      <c r="C658" s="1">
        <v>45218</v>
      </c>
      <c r="D658">
        <v>42</v>
      </c>
      <c r="E658">
        <v>43.7</v>
      </c>
      <c r="F658">
        <v>206.71</v>
      </c>
    </row>
    <row r="659" spans="3:6" x14ac:dyDescent="0.35">
      <c r="C659" s="1">
        <v>45219</v>
      </c>
      <c r="D659">
        <v>37</v>
      </c>
      <c r="E659">
        <v>52.48</v>
      </c>
      <c r="F659">
        <v>232.87</v>
      </c>
    </row>
    <row r="660" spans="3:6" x14ac:dyDescent="0.35">
      <c r="C660" s="1">
        <v>45220</v>
      </c>
      <c r="D660">
        <v>47</v>
      </c>
      <c r="E660">
        <v>48.25</v>
      </c>
      <c r="F660">
        <v>152.77000000000001</v>
      </c>
    </row>
    <row r="661" spans="3:6" x14ac:dyDescent="0.35">
      <c r="C661" s="1">
        <v>45221</v>
      </c>
      <c r="D661">
        <v>46</v>
      </c>
      <c r="E661">
        <v>50.45</v>
      </c>
      <c r="F661">
        <v>190.15</v>
      </c>
    </row>
    <row r="662" spans="3:6" x14ac:dyDescent="0.35">
      <c r="C662" s="1">
        <v>45222</v>
      </c>
      <c r="D662">
        <v>50</v>
      </c>
      <c r="E662">
        <v>41.71</v>
      </c>
      <c r="F662">
        <v>191.84</v>
      </c>
    </row>
    <row r="663" spans="3:6" x14ac:dyDescent="0.35">
      <c r="C663" s="1">
        <v>45223</v>
      </c>
      <c r="D663">
        <v>48</v>
      </c>
      <c r="E663">
        <v>43.65</v>
      </c>
      <c r="F663">
        <v>220.66</v>
      </c>
    </row>
    <row r="664" spans="3:6" x14ac:dyDescent="0.35">
      <c r="C664" s="1">
        <v>45224</v>
      </c>
      <c r="D664">
        <v>37</v>
      </c>
      <c r="E664">
        <v>44.97</v>
      </c>
      <c r="F664">
        <v>173.09</v>
      </c>
    </row>
    <row r="665" spans="3:6" x14ac:dyDescent="0.35">
      <c r="C665" s="1">
        <v>45225</v>
      </c>
      <c r="D665">
        <v>48</v>
      </c>
      <c r="E665">
        <v>39.18</v>
      </c>
      <c r="F665">
        <v>174.88</v>
      </c>
    </row>
    <row r="666" spans="3:6" x14ac:dyDescent="0.35">
      <c r="C666" s="1">
        <v>45226</v>
      </c>
      <c r="D666">
        <v>39</v>
      </c>
      <c r="E666">
        <v>50.98</v>
      </c>
      <c r="F666">
        <v>168.43</v>
      </c>
    </row>
    <row r="667" spans="3:6" x14ac:dyDescent="0.35">
      <c r="C667" s="1">
        <v>45227</v>
      </c>
      <c r="D667">
        <v>40</v>
      </c>
      <c r="E667">
        <v>38.08</v>
      </c>
      <c r="F667">
        <v>193.75</v>
      </c>
    </row>
    <row r="668" spans="3:6" x14ac:dyDescent="0.35">
      <c r="C668" s="1">
        <v>45228</v>
      </c>
      <c r="D668">
        <v>49</v>
      </c>
      <c r="E668">
        <v>37.840000000000003</v>
      </c>
      <c r="F668">
        <v>219.79</v>
      </c>
    </row>
    <row r="669" spans="3:6" x14ac:dyDescent="0.35">
      <c r="C669" s="1">
        <v>45229</v>
      </c>
      <c r="D669">
        <v>50</v>
      </c>
      <c r="E669">
        <v>55.84</v>
      </c>
      <c r="F669">
        <v>163.31</v>
      </c>
    </row>
    <row r="670" spans="3:6" x14ac:dyDescent="0.35">
      <c r="C670" s="1">
        <v>45230</v>
      </c>
      <c r="D670">
        <v>43</v>
      </c>
      <c r="E670">
        <v>41.26</v>
      </c>
      <c r="F670">
        <v>239.2</v>
      </c>
    </row>
    <row r="671" spans="3:6" x14ac:dyDescent="0.35">
      <c r="C671" s="1">
        <v>45231</v>
      </c>
      <c r="D671">
        <v>49</v>
      </c>
      <c r="E671">
        <v>41.11</v>
      </c>
      <c r="F671">
        <v>215.88</v>
      </c>
    </row>
    <row r="672" spans="3:6" x14ac:dyDescent="0.35">
      <c r="C672" s="1">
        <v>45232</v>
      </c>
      <c r="D672">
        <v>42</v>
      </c>
      <c r="E672">
        <v>38.68</v>
      </c>
      <c r="F672">
        <v>223.24</v>
      </c>
    </row>
    <row r="673" spans="3:6" x14ac:dyDescent="0.35">
      <c r="C673" s="1">
        <v>45233</v>
      </c>
      <c r="D673">
        <v>49</v>
      </c>
      <c r="E673">
        <v>49.32</v>
      </c>
      <c r="F673">
        <v>155.62</v>
      </c>
    </row>
    <row r="674" spans="3:6" x14ac:dyDescent="0.35">
      <c r="C674" s="1">
        <v>45234</v>
      </c>
      <c r="D674">
        <v>48</v>
      </c>
      <c r="E674">
        <v>54.89</v>
      </c>
      <c r="F674">
        <v>211.3</v>
      </c>
    </row>
    <row r="675" spans="3:6" x14ac:dyDescent="0.35">
      <c r="C675" s="1">
        <v>45235</v>
      </c>
      <c r="D675">
        <v>39</v>
      </c>
      <c r="E675">
        <v>47.1</v>
      </c>
      <c r="F675">
        <v>200.6</v>
      </c>
    </row>
    <row r="676" spans="3:6" x14ac:dyDescent="0.35">
      <c r="C676" s="1">
        <v>45236</v>
      </c>
      <c r="D676">
        <v>50</v>
      </c>
      <c r="E676">
        <v>49.63</v>
      </c>
      <c r="F676">
        <v>156.21</v>
      </c>
    </row>
    <row r="677" spans="3:6" x14ac:dyDescent="0.35">
      <c r="C677" s="1">
        <v>45237</v>
      </c>
      <c r="D677">
        <v>46</v>
      </c>
      <c r="E677">
        <v>39.53</v>
      </c>
      <c r="F677">
        <v>228.62</v>
      </c>
    </row>
    <row r="678" spans="3:6" x14ac:dyDescent="0.35">
      <c r="C678" s="1">
        <v>45238</v>
      </c>
      <c r="D678">
        <v>43</v>
      </c>
      <c r="E678">
        <v>38.590000000000003</v>
      </c>
      <c r="F678">
        <v>236.95</v>
      </c>
    </row>
    <row r="679" spans="3:6" x14ac:dyDescent="0.35">
      <c r="C679" s="1">
        <v>45239</v>
      </c>
      <c r="D679">
        <v>38</v>
      </c>
      <c r="E679">
        <v>37.51</v>
      </c>
      <c r="F679">
        <v>147.97</v>
      </c>
    </row>
    <row r="680" spans="3:6" x14ac:dyDescent="0.35">
      <c r="C680" s="1">
        <v>45240</v>
      </c>
      <c r="D680">
        <v>46</v>
      </c>
      <c r="E680">
        <v>51.11</v>
      </c>
      <c r="F680">
        <v>186.96</v>
      </c>
    </row>
    <row r="681" spans="3:6" x14ac:dyDescent="0.35">
      <c r="C681" s="1">
        <v>45241</v>
      </c>
      <c r="D681">
        <v>42</v>
      </c>
      <c r="E681">
        <v>47.99</v>
      </c>
      <c r="F681">
        <v>172.88</v>
      </c>
    </row>
    <row r="682" spans="3:6" x14ac:dyDescent="0.35">
      <c r="C682" s="1">
        <v>45242</v>
      </c>
      <c r="D682">
        <v>42</v>
      </c>
      <c r="E682">
        <v>45.92</v>
      </c>
      <c r="F682">
        <v>234.48</v>
      </c>
    </row>
    <row r="683" spans="3:6" x14ac:dyDescent="0.35">
      <c r="C683" s="1">
        <v>45243</v>
      </c>
      <c r="D683">
        <v>45</v>
      </c>
      <c r="E683">
        <v>42.08</v>
      </c>
      <c r="F683">
        <v>161.35</v>
      </c>
    </row>
    <row r="684" spans="3:6" x14ac:dyDescent="0.35">
      <c r="C684" s="1">
        <v>45244</v>
      </c>
      <c r="D684">
        <v>47</v>
      </c>
      <c r="E684">
        <v>47.83</v>
      </c>
      <c r="F684">
        <v>205.98</v>
      </c>
    </row>
    <row r="685" spans="3:6" x14ac:dyDescent="0.35">
      <c r="C685" s="1">
        <v>45245</v>
      </c>
      <c r="D685">
        <v>40</v>
      </c>
      <c r="E685">
        <v>47.85</v>
      </c>
      <c r="F685">
        <v>157.19999999999999</v>
      </c>
    </row>
    <row r="686" spans="3:6" x14ac:dyDescent="0.35">
      <c r="C686" s="1">
        <v>45246</v>
      </c>
      <c r="D686">
        <v>49</v>
      </c>
      <c r="E686">
        <v>36.880000000000003</v>
      </c>
      <c r="F686">
        <v>189.4</v>
      </c>
    </row>
    <row r="687" spans="3:6" x14ac:dyDescent="0.35">
      <c r="C687" s="1">
        <v>45247</v>
      </c>
      <c r="D687">
        <v>40</v>
      </c>
      <c r="E687">
        <v>48.97</v>
      </c>
      <c r="F687">
        <v>146.94999999999999</v>
      </c>
    </row>
    <row r="688" spans="3:6" x14ac:dyDescent="0.35">
      <c r="C688" s="1">
        <v>45248</v>
      </c>
      <c r="D688">
        <v>39</v>
      </c>
      <c r="E688">
        <v>44.3</v>
      </c>
      <c r="F688">
        <v>198.73</v>
      </c>
    </row>
    <row r="689" spans="3:6" x14ac:dyDescent="0.35">
      <c r="C689" s="1">
        <v>45249</v>
      </c>
      <c r="D689">
        <v>46</v>
      </c>
      <c r="E689">
        <v>39.11</v>
      </c>
      <c r="F689">
        <v>241.14</v>
      </c>
    </row>
    <row r="690" spans="3:6" x14ac:dyDescent="0.35">
      <c r="C690" s="1">
        <v>45250</v>
      </c>
      <c r="D690">
        <v>49</v>
      </c>
      <c r="E690">
        <v>41.7</v>
      </c>
      <c r="F690">
        <v>196.97</v>
      </c>
    </row>
    <row r="691" spans="3:6" x14ac:dyDescent="0.35">
      <c r="C691" s="1">
        <v>45251</v>
      </c>
      <c r="D691">
        <v>50</v>
      </c>
      <c r="E691">
        <v>42.91</v>
      </c>
      <c r="F691">
        <v>173.28</v>
      </c>
    </row>
    <row r="692" spans="3:6" x14ac:dyDescent="0.35">
      <c r="C692" s="1">
        <v>45252</v>
      </c>
      <c r="D692">
        <v>38</v>
      </c>
      <c r="E692">
        <v>48.47</v>
      </c>
      <c r="F692">
        <v>189.76</v>
      </c>
    </row>
    <row r="693" spans="3:6" x14ac:dyDescent="0.35">
      <c r="C693" s="1">
        <v>45253</v>
      </c>
      <c r="D693">
        <v>50</v>
      </c>
      <c r="E693">
        <v>43.24</v>
      </c>
      <c r="F693">
        <v>234.43</v>
      </c>
    </row>
    <row r="694" spans="3:6" x14ac:dyDescent="0.35">
      <c r="C694" s="1">
        <v>45254</v>
      </c>
      <c r="D694">
        <v>43</v>
      </c>
      <c r="E694">
        <v>52.04</v>
      </c>
      <c r="F694">
        <v>211.24</v>
      </c>
    </row>
    <row r="695" spans="3:6" x14ac:dyDescent="0.35">
      <c r="C695" s="1">
        <v>45255</v>
      </c>
      <c r="D695">
        <v>39</v>
      </c>
      <c r="E695">
        <v>43.3</v>
      </c>
      <c r="F695">
        <v>193.35</v>
      </c>
    </row>
    <row r="696" spans="3:6" x14ac:dyDescent="0.35">
      <c r="C696" s="1">
        <v>45256</v>
      </c>
      <c r="D696">
        <v>48</v>
      </c>
      <c r="E696">
        <v>47.25</v>
      </c>
      <c r="F696">
        <v>201.98</v>
      </c>
    </row>
    <row r="697" spans="3:6" x14ac:dyDescent="0.35">
      <c r="C697" s="1">
        <v>45257</v>
      </c>
      <c r="D697">
        <v>39</v>
      </c>
      <c r="E697">
        <v>43.35</v>
      </c>
      <c r="F697">
        <v>202.27</v>
      </c>
    </row>
    <row r="698" spans="3:6" x14ac:dyDescent="0.35">
      <c r="C698" s="1">
        <v>45258</v>
      </c>
      <c r="D698">
        <v>45</v>
      </c>
      <c r="E698">
        <v>49.73</v>
      </c>
      <c r="F698">
        <v>167.68</v>
      </c>
    </row>
    <row r="699" spans="3:6" x14ac:dyDescent="0.35">
      <c r="C699" s="1">
        <v>45259</v>
      </c>
      <c r="D699">
        <v>45</v>
      </c>
      <c r="E699">
        <v>42.14</v>
      </c>
      <c r="F699">
        <v>162.81</v>
      </c>
    </row>
    <row r="700" spans="3:6" x14ac:dyDescent="0.35">
      <c r="C700" s="1">
        <v>45260</v>
      </c>
      <c r="D700">
        <v>47</v>
      </c>
      <c r="E700">
        <v>42.88</v>
      </c>
      <c r="F700">
        <v>218.67</v>
      </c>
    </row>
    <row r="701" spans="3:6" x14ac:dyDescent="0.35">
      <c r="C701" s="1">
        <v>45261</v>
      </c>
      <c r="D701">
        <v>41</v>
      </c>
      <c r="E701">
        <v>50.86</v>
      </c>
      <c r="F701">
        <v>219.55</v>
      </c>
    </row>
    <row r="702" spans="3:6" x14ac:dyDescent="0.35">
      <c r="C702" s="1">
        <v>45262</v>
      </c>
      <c r="D702">
        <v>39</v>
      </c>
      <c r="E702">
        <v>43.2</v>
      </c>
      <c r="F702">
        <v>153.15</v>
      </c>
    </row>
    <row r="703" spans="3:6" x14ac:dyDescent="0.35">
      <c r="C703" s="1">
        <v>45263</v>
      </c>
      <c r="D703">
        <v>50</v>
      </c>
      <c r="E703">
        <v>42.4</v>
      </c>
      <c r="F703">
        <v>149.53</v>
      </c>
    </row>
    <row r="704" spans="3:6" x14ac:dyDescent="0.35">
      <c r="C704" s="1">
        <v>45264</v>
      </c>
      <c r="D704">
        <v>44</v>
      </c>
      <c r="E704">
        <v>43.92</v>
      </c>
      <c r="F704">
        <v>199.71</v>
      </c>
    </row>
    <row r="705" spans="3:6" x14ac:dyDescent="0.35">
      <c r="C705" s="1">
        <v>45265</v>
      </c>
      <c r="D705">
        <v>42</v>
      </c>
      <c r="E705">
        <v>53.71</v>
      </c>
      <c r="F705">
        <v>217.61</v>
      </c>
    </row>
    <row r="706" spans="3:6" x14ac:dyDescent="0.35">
      <c r="C706" s="1">
        <v>45266</v>
      </c>
      <c r="D706">
        <v>51</v>
      </c>
      <c r="E706">
        <v>45.21</v>
      </c>
      <c r="F706">
        <v>193.87</v>
      </c>
    </row>
    <row r="707" spans="3:6" x14ac:dyDescent="0.35">
      <c r="C707" s="1">
        <v>45267</v>
      </c>
      <c r="D707">
        <v>44</v>
      </c>
      <c r="E707">
        <v>37.47</v>
      </c>
      <c r="F707">
        <v>176.66</v>
      </c>
    </row>
    <row r="708" spans="3:6" x14ac:dyDescent="0.35">
      <c r="C708" s="1">
        <v>45268</v>
      </c>
      <c r="D708">
        <v>42</v>
      </c>
      <c r="E708">
        <v>51.91</v>
      </c>
      <c r="F708">
        <v>214.99</v>
      </c>
    </row>
    <row r="709" spans="3:6" x14ac:dyDescent="0.35">
      <c r="C709" s="1">
        <v>45269</v>
      </c>
      <c r="D709">
        <v>51</v>
      </c>
      <c r="E709">
        <v>35.85</v>
      </c>
      <c r="F709">
        <v>177.78</v>
      </c>
    </row>
    <row r="710" spans="3:6" x14ac:dyDescent="0.35">
      <c r="C710" s="1">
        <v>45270</v>
      </c>
      <c r="D710">
        <v>50</v>
      </c>
      <c r="E710">
        <v>52.22</v>
      </c>
      <c r="F710">
        <v>224.61</v>
      </c>
    </row>
    <row r="711" spans="3:6" x14ac:dyDescent="0.35">
      <c r="C711" s="1">
        <v>45271</v>
      </c>
      <c r="D711">
        <v>45</v>
      </c>
      <c r="E711">
        <v>47.46</v>
      </c>
      <c r="F711">
        <v>236.65</v>
      </c>
    </row>
    <row r="712" spans="3:6" x14ac:dyDescent="0.35">
      <c r="C712" s="1">
        <v>45272</v>
      </c>
      <c r="D712">
        <v>52</v>
      </c>
      <c r="E712">
        <v>55.25</v>
      </c>
      <c r="F712">
        <v>162.68</v>
      </c>
    </row>
    <row r="713" spans="3:6" x14ac:dyDescent="0.35">
      <c r="C713" s="1">
        <v>45273</v>
      </c>
      <c r="D713">
        <v>43</v>
      </c>
      <c r="E713">
        <v>43.1</v>
      </c>
      <c r="F713">
        <v>201.66</v>
      </c>
    </row>
    <row r="714" spans="3:6" x14ac:dyDescent="0.35">
      <c r="C714" s="1">
        <v>45274</v>
      </c>
      <c r="D714">
        <v>41</v>
      </c>
      <c r="E714">
        <v>52.95</v>
      </c>
      <c r="F714">
        <v>220.77</v>
      </c>
    </row>
    <row r="715" spans="3:6" x14ac:dyDescent="0.35">
      <c r="C715" s="1">
        <v>45275</v>
      </c>
      <c r="D715">
        <v>43</v>
      </c>
      <c r="E715">
        <v>47.61</v>
      </c>
      <c r="F715">
        <v>233.9</v>
      </c>
    </row>
    <row r="716" spans="3:6" x14ac:dyDescent="0.35">
      <c r="C716" s="1">
        <v>45276</v>
      </c>
      <c r="D716">
        <v>47</v>
      </c>
      <c r="E716">
        <v>35.909999999999997</v>
      </c>
      <c r="F716">
        <v>183.99</v>
      </c>
    </row>
    <row r="717" spans="3:6" x14ac:dyDescent="0.35">
      <c r="C717" s="1">
        <v>45277</v>
      </c>
      <c r="D717">
        <v>51</v>
      </c>
      <c r="E717">
        <v>45.74</v>
      </c>
      <c r="F717">
        <v>218.35</v>
      </c>
    </row>
    <row r="718" spans="3:6" x14ac:dyDescent="0.35">
      <c r="C718" s="1">
        <v>45278</v>
      </c>
      <c r="D718">
        <v>48</v>
      </c>
      <c r="E718">
        <v>50.43</v>
      </c>
      <c r="F718">
        <v>242.94</v>
      </c>
    </row>
    <row r="719" spans="3:6" x14ac:dyDescent="0.35">
      <c r="C719" s="1">
        <v>45279</v>
      </c>
      <c r="D719">
        <v>44</v>
      </c>
      <c r="E719">
        <v>46.13</v>
      </c>
      <c r="F719">
        <v>185.55</v>
      </c>
    </row>
    <row r="720" spans="3:6" x14ac:dyDescent="0.35">
      <c r="C720" s="1">
        <v>45280</v>
      </c>
      <c r="D720">
        <v>48</v>
      </c>
      <c r="E720">
        <v>38.76</v>
      </c>
      <c r="F720">
        <v>176.7</v>
      </c>
    </row>
    <row r="721" spans="3:6" x14ac:dyDescent="0.35">
      <c r="C721" s="1">
        <v>45281</v>
      </c>
      <c r="D721">
        <v>46</v>
      </c>
      <c r="E721">
        <v>45.36</v>
      </c>
      <c r="F721">
        <v>197.5</v>
      </c>
    </row>
    <row r="722" spans="3:6" x14ac:dyDescent="0.35">
      <c r="C722" s="1">
        <v>45282</v>
      </c>
      <c r="D722">
        <v>43</v>
      </c>
      <c r="E722">
        <v>43.04</v>
      </c>
      <c r="F722">
        <v>151.04</v>
      </c>
    </row>
    <row r="723" spans="3:6" x14ac:dyDescent="0.35">
      <c r="C723" s="1">
        <v>45283</v>
      </c>
      <c r="D723">
        <v>52</v>
      </c>
      <c r="E723">
        <v>55.07</v>
      </c>
      <c r="F723">
        <v>209.31</v>
      </c>
    </row>
    <row r="724" spans="3:6" x14ac:dyDescent="0.35">
      <c r="C724" s="1">
        <v>45284</v>
      </c>
      <c r="D724">
        <v>45</v>
      </c>
      <c r="E724">
        <v>48.47</v>
      </c>
      <c r="F724">
        <v>239.61</v>
      </c>
    </row>
    <row r="725" spans="3:6" x14ac:dyDescent="0.35">
      <c r="C725" s="1">
        <v>45285</v>
      </c>
      <c r="D725">
        <v>39</v>
      </c>
      <c r="E725">
        <v>45.11</v>
      </c>
      <c r="F725">
        <v>181.69</v>
      </c>
    </row>
    <row r="726" spans="3:6" x14ac:dyDescent="0.35">
      <c r="C726" s="1">
        <v>45286</v>
      </c>
      <c r="D726">
        <v>44</v>
      </c>
      <c r="E726">
        <v>36.18</v>
      </c>
      <c r="F726">
        <v>227.48</v>
      </c>
    </row>
    <row r="727" spans="3:6" x14ac:dyDescent="0.35">
      <c r="C727" s="1">
        <v>45287</v>
      </c>
      <c r="D727">
        <v>41</v>
      </c>
      <c r="E727">
        <v>53.99</v>
      </c>
      <c r="F727">
        <v>194.74</v>
      </c>
    </row>
    <row r="728" spans="3:6" x14ac:dyDescent="0.35">
      <c r="C728" s="1">
        <v>45288</v>
      </c>
      <c r="D728">
        <v>51</v>
      </c>
      <c r="E728">
        <v>51.31</v>
      </c>
      <c r="F728">
        <v>155.24</v>
      </c>
    </row>
    <row r="729" spans="3:6" x14ac:dyDescent="0.35">
      <c r="C729" s="1">
        <v>45289</v>
      </c>
      <c r="D729">
        <v>39</v>
      </c>
      <c r="E729">
        <v>47.17</v>
      </c>
      <c r="F729">
        <v>206.2</v>
      </c>
    </row>
    <row r="730" spans="3:6" x14ac:dyDescent="0.35">
      <c r="C730" s="1">
        <v>45290</v>
      </c>
      <c r="D730">
        <v>45</v>
      </c>
      <c r="E730">
        <v>43.87</v>
      </c>
      <c r="F730">
        <v>229.39</v>
      </c>
    </row>
    <row r="731" spans="3:6" x14ac:dyDescent="0.35">
      <c r="C731" s="1">
        <v>45291</v>
      </c>
      <c r="D731">
        <v>52</v>
      </c>
      <c r="E731">
        <v>42.23</v>
      </c>
      <c r="F731">
        <v>185.9</v>
      </c>
    </row>
    <row r="732" spans="3:6" x14ac:dyDescent="0.35">
      <c r="C732" s="1">
        <v>45292</v>
      </c>
      <c r="D732">
        <v>44</v>
      </c>
      <c r="E732">
        <v>47.18</v>
      </c>
      <c r="F732">
        <v>195.9</v>
      </c>
    </row>
    <row r="733" spans="3:6" x14ac:dyDescent="0.35">
      <c r="C733" s="1">
        <v>45293</v>
      </c>
      <c r="D733">
        <v>42</v>
      </c>
      <c r="E733">
        <v>45.27</v>
      </c>
      <c r="F733">
        <v>161.93</v>
      </c>
    </row>
    <row r="734" spans="3:6" x14ac:dyDescent="0.35">
      <c r="C734" s="1">
        <v>45294</v>
      </c>
      <c r="D734">
        <v>45</v>
      </c>
      <c r="E734">
        <v>44.07</v>
      </c>
      <c r="F734">
        <v>158.66999999999999</v>
      </c>
    </row>
    <row r="735" spans="3:6" x14ac:dyDescent="0.35">
      <c r="C735" s="1">
        <v>45295</v>
      </c>
      <c r="D735">
        <v>52</v>
      </c>
      <c r="E735">
        <v>48.17</v>
      </c>
      <c r="F735">
        <v>192.75</v>
      </c>
    </row>
    <row r="736" spans="3:6" x14ac:dyDescent="0.35">
      <c r="C736" s="1">
        <v>45296</v>
      </c>
      <c r="D736">
        <v>46</v>
      </c>
      <c r="E736">
        <v>49.52</v>
      </c>
      <c r="F736">
        <v>152.52000000000001</v>
      </c>
    </row>
    <row r="737" spans="3:6" x14ac:dyDescent="0.35">
      <c r="C737" s="1">
        <v>45297</v>
      </c>
      <c r="D737">
        <v>40</v>
      </c>
      <c r="E737">
        <v>48.43</v>
      </c>
      <c r="F737">
        <v>155.04</v>
      </c>
    </row>
    <row r="738" spans="3:6" x14ac:dyDescent="0.35">
      <c r="C738" s="1">
        <v>45298</v>
      </c>
      <c r="D738">
        <v>49</v>
      </c>
      <c r="E738">
        <v>45.06</v>
      </c>
      <c r="F738">
        <v>217.07</v>
      </c>
    </row>
    <row r="739" spans="3:6" x14ac:dyDescent="0.35">
      <c r="C739" s="1">
        <v>45299</v>
      </c>
      <c r="D739">
        <v>40</v>
      </c>
      <c r="E739">
        <v>40.68</v>
      </c>
      <c r="F739">
        <v>221.12</v>
      </c>
    </row>
    <row r="740" spans="3:6" x14ac:dyDescent="0.35">
      <c r="C740" s="1">
        <v>45300</v>
      </c>
      <c r="D740">
        <v>42</v>
      </c>
      <c r="E740">
        <v>41.75</v>
      </c>
      <c r="F740">
        <v>238.7</v>
      </c>
    </row>
    <row r="741" spans="3:6" x14ac:dyDescent="0.35">
      <c r="C741" s="1">
        <v>45301</v>
      </c>
      <c r="D741">
        <v>51</v>
      </c>
      <c r="E741">
        <v>54.2</v>
      </c>
      <c r="F741">
        <v>170.7</v>
      </c>
    </row>
    <row r="742" spans="3:6" x14ac:dyDescent="0.35">
      <c r="C742" s="1">
        <v>45302</v>
      </c>
      <c r="D742">
        <v>40</v>
      </c>
      <c r="E742">
        <v>54.43</v>
      </c>
      <c r="F742">
        <v>243.4</v>
      </c>
    </row>
    <row r="743" spans="3:6" x14ac:dyDescent="0.35">
      <c r="C743" s="1">
        <v>45303</v>
      </c>
      <c r="D743">
        <v>50</v>
      </c>
      <c r="E743">
        <v>48.92</v>
      </c>
      <c r="F743">
        <v>188.37</v>
      </c>
    </row>
    <row r="744" spans="3:6" x14ac:dyDescent="0.35">
      <c r="C744" s="1">
        <v>45304</v>
      </c>
      <c r="D744">
        <v>50</v>
      </c>
      <c r="E744">
        <v>44.89</v>
      </c>
      <c r="F744">
        <v>163.44999999999999</v>
      </c>
    </row>
    <row r="745" spans="3:6" x14ac:dyDescent="0.35">
      <c r="C745" s="1">
        <v>45305</v>
      </c>
      <c r="D745">
        <v>40</v>
      </c>
      <c r="E745">
        <v>46.14</v>
      </c>
      <c r="F745">
        <v>178.34</v>
      </c>
    </row>
    <row r="746" spans="3:6" x14ac:dyDescent="0.35">
      <c r="C746" s="1">
        <v>45306</v>
      </c>
      <c r="D746">
        <v>44</v>
      </c>
      <c r="E746">
        <v>53.53</v>
      </c>
      <c r="F746">
        <v>207.92</v>
      </c>
    </row>
    <row r="747" spans="3:6" x14ac:dyDescent="0.35">
      <c r="C747" s="1">
        <v>45307</v>
      </c>
      <c r="D747">
        <v>44</v>
      </c>
      <c r="E747">
        <v>43.78</v>
      </c>
      <c r="F747">
        <v>210.27</v>
      </c>
    </row>
    <row r="748" spans="3:6" x14ac:dyDescent="0.35">
      <c r="C748" s="1">
        <v>45308</v>
      </c>
      <c r="D748">
        <v>40</v>
      </c>
      <c r="E748">
        <v>39.32</v>
      </c>
      <c r="F748">
        <v>236.77</v>
      </c>
    </row>
    <row r="749" spans="3:6" x14ac:dyDescent="0.35">
      <c r="C749" s="1">
        <v>45309</v>
      </c>
      <c r="D749">
        <v>51</v>
      </c>
      <c r="E749">
        <v>44.79</v>
      </c>
      <c r="F749">
        <v>162.1</v>
      </c>
    </row>
    <row r="750" spans="3:6" x14ac:dyDescent="0.35">
      <c r="C750" s="1">
        <v>45310</v>
      </c>
      <c r="D750">
        <v>50</v>
      </c>
      <c r="E750">
        <v>42.94</v>
      </c>
      <c r="F750">
        <v>155.25</v>
      </c>
    </row>
    <row r="751" spans="3:6" x14ac:dyDescent="0.35">
      <c r="C751" s="1">
        <v>45311</v>
      </c>
      <c r="D751">
        <v>53</v>
      </c>
      <c r="E751">
        <v>49.88</v>
      </c>
      <c r="F751">
        <v>230.86</v>
      </c>
    </row>
    <row r="752" spans="3:6" x14ac:dyDescent="0.35">
      <c r="C752" s="1">
        <v>45312</v>
      </c>
      <c r="D752">
        <v>41</v>
      </c>
      <c r="E752">
        <v>48.89</v>
      </c>
      <c r="F752">
        <v>194.17</v>
      </c>
    </row>
    <row r="753" spans="3:6" x14ac:dyDescent="0.35">
      <c r="C753" s="1">
        <v>45313</v>
      </c>
      <c r="D753">
        <v>44</v>
      </c>
      <c r="E753">
        <v>41.09</v>
      </c>
      <c r="F753">
        <v>185.81</v>
      </c>
    </row>
    <row r="754" spans="3:6" x14ac:dyDescent="0.35">
      <c r="C754" s="1">
        <v>45314</v>
      </c>
      <c r="D754">
        <v>44</v>
      </c>
      <c r="E754">
        <v>50.12</v>
      </c>
      <c r="F754">
        <v>185.29</v>
      </c>
    </row>
    <row r="755" spans="3:6" x14ac:dyDescent="0.35">
      <c r="C755" s="1">
        <v>45315</v>
      </c>
      <c r="D755">
        <v>50</v>
      </c>
      <c r="E755">
        <v>46.57</v>
      </c>
      <c r="F755">
        <v>202.99</v>
      </c>
    </row>
    <row r="756" spans="3:6" x14ac:dyDescent="0.35">
      <c r="C756" s="1">
        <v>45316</v>
      </c>
      <c r="D756">
        <v>42</v>
      </c>
      <c r="E756">
        <v>52.84</v>
      </c>
      <c r="F756">
        <v>244.92</v>
      </c>
    </row>
    <row r="757" spans="3:6" x14ac:dyDescent="0.35">
      <c r="C757" s="1">
        <v>45317</v>
      </c>
      <c r="D757">
        <v>50</v>
      </c>
      <c r="E757">
        <v>46.5</v>
      </c>
      <c r="F757">
        <v>163.62</v>
      </c>
    </row>
    <row r="758" spans="3:6" x14ac:dyDescent="0.35">
      <c r="C758" s="1">
        <v>45318</v>
      </c>
      <c r="D758">
        <v>44</v>
      </c>
      <c r="E758">
        <v>48.75</v>
      </c>
      <c r="F758">
        <v>178.74</v>
      </c>
    </row>
    <row r="759" spans="3:6" x14ac:dyDescent="0.35">
      <c r="C759" s="1">
        <v>45319</v>
      </c>
      <c r="D759">
        <v>52</v>
      </c>
      <c r="E759">
        <v>51.25</v>
      </c>
      <c r="F759">
        <v>242.77</v>
      </c>
    </row>
    <row r="760" spans="3:6" x14ac:dyDescent="0.35">
      <c r="C760" s="1">
        <v>45320</v>
      </c>
      <c r="D760">
        <v>52</v>
      </c>
      <c r="E760">
        <v>37.590000000000003</v>
      </c>
      <c r="F760">
        <v>182.95</v>
      </c>
    </row>
    <row r="761" spans="3:6" x14ac:dyDescent="0.35">
      <c r="C761" s="1">
        <v>45321</v>
      </c>
      <c r="D761">
        <v>44</v>
      </c>
      <c r="E761">
        <v>47.94</v>
      </c>
      <c r="F761">
        <v>239.06</v>
      </c>
    </row>
    <row r="762" spans="3:6" x14ac:dyDescent="0.35">
      <c r="C762" s="1">
        <v>45322</v>
      </c>
      <c r="D762">
        <v>50</v>
      </c>
      <c r="E762">
        <v>42.67</v>
      </c>
      <c r="F762">
        <v>147.91999999999999</v>
      </c>
    </row>
    <row r="763" spans="3:6" x14ac:dyDescent="0.35">
      <c r="C763" s="1">
        <v>45323</v>
      </c>
      <c r="D763">
        <v>43</v>
      </c>
      <c r="E763">
        <v>41.34</v>
      </c>
      <c r="F763">
        <v>185.68</v>
      </c>
    </row>
    <row r="764" spans="3:6" x14ac:dyDescent="0.35">
      <c r="C764" s="1">
        <v>45324</v>
      </c>
      <c r="D764">
        <v>46</v>
      </c>
      <c r="E764">
        <v>38.979999999999997</v>
      </c>
      <c r="F764">
        <v>206.82</v>
      </c>
    </row>
    <row r="765" spans="3:6" x14ac:dyDescent="0.35">
      <c r="C765" s="1">
        <v>45325</v>
      </c>
      <c r="D765">
        <v>52</v>
      </c>
      <c r="E765">
        <v>51.66</v>
      </c>
      <c r="F765">
        <v>154.09</v>
      </c>
    </row>
    <row r="766" spans="3:6" x14ac:dyDescent="0.35">
      <c r="C766" s="1">
        <v>45326</v>
      </c>
      <c r="D766">
        <v>48</v>
      </c>
      <c r="E766">
        <v>47.17</v>
      </c>
      <c r="F766">
        <v>231.54</v>
      </c>
    </row>
    <row r="767" spans="3:6" x14ac:dyDescent="0.35">
      <c r="C767" s="1">
        <v>45327</v>
      </c>
      <c r="D767">
        <v>54</v>
      </c>
      <c r="E767">
        <v>41.75</v>
      </c>
      <c r="F767">
        <v>168.57</v>
      </c>
    </row>
    <row r="768" spans="3:6" x14ac:dyDescent="0.35">
      <c r="C768" s="1">
        <v>45328</v>
      </c>
      <c r="D768">
        <v>48</v>
      </c>
      <c r="E768">
        <v>45.52</v>
      </c>
      <c r="F768">
        <v>166.22</v>
      </c>
    </row>
    <row r="769" spans="3:6" x14ac:dyDescent="0.35">
      <c r="C769" s="1">
        <v>45329</v>
      </c>
      <c r="D769">
        <v>45</v>
      </c>
      <c r="E769">
        <v>50.64</v>
      </c>
      <c r="F769">
        <v>231.39</v>
      </c>
    </row>
    <row r="770" spans="3:6" x14ac:dyDescent="0.35">
      <c r="C770" s="1">
        <v>45330</v>
      </c>
      <c r="D770">
        <v>43</v>
      </c>
      <c r="E770">
        <v>38.1</v>
      </c>
      <c r="F770">
        <v>184.43</v>
      </c>
    </row>
    <row r="771" spans="3:6" x14ac:dyDescent="0.35">
      <c r="C771" s="1">
        <v>45331</v>
      </c>
      <c r="D771">
        <v>43</v>
      </c>
      <c r="E771">
        <v>41.17</v>
      </c>
      <c r="F771">
        <v>174.59</v>
      </c>
    </row>
    <row r="772" spans="3:6" x14ac:dyDescent="0.35">
      <c r="C772" s="1">
        <v>45332</v>
      </c>
      <c r="D772">
        <v>48</v>
      </c>
      <c r="E772">
        <v>46.66</v>
      </c>
      <c r="F772">
        <v>211.96</v>
      </c>
    </row>
    <row r="773" spans="3:6" x14ac:dyDescent="0.35">
      <c r="C773" s="1">
        <v>45333</v>
      </c>
      <c r="D773">
        <v>54</v>
      </c>
      <c r="E773">
        <v>52.6</v>
      </c>
      <c r="F773">
        <v>202.85</v>
      </c>
    </row>
    <row r="774" spans="3:6" x14ac:dyDescent="0.35">
      <c r="C774" s="1">
        <v>45334</v>
      </c>
      <c r="D774">
        <v>53</v>
      </c>
      <c r="E774">
        <v>47.57</v>
      </c>
      <c r="F774">
        <v>172.91</v>
      </c>
    </row>
    <row r="775" spans="3:6" x14ac:dyDescent="0.35">
      <c r="C775" s="1">
        <v>45335</v>
      </c>
      <c r="D775">
        <v>42</v>
      </c>
      <c r="E775">
        <v>46.28</v>
      </c>
      <c r="F775">
        <v>206.85</v>
      </c>
    </row>
    <row r="776" spans="3:6" x14ac:dyDescent="0.35">
      <c r="C776" s="1">
        <v>45336</v>
      </c>
      <c r="D776">
        <v>46</v>
      </c>
      <c r="E776">
        <v>44.56</v>
      </c>
      <c r="F776">
        <v>153.24</v>
      </c>
    </row>
    <row r="777" spans="3:6" x14ac:dyDescent="0.35">
      <c r="C777" s="1">
        <v>45337</v>
      </c>
      <c r="D777">
        <v>54</v>
      </c>
      <c r="E777">
        <v>44.99</v>
      </c>
      <c r="F777">
        <v>221.49</v>
      </c>
    </row>
    <row r="778" spans="3:6" x14ac:dyDescent="0.35">
      <c r="C778" s="1">
        <v>45338</v>
      </c>
      <c r="D778">
        <v>41</v>
      </c>
      <c r="E778">
        <v>52.14</v>
      </c>
      <c r="F778">
        <v>153.71</v>
      </c>
    </row>
    <row r="779" spans="3:6" x14ac:dyDescent="0.35">
      <c r="C779" s="1">
        <v>45339</v>
      </c>
      <c r="D779">
        <v>52</v>
      </c>
      <c r="E779">
        <v>45.67</v>
      </c>
      <c r="F779">
        <v>224.01</v>
      </c>
    </row>
    <row r="780" spans="3:6" x14ac:dyDescent="0.35">
      <c r="C780" s="1">
        <v>45340</v>
      </c>
      <c r="D780">
        <v>48</v>
      </c>
      <c r="E780">
        <v>36.9</v>
      </c>
      <c r="F780">
        <v>174.99</v>
      </c>
    </row>
    <row r="781" spans="3:6" x14ac:dyDescent="0.35">
      <c r="C781" s="1">
        <v>45341</v>
      </c>
      <c r="D781">
        <v>49</v>
      </c>
      <c r="E781">
        <v>36.1</v>
      </c>
      <c r="F781">
        <v>169.55</v>
      </c>
    </row>
    <row r="782" spans="3:6" x14ac:dyDescent="0.35">
      <c r="C782" s="1">
        <v>45342</v>
      </c>
      <c r="D782">
        <v>48</v>
      </c>
      <c r="E782">
        <v>54.09</v>
      </c>
      <c r="F782">
        <v>196.65</v>
      </c>
    </row>
    <row r="783" spans="3:6" x14ac:dyDescent="0.35">
      <c r="C783" s="1">
        <v>45343</v>
      </c>
      <c r="D783">
        <v>53</v>
      </c>
      <c r="E783">
        <v>38.04</v>
      </c>
      <c r="F783">
        <v>148.69999999999999</v>
      </c>
    </row>
    <row r="784" spans="3:6" x14ac:dyDescent="0.35">
      <c r="C784" s="1">
        <v>45344</v>
      </c>
      <c r="D784">
        <v>50</v>
      </c>
      <c r="E784">
        <v>37.82</v>
      </c>
      <c r="F784">
        <v>191.75</v>
      </c>
    </row>
    <row r="785" spans="3:6" x14ac:dyDescent="0.35">
      <c r="C785" s="1">
        <v>45345</v>
      </c>
      <c r="D785">
        <v>42</v>
      </c>
      <c r="E785">
        <v>44.52</v>
      </c>
      <c r="F785">
        <v>210.81</v>
      </c>
    </row>
    <row r="786" spans="3:6" x14ac:dyDescent="0.35">
      <c r="C786" s="1">
        <v>45346</v>
      </c>
      <c r="D786">
        <v>46</v>
      </c>
      <c r="E786">
        <v>52.79</v>
      </c>
      <c r="F786">
        <v>156.79</v>
      </c>
    </row>
    <row r="787" spans="3:6" x14ac:dyDescent="0.35">
      <c r="C787" s="1">
        <v>45347</v>
      </c>
      <c r="D787">
        <v>48</v>
      </c>
      <c r="E787">
        <v>45.41</v>
      </c>
      <c r="F787">
        <v>245.51</v>
      </c>
    </row>
    <row r="788" spans="3:6" x14ac:dyDescent="0.35">
      <c r="C788" s="1">
        <v>45348</v>
      </c>
      <c r="D788">
        <v>48</v>
      </c>
      <c r="E788">
        <v>49.59</v>
      </c>
      <c r="F788">
        <v>149.61000000000001</v>
      </c>
    </row>
    <row r="789" spans="3:6" x14ac:dyDescent="0.35">
      <c r="C789" s="1">
        <v>45349</v>
      </c>
      <c r="D789">
        <v>51</v>
      </c>
      <c r="E789">
        <v>45.46</v>
      </c>
      <c r="F789">
        <v>160.25</v>
      </c>
    </row>
    <row r="790" spans="3:6" x14ac:dyDescent="0.35">
      <c r="C790" s="1">
        <v>45350</v>
      </c>
      <c r="D790">
        <v>52</v>
      </c>
      <c r="E790">
        <v>54.54</v>
      </c>
      <c r="F790">
        <v>179.55</v>
      </c>
    </row>
    <row r="791" spans="3:6" x14ac:dyDescent="0.35">
      <c r="C791" s="1">
        <v>45351</v>
      </c>
      <c r="D791">
        <v>52</v>
      </c>
      <c r="E791">
        <v>41.33</v>
      </c>
      <c r="F791">
        <v>190.29</v>
      </c>
    </row>
    <row r="792" spans="3:6" x14ac:dyDescent="0.35">
      <c r="C792" s="1">
        <v>45352</v>
      </c>
      <c r="D792">
        <v>53</v>
      </c>
      <c r="E792">
        <v>43.87</v>
      </c>
      <c r="F792">
        <v>188.36</v>
      </c>
    </row>
    <row r="793" spans="3:6" x14ac:dyDescent="0.35">
      <c r="C793" s="1">
        <v>45353</v>
      </c>
      <c r="D793">
        <v>44</v>
      </c>
      <c r="E793">
        <v>44.25</v>
      </c>
      <c r="F793">
        <v>216.41</v>
      </c>
    </row>
    <row r="794" spans="3:6" x14ac:dyDescent="0.35">
      <c r="C794" s="1">
        <v>45354</v>
      </c>
      <c r="D794">
        <v>45</v>
      </c>
      <c r="E794">
        <v>45.88</v>
      </c>
      <c r="F794">
        <v>151.61000000000001</v>
      </c>
    </row>
    <row r="795" spans="3:6" x14ac:dyDescent="0.35">
      <c r="C795" s="1">
        <v>45355</v>
      </c>
      <c r="D795">
        <v>46</v>
      </c>
      <c r="E795">
        <v>41.46</v>
      </c>
      <c r="F795">
        <v>207.59</v>
      </c>
    </row>
    <row r="796" spans="3:6" x14ac:dyDescent="0.35">
      <c r="C796" s="1">
        <v>45356</v>
      </c>
      <c r="D796">
        <v>48</v>
      </c>
      <c r="E796">
        <v>52</v>
      </c>
      <c r="F796">
        <v>194.31</v>
      </c>
    </row>
    <row r="797" spans="3:6" x14ac:dyDescent="0.35">
      <c r="C797" s="1">
        <v>45357</v>
      </c>
      <c r="D797">
        <v>42</v>
      </c>
      <c r="E797">
        <v>41.26</v>
      </c>
      <c r="F797">
        <v>158.13</v>
      </c>
    </row>
    <row r="798" spans="3:6" x14ac:dyDescent="0.35">
      <c r="C798" s="1">
        <v>45358</v>
      </c>
      <c r="D798">
        <v>49</v>
      </c>
      <c r="E798">
        <v>40.44</v>
      </c>
      <c r="F798">
        <v>245.34</v>
      </c>
    </row>
    <row r="799" spans="3:6" x14ac:dyDescent="0.35">
      <c r="C799" s="1">
        <v>45359</v>
      </c>
      <c r="D799">
        <v>48</v>
      </c>
      <c r="E799">
        <v>50.76</v>
      </c>
      <c r="F799">
        <v>237.71</v>
      </c>
    </row>
    <row r="800" spans="3:6" x14ac:dyDescent="0.35">
      <c r="C800" s="1">
        <v>45360</v>
      </c>
      <c r="D800">
        <v>49</v>
      </c>
      <c r="E800">
        <v>45.86</v>
      </c>
      <c r="F800">
        <v>163.16</v>
      </c>
    </row>
    <row r="801" spans="3:6" x14ac:dyDescent="0.35">
      <c r="C801" s="1">
        <v>45361</v>
      </c>
      <c r="D801">
        <v>44</v>
      </c>
      <c r="E801">
        <v>47.42</v>
      </c>
      <c r="F801">
        <v>238.1</v>
      </c>
    </row>
    <row r="802" spans="3:6" x14ac:dyDescent="0.35">
      <c r="C802" s="1">
        <v>45362</v>
      </c>
      <c r="D802">
        <v>47</v>
      </c>
      <c r="E802">
        <v>38.700000000000003</v>
      </c>
      <c r="F802">
        <v>203</v>
      </c>
    </row>
    <row r="803" spans="3:6" x14ac:dyDescent="0.35">
      <c r="C803" s="1">
        <v>45363</v>
      </c>
      <c r="D803">
        <v>47</v>
      </c>
      <c r="E803">
        <v>53.45</v>
      </c>
      <c r="F803">
        <v>208.81</v>
      </c>
    </row>
    <row r="804" spans="3:6" x14ac:dyDescent="0.35">
      <c r="C804" s="1">
        <v>45364</v>
      </c>
      <c r="D804">
        <v>43</v>
      </c>
      <c r="E804">
        <v>54.26</v>
      </c>
      <c r="F804">
        <v>212.45</v>
      </c>
    </row>
    <row r="805" spans="3:6" x14ac:dyDescent="0.35">
      <c r="C805" s="1">
        <v>45365</v>
      </c>
      <c r="D805">
        <v>46</v>
      </c>
      <c r="E805">
        <v>43.78</v>
      </c>
      <c r="F805">
        <v>243.13</v>
      </c>
    </row>
    <row r="806" spans="3:6" x14ac:dyDescent="0.35">
      <c r="C806" s="1">
        <v>45366</v>
      </c>
      <c r="D806">
        <v>49</v>
      </c>
      <c r="E806">
        <v>52.12</v>
      </c>
      <c r="F806">
        <v>167</v>
      </c>
    </row>
    <row r="807" spans="3:6" x14ac:dyDescent="0.35">
      <c r="C807" s="1">
        <v>45367</v>
      </c>
      <c r="D807">
        <v>47</v>
      </c>
      <c r="E807">
        <v>42.15</v>
      </c>
      <c r="F807">
        <v>147.91999999999999</v>
      </c>
    </row>
    <row r="808" spans="3:6" x14ac:dyDescent="0.35">
      <c r="C808" s="1">
        <v>45368</v>
      </c>
      <c r="D808">
        <v>46</v>
      </c>
      <c r="E808">
        <v>52.83</v>
      </c>
      <c r="F808">
        <v>184.89</v>
      </c>
    </row>
    <row r="809" spans="3:6" x14ac:dyDescent="0.35">
      <c r="C809" s="1">
        <v>45369</v>
      </c>
      <c r="D809">
        <v>45</v>
      </c>
      <c r="E809">
        <v>37.24</v>
      </c>
      <c r="F809">
        <v>242.67</v>
      </c>
    </row>
    <row r="810" spans="3:6" x14ac:dyDescent="0.35">
      <c r="C810" s="1">
        <v>45370</v>
      </c>
      <c r="D810">
        <v>45</v>
      </c>
      <c r="E810">
        <v>37.479999999999997</v>
      </c>
      <c r="F810">
        <v>160.57</v>
      </c>
    </row>
    <row r="811" spans="3:6" x14ac:dyDescent="0.35">
      <c r="C811" s="1">
        <v>45371</v>
      </c>
      <c r="D811">
        <v>44</v>
      </c>
      <c r="E811">
        <v>54.11</v>
      </c>
      <c r="F811">
        <v>180.82</v>
      </c>
    </row>
    <row r="812" spans="3:6" x14ac:dyDescent="0.35">
      <c r="C812" s="1">
        <v>45372</v>
      </c>
      <c r="D812">
        <v>48</v>
      </c>
      <c r="E812">
        <v>40.44</v>
      </c>
      <c r="F812">
        <v>195.2</v>
      </c>
    </row>
    <row r="813" spans="3:6" x14ac:dyDescent="0.35">
      <c r="C813" s="1">
        <v>45373</v>
      </c>
      <c r="D813">
        <v>46</v>
      </c>
      <c r="E813">
        <v>48.19</v>
      </c>
      <c r="F813">
        <v>147.22999999999999</v>
      </c>
    </row>
    <row r="814" spans="3:6" x14ac:dyDescent="0.35">
      <c r="C814" s="1">
        <v>45374</v>
      </c>
      <c r="D814">
        <v>45</v>
      </c>
      <c r="E814">
        <v>48.9</v>
      </c>
      <c r="F814">
        <v>198.98</v>
      </c>
    </row>
    <row r="815" spans="3:6" x14ac:dyDescent="0.35">
      <c r="C815" s="1">
        <v>45375</v>
      </c>
      <c r="D815">
        <v>47</v>
      </c>
      <c r="E815">
        <v>49.27</v>
      </c>
      <c r="F815">
        <v>190.55</v>
      </c>
    </row>
    <row r="816" spans="3:6" x14ac:dyDescent="0.35">
      <c r="C816" s="1">
        <v>45376</v>
      </c>
      <c r="D816">
        <v>48</v>
      </c>
      <c r="E816">
        <v>43.89</v>
      </c>
      <c r="F816">
        <v>206.25</v>
      </c>
    </row>
    <row r="817" spans="3:6" x14ac:dyDescent="0.35">
      <c r="C817" s="1">
        <v>45377</v>
      </c>
      <c r="D817">
        <v>47</v>
      </c>
      <c r="E817">
        <v>40.15</v>
      </c>
      <c r="F817">
        <v>231.62</v>
      </c>
    </row>
    <row r="818" spans="3:6" x14ac:dyDescent="0.35">
      <c r="C818" s="1">
        <v>45378</v>
      </c>
      <c r="D818">
        <v>44</v>
      </c>
      <c r="E818">
        <v>42.72</v>
      </c>
      <c r="F818">
        <v>171.17</v>
      </c>
    </row>
    <row r="819" spans="3:6" x14ac:dyDescent="0.35">
      <c r="C819" s="1">
        <v>45379</v>
      </c>
      <c r="D819">
        <v>48</v>
      </c>
      <c r="E819">
        <v>48.53</v>
      </c>
      <c r="F819">
        <v>146.69</v>
      </c>
    </row>
    <row r="820" spans="3:6" x14ac:dyDescent="0.35">
      <c r="C820" s="1">
        <v>45380</v>
      </c>
      <c r="D820">
        <v>50</v>
      </c>
      <c r="E820">
        <v>36.340000000000003</v>
      </c>
      <c r="F820">
        <v>171.43</v>
      </c>
    </row>
    <row r="821" spans="3:6" x14ac:dyDescent="0.35">
      <c r="C821" s="1">
        <v>45381</v>
      </c>
      <c r="D821">
        <v>48</v>
      </c>
      <c r="E821">
        <v>37.71</v>
      </c>
      <c r="F821">
        <v>168.78</v>
      </c>
    </row>
    <row r="822" spans="3:6" x14ac:dyDescent="0.35">
      <c r="C822" s="1">
        <v>45382</v>
      </c>
      <c r="D822">
        <v>43</v>
      </c>
      <c r="E822">
        <v>38.21</v>
      </c>
      <c r="F822">
        <v>158.15</v>
      </c>
    </row>
    <row r="823" spans="3:6" x14ac:dyDescent="0.35">
      <c r="C823" s="1">
        <v>45383</v>
      </c>
      <c r="D823">
        <v>48</v>
      </c>
      <c r="E823">
        <v>35.909999999999997</v>
      </c>
      <c r="F823">
        <v>179.83</v>
      </c>
    </row>
    <row r="824" spans="3:6" x14ac:dyDescent="0.35">
      <c r="C824" s="1">
        <v>45384</v>
      </c>
      <c r="D824">
        <v>54</v>
      </c>
      <c r="E824">
        <v>34.840000000000003</v>
      </c>
      <c r="F824">
        <v>215.92</v>
      </c>
    </row>
    <row r="825" spans="3:6" x14ac:dyDescent="0.35">
      <c r="C825" s="1">
        <v>45385</v>
      </c>
      <c r="D825">
        <v>49</v>
      </c>
      <c r="E825">
        <v>44.06</v>
      </c>
      <c r="F825">
        <v>148.47999999999999</v>
      </c>
    </row>
    <row r="826" spans="3:6" x14ac:dyDescent="0.35">
      <c r="C826" s="1">
        <v>45386</v>
      </c>
      <c r="D826">
        <v>54</v>
      </c>
      <c r="E826">
        <v>52.55</v>
      </c>
      <c r="F826">
        <v>208.35</v>
      </c>
    </row>
    <row r="827" spans="3:6" x14ac:dyDescent="0.35">
      <c r="C827" s="1">
        <v>45387</v>
      </c>
      <c r="D827">
        <v>49</v>
      </c>
      <c r="E827">
        <v>45.17</v>
      </c>
      <c r="F827">
        <v>205.86</v>
      </c>
    </row>
    <row r="828" spans="3:6" x14ac:dyDescent="0.35">
      <c r="C828" s="1">
        <v>45388</v>
      </c>
      <c r="D828">
        <v>44</v>
      </c>
      <c r="E828">
        <v>45.97</v>
      </c>
      <c r="F828">
        <v>200.33</v>
      </c>
    </row>
    <row r="829" spans="3:6" x14ac:dyDescent="0.35">
      <c r="C829" s="1">
        <v>45389</v>
      </c>
      <c r="D829">
        <v>49</v>
      </c>
      <c r="E829">
        <v>35.25</v>
      </c>
      <c r="F829">
        <v>166.95</v>
      </c>
    </row>
    <row r="830" spans="3:6" x14ac:dyDescent="0.35">
      <c r="C830" s="1">
        <v>45390</v>
      </c>
      <c r="D830">
        <v>53</v>
      </c>
      <c r="E830">
        <v>49.26</v>
      </c>
      <c r="F830">
        <v>228.69</v>
      </c>
    </row>
    <row r="831" spans="3:6" x14ac:dyDescent="0.35">
      <c r="C831" s="1">
        <v>45391</v>
      </c>
      <c r="D831">
        <v>46</v>
      </c>
      <c r="E831">
        <v>37.32</v>
      </c>
      <c r="F831">
        <v>213.11</v>
      </c>
    </row>
    <row r="832" spans="3:6" x14ac:dyDescent="0.35">
      <c r="C832" s="1">
        <v>45392</v>
      </c>
      <c r="D832">
        <v>50</v>
      </c>
      <c r="E832">
        <v>39.08</v>
      </c>
      <c r="F832">
        <v>152.72</v>
      </c>
    </row>
    <row r="833" spans="3:6" x14ac:dyDescent="0.35">
      <c r="C833" s="1">
        <v>45393</v>
      </c>
      <c r="D833">
        <v>47</v>
      </c>
      <c r="E833">
        <v>54.39</v>
      </c>
      <c r="F833">
        <v>219.78</v>
      </c>
    </row>
    <row r="834" spans="3:6" x14ac:dyDescent="0.35">
      <c r="C834" s="1">
        <v>45394</v>
      </c>
      <c r="D834">
        <v>49</v>
      </c>
      <c r="E834">
        <v>42.43</v>
      </c>
      <c r="F834">
        <v>202.38</v>
      </c>
    </row>
    <row r="835" spans="3:6" x14ac:dyDescent="0.35">
      <c r="C835" s="1">
        <v>45395</v>
      </c>
      <c r="D835">
        <v>55</v>
      </c>
      <c r="E835">
        <v>52.13</v>
      </c>
      <c r="F835">
        <v>236.34</v>
      </c>
    </row>
    <row r="836" spans="3:6" x14ac:dyDescent="0.35">
      <c r="C836" s="1">
        <v>45396</v>
      </c>
      <c r="D836">
        <v>49</v>
      </c>
      <c r="E836">
        <v>38.96</v>
      </c>
      <c r="F836">
        <v>208.17</v>
      </c>
    </row>
    <row r="837" spans="3:6" x14ac:dyDescent="0.35">
      <c r="C837" s="1">
        <v>45397</v>
      </c>
      <c r="D837">
        <v>50</v>
      </c>
      <c r="E837">
        <v>37.979999999999997</v>
      </c>
      <c r="F837">
        <v>198.54</v>
      </c>
    </row>
    <row r="838" spans="3:6" x14ac:dyDescent="0.35">
      <c r="C838" s="1">
        <v>45398</v>
      </c>
      <c r="D838">
        <v>44</v>
      </c>
      <c r="E838">
        <v>48.25</v>
      </c>
      <c r="F838">
        <v>151.62</v>
      </c>
    </row>
    <row r="839" spans="3:6" x14ac:dyDescent="0.35">
      <c r="C839" s="1">
        <v>45399</v>
      </c>
      <c r="D839">
        <v>45</v>
      </c>
      <c r="E839">
        <v>54.34</v>
      </c>
      <c r="F839">
        <v>224.62</v>
      </c>
    </row>
    <row r="840" spans="3:6" x14ac:dyDescent="0.35">
      <c r="C840" s="1">
        <v>45400</v>
      </c>
      <c r="D840">
        <v>50</v>
      </c>
      <c r="E840">
        <v>53.98</v>
      </c>
      <c r="F840">
        <v>152.79</v>
      </c>
    </row>
    <row r="841" spans="3:6" x14ac:dyDescent="0.35">
      <c r="C841" s="1">
        <v>45401</v>
      </c>
      <c r="D841">
        <v>50</v>
      </c>
      <c r="E841">
        <v>35.770000000000003</v>
      </c>
      <c r="F841">
        <v>223.25</v>
      </c>
    </row>
    <row r="842" spans="3:6" x14ac:dyDescent="0.35">
      <c r="C842" s="1">
        <v>45402</v>
      </c>
      <c r="D842">
        <v>50</v>
      </c>
      <c r="E842">
        <v>49.31</v>
      </c>
      <c r="F842">
        <v>239.26</v>
      </c>
    </row>
    <row r="843" spans="3:6" x14ac:dyDescent="0.35">
      <c r="C843" s="1">
        <v>45403</v>
      </c>
      <c r="D843">
        <v>55</v>
      </c>
      <c r="E843">
        <v>43.07</v>
      </c>
      <c r="F843">
        <v>188.41</v>
      </c>
    </row>
    <row r="844" spans="3:6" x14ac:dyDescent="0.35">
      <c r="C844" s="1">
        <v>45404</v>
      </c>
      <c r="D844">
        <v>44</v>
      </c>
      <c r="E844">
        <v>42.89</v>
      </c>
      <c r="F844">
        <v>178.82</v>
      </c>
    </row>
    <row r="845" spans="3:6" x14ac:dyDescent="0.35">
      <c r="C845" s="1">
        <v>45405</v>
      </c>
      <c r="D845">
        <v>51</v>
      </c>
      <c r="E845">
        <v>37.46</v>
      </c>
      <c r="F845">
        <v>230.96</v>
      </c>
    </row>
    <row r="846" spans="3:6" x14ac:dyDescent="0.35">
      <c r="C846" s="1">
        <v>45406</v>
      </c>
      <c r="D846">
        <v>47</v>
      </c>
      <c r="E846">
        <v>41.88</v>
      </c>
      <c r="F846">
        <v>188.96</v>
      </c>
    </row>
    <row r="847" spans="3:6" x14ac:dyDescent="0.35">
      <c r="C847" s="1">
        <v>45407</v>
      </c>
      <c r="D847">
        <v>51</v>
      </c>
      <c r="E847">
        <v>39.880000000000003</v>
      </c>
      <c r="F847">
        <v>239.81</v>
      </c>
    </row>
    <row r="848" spans="3:6" x14ac:dyDescent="0.35">
      <c r="C848" s="1">
        <v>45408</v>
      </c>
      <c r="D848">
        <v>53</v>
      </c>
      <c r="E848">
        <v>42.65</v>
      </c>
      <c r="F848">
        <v>155.47999999999999</v>
      </c>
    </row>
    <row r="849" spans="3:6" x14ac:dyDescent="0.35">
      <c r="C849" s="1">
        <v>45409</v>
      </c>
      <c r="D849">
        <v>50</v>
      </c>
      <c r="E849">
        <v>53.3</v>
      </c>
      <c r="F849">
        <v>186.41</v>
      </c>
    </row>
    <row r="850" spans="3:6" x14ac:dyDescent="0.35">
      <c r="C850" s="1">
        <v>45410</v>
      </c>
      <c r="D850">
        <v>47</v>
      </c>
      <c r="E850">
        <v>40.53</v>
      </c>
      <c r="F850">
        <v>197.82</v>
      </c>
    </row>
    <row r="851" spans="3:6" x14ac:dyDescent="0.35">
      <c r="C851" s="1">
        <v>45411</v>
      </c>
      <c r="D851">
        <v>55</v>
      </c>
      <c r="E851">
        <v>52.07</v>
      </c>
      <c r="F851">
        <v>185.69</v>
      </c>
    </row>
    <row r="852" spans="3:6" x14ac:dyDescent="0.35">
      <c r="C852" s="1">
        <v>45412</v>
      </c>
      <c r="D852">
        <v>49</v>
      </c>
      <c r="E852">
        <v>51.59</v>
      </c>
      <c r="F852">
        <v>175.49</v>
      </c>
    </row>
    <row r="853" spans="3:6" x14ac:dyDescent="0.35">
      <c r="C853" s="1">
        <v>45413</v>
      </c>
      <c r="D853">
        <v>53</v>
      </c>
      <c r="E853">
        <v>42.84</v>
      </c>
      <c r="F853">
        <v>161.4</v>
      </c>
    </row>
    <row r="854" spans="3:6" x14ac:dyDescent="0.35">
      <c r="C854" s="1">
        <v>45414</v>
      </c>
      <c r="D854">
        <v>52</v>
      </c>
      <c r="E854">
        <v>38.97</v>
      </c>
      <c r="F854">
        <v>157.04</v>
      </c>
    </row>
    <row r="855" spans="3:6" x14ac:dyDescent="0.35">
      <c r="C855" s="1">
        <v>45415</v>
      </c>
      <c r="D855">
        <v>56</v>
      </c>
      <c r="E855">
        <v>53.94</v>
      </c>
      <c r="F855">
        <v>178.22</v>
      </c>
    </row>
    <row r="856" spans="3:6" x14ac:dyDescent="0.35">
      <c r="C856" s="1">
        <v>45416</v>
      </c>
      <c r="D856">
        <v>51</v>
      </c>
      <c r="E856">
        <v>45.12</v>
      </c>
      <c r="F856">
        <v>222.56</v>
      </c>
    </row>
    <row r="857" spans="3:6" x14ac:dyDescent="0.35">
      <c r="C857" s="1">
        <v>45417</v>
      </c>
      <c r="D857">
        <v>49</v>
      </c>
      <c r="E857">
        <v>35.01</v>
      </c>
      <c r="F857">
        <v>242.43</v>
      </c>
    </row>
    <row r="858" spans="3:6" x14ac:dyDescent="0.35">
      <c r="C858" s="1">
        <v>45418</v>
      </c>
      <c r="D858">
        <v>49</v>
      </c>
      <c r="E858">
        <v>38.69</v>
      </c>
      <c r="F858">
        <v>204.33</v>
      </c>
    </row>
    <row r="859" spans="3:6" x14ac:dyDescent="0.35">
      <c r="C859" s="1">
        <v>45419</v>
      </c>
      <c r="D859">
        <v>48</v>
      </c>
      <c r="E859">
        <v>39.22</v>
      </c>
      <c r="F859">
        <v>239.27</v>
      </c>
    </row>
    <row r="860" spans="3:6" x14ac:dyDescent="0.35">
      <c r="C860" s="1">
        <v>45420</v>
      </c>
      <c r="D860">
        <v>55</v>
      </c>
      <c r="E860">
        <v>49.24</v>
      </c>
      <c r="F860">
        <v>195.34</v>
      </c>
    </row>
    <row r="861" spans="3:6" x14ac:dyDescent="0.35">
      <c r="C861" s="1">
        <v>45421</v>
      </c>
      <c r="D861">
        <v>49</v>
      </c>
      <c r="E861">
        <v>42.36</v>
      </c>
      <c r="F861">
        <v>173.55</v>
      </c>
    </row>
    <row r="862" spans="3:6" x14ac:dyDescent="0.35">
      <c r="C862" s="1">
        <v>45422</v>
      </c>
      <c r="D862">
        <v>52</v>
      </c>
      <c r="E862">
        <v>42.52</v>
      </c>
      <c r="F862">
        <v>181.46</v>
      </c>
    </row>
    <row r="863" spans="3:6" x14ac:dyDescent="0.35">
      <c r="C863" s="1">
        <v>45423</v>
      </c>
      <c r="D863">
        <v>55</v>
      </c>
      <c r="E863">
        <v>36.82</v>
      </c>
      <c r="F863">
        <v>180.7</v>
      </c>
    </row>
    <row r="864" spans="3:6" x14ac:dyDescent="0.35">
      <c r="C864" s="1">
        <v>45424</v>
      </c>
      <c r="D864">
        <v>57</v>
      </c>
      <c r="E864">
        <v>38.950000000000003</v>
      </c>
      <c r="F864">
        <v>173.79</v>
      </c>
    </row>
    <row r="865" spans="3:6" x14ac:dyDescent="0.35">
      <c r="C865" s="1">
        <v>45425</v>
      </c>
      <c r="D865">
        <v>54</v>
      </c>
      <c r="E865">
        <v>41</v>
      </c>
      <c r="F865">
        <v>148.24</v>
      </c>
    </row>
    <row r="866" spans="3:6" x14ac:dyDescent="0.35">
      <c r="C866" s="1">
        <v>45426</v>
      </c>
      <c r="D866">
        <v>57</v>
      </c>
      <c r="E866">
        <v>37.93</v>
      </c>
      <c r="F866">
        <v>190.21</v>
      </c>
    </row>
    <row r="867" spans="3:6" x14ac:dyDescent="0.35">
      <c r="C867" s="1">
        <v>45427</v>
      </c>
      <c r="D867">
        <v>51</v>
      </c>
      <c r="E867">
        <v>44.48</v>
      </c>
      <c r="F867">
        <v>208.87</v>
      </c>
    </row>
    <row r="868" spans="3:6" x14ac:dyDescent="0.35">
      <c r="C868" s="1">
        <v>45428</v>
      </c>
      <c r="D868">
        <v>55</v>
      </c>
      <c r="E868">
        <v>34.22</v>
      </c>
      <c r="F868">
        <v>152.30000000000001</v>
      </c>
    </row>
    <row r="869" spans="3:6" x14ac:dyDescent="0.35">
      <c r="C869" s="1">
        <v>45429</v>
      </c>
      <c r="D869">
        <v>52</v>
      </c>
      <c r="E869">
        <v>40.85</v>
      </c>
      <c r="F869">
        <v>149.16</v>
      </c>
    </row>
    <row r="870" spans="3:6" x14ac:dyDescent="0.35">
      <c r="C870" s="1">
        <v>45430</v>
      </c>
      <c r="D870">
        <v>53</v>
      </c>
      <c r="E870">
        <v>46.53</v>
      </c>
      <c r="F870">
        <v>215.47</v>
      </c>
    </row>
    <row r="871" spans="3:6" x14ac:dyDescent="0.35">
      <c r="C871" s="1">
        <v>45431</v>
      </c>
      <c r="D871">
        <v>50</v>
      </c>
      <c r="E871">
        <v>42.97</v>
      </c>
      <c r="F871">
        <v>166.06</v>
      </c>
    </row>
    <row r="872" spans="3:6" x14ac:dyDescent="0.35">
      <c r="C872" s="1">
        <v>45432</v>
      </c>
      <c r="D872">
        <v>45</v>
      </c>
      <c r="E872">
        <v>34.409999999999997</v>
      </c>
      <c r="F872">
        <v>178.14</v>
      </c>
    </row>
    <row r="873" spans="3:6" x14ac:dyDescent="0.35">
      <c r="C873" s="1">
        <v>45433</v>
      </c>
      <c r="D873">
        <v>46</v>
      </c>
      <c r="E873">
        <v>40.729999999999997</v>
      </c>
      <c r="F873">
        <v>204.23</v>
      </c>
    </row>
    <row r="874" spans="3:6" x14ac:dyDescent="0.35">
      <c r="C874" s="1">
        <v>45434</v>
      </c>
      <c r="D874">
        <v>49</v>
      </c>
      <c r="E874">
        <v>53.31</v>
      </c>
      <c r="F874">
        <v>186.1</v>
      </c>
    </row>
    <row r="875" spans="3:6" x14ac:dyDescent="0.35">
      <c r="C875" s="1">
        <v>45435</v>
      </c>
      <c r="D875">
        <v>48</v>
      </c>
      <c r="E875">
        <v>51.98</v>
      </c>
      <c r="F875">
        <v>214.23</v>
      </c>
    </row>
    <row r="876" spans="3:6" x14ac:dyDescent="0.35">
      <c r="C876" s="1">
        <v>45436</v>
      </c>
      <c r="D876">
        <v>51</v>
      </c>
      <c r="E876">
        <v>42.97</v>
      </c>
      <c r="F876">
        <v>216.55</v>
      </c>
    </row>
    <row r="877" spans="3:6" x14ac:dyDescent="0.35">
      <c r="C877" s="1">
        <v>45437</v>
      </c>
      <c r="D877">
        <v>54</v>
      </c>
      <c r="E877">
        <v>38.17</v>
      </c>
      <c r="F877">
        <v>172.7</v>
      </c>
    </row>
    <row r="878" spans="3:6" x14ac:dyDescent="0.35">
      <c r="C878" s="1">
        <v>45438</v>
      </c>
      <c r="D878">
        <v>51</v>
      </c>
      <c r="E878">
        <v>52.09</v>
      </c>
      <c r="F878">
        <v>231.69</v>
      </c>
    </row>
    <row r="879" spans="3:6" x14ac:dyDescent="0.35">
      <c r="C879" s="1">
        <v>45439</v>
      </c>
      <c r="D879">
        <v>50</v>
      </c>
      <c r="E879">
        <v>47.59</v>
      </c>
      <c r="F879">
        <v>243.86</v>
      </c>
    </row>
    <row r="880" spans="3:6" x14ac:dyDescent="0.35">
      <c r="C880" s="1">
        <v>45440</v>
      </c>
      <c r="D880">
        <v>50</v>
      </c>
      <c r="E880">
        <v>50.47</v>
      </c>
      <c r="F880">
        <v>220.27</v>
      </c>
    </row>
    <row r="881" spans="3:6" x14ac:dyDescent="0.35">
      <c r="C881" s="1">
        <v>45441</v>
      </c>
      <c r="D881">
        <v>56</v>
      </c>
      <c r="E881">
        <v>50.65</v>
      </c>
      <c r="F881">
        <v>146.87</v>
      </c>
    </row>
    <row r="882" spans="3:6" x14ac:dyDescent="0.35">
      <c r="C882" s="1">
        <v>45442</v>
      </c>
      <c r="D882">
        <v>50</v>
      </c>
      <c r="E882">
        <v>36.409999999999997</v>
      </c>
      <c r="F882">
        <v>232.11</v>
      </c>
    </row>
    <row r="883" spans="3:6" x14ac:dyDescent="0.35">
      <c r="C883" s="1">
        <v>45443</v>
      </c>
      <c r="D883">
        <v>56</v>
      </c>
      <c r="E883">
        <v>34.880000000000003</v>
      </c>
      <c r="F883">
        <v>164.43</v>
      </c>
    </row>
    <row r="884" spans="3:6" x14ac:dyDescent="0.35">
      <c r="C884" s="1">
        <v>45444</v>
      </c>
      <c r="D884">
        <v>57</v>
      </c>
      <c r="E884">
        <v>34.340000000000003</v>
      </c>
      <c r="F884">
        <v>198.93</v>
      </c>
    </row>
    <row r="885" spans="3:6" x14ac:dyDescent="0.35">
      <c r="C885" s="1">
        <v>45445</v>
      </c>
      <c r="D885">
        <v>52</v>
      </c>
      <c r="E885">
        <v>42.44</v>
      </c>
      <c r="F885">
        <v>196.21</v>
      </c>
    </row>
    <row r="886" spans="3:6" x14ac:dyDescent="0.35">
      <c r="C886" s="1">
        <v>45446</v>
      </c>
      <c r="D886">
        <v>50</v>
      </c>
      <c r="E886">
        <v>49.68</v>
      </c>
      <c r="F886">
        <v>191.54</v>
      </c>
    </row>
    <row r="887" spans="3:6" x14ac:dyDescent="0.35">
      <c r="C887" s="1">
        <v>45447</v>
      </c>
      <c r="D887">
        <v>53</v>
      </c>
      <c r="E887">
        <v>36.92</v>
      </c>
      <c r="F887">
        <v>164.71</v>
      </c>
    </row>
    <row r="888" spans="3:6" x14ac:dyDescent="0.35">
      <c r="C888" s="1">
        <v>45448</v>
      </c>
      <c r="D888">
        <v>51</v>
      </c>
      <c r="E888">
        <v>49</v>
      </c>
      <c r="F888">
        <v>184.45</v>
      </c>
    </row>
    <row r="889" spans="3:6" x14ac:dyDescent="0.35">
      <c r="C889" s="1">
        <v>45449</v>
      </c>
      <c r="D889">
        <v>49</v>
      </c>
      <c r="E889">
        <v>42.36</v>
      </c>
      <c r="F889">
        <v>203.48</v>
      </c>
    </row>
    <row r="890" spans="3:6" x14ac:dyDescent="0.35">
      <c r="C890" s="1">
        <v>45450</v>
      </c>
      <c r="D890">
        <v>55</v>
      </c>
      <c r="E890">
        <v>36.93</v>
      </c>
      <c r="F890">
        <v>181.78</v>
      </c>
    </row>
    <row r="891" spans="3:6" x14ac:dyDescent="0.35">
      <c r="C891" s="1">
        <v>45451</v>
      </c>
      <c r="D891">
        <v>56</v>
      </c>
      <c r="E891">
        <v>47.87</v>
      </c>
      <c r="F891">
        <v>172.08</v>
      </c>
    </row>
    <row r="892" spans="3:6" x14ac:dyDescent="0.35">
      <c r="C892" s="1">
        <v>45452</v>
      </c>
      <c r="D892">
        <v>45</v>
      </c>
      <c r="E892">
        <v>37.51</v>
      </c>
      <c r="F892">
        <v>197.86</v>
      </c>
    </row>
    <row r="893" spans="3:6" x14ac:dyDescent="0.35">
      <c r="C893" s="1">
        <v>45453</v>
      </c>
      <c r="D893">
        <v>48</v>
      </c>
      <c r="E893">
        <v>45.37</v>
      </c>
      <c r="F893">
        <v>244.81</v>
      </c>
    </row>
    <row r="894" spans="3:6" x14ac:dyDescent="0.35">
      <c r="C894" s="1">
        <v>45454</v>
      </c>
      <c r="D894">
        <v>58</v>
      </c>
      <c r="E894">
        <v>41.07</v>
      </c>
      <c r="F894">
        <v>230.25</v>
      </c>
    </row>
    <row r="895" spans="3:6" x14ac:dyDescent="0.35">
      <c r="C895" s="1">
        <v>45455</v>
      </c>
      <c r="D895">
        <v>53</v>
      </c>
      <c r="E895">
        <v>39.99</v>
      </c>
      <c r="F895">
        <v>214.27</v>
      </c>
    </row>
    <row r="896" spans="3:6" x14ac:dyDescent="0.35">
      <c r="C896" s="1">
        <v>45456</v>
      </c>
      <c r="D896">
        <v>48</v>
      </c>
      <c r="E896">
        <v>35.57</v>
      </c>
      <c r="F896">
        <v>198.73</v>
      </c>
    </row>
    <row r="897" spans="3:6" x14ac:dyDescent="0.35">
      <c r="C897" s="1">
        <v>45457</v>
      </c>
      <c r="D897">
        <v>50</v>
      </c>
      <c r="E897">
        <v>48.17</v>
      </c>
      <c r="F897">
        <v>188.6</v>
      </c>
    </row>
    <row r="898" spans="3:6" x14ac:dyDescent="0.35">
      <c r="C898" s="1">
        <v>45458</v>
      </c>
      <c r="D898">
        <v>47</v>
      </c>
      <c r="E898">
        <v>44.31</v>
      </c>
      <c r="F898">
        <v>169.18</v>
      </c>
    </row>
    <row r="899" spans="3:6" x14ac:dyDescent="0.35">
      <c r="C899" s="1">
        <v>45459</v>
      </c>
      <c r="D899">
        <v>51</v>
      </c>
      <c r="E899">
        <v>36.11</v>
      </c>
      <c r="F899">
        <v>200.56</v>
      </c>
    </row>
    <row r="900" spans="3:6" x14ac:dyDescent="0.35">
      <c r="C900" s="1">
        <v>45460</v>
      </c>
      <c r="D900">
        <v>56</v>
      </c>
      <c r="E900">
        <v>50.69</v>
      </c>
      <c r="F900">
        <v>195.82</v>
      </c>
    </row>
    <row r="901" spans="3:6" x14ac:dyDescent="0.35">
      <c r="C901" s="1">
        <v>45461</v>
      </c>
      <c r="D901">
        <v>51</v>
      </c>
      <c r="E901">
        <v>37.97</v>
      </c>
      <c r="F901">
        <v>158.44999999999999</v>
      </c>
    </row>
    <row r="902" spans="3:6" x14ac:dyDescent="0.35">
      <c r="C902" s="1">
        <v>45462</v>
      </c>
      <c r="D902">
        <v>51</v>
      </c>
      <c r="E902">
        <v>44.97</v>
      </c>
      <c r="F902">
        <v>153.84</v>
      </c>
    </row>
    <row r="903" spans="3:6" x14ac:dyDescent="0.35">
      <c r="C903" s="1">
        <v>45463</v>
      </c>
      <c r="D903">
        <v>55</v>
      </c>
      <c r="E903">
        <v>42.09</v>
      </c>
      <c r="F903">
        <v>196.32</v>
      </c>
    </row>
    <row r="904" spans="3:6" x14ac:dyDescent="0.35">
      <c r="C904" s="1">
        <v>45464</v>
      </c>
      <c r="D904">
        <v>47</v>
      </c>
      <c r="E904">
        <v>39.159999999999997</v>
      </c>
      <c r="F904">
        <v>191.04</v>
      </c>
    </row>
    <row r="905" spans="3:6" x14ac:dyDescent="0.35">
      <c r="C905" s="1">
        <v>45465</v>
      </c>
      <c r="D905">
        <v>55</v>
      </c>
      <c r="E905">
        <v>52.16</v>
      </c>
      <c r="F905">
        <v>228.8</v>
      </c>
    </row>
    <row r="906" spans="3:6" x14ac:dyDescent="0.35">
      <c r="C906" s="1">
        <v>45466</v>
      </c>
      <c r="D906">
        <v>56</v>
      </c>
      <c r="E906">
        <v>38.380000000000003</v>
      </c>
      <c r="F906">
        <v>208.49</v>
      </c>
    </row>
    <row r="907" spans="3:6" x14ac:dyDescent="0.35">
      <c r="C907" s="1">
        <v>45467</v>
      </c>
      <c r="D907">
        <v>53</v>
      </c>
      <c r="E907">
        <v>35.020000000000003</v>
      </c>
      <c r="F907">
        <v>201.06</v>
      </c>
    </row>
    <row r="908" spans="3:6" x14ac:dyDescent="0.35">
      <c r="C908" s="1">
        <v>45468</v>
      </c>
      <c r="D908">
        <v>46</v>
      </c>
      <c r="E908">
        <v>36.340000000000003</v>
      </c>
      <c r="F908">
        <v>206.42</v>
      </c>
    </row>
    <row r="909" spans="3:6" x14ac:dyDescent="0.35">
      <c r="C909" s="1">
        <v>45469</v>
      </c>
      <c r="D909">
        <v>50</v>
      </c>
      <c r="E909">
        <v>38.15</v>
      </c>
      <c r="F909">
        <v>190.96</v>
      </c>
    </row>
    <row r="910" spans="3:6" x14ac:dyDescent="0.35">
      <c r="C910" s="1">
        <v>45470</v>
      </c>
      <c r="D910">
        <v>58</v>
      </c>
      <c r="E910">
        <v>52.55</v>
      </c>
      <c r="F910">
        <v>205.31</v>
      </c>
    </row>
    <row r="911" spans="3:6" x14ac:dyDescent="0.35">
      <c r="C911" s="1">
        <v>45471</v>
      </c>
      <c r="D911">
        <v>50</v>
      </c>
      <c r="E911">
        <v>36.64</v>
      </c>
      <c r="F911">
        <v>186.33</v>
      </c>
    </row>
    <row r="912" spans="3:6" x14ac:dyDescent="0.35">
      <c r="C912" s="1">
        <v>45472</v>
      </c>
      <c r="D912">
        <v>52</v>
      </c>
      <c r="E912">
        <v>50.68</v>
      </c>
      <c r="F912">
        <v>161.88999999999999</v>
      </c>
    </row>
    <row r="913" spans="3:6" x14ac:dyDescent="0.35">
      <c r="C913" s="1">
        <v>45473</v>
      </c>
      <c r="D913">
        <v>58</v>
      </c>
      <c r="E913">
        <v>50.84</v>
      </c>
      <c r="F913">
        <v>166.04</v>
      </c>
    </row>
    <row r="914" spans="3:6" x14ac:dyDescent="0.35">
      <c r="C914" s="1">
        <v>45474</v>
      </c>
      <c r="D914">
        <v>50</v>
      </c>
      <c r="E914">
        <v>36.630000000000003</v>
      </c>
      <c r="F914">
        <v>182.14</v>
      </c>
    </row>
    <row r="915" spans="3:6" x14ac:dyDescent="0.35">
      <c r="C915" s="1">
        <v>45475</v>
      </c>
      <c r="D915">
        <v>48</v>
      </c>
      <c r="E915">
        <v>40.380000000000003</v>
      </c>
      <c r="F915">
        <v>178.71</v>
      </c>
    </row>
    <row r="916" spans="3:6" x14ac:dyDescent="0.35">
      <c r="C916" s="1">
        <v>45476</v>
      </c>
      <c r="D916">
        <v>48</v>
      </c>
      <c r="E916">
        <v>51.48</v>
      </c>
      <c r="F916">
        <v>210.99</v>
      </c>
    </row>
    <row r="917" spans="3:6" x14ac:dyDescent="0.35">
      <c r="C917" s="1">
        <v>45477</v>
      </c>
      <c r="D917">
        <v>53</v>
      </c>
      <c r="E917">
        <v>47.78</v>
      </c>
      <c r="F917">
        <v>152</v>
      </c>
    </row>
    <row r="918" spans="3:6" x14ac:dyDescent="0.35">
      <c r="C918" s="1">
        <v>45478</v>
      </c>
      <c r="D918">
        <v>55</v>
      </c>
      <c r="E918">
        <v>38.14</v>
      </c>
      <c r="F918">
        <v>171.9</v>
      </c>
    </row>
    <row r="919" spans="3:6" x14ac:dyDescent="0.35">
      <c r="C919" s="1">
        <v>45479</v>
      </c>
      <c r="D919">
        <v>57</v>
      </c>
      <c r="E919">
        <v>34.74</v>
      </c>
      <c r="F919">
        <v>202.08</v>
      </c>
    </row>
    <row r="920" spans="3:6" x14ac:dyDescent="0.35">
      <c r="C920" s="1">
        <v>45480</v>
      </c>
      <c r="D920">
        <v>56</v>
      </c>
      <c r="E920">
        <v>46.87</v>
      </c>
      <c r="F920">
        <v>203.48</v>
      </c>
    </row>
    <row r="921" spans="3:6" x14ac:dyDescent="0.35">
      <c r="C921" s="1">
        <v>45481</v>
      </c>
      <c r="D921">
        <v>57</v>
      </c>
      <c r="E921">
        <v>33.82</v>
      </c>
      <c r="F921">
        <v>154.47999999999999</v>
      </c>
    </row>
    <row r="922" spans="3:6" x14ac:dyDescent="0.35">
      <c r="C922" s="1">
        <v>45482</v>
      </c>
      <c r="D922">
        <v>60</v>
      </c>
      <c r="E922">
        <v>35.299999999999997</v>
      </c>
      <c r="F922">
        <v>152.94999999999999</v>
      </c>
    </row>
    <row r="923" spans="3:6" x14ac:dyDescent="0.35">
      <c r="C923" s="1">
        <v>45483</v>
      </c>
      <c r="D923">
        <v>49</v>
      </c>
      <c r="E923">
        <v>51.28</v>
      </c>
      <c r="F923">
        <v>228.51</v>
      </c>
    </row>
    <row r="924" spans="3:6" x14ac:dyDescent="0.35">
      <c r="C924" s="1">
        <v>45484</v>
      </c>
      <c r="D924">
        <v>48</v>
      </c>
      <c r="E924">
        <v>34.9</v>
      </c>
      <c r="F924">
        <v>155.94999999999999</v>
      </c>
    </row>
    <row r="925" spans="3:6" x14ac:dyDescent="0.35">
      <c r="C925" s="1">
        <v>45485</v>
      </c>
      <c r="D925">
        <v>53</v>
      </c>
      <c r="E925">
        <v>45</v>
      </c>
      <c r="F925">
        <v>237.73</v>
      </c>
    </row>
    <row r="926" spans="3:6" x14ac:dyDescent="0.35">
      <c r="C926" s="1">
        <v>45486</v>
      </c>
      <c r="D926">
        <v>60</v>
      </c>
      <c r="E926">
        <v>46.2</v>
      </c>
      <c r="F926">
        <v>178.53</v>
      </c>
    </row>
    <row r="927" spans="3:6" x14ac:dyDescent="0.35">
      <c r="C927" s="1">
        <v>45487</v>
      </c>
      <c r="D927">
        <v>52</v>
      </c>
      <c r="E927">
        <v>34.64</v>
      </c>
      <c r="F927">
        <v>178.09</v>
      </c>
    </row>
    <row r="928" spans="3:6" x14ac:dyDescent="0.35">
      <c r="C928" s="1">
        <v>45488</v>
      </c>
      <c r="D928">
        <v>48</v>
      </c>
      <c r="E928">
        <v>49.6</v>
      </c>
      <c r="F928">
        <v>150.72999999999999</v>
      </c>
    </row>
    <row r="929" spans="3:6" x14ac:dyDescent="0.35">
      <c r="C929" s="1">
        <v>45489</v>
      </c>
      <c r="D929">
        <v>53</v>
      </c>
      <c r="E929">
        <v>43.9</v>
      </c>
      <c r="F929">
        <v>158.91</v>
      </c>
    </row>
    <row r="930" spans="3:6" x14ac:dyDescent="0.35">
      <c r="C930" s="1">
        <v>45490</v>
      </c>
      <c r="D930">
        <v>54</v>
      </c>
      <c r="E930">
        <v>40.47</v>
      </c>
      <c r="F930">
        <v>231.11</v>
      </c>
    </row>
    <row r="931" spans="3:6" x14ac:dyDescent="0.35">
      <c r="C931" s="1">
        <v>45491</v>
      </c>
      <c r="D931">
        <v>51</v>
      </c>
      <c r="E931">
        <v>47</v>
      </c>
      <c r="F931">
        <v>181.92</v>
      </c>
    </row>
    <row r="932" spans="3:6" x14ac:dyDescent="0.35">
      <c r="C932" s="1">
        <v>45492</v>
      </c>
      <c r="D932">
        <v>49</v>
      </c>
      <c r="E932">
        <v>36.090000000000003</v>
      </c>
      <c r="F932">
        <v>217.63</v>
      </c>
    </row>
    <row r="933" spans="3:6" x14ac:dyDescent="0.35">
      <c r="C933" s="1">
        <v>45493</v>
      </c>
      <c r="D933">
        <v>59</v>
      </c>
      <c r="E933">
        <v>42.82</v>
      </c>
      <c r="F933">
        <v>200.82</v>
      </c>
    </row>
    <row r="934" spans="3:6" x14ac:dyDescent="0.35">
      <c r="C934" s="1">
        <v>45494</v>
      </c>
      <c r="D934">
        <v>58</v>
      </c>
      <c r="E934">
        <v>51.8</v>
      </c>
      <c r="F934">
        <v>160.32</v>
      </c>
    </row>
    <row r="935" spans="3:6" x14ac:dyDescent="0.35">
      <c r="C935" s="1">
        <v>45495</v>
      </c>
      <c r="D935">
        <v>51</v>
      </c>
      <c r="E935">
        <v>40.58</v>
      </c>
      <c r="F935">
        <v>170.54</v>
      </c>
    </row>
    <row r="936" spans="3:6" x14ac:dyDescent="0.35">
      <c r="C936" s="1">
        <v>45496</v>
      </c>
      <c r="D936">
        <v>48</v>
      </c>
      <c r="E936">
        <v>45.32</v>
      </c>
      <c r="F936">
        <v>157.55000000000001</v>
      </c>
    </row>
    <row r="937" spans="3:6" x14ac:dyDescent="0.35">
      <c r="C937" s="1">
        <v>45497</v>
      </c>
      <c r="D937">
        <v>51</v>
      </c>
      <c r="E937">
        <v>43.55</v>
      </c>
      <c r="F937">
        <v>182.98</v>
      </c>
    </row>
    <row r="938" spans="3:6" x14ac:dyDescent="0.35">
      <c r="C938" s="1">
        <v>45498</v>
      </c>
      <c r="D938">
        <v>58</v>
      </c>
      <c r="E938">
        <v>42.55</v>
      </c>
      <c r="F938">
        <v>208.42</v>
      </c>
    </row>
    <row r="939" spans="3:6" x14ac:dyDescent="0.35">
      <c r="C939" s="1">
        <v>45499</v>
      </c>
      <c r="D939">
        <v>50</v>
      </c>
      <c r="E939">
        <v>42.6</v>
      </c>
      <c r="F939">
        <v>233.28</v>
      </c>
    </row>
    <row r="940" spans="3:6" x14ac:dyDescent="0.35">
      <c r="C940" s="1">
        <v>45500</v>
      </c>
      <c r="D940">
        <v>55</v>
      </c>
      <c r="E940">
        <v>52.29</v>
      </c>
      <c r="F940">
        <v>199.5</v>
      </c>
    </row>
    <row r="941" spans="3:6" x14ac:dyDescent="0.35">
      <c r="C941" s="1">
        <v>45501</v>
      </c>
      <c r="D941">
        <v>57</v>
      </c>
      <c r="E941">
        <v>47.32</v>
      </c>
      <c r="F941">
        <v>245.09</v>
      </c>
    </row>
    <row r="942" spans="3:6" x14ac:dyDescent="0.35">
      <c r="C942" s="1">
        <v>45502</v>
      </c>
      <c r="D942">
        <v>53</v>
      </c>
      <c r="E942">
        <v>39.69</v>
      </c>
      <c r="F942">
        <v>198.28</v>
      </c>
    </row>
    <row r="943" spans="3:6" x14ac:dyDescent="0.35">
      <c r="C943" s="1">
        <v>45503</v>
      </c>
      <c r="D943">
        <v>57</v>
      </c>
      <c r="E943">
        <v>48.32</v>
      </c>
      <c r="F943">
        <v>202.12</v>
      </c>
    </row>
    <row r="944" spans="3:6" x14ac:dyDescent="0.35">
      <c r="C944" s="1">
        <v>45504</v>
      </c>
      <c r="D944">
        <v>59</v>
      </c>
      <c r="E944">
        <v>42.07</v>
      </c>
      <c r="F944">
        <v>205.88</v>
      </c>
    </row>
    <row r="945" spans="3:6" x14ac:dyDescent="0.35">
      <c r="C945" s="1">
        <v>45505</v>
      </c>
      <c r="D945">
        <v>55</v>
      </c>
      <c r="E945">
        <v>51.32</v>
      </c>
      <c r="F945">
        <v>216.31</v>
      </c>
    </row>
    <row r="946" spans="3:6" x14ac:dyDescent="0.35">
      <c r="C946" s="1">
        <v>45506</v>
      </c>
      <c r="D946">
        <v>53</v>
      </c>
      <c r="E946">
        <v>43.92</v>
      </c>
      <c r="F946">
        <v>164.25</v>
      </c>
    </row>
    <row r="947" spans="3:6" x14ac:dyDescent="0.35">
      <c r="C947" s="1">
        <v>45507</v>
      </c>
      <c r="D947">
        <v>59</v>
      </c>
      <c r="E947">
        <v>49.86</v>
      </c>
      <c r="F947">
        <v>198.74</v>
      </c>
    </row>
    <row r="948" spans="3:6" x14ac:dyDescent="0.35">
      <c r="C948" s="1">
        <v>45508</v>
      </c>
      <c r="D948">
        <v>56</v>
      </c>
      <c r="E948">
        <v>45.26</v>
      </c>
      <c r="F948">
        <v>217.9</v>
      </c>
    </row>
    <row r="949" spans="3:6" x14ac:dyDescent="0.35">
      <c r="C949" s="1">
        <v>45509</v>
      </c>
      <c r="D949">
        <v>54</v>
      </c>
      <c r="E949">
        <v>38.450000000000003</v>
      </c>
      <c r="F949">
        <v>153.41999999999999</v>
      </c>
    </row>
    <row r="950" spans="3:6" x14ac:dyDescent="0.35">
      <c r="C950" s="1">
        <v>45510</v>
      </c>
      <c r="D950">
        <v>57</v>
      </c>
      <c r="E950">
        <v>36.61</v>
      </c>
      <c r="F950">
        <v>172.61</v>
      </c>
    </row>
    <row r="951" spans="3:6" x14ac:dyDescent="0.35">
      <c r="C951" s="1">
        <v>45511</v>
      </c>
      <c r="D951">
        <v>53</v>
      </c>
      <c r="E951">
        <v>41.46</v>
      </c>
      <c r="F951">
        <v>244.95</v>
      </c>
    </row>
    <row r="952" spans="3:6" x14ac:dyDescent="0.35">
      <c r="C952" s="1">
        <v>45512</v>
      </c>
      <c r="D952">
        <v>57</v>
      </c>
      <c r="E952">
        <v>41.23</v>
      </c>
      <c r="F952">
        <v>237.51</v>
      </c>
    </row>
    <row r="953" spans="3:6" x14ac:dyDescent="0.35">
      <c r="C953" s="1">
        <v>45513</v>
      </c>
      <c r="D953">
        <v>57</v>
      </c>
      <c r="E953">
        <v>46.94</v>
      </c>
      <c r="F953">
        <v>244.72</v>
      </c>
    </row>
    <row r="954" spans="3:6" x14ac:dyDescent="0.35">
      <c r="C954" s="1">
        <v>45514</v>
      </c>
      <c r="D954">
        <v>49</v>
      </c>
      <c r="E954">
        <v>50.79</v>
      </c>
      <c r="F954">
        <v>172.37</v>
      </c>
    </row>
    <row r="955" spans="3:6" x14ac:dyDescent="0.35">
      <c r="C955" s="1">
        <v>45515</v>
      </c>
      <c r="D955">
        <v>60</v>
      </c>
      <c r="E955">
        <v>36.96</v>
      </c>
      <c r="F955">
        <v>222.77</v>
      </c>
    </row>
    <row r="956" spans="3:6" x14ac:dyDescent="0.35">
      <c r="C956" s="1">
        <v>45516</v>
      </c>
      <c r="D956">
        <v>51</v>
      </c>
      <c r="E956">
        <v>46.43</v>
      </c>
      <c r="F956">
        <v>221</v>
      </c>
    </row>
    <row r="957" spans="3:6" x14ac:dyDescent="0.35">
      <c r="C957" s="1">
        <v>45517</v>
      </c>
      <c r="D957">
        <v>54</v>
      </c>
      <c r="E957">
        <v>45.82</v>
      </c>
      <c r="F957">
        <v>182.75</v>
      </c>
    </row>
    <row r="958" spans="3:6" x14ac:dyDescent="0.35">
      <c r="C958" s="1">
        <v>45518</v>
      </c>
      <c r="D958">
        <v>52</v>
      </c>
      <c r="E958">
        <v>49.07</v>
      </c>
      <c r="F958">
        <v>157.15</v>
      </c>
    </row>
    <row r="959" spans="3:6" x14ac:dyDescent="0.35">
      <c r="C959" s="1">
        <v>45519</v>
      </c>
      <c r="D959">
        <v>49</v>
      </c>
      <c r="E959">
        <v>52</v>
      </c>
      <c r="F959">
        <v>234.12</v>
      </c>
    </row>
    <row r="960" spans="3:6" x14ac:dyDescent="0.35">
      <c r="C960" s="1">
        <v>45520</v>
      </c>
      <c r="D960">
        <v>58</v>
      </c>
      <c r="E960">
        <v>42.03</v>
      </c>
      <c r="F960">
        <v>226.45</v>
      </c>
    </row>
    <row r="961" spans="3:6" x14ac:dyDescent="0.35">
      <c r="C961" s="1">
        <v>45521</v>
      </c>
      <c r="D961">
        <v>52</v>
      </c>
      <c r="E961">
        <v>40.32</v>
      </c>
      <c r="F961">
        <v>180.76</v>
      </c>
    </row>
    <row r="962" spans="3:6" x14ac:dyDescent="0.35">
      <c r="C962" s="1">
        <v>45522</v>
      </c>
      <c r="D962">
        <v>55</v>
      </c>
      <c r="E962">
        <v>48.11</v>
      </c>
      <c r="F962">
        <v>174.36</v>
      </c>
    </row>
    <row r="963" spans="3:6" x14ac:dyDescent="0.35">
      <c r="C963" s="1">
        <v>45523</v>
      </c>
      <c r="D963">
        <v>59</v>
      </c>
      <c r="E963">
        <v>40.43</v>
      </c>
      <c r="F963">
        <v>238.61</v>
      </c>
    </row>
    <row r="964" spans="3:6" x14ac:dyDescent="0.35">
      <c r="C964" s="1">
        <v>45524</v>
      </c>
      <c r="D964">
        <v>49</v>
      </c>
      <c r="E964">
        <v>34.619999999999997</v>
      </c>
      <c r="F964">
        <v>193.81</v>
      </c>
    </row>
    <row r="965" spans="3:6" x14ac:dyDescent="0.35">
      <c r="C965" s="1">
        <v>45525</v>
      </c>
      <c r="D965">
        <v>57</v>
      </c>
      <c r="E965">
        <v>50.14</v>
      </c>
      <c r="F965">
        <v>192.22</v>
      </c>
    </row>
    <row r="966" spans="3:6" x14ac:dyDescent="0.35">
      <c r="C966" s="1">
        <v>45526</v>
      </c>
      <c r="D966">
        <v>56</v>
      </c>
      <c r="E966">
        <v>34.15</v>
      </c>
      <c r="F966">
        <v>242.86</v>
      </c>
    </row>
    <row r="967" spans="3:6" x14ac:dyDescent="0.35">
      <c r="C967" s="1">
        <v>45527</v>
      </c>
      <c r="D967">
        <v>57</v>
      </c>
      <c r="E967">
        <v>44.85</v>
      </c>
      <c r="F967">
        <v>178.74</v>
      </c>
    </row>
    <row r="968" spans="3:6" x14ac:dyDescent="0.35">
      <c r="C968" s="1">
        <v>45528</v>
      </c>
      <c r="D968">
        <v>52</v>
      </c>
      <c r="E968">
        <v>43.99</v>
      </c>
      <c r="F968">
        <v>232.58</v>
      </c>
    </row>
    <row r="969" spans="3:6" x14ac:dyDescent="0.35">
      <c r="C969" s="1">
        <v>45529</v>
      </c>
      <c r="D969">
        <v>49</v>
      </c>
      <c r="E969">
        <v>43.29</v>
      </c>
      <c r="F969">
        <v>171.73</v>
      </c>
    </row>
    <row r="970" spans="3:6" x14ac:dyDescent="0.35">
      <c r="C970" s="1">
        <v>45530</v>
      </c>
      <c r="D970">
        <v>55</v>
      </c>
      <c r="E970">
        <v>47.8</v>
      </c>
      <c r="F970">
        <v>227.66</v>
      </c>
    </row>
    <row r="971" spans="3:6" x14ac:dyDescent="0.35">
      <c r="C971" s="1">
        <v>45531</v>
      </c>
      <c r="D971">
        <v>61</v>
      </c>
      <c r="E971">
        <v>41.22</v>
      </c>
      <c r="F971">
        <v>228.87</v>
      </c>
    </row>
    <row r="972" spans="3:6" x14ac:dyDescent="0.35">
      <c r="C972" s="1">
        <v>45532</v>
      </c>
      <c r="D972">
        <v>56</v>
      </c>
      <c r="E972">
        <v>36.93</v>
      </c>
      <c r="F972">
        <v>180.11</v>
      </c>
    </row>
    <row r="973" spans="3:6" x14ac:dyDescent="0.35">
      <c r="C973" s="1">
        <v>45533</v>
      </c>
      <c r="D973">
        <v>59</v>
      </c>
      <c r="E973">
        <v>44.87</v>
      </c>
      <c r="F973">
        <v>231.87</v>
      </c>
    </row>
    <row r="974" spans="3:6" x14ac:dyDescent="0.35">
      <c r="C974" s="1">
        <v>45534</v>
      </c>
      <c r="D974">
        <v>52</v>
      </c>
      <c r="E974">
        <v>48.18</v>
      </c>
      <c r="F974">
        <v>195.05</v>
      </c>
    </row>
    <row r="975" spans="3:6" x14ac:dyDescent="0.35">
      <c r="C975" s="1">
        <v>45535</v>
      </c>
      <c r="D975">
        <v>53</v>
      </c>
      <c r="E975">
        <v>38.39</v>
      </c>
      <c r="F975">
        <v>184.46</v>
      </c>
    </row>
    <row r="976" spans="3:6" x14ac:dyDescent="0.35">
      <c r="C976" s="1">
        <v>45536</v>
      </c>
      <c r="D976">
        <v>54</v>
      </c>
      <c r="E976">
        <v>41.66</v>
      </c>
      <c r="F976">
        <v>215.44</v>
      </c>
    </row>
    <row r="977" spans="3:6" x14ac:dyDescent="0.35">
      <c r="C977" s="1">
        <v>45537</v>
      </c>
      <c r="D977">
        <v>53</v>
      </c>
      <c r="E977">
        <v>35.82</v>
      </c>
      <c r="F977">
        <v>163.82</v>
      </c>
    </row>
    <row r="978" spans="3:6" x14ac:dyDescent="0.35">
      <c r="C978" s="1">
        <v>45538</v>
      </c>
      <c r="D978">
        <v>59</v>
      </c>
      <c r="E978">
        <v>47.35</v>
      </c>
      <c r="F978">
        <v>231.27</v>
      </c>
    </row>
    <row r="979" spans="3:6" x14ac:dyDescent="0.35">
      <c r="C979" s="1">
        <v>45539</v>
      </c>
      <c r="D979">
        <v>51</v>
      </c>
      <c r="E979">
        <v>39.4</v>
      </c>
      <c r="F979">
        <v>176.12</v>
      </c>
    </row>
    <row r="980" spans="3:6" x14ac:dyDescent="0.35">
      <c r="C980" s="1">
        <v>45540</v>
      </c>
      <c r="D980">
        <v>62</v>
      </c>
      <c r="E980">
        <v>48.2</v>
      </c>
      <c r="F980">
        <v>191.86</v>
      </c>
    </row>
    <row r="981" spans="3:6" x14ac:dyDescent="0.35">
      <c r="C981" s="1">
        <v>45541</v>
      </c>
      <c r="D981">
        <v>62</v>
      </c>
      <c r="E981">
        <v>39.4</v>
      </c>
      <c r="F981">
        <v>203.64</v>
      </c>
    </row>
    <row r="982" spans="3:6" x14ac:dyDescent="0.35">
      <c r="C982" s="1">
        <v>45542</v>
      </c>
      <c r="D982">
        <v>60</v>
      </c>
      <c r="E982">
        <v>48.77</v>
      </c>
      <c r="F982">
        <v>209.48</v>
      </c>
    </row>
    <row r="983" spans="3:6" x14ac:dyDescent="0.35">
      <c r="C983" s="1">
        <v>45543</v>
      </c>
      <c r="D983">
        <v>56</v>
      </c>
      <c r="E983">
        <v>36.090000000000003</v>
      </c>
      <c r="F983">
        <v>218.05</v>
      </c>
    </row>
    <row r="984" spans="3:6" x14ac:dyDescent="0.35">
      <c r="C984" s="1">
        <v>45544</v>
      </c>
      <c r="D984">
        <v>59</v>
      </c>
      <c r="E984">
        <v>33.46</v>
      </c>
      <c r="F984">
        <v>230.48</v>
      </c>
    </row>
    <row r="985" spans="3:6" x14ac:dyDescent="0.35">
      <c r="C985" s="1">
        <v>45545</v>
      </c>
      <c r="D985">
        <v>54</v>
      </c>
      <c r="E985">
        <v>48.28</v>
      </c>
      <c r="F985">
        <v>225.19</v>
      </c>
    </row>
    <row r="986" spans="3:6" x14ac:dyDescent="0.35">
      <c r="C986" s="1">
        <v>45546</v>
      </c>
      <c r="D986">
        <v>55</v>
      </c>
      <c r="E986">
        <v>41.67</v>
      </c>
      <c r="F986">
        <v>168.03</v>
      </c>
    </row>
    <row r="987" spans="3:6" x14ac:dyDescent="0.35">
      <c r="C987" s="1">
        <v>45547</v>
      </c>
      <c r="D987">
        <v>62</v>
      </c>
      <c r="E987">
        <v>35.07</v>
      </c>
      <c r="F987">
        <v>215.3</v>
      </c>
    </row>
    <row r="988" spans="3:6" x14ac:dyDescent="0.35">
      <c r="C988" s="1">
        <v>45548</v>
      </c>
      <c r="D988">
        <v>58</v>
      </c>
      <c r="E988">
        <v>46.5</v>
      </c>
      <c r="F988">
        <v>237.63</v>
      </c>
    </row>
    <row r="989" spans="3:6" x14ac:dyDescent="0.35">
      <c r="C989" s="1">
        <v>45549</v>
      </c>
      <c r="D989">
        <v>55</v>
      </c>
      <c r="E989">
        <v>39.04</v>
      </c>
      <c r="F989">
        <v>177.4</v>
      </c>
    </row>
    <row r="990" spans="3:6" x14ac:dyDescent="0.35">
      <c r="C990" s="1">
        <v>45550</v>
      </c>
      <c r="D990">
        <v>60</v>
      </c>
      <c r="E990">
        <v>40.299999999999997</v>
      </c>
      <c r="F990">
        <v>227.98</v>
      </c>
    </row>
    <row r="991" spans="3:6" x14ac:dyDescent="0.35">
      <c r="C991" s="1">
        <v>45551</v>
      </c>
      <c r="D991">
        <v>61</v>
      </c>
      <c r="E991">
        <v>51.77</v>
      </c>
      <c r="F991">
        <v>145.91</v>
      </c>
    </row>
    <row r="992" spans="3:6" x14ac:dyDescent="0.35">
      <c r="C992" s="1">
        <v>45552</v>
      </c>
      <c r="D992">
        <v>50</v>
      </c>
      <c r="E992">
        <v>47.04</v>
      </c>
      <c r="F992">
        <v>186.32</v>
      </c>
    </row>
    <row r="993" spans="3:6" x14ac:dyDescent="0.35">
      <c r="C993" s="1">
        <v>45553</v>
      </c>
      <c r="D993">
        <v>58</v>
      </c>
      <c r="E993">
        <v>47.44</v>
      </c>
      <c r="F993">
        <v>237.59</v>
      </c>
    </row>
    <row r="994" spans="3:6" x14ac:dyDescent="0.35">
      <c r="C994" s="1">
        <v>45554</v>
      </c>
      <c r="D994">
        <v>61</v>
      </c>
      <c r="E994">
        <v>48.15</v>
      </c>
      <c r="F994">
        <v>200.18</v>
      </c>
    </row>
    <row r="995" spans="3:6" x14ac:dyDescent="0.35">
      <c r="C995" s="1">
        <v>45555</v>
      </c>
      <c r="D995">
        <v>52</v>
      </c>
      <c r="E995">
        <v>47.69</v>
      </c>
      <c r="F995">
        <v>196.17</v>
      </c>
    </row>
    <row r="996" spans="3:6" x14ac:dyDescent="0.35">
      <c r="C996" s="1">
        <v>45556</v>
      </c>
      <c r="D996">
        <v>62</v>
      </c>
      <c r="E996">
        <v>46.38</v>
      </c>
      <c r="F996">
        <v>208.69</v>
      </c>
    </row>
    <row r="997" spans="3:6" x14ac:dyDescent="0.35">
      <c r="C997" s="1">
        <v>45557</v>
      </c>
      <c r="D997">
        <v>62</v>
      </c>
      <c r="E997">
        <v>49.4</v>
      </c>
      <c r="F997">
        <v>230.7</v>
      </c>
    </row>
    <row r="998" spans="3:6" x14ac:dyDescent="0.35">
      <c r="C998" s="1">
        <v>45558</v>
      </c>
      <c r="D998">
        <v>53</v>
      </c>
      <c r="E998">
        <v>46.36</v>
      </c>
      <c r="F998">
        <v>170.77</v>
      </c>
    </row>
    <row r="999" spans="3:6" x14ac:dyDescent="0.35">
      <c r="C999" s="1">
        <v>45559</v>
      </c>
      <c r="D999">
        <v>58</v>
      </c>
      <c r="E999">
        <v>35.270000000000003</v>
      </c>
      <c r="F999">
        <v>199.72</v>
      </c>
    </row>
    <row r="1000" spans="3:6" x14ac:dyDescent="0.35">
      <c r="C1000" s="1">
        <v>45560</v>
      </c>
      <c r="D1000">
        <v>53</v>
      </c>
      <c r="E1000">
        <v>44.34</v>
      </c>
      <c r="F1000">
        <v>173.85</v>
      </c>
    </row>
    <row r="1001" spans="3:6" x14ac:dyDescent="0.35">
      <c r="C1001" s="1">
        <v>45561</v>
      </c>
      <c r="D1001">
        <v>54</v>
      </c>
      <c r="E1001">
        <v>37.47</v>
      </c>
      <c r="F1001">
        <v>178.89</v>
      </c>
    </row>
    <row r="1002" spans="3:6" x14ac:dyDescent="0.35">
      <c r="C1002" s="1">
        <v>45562</v>
      </c>
      <c r="D1002">
        <v>58</v>
      </c>
      <c r="E1002">
        <v>38.17</v>
      </c>
      <c r="F1002">
        <v>179.34</v>
      </c>
    </row>
    <row r="1003" spans="3:6" x14ac:dyDescent="0.35">
      <c r="C1003" s="1">
        <v>45563</v>
      </c>
      <c r="D1003">
        <v>58</v>
      </c>
      <c r="E1003">
        <v>45.81</v>
      </c>
      <c r="F1003">
        <v>164.22</v>
      </c>
    </row>
    <row r="1004" spans="3:6" x14ac:dyDescent="0.35">
      <c r="C1004" s="1">
        <v>45564</v>
      </c>
      <c r="D1004">
        <v>57</v>
      </c>
      <c r="E1004">
        <v>52.78</v>
      </c>
      <c r="F1004">
        <v>157.33000000000001</v>
      </c>
    </row>
    <row r="1005" spans="3:6" x14ac:dyDescent="0.35">
      <c r="C1005" s="1">
        <v>45565</v>
      </c>
      <c r="D1005">
        <v>59</v>
      </c>
      <c r="E1005">
        <v>34.33</v>
      </c>
      <c r="F1005">
        <v>159.83000000000001</v>
      </c>
    </row>
    <row r="1006" spans="3:6" x14ac:dyDescent="0.35">
      <c r="C1006" s="1">
        <v>45566</v>
      </c>
      <c r="D1006">
        <v>55</v>
      </c>
      <c r="E1006">
        <v>35.119999999999997</v>
      </c>
      <c r="F1006">
        <v>203.8</v>
      </c>
    </row>
    <row r="1007" spans="3:6" x14ac:dyDescent="0.35">
      <c r="C1007" s="1">
        <v>45567</v>
      </c>
      <c r="D1007">
        <v>55</v>
      </c>
      <c r="E1007">
        <v>33.119999999999997</v>
      </c>
      <c r="F1007">
        <v>208.22</v>
      </c>
    </row>
    <row r="1008" spans="3:6" x14ac:dyDescent="0.35">
      <c r="C1008" s="1">
        <v>45568</v>
      </c>
      <c r="D1008">
        <v>55</v>
      </c>
      <c r="E1008">
        <v>43.42</v>
      </c>
      <c r="F1008">
        <v>181.74</v>
      </c>
    </row>
    <row r="1009" spans="3:6" x14ac:dyDescent="0.35">
      <c r="C1009" s="1">
        <v>45569</v>
      </c>
      <c r="D1009">
        <v>61</v>
      </c>
      <c r="E1009">
        <v>39.299999999999997</v>
      </c>
      <c r="F1009">
        <v>224.55</v>
      </c>
    </row>
    <row r="1010" spans="3:6" x14ac:dyDescent="0.35">
      <c r="C1010" s="1">
        <v>45570</v>
      </c>
      <c r="D1010">
        <v>53</v>
      </c>
      <c r="E1010">
        <v>39.64</v>
      </c>
      <c r="F1010">
        <v>174.84</v>
      </c>
    </row>
    <row r="1011" spans="3:6" x14ac:dyDescent="0.35">
      <c r="C1011" s="1">
        <v>45571</v>
      </c>
      <c r="D1011">
        <v>61</v>
      </c>
      <c r="E1011">
        <v>34.08</v>
      </c>
      <c r="F1011">
        <v>154.84</v>
      </c>
    </row>
    <row r="1012" spans="3:6" x14ac:dyDescent="0.35">
      <c r="C1012" s="1">
        <v>45572</v>
      </c>
      <c r="D1012">
        <v>55</v>
      </c>
      <c r="E1012">
        <v>40.78</v>
      </c>
      <c r="F1012">
        <v>182.06</v>
      </c>
    </row>
    <row r="1013" spans="3:6" x14ac:dyDescent="0.35">
      <c r="C1013" s="1">
        <v>45573</v>
      </c>
      <c r="D1013">
        <v>52</v>
      </c>
      <c r="E1013">
        <v>38.020000000000003</v>
      </c>
      <c r="F1013">
        <v>244.23</v>
      </c>
    </row>
    <row r="1014" spans="3:6" x14ac:dyDescent="0.35">
      <c r="C1014" s="1">
        <v>45574</v>
      </c>
      <c r="D1014">
        <v>64</v>
      </c>
      <c r="E1014">
        <v>51.84</v>
      </c>
      <c r="F1014">
        <v>148.16</v>
      </c>
    </row>
    <row r="1015" spans="3:6" x14ac:dyDescent="0.35">
      <c r="C1015" s="1">
        <v>45575</v>
      </c>
      <c r="D1015">
        <v>53</v>
      </c>
      <c r="E1015">
        <v>39.72</v>
      </c>
      <c r="F1015">
        <v>236.44</v>
      </c>
    </row>
    <row r="1016" spans="3:6" x14ac:dyDescent="0.35">
      <c r="C1016" s="1">
        <v>45576</v>
      </c>
      <c r="D1016">
        <v>64</v>
      </c>
      <c r="E1016">
        <v>41.91</v>
      </c>
      <c r="F1016">
        <v>148.41</v>
      </c>
    </row>
    <row r="1017" spans="3:6" x14ac:dyDescent="0.35">
      <c r="C1017" s="1">
        <v>45577</v>
      </c>
      <c r="D1017">
        <v>60</v>
      </c>
      <c r="E1017">
        <v>41.91</v>
      </c>
      <c r="F1017">
        <v>158.79</v>
      </c>
    </row>
    <row r="1018" spans="3:6" x14ac:dyDescent="0.35">
      <c r="C1018" s="1">
        <v>45578</v>
      </c>
      <c r="D1018">
        <v>58</v>
      </c>
      <c r="E1018">
        <v>35.18</v>
      </c>
      <c r="F1018">
        <v>181.69</v>
      </c>
    </row>
    <row r="1019" spans="3:6" x14ac:dyDescent="0.35">
      <c r="C1019" s="1">
        <v>45579</v>
      </c>
      <c r="D1019">
        <v>61</v>
      </c>
      <c r="E1019">
        <v>45.79</v>
      </c>
      <c r="F1019">
        <v>192.58</v>
      </c>
    </row>
    <row r="1020" spans="3:6" x14ac:dyDescent="0.35">
      <c r="C1020" s="1">
        <v>45580</v>
      </c>
      <c r="D1020">
        <v>56</v>
      </c>
      <c r="E1020">
        <v>41.92</v>
      </c>
      <c r="F1020">
        <v>187.65</v>
      </c>
    </row>
    <row r="1021" spans="3:6" x14ac:dyDescent="0.35">
      <c r="C1021" s="1">
        <v>45581</v>
      </c>
      <c r="D1021">
        <v>55</v>
      </c>
      <c r="E1021">
        <v>38.76</v>
      </c>
      <c r="F1021">
        <v>215.77</v>
      </c>
    </row>
    <row r="1022" spans="3:6" x14ac:dyDescent="0.35">
      <c r="C1022" s="1">
        <v>45582</v>
      </c>
      <c r="D1022">
        <v>58</v>
      </c>
      <c r="E1022">
        <v>34.04</v>
      </c>
      <c r="F1022">
        <v>240.97</v>
      </c>
    </row>
    <row r="1023" spans="3:6" x14ac:dyDescent="0.35">
      <c r="C1023" s="1">
        <v>45583</v>
      </c>
      <c r="D1023">
        <v>58</v>
      </c>
      <c r="E1023">
        <v>47.6</v>
      </c>
      <c r="F1023">
        <v>178.03</v>
      </c>
    </row>
    <row r="1024" spans="3:6" x14ac:dyDescent="0.35">
      <c r="C1024" s="1">
        <v>45584</v>
      </c>
      <c r="D1024">
        <v>62</v>
      </c>
      <c r="E1024">
        <v>43.14</v>
      </c>
      <c r="F1024">
        <v>211.24</v>
      </c>
    </row>
    <row r="1025" spans="3:6" x14ac:dyDescent="0.35">
      <c r="C1025" s="1">
        <v>45585</v>
      </c>
      <c r="D1025">
        <v>58</v>
      </c>
      <c r="E1025">
        <v>50.48</v>
      </c>
      <c r="F1025">
        <v>150.47</v>
      </c>
    </row>
    <row r="1026" spans="3:6" x14ac:dyDescent="0.35">
      <c r="C1026" s="1">
        <v>45586</v>
      </c>
      <c r="D1026">
        <v>63</v>
      </c>
      <c r="E1026">
        <v>51.84</v>
      </c>
      <c r="F1026">
        <v>211.67</v>
      </c>
    </row>
    <row r="1027" spans="3:6" x14ac:dyDescent="0.35">
      <c r="C1027" s="1">
        <v>45587</v>
      </c>
      <c r="D1027">
        <v>52</v>
      </c>
      <c r="E1027">
        <v>48.2</v>
      </c>
      <c r="F1027">
        <v>239.05</v>
      </c>
    </row>
    <row r="1028" spans="3:6" x14ac:dyDescent="0.35">
      <c r="C1028" s="1">
        <v>45588</v>
      </c>
      <c r="D1028">
        <v>56</v>
      </c>
      <c r="E1028">
        <v>50.38</v>
      </c>
      <c r="F1028">
        <v>242.83</v>
      </c>
    </row>
    <row r="1029" spans="3:6" x14ac:dyDescent="0.35">
      <c r="C1029" s="1">
        <v>45589</v>
      </c>
      <c r="D1029">
        <v>59</v>
      </c>
      <c r="E1029">
        <v>41.51</v>
      </c>
      <c r="F1029">
        <v>155.16</v>
      </c>
    </row>
    <row r="1030" spans="3:6" x14ac:dyDescent="0.35">
      <c r="C1030" s="1">
        <v>45590</v>
      </c>
      <c r="D1030">
        <v>64</v>
      </c>
      <c r="E1030">
        <v>46.33</v>
      </c>
      <c r="F1030">
        <v>165.69</v>
      </c>
    </row>
    <row r="1031" spans="3:6" x14ac:dyDescent="0.35">
      <c r="C1031" s="1">
        <v>45591</v>
      </c>
      <c r="D1031">
        <v>54</v>
      </c>
      <c r="E1031">
        <v>39.43</v>
      </c>
      <c r="F1031">
        <v>180.05</v>
      </c>
    </row>
    <row r="1032" spans="3:6" x14ac:dyDescent="0.35">
      <c r="C1032" s="1">
        <v>45592</v>
      </c>
      <c r="D1032">
        <v>55</v>
      </c>
      <c r="E1032">
        <v>34.51</v>
      </c>
      <c r="F1032">
        <v>236.44</v>
      </c>
    </row>
    <row r="1033" spans="3:6" x14ac:dyDescent="0.35">
      <c r="C1033" s="1">
        <v>45593</v>
      </c>
      <c r="D1033">
        <v>51</v>
      </c>
      <c r="E1033">
        <v>46.99</v>
      </c>
      <c r="F1033">
        <v>187.13</v>
      </c>
    </row>
    <row r="1034" spans="3:6" x14ac:dyDescent="0.35">
      <c r="C1034" s="1">
        <v>45594</v>
      </c>
      <c r="D1034">
        <v>61</v>
      </c>
      <c r="E1034">
        <v>36.14</v>
      </c>
      <c r="F1034">
        <v>161.94999999999999</v>
      </c>
    </row>
    <row r="1035" spans="3:6" x14ac:dyDescent="0.35">
      <c r="C1035" s="1">
        <v>45595</v>
      </c>
      <c r="D1035">
        <v>58</v>
      </c>
      <c r="E1035">
        <v>39.020000000000003</v>
      </c>
      <c r="F1035">
        <v>196.62</v>
      </c>
    </row>
    <row r="1036" spans="3:6" x14ac:dyDescent="0.35">
      <c r="C1036" s="1">
        <v>45596</v>
      </c>
      <c r="D1036">
        <v>64</v>
      </c>
      <c r="E1036">
        <v>44.87</v>
      </c>
      <c r="F1036">
        <v>204.4</v>
      </c>
    </row>
    <row r="1037" spans="3:6" x14ac:dyDescent="0.35">
      <c r="C1037" s="1">
        <v>45597</v>
      </c>
      <c r="D1037">
        <v>59</v>
      </c>
      <c r="E1037">
        <v>41.95</v>
      </c>
      <c r="F1037">
        <v>180.91</v>
      </c>
    </row>
    <row r="1038" spans="3:6" x14ac:dyDescent="0.35">
      <c r="C1038" s="1">
        <v>45598</v>
      </c>
      <c r="D1038">
        <v>54</v>
      </c>
      <c r="E1038">
        <v>38.53</v>
      </c>
      <c r="F1038">
        <v>187.79</v>
      </c>
    </row>
    <row r="1039" spans="3:6" x14ac:dyDescent="0.35">
      <c r="C1039" s="1">
        <v>45599</v>
      </c>
      <c r="D1039">
        <v>64</v>
      </c>
      <c r="E1039">
        <v>49.9</v>
      </c>
      <c r="F1039">
        <v>178.61</v>
      </c>
    </row>
    <row r="1040" spans="3:6" x14ac:dyDescent="0.35">
      <c r="C1040" s="1">
        <v>45600</v>
      </c>
      <c r="D1040">
        <v>54</v>
      </c>
      <c r="E1040">
        <v>46.66</v>
      </c>
      <c r="F1040">
        <v>187.87</v>
      </c>
    </row>
    <row r="1041" spans="3:6" x14ac:dyDescent="0.35">
      <c r="C1041" s="1">
        <v>45601</v>
      </c>
      <c r="D1041">
        <v>53</v>
      </c>
      <c r="E1041">
        <v>45.24</v>
      </c>
      <c r="F1041">
        <v>175.78</v>
      </c>
    </row>
    <row r="1042" spans="3:6" x14ac:dyDescent="0.35">
      <c r="C1042" s="1">
        <v>45602</v>
      </c>
      <c r="D1042">
        <v>54</v>
      </c>
      <c r="E1042">
        <v>46.62</v>
      </c>
      <c r="F1042">
        <v>182.62</v>
      </c>
    </row>
    <row r="1043" spans="3:6" x14ac:dyDescent="0.35">
      <c r="C1043" s="1">
        <v>45603</v>
      </c>
      <c r="D1043">
        <v>63</v>
      </c>
      <c r="E1043">
        <v>35.5</v>
      </c>
      <c r="F1043">
        <v>153.09</v>
      </c>
    </row>
    <row r="1044" spans="3:6" x14ac:dyDescent="0.35">
      <c r="C1044" s="1">
        <v>45604</v>
      </c>
      <c r="D1044">
        <v>64</v>
      </c>
      <c r="E1044">
        <v>48.92</v>
      </c>
      <c r="F1044">
        <v>192.9</v>
      </c>
    </row>
    <row r="1045" spans="3:6" x14ac:dyDescent="0.35">
      <c r="C1045" s="1">
        <v>45605</v>
      </c>
      <c r="D1045">
        <v>65</v>
      </c>
      <c r="E1045">
        <v>50.8</v>
      </c>
      <c r="F1045">
        <v>224.45</v>
      </c>
    </row>
    <row r="1046" spans="3:6" x14ac:dyDescent="0.35">
      <c r="C1046" s="1">
        <v>45606</v>
      </c>
      <c r="D1046">
        <v>52</v>
      </c>
      <c r="E1046">
        <v>47.32</v>
      </c>
      <c r="F1046">
        <v>194.32</v>
      </c>
    </row>
    <row r="1047" spans="3:6" x14ac:dyDescent="0.35">
      <c r="C1047" s="1">
        <v>45607</v>
      </c>
      <c r="D1047">
        <v>59</v>
      </c>
      <c r="E1047">
        <v>33.42</v>
      </c>
      <c r="F1047">
        <v>225.78</v>
      </c>
    </row>
    <row r="1048" spans="3:6" x14ac:dyDescent="0.35">
      <c r="C1048" s="1">
        <v>45608</v>
      </c>
      <c r="D1048">
        <v>61</v>
      </c>
      <c r="E1048">
        <v>49.42</v>
      </c>
      <c r="F1048">
        <v>158.09</v>
      </c>
    </row>
    <row r="1049" spans="3:6" x14ac:dyDescent="0.35">
      <c r="C1049" s="1">
        <v>45609</v>
      </c>
      <c r="D1049">
        <v>55</v>
      </c>
      <c r="E1049">
        <v>45.25</v>
      </c>
      <c r="F1049">
        <v>216.26</v>
      </c>
    </row>
    <row r="1050" spans="3:6" x14ac:dyDescent="0.35">
      <c r="C1050" s="1">
        <v>45610</v>
      </c>
      <c r="D1050">
        <v>64</v>
      </c>
      <c r="E1050">
        <v>49.49</v>
      </c>
      <c r="F1050">
        <v>171.34</v>
      </c>
    </row>
    <row r="1051" spans="3:6" x14ac:dyDescent="0.35">
      <c r="C1051" s="1">
        <v>45611</v>
      </c>
      <c r="D1051">
        <v>64</v>
      </c>
      <c r="E1051">
        <v>42.64</v>
      </c>
      <c r="F1051">
        <v>224</v>
      </c>
    </row>
    <row r="1052" spans="3:6" x14ac:dyDescent="0.35">
      <c r="C1052" s="1">
        <v>45612</v>
      </c>
      <c r="D1052">
        <v>53</v>
      </c>
      <c r="E1052">
        <v>32.74</v>
      </c>
      <c r="F1052">
        <v>205.01</v>
      </c>
    </row>
    <row r="1053" spans="3:6" x14ac:dyDescent="0.35">
      <c r="C1053" s="1">
        <v>45613</v>
      </c>
      <c r="D1053">
        <v>58</v>
      </c>
      <c r="E1053">
        <v>34.06</v>
      </c>
      <c r="F1053">
        <v>161.09</v>
      </c>
    </row>
    <row r="1054" spans="3:6" x14ac:dyDescent="0.35">
      <c r="C1054" s="1">
        <v>45614</v>
      </c>
      <c r="D1054">
        <v>57</v>
      </c>
      <c r="E1054">
        <v>40.82</v>
      </c>
      <c r="F1054">
        <v>220.31</v>
      </c>
    </row>
    <row r="1055" spans="3:6" x14ac:dyDescent="0.35">
      <c r="C1055" s="1">
        <v>45615</v>
      </c>
      <c r="D1055">
        <v>57</v>
      </c>
      <c r="E1055">
        <v>36.39</v>
      </c>
      <c r="F1055">
        <v>149.12</v>
      </c>
    </row>
    <row r="1056" spans="3:6" x14ac:dyDescent="0.35">
      <c r="C1056" s="1">
        <v>45616</v>
      </c>
      <c r="D1056">
        <v>54</v>
      </c>
      <c r="E1056">
        <v>50.95</v>
      </c>
      <c r="F1056">
        <v>217.9</v>
      </c>
    </row>
    <row r="1057" spans="3:6" x14ac:dyDescent="0.35">
      <c r="C1057" s="1">
        <v>45617</v>
      </c>
      <c r="D1057">
        <v>54</v>
      </c>
      <c r="E1057">
        <v>48.66</v>
      </c>
      <c r="F1057">
        <v>217.86</v>
      </c>
    </row>
    <row r="1058" spans="3:6" x14ac:dyDescent="0.35">
      <c r="C1058" s="1">
        <v>45618</v>
      </c>
      <c r="D1058">
        <v>58</v>
      </c>
      <c r="E1058">
        <v>46.02</v>
      </c>
      <c r="F1058">
        <v>205.59</v>
      </c>
    </row>
    <row r="1059" spans="3:6" x14ac:dyDescent="0.35">
      <c r="C1059" s="1">
        <v>45619</v>
      </c>
      <c r="D1059">
        <v>53</v>
      </c>
      <c r="E1059">
        <v>35.549999999999997</v>
      </c>
      <c r="F1059">
        <v>215.37</v>
      </c>
    </row>
    <row r="1060" spans="3:6" x14ac:dyDescent="0.35">
      <c r="C1060" s="1">
        <v>45620</v>
      </c>
      <c r="D1060">
        <v>61</v>
      </c>
      <c r="E1060">
        <v>38.25</v>
      </c>
      <c r="F1060">
        <v>176.16</v>
      </c>
    </row>
    <row r="1061" spans="3:6" x14ac:dyDescent="0.35">
      <c r="C1061" s="1">
        <v>45621</v>
      </c>
      <c r="D1061">
        <v>61</v>
      </c>
      <c r="E1061">
        <v>45.55</v>
      </c>
      <c r="F1061">
        <v>173.56</v>
      </c>
    </row>
    <row r="1062" spans="3:6" x14ac:dyDescent="0.35">
      <c r="C1062" s="1">
        <v>45622</v>
      </c>
      <c r="D1062">
        <v>65</v>
      </c>
      <c r="E1062">
        <v>43.61</v>
      </c>
      <c r="F1062">
        <v>223.91</v>
      </c>
    </row>
    <row r="1063" spans="3:6" x14ac:dyDescent="0.35">
      <c r="C1063" s="1">
        <v>45623</v>
      </c>
      <c r="D1063">
        <v>62</v>
      </c>
      <c r="E1063">
        <v>39.619999999999997</v>
      </c>
      <c r="F1063">
        <v>153.72</v>
      </c>
    </row>
    <row r="1064" spans="3:6" x14ac:dyDescent="0.35">
      <c r="C1064" s="1">
        <v>45624</v>
      </c>
      <c r="D1064">
        <v>64</v>
      </c>
      <c r="E1064">
        <v>41.49</v>
      </c>
      <c r="F1064">
        <v>233.54</v>
      </c>
    </row>
    <row r="1065" spans="3:6" x14ac:dyDescent="0.35">
      <c r="C1065" s="1">
        <v>45625</v>
      </c>
      <c r="D1065">
        <v>65</v>
      </c>
      <c r="E1065">
        <v>36.869999999999997</v>
      </c>
      <c r="F1065">
        <v>214.83</v>
      </c>
    </row>
    <row r="1066" spans="3:6" x14ac:dyDescent="0.35">
      <c r="C1066" s="1">
        <v>45626</v>
      </c>
      <c r="D1066">
        <v>52</v>
      </c>
      <c r="E1066">
        <v>42.02</v>
      </c>
      <c r="F1066">
        <v>209.03</v>
      </c>
    </row>
    <row r="1067" spans="3:6" x14ac:dyDescent="0.35">
      <c r="C1067" s="1">
        <v>45627</v>
      </c>
      <c r="D1067">
        <v>59</v>
      </c>
      <c r="E1067">
        <v>45.85</v>
      </c>
      <c r="F1067">
        <v>163.59</v>
      </c>
    </row>
    <row r="1068" spans="3:6" x14ac:dyDescent="0.35">
      <c r="C1068" s="1">
        <v>45628</v>
      </c>
      <c r="D1068">
        <v>62</v>
      </c>
      <c r="E1068">
        <v>39.03</v>
      </c>
      <c r="F1068">
        <v>209.92</v>
      </c>
    </row>
    <row r="1069" spans="3:6" x14ac:dyDescent="0.35">
      <c r="C1069" s="1">
        <v>45629</v>
      </c>
      <c r="D1069">
        <v>58</v>
      </c>
      <c r="E1069">
        <v>49.46</v>
      </c>
      <c r="F1069">
        <v>240.95</v>
      </c>
    </row>
    <row r="1070" spans="3:6" x14ac:dyDescent="0.35">
      <c r="C1070" s="1">
        <v>45630</v>
      </c>
      <c r="D1070">
        <v>65</v>
      </c>
      <c r="E1070">
        <v>43.76</v>
      </c>
      <c r="F1070">
        <v>218.5</v>
      </c>
    </row>
    <row r="1071" spans="3:6" x14ac:dyDescent="0.35">
      <c r="C1071" s="1">
        <v>45631</v>
      </c>
      <c r="D1071">
        <v>56</v>
      </c>
      <c r="E1071">
        <v>47.96</v>
      </c>
      <c r="F1071">
        <v>181.6</v>
      </c>
    </row>
    <row r="1072" spans="3:6" x14ac:dyDescent="0.35">
      <c r="C1072" s="1">
        <v>45632</v>
      </c>
      <c r="D1072">
        <v>55</v>
      </c>
      <c r="E1072">
        <v>34.880000000000003</v>
      </c>
      <c r="F1072">
        <v>155.88</v>
      </c>
    </row>
    <row r="1073" spans="3:6" x14ac:dyDescent="0.35">
      <c r="C1073" s="1">
        <v>45633</v>
      </c>
      <c r="D1073">
        <v>59</v>
      </c>
      <c r="E1073">
        <v>48.18</v>
      </c>
      <c r="F1073">
        <v>156.29</v>
      </c>
    </row>
    <row r="1074" spans="3:6" x14ac:dyDescent="0.35">
      <c r="C1074" s="1">
        <v>45634</v>
      </c>
      <c r="D1074">
        <v>59</v>
      </c>
      <c r="E1074">
        <v>49.67</v>
      </c>
      <c r="F1074">
        <v>209.97</v>
      </c>
    </row>
    <row r="1075" spans="3:6" x14ac:dyDescent="0.35">
      <c r="C1075" s="1">
        <v>45635</v>
      </c>
      <c r="D1075">
        <v>63</v>
      </c>
      <c r="E1075">
        <v>36.24</v>
      </c>
      <c r="F1075">
        <v>227.92</v>
      </c>
    </row>
    <row r="1076" spans="3:6" x14ac:dyDescent="0.35">
      <c r="C1076" s="1">
        <v>45636</v>
      </c>
      <c r="D1076">
        <v>61</v>
      </c>
      <c r="E1076">
        <v>40.36</v>
      </c>
      <c r="F1076">
        <v>240.02</v>
      </c>
    </row>
    <row r="1077" spans="3:6" x14ac:dyDescent="0.35">
      <c r="C1077" s="1">
        <v>45637</v>
      </c>
      <c r="D1077">
        <v>60</v>
      </c>
      <c r="E1077">
        <v>49.6</v>
      </c>
      <c r="F1077">
        <v>240.14</v>
      </c>
    </row>
    <row r="1078" spans="3:6" x14ac:dyDescent="0.35">
      <c r="C1078" s="1">
        <v>45638</v>
      </c>
      <c r="D1078">
        <v>60</v>
      </c>
      <c r="E1078">
        <v>43.92</v>
      </c>
      <c r="F1078">
        <v>219.81</v>
      </c>
    </row>
    <row r="1079" spans="3:6" x14ac:dyDescent="0.35">
      <c r="C1079" s="1">
        <v>45639</v>
      </c>
      <c r="D1079">
        <v>55</v>
      </c>
      <c r="E1079">
        <v>44.29</v>
      </c>
      <c r="F1079">
        <v>148.11000000000001</v>
      </c>
    </row>
    <row r="1080" spans="3:6" x14ac:dyDescent="0.35">
      <c r="C1080" s="1">
        <v>45640</v>
      </c>
      <c r="D1080">
        <v>65</v>
      </c>
      <c r="E1080">
        <v>49.16</v>
      </c>
      <c r="F1080">
        <v>165.22</v>
      </c>
    </row>
    <row r="1081" spans="3:6" x14ac:dyDescent="0.35">
      <c r="C1081" s="1">
        <v>45641</v>
      </c>
      <c r="D1081">
        <v>54</v>
      </c>
      <c r="E1081">
        <v>45.03</v>
      </c>
      <c r="F1081">
        <v>237.95</v>
      </c>
    </row>
    <row r="1082" spans="3:6" x14ac:dyDescent="0.35">
      <c r="C1082" s="1">
        <v>45642</v>
      </c>
      <c r="D1082">
        <v>60</v>
      </c>
      <c r="E1082">
        <v>37.18</v>
      </c>
      <c r="F1082">
        <v>241.76</v>
      </c>
    </row>
    <row r="1083" spans="3:6" x14ac:dyDescent="0.35">
      <c r="C1083" s="1">
        <v>45643</v>
      </c>
      <c r="D1083">
        <v>55</v>
      </c>
      <c r="E1083">
        <v>49.54</v>
      </c>
      <c r="F1083">
        <v>221.38</v>
      </c>
    </row>
    <row r="1084" spans="3:6" x14ac:dyDescent="0.35">
      <c r="C1084" s="1">
        <v>45644</v>
      </c>
      <c r="D1084">
        <v>54</v>
      </c>
      <c r="E1084">
        <v>40.869999999999997</v>
      </c>
      <c r="F1084">
        <v>201.66</v>
      </c>
    </row>
    <row r="1085" spans="3:6" x14ac:dyDescent="0.35">
      <c r="C1085" s="1">
        <v>45645</v>
      </c>
      <c r="D1085">
        <v>54</v>
      </c>
      <c r="E1085">
        <v>43.39</v>
      </c>
      <c r="F1085">
        <v>204.25</v>
      </c>
    </row>
    <row r="1086" spans="3:6" x14ac:dyDescent="0.35">
      <c r="C1086" s="1">
        <v>45646</v>
      </c>
      <c r="D1086">
        <v>57</v>
      </c>
      <c r="E1086">
        <v>49.22</v>
      </c>
      <c r="F1086">
        <v>217.58</v>
      </c>
    </row>
    <row r="1087" spans="3:6" x14ac:dyDescent="0.35">
      <c r="C1087" s="1">
        <v>45647</v>
      </c>
      <c r="D1087">
        <v>66</v>
      </c>
      <c r="E1087">
        <v>50.02</v>
      </c>
      <c r="F1087">
        <v>217.82</v>
      </c>
    </row>
    <row r="1088" spans="3:6" x14ac:dyDescent="0.35">
      <c r="C1088" s="1">
        <v>45648</v>
      </c>
      <c r="D1088">
        <v>58</v>
      </c>
      <c r="E1088">
        <v>37.51</v>
      </c>
      <c r="F1088">
        <v>147.4</v>
      </c>
    </row>
    <row r="1089" spans="3:6" x14ac:dyDescent="0.35">
      <c r="C1089" s="1">
        <v>45649</v>
      </c>
      <c r="D1089">
        <v>54</v>
      </c>
      <c r="E1089">
        <v>41.27</v>
      </c>
      <c r="F1089">
        <v>238.15</v>
      </c>
    </row>
    <row r="1090" spans="3:6" x14ac:dyDescent="0.35">
      <c r="C1090" s="1">
        <v>45650</v>
      </c>
      <c r="D1090">
        <v>66</v>
      </c>
      <c r="E1090">
        <v>32.979999999999997</v>
      </c>
      <c r="F1090">
        <v>196.34</v>
      </c>
    </row>
    <row r="1091" spans="3:6" x14ac:dyDescent="0.35">
      <c r="C1091" s="1">
        <v>45651</v>
      </c>
      <c r="D1091">
        <v>54</v>
      </c>
      <c r="E1091">
        <v>33.53</v>
      </c>
      <c r="F1091">
        <v>239.18</v>
      </c>
    </row>
    <row r="1092" spans="3:6" x14ac:dyDescent="0.35">
      <c r="C1092" s="1">
        <v>45652</v>
      </c>
      <c r="D1092">
        <v>53</v>
      </c>
      <c r="E1092">
        <v>42.92</v>
      </c>
      <c r="F1092">
        <v>146.13</v>
      </c>
    </row>
    <row r="1093" spans="3:6" x14ac:dyDescent="0.35">
      <c r="C1093" s="1">
        <v>45653</v>
      </c>
      <c r="D1093">
        <v>61</v>
      </c>
      <c r="E1093">
        <v>33.99</v>
      </c>
      <c r="F1093">
        <v>186</v>
      </c>
    </row>
    <row r="1094" spans="3:6" x14ac:dyDescent="0.35">
      <c r="C1094" s="1">
        <v>45654</v>
      </c>
      <c r="D1094">
        <v>63</v>
      </c>
      <c r="E1094">
        <v>44.22</v>
      </c>
      <c r="F1094">
        <v>228.1</v>
      </c>
    </row>
    <row r="1095" spans="3:6" x14ac:dyDescent="0.35">
      <c r="C1095" s="1">
        <v>45655</v>
      </c>
      <c r="D1095">
        <v>64</v>
      </c>
      <c r="E1095">
        <v>51.94</v>
      </c>
      <c r="F1095">
        <v>191.8</v>
      </c>
    </row>
    <row r="1096" spans="3:6" x14ac:dyDescent="0.35">
      <c r="C1096" s="1">
        <v>45656</v>
      </c>
      <c r="D1096">
        <v>66</v>
      </c>
      <c r="E1096">
        <v>34.909999999999997</v>
      </c>
      <c r="F1096">
        <v>188.59</v>
      </c>
    </row>
    <row r="1097" spans="3:6" x14ac:dyDescent="0.35">
      <c r="C1097" s="1">
        <v>45657</v>
      </c>
      <c r="D1097">
        <v>54</v>
      </c>
      <c r="E1097">
        <v>32.979999999999997</v>
      </c>
      <c r="F1097">
        <v>165.11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8996-B641-4AF4-AEA2-E3A1B7033A90}">
  <dimension ref="B1:D367"/>
  <sheetViews>
    <sheetView topLeftCell="A350" workbookViewId="0">
      <selection activeCell="O362" sqref="O362"/>
    </sheetView>
  </sheetViews>
  <sheetFormatPr defaultRowHeight="14.5" x14ac:dyDescent="0.35"/>
  <sheetData>
    <row r="1" spans="2:4" x14ac:dyDescent="0.35">
      <c r="C1">
        <f>Jshaughn_Module11_Strategic_Par!I8/365</f>
        <v>53.060273972602737</v>
      </c>
      <c r="D1" s="2">
        <f>Jshaughn_Module11_Strategic_Par!I8</f>
        <v>19367</v>
      </c>
    </row>
    <row r="3" spans="2:4" x14ac:dyDescent="0.35">
      <c r="B3">
        <v>1</v>
      </c>
      <c r="C3">
        <v>545</v>
      </c>
    </row>
    <row r="4" spans="2:4" x14ac:dyDescent="0.35">
      <c r="B4">
        <v>2</v>
      </c>
      <c r="C4">
        <f>IF(C3&lt;=$C$1,545+C3,C3-$C$1)</f>
        <v>491.93972602739728</v>
      </c>
    </row>
    <row r="5" spans="2:4" x14ac:dyDescent="0.35">
      <c r="B5">
        <v>3</v>
      </c>
      <c r="C5">
        <f t="shared" ref="C5:C68" si="0">IF(C4&lt;=$C$1,545+C4,C4-$C$1)</f>
        <v>438.87945205479457</v>
      </c>
    </row>
    <row r="6" spans="2:4" x14ac:dyDescent="0.35">
      <c r="B6">
        <v>4</v>
      </c>
      <c r="C6">
        <f t="shared" si="0"/>
        <v>385.81917808219185</v>
      </c>
    </row>
    <row r="7" spans="2:4" x14ac:dyDescent="0.35">
      <c r="B7">
        <v>5</v>
      </c>
      <c r="C7">
        <f t="shared" si="0"/>
        <v>332.75890410958914</v>
      </c>
    </row>
    <row r="8" spans="2:4" x14ac:dyDescent="0.35">
      <c r="B8">
        <v>6</v>
      </c>
      <c r="C8">
        <f t="shared" si="0"/>
        <v>279.69863013698642</v>
      </c>
    </row>
    <row r="9" spans="2:4" x14ac:dyDescent="0.35">
      <c r="B9">
        <v>7</v>
      </c>
      <c r="C9">
        <f t="shared" si="0"/>
        <v>226.63835616438368</v>
      </c>
    </row>
    <row r="10" spans="2:4" x14ac:dyDescent="0.35">
      <c r="B10">
        <v>8</v>
      </c>
      <c r="C10">
        <f t="shared" si="0"/>
        <v>173.57808219178094</v>
      </c>
    </row>
    <row r="11" spans="2:4" x14ac:dyDescent="0.35">
      <c r="B11">
        <v>9</v>
      </c>
      <c r="C11">
        <f t="shared" si="0"/>
        <v>120.51780821917819</v>
      </c>
    </row>
    <row r="12" spans="2:4" x14ac:dyDescent="0.35">
      <c r="B12">
        <v>10</v>
      </c>
      <c r="C12">
        <f t="shared" si="0"/>
        <v>67.457534246575449</v>
      </c>
    </row>
    <row r="13" spans="2:4" x14ac:dyDescent="0.35">
      <c r="B13">
        <v>11</v>
      </c>
      <c r="C13">
        <f t="shared" si="0"/>
        <v>14.397260273972712</v>
      </c>
    </row>
    <row r="14" spans="2:4" x14ac:dyDescent="0.35">
      <c r="B14">
        <v>12</v>
      </c>
      <c r="C14">
        <f t="shared" si="0"/>
        <v>559.39726027397273</v>
      </c>
    </row>
    <row r="15" spans="2:4" x14ac:dyDescent="0.35">
      <c r="B15">
        <v>13</v>
      </c>
      <c r="C15">
        <f t="shared" si="0"/>
        <v>506.33698630137002</v>
      </c>
    </row>
    <row r="16" spans="2:4" x14ac:dyDescent="0.35">
      <c r="B16">
        <v>14</v>
      </c>
      <c r="C16">
        <f t="shared" si="0"/>
        <v>453.2767123287673</v>
      </c>
    </row>
    <row r="17" spans="2:3" x14ac:dyDescent="0.35">
      <c r="B17">
        <v>15</v>
      </c>
      <c r="C17">
        <f t="shared" si="0"/>
        <v>400.21643835616459</v>
      </c>
    </row>
    <row r="18" spans="2:3" x14ac:dyDescent="0.35">
      <c r="B18">
        <v>16</v>
      </c>
      <c r="C18">
        <f t="shared" si="0"/>
        <v>347.15616438356187</v>
      </c>
    </row>
    <row r="19" spans="2:3" x14ac:dyDescent="0.35">
      <c r="B19">
        <v>17</v>
      </c>
      <c r="C19">
        <f t="shared" si="0"/>
        <v>294.09589041095916</v>
      </c>
    </row>
    <row r="20" spans="2:3" x14ac:dyDescent="0.35">
      <c r="B20">
        <v>18</v>
      </c>
      <c r="C20">
        <f t="shared" si="0"/>
        <v>241.03561643835641</v>
      </c>
    </row>
    <row r="21" spans="2:3" x14ac:dyDescent="0.35">
      <c r="B21">
        <v>19</v>
      </c>
      <c r="C21">
        <f t="shared" si="0"/>
        <v>187.97534246575367</v>
      </c>
    </row>
    <row r="22" spans="2:3" x14ac:dyDescent="0.35">
      <c r="B22">
        <v>20</v>
      </c>
      <c r="C22">
        <f t="shared" si="0"/>
        <v>134.91506849315093</v>
      </c>
    </row>
    <row r="23" spans="2:3" x14ac:dyDescent="0.35">
      <c r="B23">
        <v>21</v>
      </c>
      <c r="C23">
        <f t="shared" si="0"/>
        <v>81.854794520548182</v>
      </c>
    </row>
    <row r="24" spans="2:3" x14ac:dyDescent="0.35">
      <c r="B24">
        <v>22</v>
      </c>
      <c r="C24">
        <f t="shared" si="0"/>
        <v>28.794520547945446</v>
      </c>
    </row>
    <row r="25" spans="2:3" x14ac:dyDescent="0.35">
      <c r="B25">
        <v>23</v>
      </c>
      <c r="C25">
        <f t="shared" si="0"/>
        <v>573.79452054794547</v>
      </c>
    </row>
    <row r="26" spans="2:3" x14ac:dyDescent="0.35">
      <c r="B26">
        <v>24</v>
      </c>
      <c r="C26">
        <f t="shared" si="0"/>
        <v>520.73424657534269</v>
      </c>
    </row>
    <row r="27" spans="2:3" x14ac:dyDescent="0.35">
      <c r="B27">
        <v>25</v>
      </c>
      <c r="C27">
        <f t="shared" si="0"/>
        <v>467.67397260273998</v>
      </c>
    </row>
    <row r="28" spans="2:3" x14ac:dyDescent="0.35">
      <c r="B28">
        <v>26</v>
      </c>
      <c r="C28">
        <f t="shared" si="0"/>
        <v>414.61369863013726</v>
      </c>
    </row>
    <row r="29" spans="2:3" x14ac:dyDescent="0.35">
      <c r="B29">
        <v>27</v>
      </c>
      <c r="C29">
        <f t="shared" si="0"/>
        <v>361.55342465753455</v>
      </c>
    </row>
    <row r="30" spans="2:3" x14ac:dyDescent="0.35">
      <c r="B30">
        <v>28</v>
      </c>
      <c r="C30">
        <f t="shared" si="0"/>
        <v>308.49315068493183</v>
      </c>
    </row>
    <row r="31" spans="2:3" x14ac:dyDescent="0.35">
      <c r="B31">
        <v>29</v>
      </c>
      <c r="C31">
        <f t="shared" si="0"/>
        <v>255.43287671232909</v>
      </c>
    </row>
    <row r="32" spans="2:3" x14ac:dyDescent="0.35">
      <c r="B32">
        <v>30</v>
      </c>
      <c r="C32">
        <f t="shared" si="0"/>
        <v>202.37260273972635</v>
      </c>
    </row>
    <row r="33" spans="2:3" x14ac:dyDescent="0.35">
      <c r="B33">
        <v>31</v>
      </c>
      <c r="C33">
        <f t="shared" si="0"/>
        <v>149.3123287671236</v>
      </c>
    </row>
    <row r="34" spans="2:3" x14ac:dyDescent="0.35">
      <c r="B34">
        <v>32</v>
      </c>
      <c r="C34">
        <f t="shared" si="0"/>
        <v>96.252054794520859</v>
      </c>
    </row>
    <row r="35" spans="2:3" x14ac:dyDescent="0.35">
      <c r="B35">
        <v>33</v>
      </c>
      <c r="C35">
        <f t="shared" si="0"/>
        <v>43.191780821918123</v>
      </c>
    </row>
    <row r="36" spans="2:3" x14ac:dyDescent="0.35">
      <c r="B36">
        <v>34</v>
      </c>
      <c r="C36">
        <f t="shared" si="0"/>
        <v>588.19178082191809</v>
      </c>
    </row>
    <row r="37" spans="2:3" x14ac:dyDescent="0.35">
      <c r="B37">
        <v>35</v>
      </c>
      <c r="C37">
        <f t="shared" si="0"/>
        <v>535.13150684931531</v>
      </c>
    </row>
    <row r="38" spans="2:3" x14ac:dyDescent="0.35">
      <c r="B38">
        <v>36</v>
      </c>
      <c r="C38">
        <f t="shared" si="0"/>
        <v>482.0712328767126</v>
      </c>
    </row>
    <row r="39" spans="2:3" x14ac:dyDescent="0.35">
      <c r="B39">
        <v>37</v>
      </c>
      <c r="C39">
        <f t="shared" si="0"/>
        <v>429.01095890410988</v>
      </c>
    </row>
    <row r="40" spans="2:3" x14ac:dyDescent="0.35">
      <c r="B40">
        <v>38</v>
      </c>
      <c r="C40">
        <f t="shared" si="0"/>
        <v>375.95068493150717</v>
      </c>
    </row>
    <row r="41" spans="2:3" x14ac:dyDescent="0.35">
      <c r="B41">
        <v>39</v>
      </c>
      <c r="C41">
        <f t="shared" si="0"/>
        <v>322.89041095890445</v>
      </c>
    </row>
    <row r="42" spans="2:3" x14ac:dyDescent="0.35">
      <c r="B42">
        <v>40</v>
      </c>
      <c r="C42">
        <f t="shared" si="0"/>
        <v>269.83013698630174</v>
      </c>
    </row>
    <row r="43" spans="2:3" x14ac:dyDescent="0.35">
      <c r="B43">
        <v>41</v>
      </c>
      <c r="C43">
        <f t="shared" si="0"/>
        <v>216.76986301369899</v>
      </c>
    </row>
    <row r="44" spans="2:3" x14ac:dyDescent="0.35">
      <c r="B44">
        <v>42</v>
      </c>
      <c r="C44">
        <f t="shared" si="0"/>
        <v>163.70958904109625</v>
      </c>
    </row>
    <row r="45" spans="2:3" x14ac:dyDescent="0.35">
      <c r="B45">
        <v>43</v>
      </c>
      <c r="C45">
        <f t="shared" si="0"/>
        <v>110.64931506849351</v>
      </c>
    </row>
    <row r="46" spans="2:3" x14ac:dyDescent="0.35">
      <c r="B46">
        <v>44</v>
      </c>
      <c r="C46">
        <f t="shared" si="0"/>
        <v>57.589041095890771</v>
      </c>
    </row>
    <row r="47" spans="2:3" x14ac:dyDescent="0.35">
      <c r="B47">
        <v>45</v>
      </c>
      <c r="C47">
        <f t="shared" si="0"/>
        <v>4.5287671232880342</v>
      </c>
    </row>
    <row r="48" spans="2:3" x14ac:dyDescent="0.35">
      <c r="B48">
        <v>46</v>
      </c>
      <c r="C48">
        <f t="shared" si="0"/>
        <v>549.52876712328805</v>
      </c>
    </row>
    <row r="49" spans="2:3" x14ac:dyDescent="0.35">
      <c r="B49">
        <v>47</v>
      </c>
      <c r="C49">
        <f t="shared" si="0"/>
        <v>496.46849315068533</v>
      </c>
    </row>
    <row r="50" spans="2:3" x14ac:dyDescent="0.35">
      <c r="B50">
        <v>48</v>
      </c>
      <c r="C50">
        <f t="shared" si="0"/>
        <v>443.40821917808262</v>
      </c>
    </row>
    <row r="51" spans="2:3" x14ac:dyDescent="0.35">
      <c r="B51">
        <v>49</v>
      </c>
      <c r="C51">
        <f t="shared" si="0"/>
        <v>390.3479452054799</v>
      </c>
    </row>
    <row r="52" spans="2:3" x14ac:dyDescent="0.35">
      <c r="B52">
        <v>50</v>
      </c>
      <c r="C52">
        <f t="shared" si="0"/>
        <v>337.28767123287719</v>
      </c>
    </row>
    <row r="53" spans="2:3" x14ac:dyDescent="0.35">
      <c r="B53">
        <v>51</v>
      </c>
      <c r="C53">
        <f t="shared" si="0"/>
        <v>284.22739726027447</v>
      </c>
    </row>
    <row r="54" spans="2:3" x14ac:dyDescent="0.35">
      <c r="B54">
        <v>52</v>
      </c>
      <c r="C54">
        <f t="shared" si="0"/>
        <v>231.16712328767173</v>
      </c>
    </row>
    <row r="55" spans="2:3" x14ac:dyDescent="0.35">
      <c r="B55">
        <v>53</v>
      </c>
      <c r="C55">
        <f t="shared" si="0"/>
        <v>178.10684931506898</v>
      </c>
    </row>
    <row r="56" spans="2:3" x14ac:dyDescent="0.35">
      <c r="B56">
        <v>54</v>
      </c>
      <c r="C56">
        <f t="shared" si="0"/>
        <v>125.04657534246624</v>
      </c>
    </row>
    <row r="57" spans="2:3" x14ac:dyDescent="0.35">
      <c r="B57">
        <v>55</v>
      </c>
      <c r="C57">
        <f t="shared" si="0"/>
        <v>71.986301369863497</v>
      </c>
    </row>
    <row r="58" spans="2:3" x14ac:dyDescent="0.35">
      <c r="B58">
        <v>56</v>
      </c>
      <c r="C58">
        <f t="shared" si="0"/>
        <v>18.926027397260761</v>
      </c>
    </row>
    <row r="59" spans="2:3" x14ac:dyDescent="0.35">
      <c r="B59">
        <v>57</v>
      </c>
      <c r="C59">
        <f t="shared" si="0"/>
        <v>563.92602739726078</v>
      </c>
    </row>
    <row r="60" spans="2:3" x14ac:dyDescent="0.35">
      <c r="B60">
        <v>58</v>
      </c>
      <c r="C60">
        <f t="shared" si="0"/>
        <v>510.86575342465807</v>
      </c>
    </row>
    <row r="61" spans="2:3" x14ac:dyDescent="0.35">
      <c r="B61">
        <v>59</v>
      </c>
      <c r="C61">
        <f t="shared" si="0"/>
        <v>457.80547945205535</v>
      </c>
    </row>
    <row r="62" spans="2:3" x14ac:dyDescent="0.35">
      <c r="B62">
        <v>60</v>
      </c>
      <c r="C62">
        <f t="shared" si="0"/>
        <v>404.74520547945264</v>
      </c>
    </row>
    <row r="63" spans="2:3" x14ac:dyDescent="0.35">
      <c r="B63">
        <v>61</v>
      </c>
      <c r="C63">
        <f t="shared" si="0"/>
        <v>351.68493150684992</v>
      </c>
    </row>
    <row r="64" spans="2:3" x14ac:dyDescent="0.35">
      <c r="B64">
        <v>62</v>
      </c>
      <c r="C64">
        <f t="shared" si="0"/>
        <v>298.62465753424721</v>
      </c>
    </row>
    <row r="65" spans="2:3" x14ac:dyDescent="0.35">
      <c r="B65">
        <v>63</v>
      </c>
      <c r="C65">
        <f t="shared" si="0"/>
        <v>245.56438356164446</v>
      </c>
    </row>
    <row r="66" spans="2:3" x14ac:dyDescent="0.35">
      <c r="B66">
        <v>64</v>
      </c>
      <c r="C66">
        <f t="shared" si="0"/>
        <v>192.50410958904172</v>
      </c>
    </row>
    <row r="67" spans="2:3" x14ac:dyDescent="0.35">
      <c r="B67">
        <v>65</v>
      </c>
      <c r="C67">
        <f t="shared" si="0"/>
        <v>139.44383561643897</v>
      </c>
    </row>
    <row r="68" spans="2:3" x14ac:dyDescent="0.35">
      <c r="B68">
        <v>66</v>
      </c>
      <c r="C68">
        <f t="shared" si="0"/>
        <v>86.383561643836231</v>
      </c>
    </row>
    <row r="69" spans="2:3" x14ac:dyDescent="0.35">
      <c r="B69">
        <v>67</v>
      </c>
      <c r="C69">
        <f t="shared" ref="C69:C132" si="1">IF(C68&lt;=$C$1,545+C68,C68-$C$1)</f>
        <v>33.323287671233494</v>
      </c>
    </row>
    <row r="70" spans="2:3" x14ac:dyDescent="0.35">
      <c r="B70">
        <v>68</v>
      </c>
      <c r="C70">
        <f t="shared" si="1"/>
        <v>578.32328767123352</v>
      </c>
    </row>
    <row r="71" spans="2:3" x14ac:dyDescent="0.35">
      <c r="B71">
        <v>69</v>
      </c>
      <c r="C71">
        <f t="shared" si="1"/>
        <v>525.26301369863074</v>
      </c>
    </row>
    <row r="72" spans="2:3" x14ac:dyDescent="0.35">
      <c r="B72">
        <v>70</v>
      </c>
      <c r="C72">
        <f t="shared" si="1"/>
        <v>472.20273972602803</v>
      </c>
    </row>
    <row r="73" spans="2:3" x14ac:dyDescent="0.35">
      <c r="B73">
        <v>71</v>
      </c>
      <c r="C73">
        <f t="shared" si="1"/>
        <v>419.14246575342531</v>
      </c>
    </row>
    <row r="74" spans="2:3" x14ac:dyDescent="0.35">
      <c r="B74">
        <v>72</v>
      </c>
      <c r="C74">
        <f t="shared" si="1"/>
        <v>366.0821917808226</v>
      </c>
    </row>
    <row r="75" spans="2:3" x14ac:dyDescent="0.35">
      <c r="B75">
        <v>73</v>
      </c>
      <c r="C75">
        <f t="shared" si="1"/>
        <v>313.02191780821988</v>
      </c>
    </row>
    <row r="76" spans="2:3" x14ac:dyDescent="0.35">
      <c r="B76">
        <v>74</v>
      </c>
      <c r="C76">
        <f t="shared" si="1"/>
        <v>259.96164383561717</v>
      </c>
    </row>
    <row r="77" spans="2:3" x14ac:dyDescent="0.35">
      <c r="B77">
        <v>75</v>
      </c>
      <c r="C77">
        <f t="shared" si="1"/>
        <v>206.90136986301442</v>
      </c>
    </row>
    <row r="78" spans="2:3" x14ac:dyDescent="0.35">
      <c r="B78">
        <v>76</v>
      </c>
      <c r="C78">
        <f t="shared" si="1"/>
        <v>153.84109589041168</v>
      </c>
    </row>
    <row r="79" spans="2:3" x14ac:dyDescent="0.35">
      <c r="B79">
        <v>77</v>
      </c>
      <c r="C79">
        <f t="shared" si="1"/>
        <v>100.78082191780894</v>
      </c>
    </row>
    <row r="80" spans="2:3" x14ac:dyDescent="0.35">
      <c r="B80">
        <v>78</v>
      </c>
      <c r="C80">
        <f t="shared" si="1"/>
        <v>47.720547945206199</v>
      </c>
    </row>
    <row r="81" spans="2:3" x14ac:dyDescent="0.35">
      <c r="B81">
        <v>79</v>
      </c>
      <c r="C81">
        <f t="shared" si="1"/>
        <v>592.72054794520625</v>
      </c>
    </row>
    <row r="82" spans="2:3" x14ac:dyDescent="0.35">
      <c r="B82">
        <v>80</v>
      </c>
      <c r="C82">
        <f t="shared" si="1"/>
        <v>539.66027397260348</v>
      </c>
    </row>
    <row r="83" spans="2:3" x14ac:dyDescent="0.35">
      <c r="B83">
        <v>81</v>
      </c>
      <c r="C83">
        <f t="shared" si="1"/>
        <v>486.60000000000076</v>
      </c>
    </row>
    <row r="84" spans="2:3" x14ac:dyDescent="0.35">
      <c r="B84">
        <v>82</v>
      </c>
      <c r="C84">
        <f t="shared" si="1"/>
        <v>433.53972602739805</v>
      </c>
    </row>
    <row r="85" spans="2:3" x14ac:dyDescent="0.35">
      <c r="B85">
        <v>83</v>
      </c>
      <c r="C85">
        <f t="shared" si="1"/>
        <v>380.47945205479533</v>
      </c>
    </row>
    <row r="86" spans="2:3" x14ac:dyDescent="0.35">
      <c r="B86">
        <v>84</v>
      </c>
      <c r="C86">
        <f t="shared" si="1"/>
        <v>327.41917808219262</v>
      </c>
    </row>
    <row r="87" spans="2:3" x14ac:dyDescent="0.35">
      <c r="B87">
        <v>85</v>
      </c>
      <c r="C87">
        <f t="shared" si="1"/>
        <v>274.3589041095899</v>
      </c>
    </row>
    <row r="88" spans="2:3" x14ac:dyDescent="0.35">
      <c r="B88">
        <v>86</v>
      </c>
      <c r="C88">
        <f t="shared" si="1"/>
        <v>221.29863013698716</v>
      </c>
    </row>
    <row r="89" spans="2:3" x14ac:dyDescent="0.35">
      <c r="B89">
        <v>87</v>
      </c>
      <c r="C89">
        <f t="shared" si="1"/>
        <v>168.23835616438441</v>
      </c>
    </row>
    <row r="90" spans="2:3" x14ac:dyDescent="0.35">
      <c r="B90">
        <v>88</v>
      </c>
      <c r="C90">
        <f t="shared" si="1"/>
        <v>115.17808219178167</v>
      </c>
    </row>
    <row r="91" spans="2:3" x14ac:dyDescent="0.35">
      <c r="B91">
        <v>89</v>
      </c>
      <c r="C91">
        <f t="shared" si="1"/>
        <v>62.117808219178933</v>
      </c>
    </row>
    <row r="92" spans="2:3" x14ac:dyDescent="0.35">
      <c r="B92">
        <v>90</v>
      </c>
      <c r="C92">
        <f t="shared" si="1"/>
        <v>9.0575342465761963</v>
      </c>
    </row>
    <row r="93" spans="2:3" x14ac:dyDescent="0.35">
      <c r="B93">
        <v>91</v>
      </c>
      <c r="C93">
        <f t="shared" si="1"/>
        <v>554.05753424657621</v>
      </c>
    </row>
    <row r="94" spans="2:3" x14ac:dyDescent="0.35">
      <c r="B94">
        <v>92</v>
      </c>
      <c r="C94">
        <f t="shared" si="1"/>
        <v>500.9972602739735</v>
      </c>
    </row>
    <row r="95" spans="2:3" x14ac:dyDescent="0.35">
      <c r="B95">
        <v>93</v>
      </c>
      <c r="C95">
        <f t="shared" si="1"/>
        <v>447.93698630137078</v>
      </c>
    </row>
    <row r="96" spans="2:3" x14ac:dyDescent="0.35">
      <c r="B96">
        <v>94</v>
      </c>
      <c r="C96">
        <f t="shared" si="1"/>
        <v>394.87671232876806</v>
      </c>
    </row>
    <row r="97" spans="2:3" x14ac:dyDescent="0.35">
      <c r="B97">
        <v>95</v>
      </c>
      <c r="C97">
        <f t="shared" si="1"/>
        <v>341.81643835616535</v>
      </c>
    </row>
    <row r="98" spans="2:3" x14ac:dyDescent="0.35">
      <c r="B98">
        <v>96</v>
      </c>
      <c r="C98">
        <f t="shared" si="1"/>
        <v>288.75616438356263</v>
      </c>
    </row>
    <row r="99" spans="2:3" x14ac:dyDescent="0.35">
      <c r="B99">
        <v>97</v>
      </c>
      <c r="C99">
        <f t="shared" si="1"/>
        <v>235.69589041095989</v>
      </c>
    </row>
    <row r="100" spans="2:3" x14ac:dyDescent="0.35">
      <c r="B100">
        <v>98</v>
      </c>
      <c r="C100">
        <f t="shared" si="1"/>
        <v>182.63561643835715</v>
      </c>
    </row>
    <row r="101" spans="2:3" x14ac:dyDescent="0.35">
      <c r="B101">
        <v>99</v>
      </c>
      <c r="C101">
        <f t="shared" si="1"/>
        <v>129.5753424657544</v>
      </c>
    </row>
    <row r="102" spans="2:3" x14ac:dyDescent="0.35">
      <c r="B102">
        <v>100</v>
      </c>
      <c r="C102">
        <f t="shared" si="1"/>
        <v>76.515068493151659</v>
      </c>
    </row>
    <row r="103" spans="2:3" x14ac:dyDescent="0.35">
      <c r="B103">
        <v>101</v>
      </c>
      <c r="C103">
        <f t="shared" si="1"/>
        <v>23.454794520548923</v>
      </c>
    </row>
    <row r="104" spans="2:3" x14ac:dyDescent="0.35">
      <c r="B104">
        <v>102</v>
      </c>
      <c r="C104">
        <f t="shared" si="1"/>
        <v>568.45479452054894</v>
      </c>
    </row>
    <row r="105" spans="2:3" x14ac:dyDescent="0.35">
      <c r="B105">
        <v>103</v>
      </c>
      <c r="C105">
        <f t="shared" si="1"/>
        <v>515.39452054794617</v>
      </c>
    </row>
    <row r="106" spans="2:3" x14ac:dyDescent="0.35">
      <c r="B106">
        <v>104</v>
      </c>
      <c r="C106">
        <f t="shared" si="1"/>
        <v>462.33424657534346</v>
      </c>
    </row>
    <row r="107" spans="2:3" x14ac:dyDescent="0.35">
      <c r="B107">
        <v>105</v>
      </c>
      <c r="C107">
        <f t="shared" si="1"/>
        <v>409.27397260274074</v>
      </c>
    </row>
    <row r="108" spans="2:3" x14ac:dyDescent="0.35">
      <c r="B108">
        <v>106</v>
      </c>
      <c r="C108">
        <f t="shared" si="1"/>
        <v>356.21369863013803</v>
      </c>
    </row>
    <row r="109" spans="2:3" x14ac:dyDescent="0.35">
      <c r="B109">
        <v>107</v>
      </c>
      <c r="C109">
        <f t="shared" si="1"/>
        <v>303.15342465753531</v>
      </c>
    </row>
    <row r="110" spans="2:3" x14ac:dyDescent="0.35">
      <c r="B110">
        <v>108</v>
      </c>
      <c r="C110">
        <f t="shared" si="1"/>
        <v>250.09315068493257</v>
      </c>
    </row>
    <row r="111" spans="2:3" x14ac:dyDescent="0.35">
      <c r="B111">
        <v>109</v>
      </c>
      <c r="C111">
        <f t="shared" si="1"/>
        <v>197.03287671232982</v>
      </c>
    </row>
    <row r="112" spans="2:3" x14ac:dyDescent="0.35">
      <c r="B112">
        <v>110</v>
      </c>
      <c r="C112">
        <f t="shared" si="1"/>
        <v>143.97260273972708</v>
      </c>
    </row>
    <row r="113" spans="2:3" x14ac:dyDescent="0.35">
      <c r="B113">
        <v>111</v>
      </c>
      <c r="C113">
        <f t="shared" si="1"/>
        <v>90.912328767124336</v>
      </c>
    </row>
    <row r="114" spans="2:3" x14ac:dyDescent="0.35">
      <c r="B114">
        <v>112</v>
      </c>
      <c r="C114">
        <f t="shared" si="1"/>
        <v>37.852054794521599</v>
      </c>
    </row>
    <row r="115" spans="2:3" x14ac:dyDescent="0.35">
      <c r="B115">
        <v>113</v>
      </c>
      <c r="C115">
        <f t="shared" si="1"/>
        <v>582.85205479452156</v>
      </c>
    </row>
    <row r="116" spans="2:3" x14ac:dyDescent="0.35">
      <c r="B116">
        <v>114</v>
      </c>
      <c r="C116">
        <f t="shared" si="1"/>
        <v>529.79178082191879</v>
      </c>
    </row>
    <row r="117" spans="2:3" x14ac:dyDescent="0.35">
      <c r="B117">
        <v>115</v>
      </c>
      <c r="C117">
        <f t="shared" si="1"/>
        <v>476.73150684931608</v>
      </c>
    </row>
    <row r="118" spans="2:3" x14ac:dyDescent="0.35">
      <c r="B118">
        <v>116</v>
      </c>
      <c r="C118">
        <f t="shared" si="1"/>
        <v>423.67123287671336</v>
      </c>
    </row>
    <row r="119" spans="2:3" x14ac:dyDescent="0.35">
      <c r="B119">
        <v>117</v>
      </c>
      <c r="C119">
        <f t="shared" si="1"/>
        <v>370.61095890411065</v>
      </c>
    </row>
    <row r="120" spans="2:3" x14ac:dyDescent="0.35">
      <c r="B120">
        <v>118</v>
      </c>
      <c r="C120">
        <f t="shared" si="1"/>
        <v>317.55068493150793</v>
      </c>
    </row>
    <row r="121" spans="2:3" x14ac:dyDescent="0.35">
      <c r="B121">
        <v>119</v>
      </c>
      <c r="C121">
        <f t="shared" si="1"/>
        <v>264.49041095890522</v>
      </c>
    </row>
    <row r="122" spans="2:3" x14ac:dyDescent="0.35">
      <c r="B122">
        <v>120</v>
      </c>
      <c r="C122">
        <f t="shared" si="1"/>
        <v>211.43013698630247</v>
      </c>
    </row>
    <row r="123" spans="2:3" x14ac:dyDescent="0.35">
      <c r="B123">
        <v>121</v>
      </c>
      <c r="C123">
        <f t="shared" si="1"/>
        <v>158.36986301369973</v>
      </c>
    </row>
    <row r="124" spans="2:3" x14ac:dyDescent="0.35">
      <c r="B124">
        <v>122</v>
      </c>
      <c r="C124">
        <f t="shared" si="1"/>
        <v>105.30958904109698</v>
      </c>
    </row>
    <row r="125" spans="2:3" x14ac:dyDescent="0.35">
      <c r="B125">
        <v>123</v>
      </c>
      <c r="C125">
        <f t="shared" si="1"/>
        <v>52.249315068494248</v>
      </c>
    </row>
    <row r="126" spans="2:3" x14ac:dyDescent="0.35">
      <c r="B126">
        <v>124</v>
      </c>
      <c r="C126">
        <f t="shared" si="1"/>
        <v>597.2493150684943</v>
      </c>
    </row>
    <row r="127" spans="2:3" x14ac:dyDescent="0.35">
      <c r="B127">
        <v>125</v>
      </c>
      <c r="C127">
        <f t="shared" si="1"/>
        <v>544.18904109589153</v>
      </c>
    </row>
    <row r="128" spans="2:3" x14ac:dyDescent="0.35">
      <c r="B128">
        <v>126</v>
      </c>
      <c r="C128">
        <f t="shared" si="1"/>
        <v>491.12876712328881</v>
      </c>
    </row>
    <row r="129" spans="2:3" x14ac:dyDescent="0.35">
      <c r="B129">
        <v>127</v>
      </c>
      <c r="C129">
        <f t="shared" si="1"/>
        <v>438.06849315068609</v>
      </c>
    </row>
    <row r="130" spans="2:3" x14ac:dyDescent="0.35">
      <c r="B130">
        <v>128</v>
      </c>
      <c r="C130">
        <f t="shared" si="1"/>
        <v>385.00821917808338</v>
      </c>
    </row>
    <row r="131" spans="2:3" x14ac:dyDescent="0.35">
      <c r="B131">
        <v>129</v>
      </c>
      <c r="C131">
        <f t="shared" si="1"/>
        <v>331.94794520548066</v>
      </c>
    </row>
    <row r="132" spans="2:3" x14ac:dyDescent="0.35">
      <c r="B132">
        <v>130</v>
      </c>
      <c r="C132">
        <f t="shared" si="1"/>
        <v>278.88767123287795</v>
      </c>
    </row>
    <row r="133" spans="2:3" x14ac:dyDescent="0.35">
      <c r="B133">
        <v>131</v>
      </c>
      <c r="C133">
        <f t="shared" ref="C133:C196" si="2">IF(C132&lt;=$C$1,545+C132,C132-$C$1)</f>
        <v>225.82739726027521</v>
      </c>
    </row>
    <row r="134" spans="2:3" x14ac:dyDescent="0.35">
      <c r="B134">
        <v>132</v>
      </c>
      <c r="C134">
        <f t="shared" si="2"/>
        <v>172.76712328767246</v>
      </c>
    </row>
    <row r="135" spans="2:3" x14ac:dyDescent="0.35">
      <c r="B135">
        <v>133</v>
      </c>
      <c r="C135">
        <f t="shared" si="2"/>
        <v>119.70684931506972</v>
      </c>
    </row>
    <row r="136" spans="2:3" x14ac:dyDescent="0.35">
      <c r="B136">
        <v>134</v>
      </c>
      <c r="C136">
        <f t="shared" si="2"/>
        <v>66.646575342466974</v>
      </c>
    </row>
    <row r="137" spans="2:3" x14ac:dyDescent="0.35">
      <c r="B137">
        <v>135</v>
      </c>
      <c r="C137">
        <f t="shared" si="2"/>
        <v>13.586301369864238</v>
      </c>
    </row>
    <row r="138" spans="2:3" x14ac:dyDescent="0.35">
      <c r="B138">
        <v>136</v>
      </c>
      <c r="C138">
        <f t="shared" si="2"/>
        <v>558.58630136986426</v>
      </c>
    </row>
    <row r="139" spans="2:3" x14ac:dyDescent="0.35">
      <c r="B139">
        <v>137</v>
      </c>
      <c r="C139">
        <f t="shared" si="2"/>
        <v>505.52602739726154</v>
      </c>
    </row>
    <row r="140" spans="2:3" x14ac:dyDescent="0.35">
      <c r="B140">
        <v>138</v>
      </c>
      <c r="C140">
        <f t="shared" si="2"/>
        <v>452.46575342465883</v>
      </c>
    </row>
    <row r="141" spans="2:3" x14ac:dyDescent="0.35">
      <c r="B141">
        <v>139</v>
      </c>
      <c r="C141">
        <f t="shared" si="2"/>
        <v>399.40547945205611</v>
      </c>
    </row>
    <row r="142" spans="2:3" x14ac:dyDescent="0.35">
      <c r="B142">
        <v>140</v>
      </c>
      <c r="C142">
        <f t="shared" si="2"/>
        <v>346.3452054794534</v>
      </c>
    </row>
    <row r="143" spans="2:3" x14ac:dyDescent="0.35">
      <c r="B143">
        <v>141</v>
      </c>
      <c r="C143">
        <f t="shared" si="2"/>
        <v>293.28493150685068</v>
      </c>
    </row>
    <row r="144" spans="2:3" x14ac:dyDescent="0.35">
      <c r="B144">
        <v>142</v>
      </c>
      <c r="C144">
        <f t="shared" si="2"/>
        <v>240.22465753424794</v>
      </c>
    </row>
    <row r="145" spans="2:3" x14ac:dyDescent="0.35">
      <c r="B145">
        <v>143</v>
      </c>
      <c r="C145">
        <f t="shared" si="2"/>
        <v>187.1643835616452</v>
      </c>
    </row>
    <row r="146" spans="2:3" x14ac:dyDescent="0.35">
      <c r="B146">
        <v>144</v>
      </c>
      <c r="C146">
        <f t="shared" si="2"/>
        <v>134.10410958904245</v>
      </c>
    </row>
    <row r="147" spans="2:3" x14ac:dyDescent="0.35">
      <c r="B147">
        <v>145</v>
      </c>
      <c r="C147">
        <f t="shared" si="2"/>
        <v>81.043835616439708</v>
      </c>
    </row>
    <row r="148" spans="2:3" x14ac:dyDescent="0.35">
      <c r="B148">
        <v>146</v>
      </c>
      <c r="C148">
        <f t="shared" si="2"/>
        <v>27.983561643836971</v>
      </c>
    </row>
    <row r="149" spans="2:3" x14ac:dyDescent="0.35">
      <c r="B149">
        <v>147</v>
      </c>
      <c r="C149">
        <f t="shared" si="2"/>
        <v>572.98356164383699</v>
      </c>
    </row>
    <row r="150" spans="2:3" x14ac:dyDescent="0.35">
      <c r="B150">
        <v>148</v>
      </c>
      <c r="C150">
        <f t="shared" si="2"/>
        <v>519.92328767123422</v>
      </c>
    </row>
    <row r="151" spans="2:3" x14ac:dyDescent="0.35">
      <c r="B151">
        <v>149</v>
      </c>
      <c r="C151">
        <f t="shared" si="2"/>
        <v>466.86301369863151</v>
      </c>
    </row>
    <row r="152" spans="2:3" x14ac:dyDescent="0.35">
      <c r="B152">
        <v>150</v>
      </c>
      <c r="C152">
        <f t="shared" si="2"/>
        <v>413.80273972602879</v>
      </c>
    </row>
    <row r="153" spans="2:3" x14ac:dyDescent="0.35">
      <c r="B153">
        <v>151</v>
      </c>
      <c r="C153">
        <f t="shared" si="2"/>
        <v>360.74246575342607</v>
      </c>
    </row>
    <row r="154" spans="2:3" x14ac:dyDescent="0.35">
      <c r="B154">
        <v>152</v>
      </c>
      <c r="C154">
        <f t="shared" si="2"/>
        <v>307.68219178082336</v>
      </c>
    </row>
    <row r="155" spans="2:3" x14ac:dyDescent="0.35">
      <c r="B155">
        <v>153</v>
      </c>
      <c r="C155">
        <f t="shared" si="2"/>
        <v>254.62191780822062</v>
      </c>
    </row>
    <row r="156" spans="2:3" x14ac:dyDescent="0.35">
      <c r="B156">
        <v>154</v>
      </c>
      <c r="C156">
        <f t="shared" si="2"/>
        <v>201.56164383561787</v>
      </c>
    </row>
    <row r="157" spans="2:3" x14ac:dyDescent="0.35">
      <c r="B157">
        <v>155</v>
      </c>
      <c r="C157">
        <f t="shared" si="2"/>
        <v>148.50136986301513</v>
      </c>
    </row>
    <row r="158" spans="2:3" x14ac:dyDescent="0.35">
      <c r="B158">
        <v>156</v>
      </c>
      <c r="C158">
        <f t="shared" si="2"/>
        <v>95.441095890412385</v>
      </c>
    </row>
    <row r="159" spans="2:3" x14ac:dyDescent="0.35">
      <c r="B159">
        <v>157</v>
      </c>
      <c r="C159">
        <f t="shared" si="2"/>
        <v>42.380821917809648</v>
      </c>
    </row>
    <row r="160" spans="2:3" x14ac:dyDescent="0.35">
      <c r="B160">
        <v>158</v>
      </c>
      <c r="C160">
        <f t="shared" si="2"/>
        <v>587.38082191780961</v>
      </c>
    </row>
    <row r="161" spans="2:3" x14ac:dyDescent="0.35">
      <c r="B161">
        <v>159</v>
      </c>
      <c r="C161">
        <f t="shared" si="2"/>
        <v>534.32054794520684</v>
      </c>
    </row>
    <row r="162" spans="2:3" x14ac:dyDescent="0.35">
      <c r="B162">
        <v>160</v>
      </c>
      <c r="C162">
        <f t="shared" si="2"/>
        <v>481.26027397260412</v>
      </c>
    </row>
    <row r="163" spans="2:3" x14ac:dyDescent="0.35">
      <c r="B163">
        <v>161</v>
      </c>
      <c r="C163">
        <f t="shared" si="2"/>
        <v>428.20000000000141</v>
      </c>
    </row>
    <row r="164" spans="2:3" x14ac:dyDescent="0.35">
      <c r="B164">
        <v>162</v>
      </c>
      <c r="C164">
        <f t="shared" si="2"/>
        <v>375.13972602739869</v>
      </c>
    </row>
    <row r="165" spans="2:3" x14ac:dyDescent="0.35">
      <c r="B165">
        <v>163</v>
      </c>
      <c r="C165">
        <f t="shared" si="2"/>
        <v>322.07945205479598</v>
      </c>
    </row>
    <row r="166" spans="2:3" x14ac:dyDescent="0.35">
      <c r="B166">
        <v>164</v>
      </c>
      <c r="C166">
        <f t="shared" si="2"/>
        <v>269.01917808219326</v>
      </c>
    </row>
    <row r="167" spans="2:3" x14ac:dyDescent="0.35">
      <c r="B167">
        <v>165</v>
      </c>
      <c r="C167">
        <f t="shared" si="2"/>
        <v>215.95890410959052</v>
      </c>
    </row>
    <row r="168" spans="2:3" x14ac:dyDescent="0.35">
      <c r="B168">
        <v>166</v>
      </c>
      <c r="C168">
        <f t="shared" si="2"/>
        <v>162.89863013698778</v>
      </c>
    </row>
    <row r="169" spans="2:3" x14ac:dyDescent="0.35">
      <c r="B169">
        <v>167</v>
      </c>
      <c r="C169">
        <f t="shared" si="2"/>
        <v>109.83835616438503</v>
      </c>
    </row>
    <row r="170" spans="2:3" x14ac:dyDescent="0.35">
      <c r="B170">
        <v>168</v>
      </c>
      <c r="C170">
        <f t="shared" si="2"/>
        <v>56.778082191782296</v>
      </c>
    </row>
    <row r="171" spans="2:3" x14ac:dyDescent="0.35">
      <c r="B171">
        <v>169</v>
      </c>
      <c r="C171">
        <f t="shared" si="2"/>
        <v>3.7178082191795596</v>
      </c>
    </row>
    <row r="172" spans="2:3" x14ac:dyDescent="0.35">
      <c r="B172">
        <v>170</v>
      </c>
      <c r="C172">
        <f t="shared" si="2"/>
        <v>548.71780821917957</v>
      </c>
    </row>
    <row r="173" spans="2:3" x14ac:dyDescent="0.35">
      <c r="B173">
        <v>171</v>
      </c>
      <c r="C173">
        <f t="shared" si="2"/>
        <v>495.65753424657686</v>
      </c>
    </row>
    <row r="174" spans="2:3" x14ac:dyDescent="0.35">
      <c r="B174">
        <v>172</v>
      </c>
      <c r="C174">
        <f t="shared" si="2"/>
        <v>442.59726027397414</v>
      </c>
    </row>
    <row r="175" spans="2:3" x14ac:dyDescent="0.35">
      <c r="B175">
        <v>173</v>
      </c>
      <c r="C175">
        <f t="shared" si="2"/>
        <v>389.53698630137143</v>
      </c>
    </row>
    <row r="176" spans="2:3" x14ac:dyDescent="0.35">
      <c r="B176">
        <v>174</v>
      </c>
      <c r="C176">
        <f t="shared" si="2"/>
        <v>336.47671232876871</v>
      </c>
    </row>
    <row r="177" spans="2:3" x14ac:dyDescent="0.35">
      <c r="B177">
        <v>175</v>
      </c>
      <c r="C177">
        <f t="shared" si="2"/>
        <v>283.416438356166</v>
      </c>
    </row>
    <row r="178" spans="2:3" x14ac:dyDescent="0.35">
      <c r="B178">
        <v>176</v>
      </c>
      <c r="C178">
        <f t="shared" si="2"/>
        <v>230.35616438356325</v>
      </c>
    </row>
    <row r="179" spans="2:3" x14ac:dyDescent="0.35">
      <c r="B179">
        <v>177</v>
      </c>
      <c r="C179">
        <f t="shared" si="2"/>
        <v>177.29589041096051</v>
      </c>
    </row>
    <row r="180" spans="2:3" x14ac:dyDescent="0.35">
      <c r="B180">
        <v>178</v>
      </c>
      <c r="C180">
        <f t="shared" si="2"/>
        <v>124.23561643835777</v>
      </c>
    </row>
    <row r="181" spans="2:3" x14ac:dyDescent="0.35">
      <c r="B181">
        <v>179</v>
      </c>
      <c r="C181">
        <f t="shared" si="2"/>
        <v>71.175342465755023</v>
      </c>
    </row>
    <row r="182" spans="2:3" x14ac:dyDescent="0.35">
      <c r="B182">
        <v>180</v>
      </c>
      <c r="C182">
        <f t="shared" si="2"/>
        <v>18.115068493152286</v>
      </c>
    </row>
    <row r="183" spans="2:3" x14ac:dyDescent="0.35">
      <c r="B183">
        <v>181</v>
      </c>
      <c r="C183">
        <f t="shared" si="2"/>
        <v>563.11506849315231</v>
      </c>
    </row>
    <row r="184" spans="2:3" x14ac:dyDescent="0.35">
      <c r="B184">
        <v>182</v>
      </c>
      <c r="C184">
        <f t="shared" si="2"/>
        <v>510.05479452054959</v>
      </c>
    </row>
    <row r="185" spans="2:3" x14ac:dyDescent="0.35">
      <c r="B185">
        <v>183</v>
      </c>
      <c r="C185">
        <f t="shared" si="2"/>
        <v>456.99452054794688</v>
      </c>
    </row>
    <row r="186" spans="2:3" x14ac:dyDescent="0.35">
      <c r="B186">
        <v>184</v>
      </c>
      <c r="C186">
        <f t="shared" si="2"/>
        <v>403.93424657534416</v>
      </c>
    </row>
    <row r="187" spans="2:3" x14ac:dyDescent="0.35">
      <c r="B187">
        <v>185</v>
      </c>
      <c r="C187">
        <f t="shared" si="2"/>
        <v>350.87397260274145</v>
      </c>
    </row>
    <row r="188" spans="2:3" x14ac:dyDescent="0.35">
      <c r="B188">
        <v>186</v>
      </c>
      <c r="C188">
        <f t="shared" si="2"/>
        <v>297.81369863013873</v>
      </c>
    </row>
    <row r="189" spans="2:3" x14ac:dyDescent="0.35">
      <c r="B189">
        <v>187</v>
      </c>
      <c r="C189">
        <f t="shared" si="2"/>
        <v>244.75342465753599</v>
      </c>
    </row>
    <row r="190" spans="2:3" x14ac:dyDescent="0.35">
      <c r="B190">
        <v>188</v>
      </c>
      <c r="C190">
        <f t="shared" si="2"/>
        <v>191.69315068493324</v>
      </c>
    </row>
    <row r="191" spans="2:3" x14ac:dyDescent="0.35">
      <c r="B191">
        <v>189</v>
      </c>
      <c r="C191">
        <f t="shared" si="2"/>
        <v>138.6328767123305</v>
      </c>
    </row>
    <row r="192" spans="2:3" x14ac:dyDescent="0.35">
      <c r="B192">
        <v>190</v>
      </c>
      <c r="C192">
        <f t="shared" si="2"/>
        <v>85.572602739727756</v>
      </c>
    </row>
    <row r="193" spans="2:3" x14ac:dyDescent="0.35">
      <c r="B193">
        <v>191</v>
      </c>
      <c r="C193">
        <f t="shared" si="2"/>
        <v>32.51232876712502</v>
      </c>
    </row>
    <row r="194" spans="2:3" x14ac:dyDescent="0.35">
      <c r="B194">
        <v>192</v>
      </c>
      <c r="C194">
        <f t="shared" si="2"/>
        <v>577.51232876712504</v>
      </c>
    </row>
    <row r="195" spans="2:3" x14ac:dyDescent="0.35">
      <c r="B195">
        <v>193</v>
      </c>
      <c r="C195">
        <f t="shared" si="2"/>
        <v>524.45205479452227</v>
      </c>
    </row>
    <row r="196" spans="2:3" x14ac:dyDescent="0.35">
      <c r="B196">
        <v>194</v>
      </c>
      <c r="C196">
        <f t="shared" si="2"/>
        <v>471.39178082191955</v>
      </c>
    </row>
    <row r="197" spans="2:3" x14ac:dyDescent="0.35">
      <c r="B197">
        <v>195</v>
      </c>
      <c r="C197">
        <f t="shared" ref="C197:C260" si="3">IF(C196&lt;=$C$1,545+C196,C196-$C$1)</f>
        <v>418.33150684931684</v>
      </c>
    </row>
    <row r="198" spans="2:3" x14ac:dyDescent="0.35">
      <c r="B198">
        <v>196</v>
      </c>
      <c r="C198">
        <f t="shared" si="3"/>
        <v>365.27123287671412</v>
      </c>
    </row>
    <row r="199" spans="2:3" x14ac:dyDescent="0.35">
      <c r="B199">
        <v>197</v>
      </c>
      <c r="C199">
        <f t="shared" si="3"/>
        <v>312.21095890411141</v>
      </c>
    </row>
    <row r="200" spans="2:3" x14ac:dyDescent="0.35">
      <c r="B200">
        <v>198</v>
      </c>
      <c r="C200">
        <f t="shared" si="3"/>
        <v>259.15068493150869</v>
      </c>
    </row>
    <row r="201" spans="2:3" x14ac:dyDescent="0.35">
      <c r="B201">
        <v>199</v>
      </c>
      <c r="C201">
        <f t="shared" si="3"/>
        <v>206.09041095890595</v>
      </c>
    </row>
    <row r="202" spans="2:3" x14ac:dyDescent="0.35">
      <c r="B202">
        <v>200</v>
      </c>
      <c r="C202">
        <f t="shared" si="3"/>
        <v>153.03013698630321</v>
      </c>
    </row>
    <row r="203" spans="2:3" x14ac:dyDescent="0.35">
      <c r="B203">
        <v>201</v>
      </c>
      <c r="C203">
        <f t="shared" si="3"/>
        <v>99.969863013700461</v>
      </c>
    </row>
    <row r="204" spans="2:3" x14ac:dyDescent="0.35">
      <c r="B204">
        <v>202</v>
      </c>
      <c r="C204">
        <f t="shared" si="3"/>
        <v>46.909589041097725</v>
      </c>
    </row>
    <row r="205" spans="2:3" x14ac:dyDescent="0.35">
      <c r="B205">
        <v>203</v>
      </c>
      <c r="C205">
        <f t="shared" si="3"/>
        <v>591.90958904109777</v>
      </c>
    </row>
    <row r="206" spans="2:3" x14ac:dyDescent="0.35">
      <c r="B206">
        <v>204</v>
      </c>
      <c r="C206">
        <f t="shared" si="3"/>
        <v>538.849315068495</v>
      </c>
    </row>
    <row r="207" spans="2:3" x14ac:dyDescent="0.35">
      <c r="B207">
        <v>205</v>
      </c>
      <c r="C207">
        <f t="shared" si="3"/>
        <v>485.78904109589229</v>
      </c>
    </row>
    <row r="208" spans="2:3" x14ac:dyDescent="0.35">
      <c r="B208">
        <v>206</v>
      </c>
      <c r="C208">
        <f t="shared" si="3"/>
        <v>432.72876712328957</v>
      </c>
    </row>
    <row r="209" spans="2:3" x14ac:dyDescent="0.35">
      <c r="B209">
        <v>207</v>
      </c>
      <c r="C209">
        <f t="shared" si="3"/>
        <v>379.66849315068686</v>
      </c>
    </row>
    <row r="210" spans="2:3" x14ac:dyDescent="0.35">
      <c r="B210">
        <v>208</v>
      </c>
      <c r="C210">
        <f t="shared" si="3"/>
        <v>326.60821917808414</v>
      </c>
    </row>
    <row r="211" spans="2:3" x14ac:dyDescent="0.35">
      <c r="B211">
        <v>209</v>
      </c>
      <c r="C211">
        <f t="shared" si="3"/>
        <v>273.54794520548143</v>
      </c>
    </row>
    <row r="212" spans="2:3" x14ac:dyDescent="0.35">
      <c r="B212">
        <v>210</v>
      </c>
      <c r="C212">
        <f t="shared" si="3"/>
        <v>220.48767123287868</v>
      </c>
    </row>
    <row r="213" spans="2:3" x14ac:dyDescent="0.35">
      <c r="B213">
        <v>211</v>
      </c>
      <c r="C213">
        <f t="shared" si="3"/>
        <v>167.42739726027594</v>
      </c>
    </row>
    <row r="214" spans="2:3" x14ac:dyDescent="0.35">
      <c r="B214">
        <v>212</v>
      </c>
      <c r="C214">
        <f t="shared" si="3"/>
        <v>114.36712328767319</v>
      </c>
    </row>
    <row r="215" spans="2:3" x14ac:dyDescent="0.35">
      <c r="B215">
        <v>213</v>
      </c>
      <c r="C215">
        <f t="shared" si="3"/>
        <v>61.306849315070458</v>
      </c>
    </row>
    <row r="216" spans="2:3" x14ac:dyDescent="0.35">
      <c r="B216">
        <v>214</v>
      </c>
      <c r="C216">
        <f t="shared" si="3"/>
        <v>8.2465753424677217</v>
      </c>
    </row>
    <row r="217" spans="2:3" x14ac:dyDescent="0.35">
      <c r="B217">
        <v>215</v>
      </c>
      <c r="C217">
        <f t="shared" si="3"/>
        <v>553.24657534246774</v>
      </c>
    </row>
    <row r="218" spans="2:3" x14ac:dyDescent="0.35">
      <c r="B218">
        <v>216</v>
      </c>
      <c r="C218">
        <f t="shared" si="3"/>
        <v>500.18630136986502</v>
      </c>
    </row>
    <row r="219" spans="2:3" x14ac:dyDescent="0.35">
      <c r="B219">
        <v>217</v>
      </c>
      <c r="C219">
        <f t="shared" si="3"/>
        <v>447.12602739726231</v>
      </c>
    </row>
    <row r="220" spans="2:3" x14ac:dyDescent="0.35">
      <c r="B220">
        <v>218</v>
      </c>
      <c r="C220">
        <f t="shared" si="3"/>
        <v>394.06575342465959</v>
      </c>
    </row>
    <row r="221" spans="2:3" x14ac:dyDescent="0.35">
      <c r="B221">
        <v>219</v>
      </c>
      <c r="C221">
        <f t="shared" si="3"/>
        <v>341.00547945205687</v>
      </c>
    </row>
    <row r="222" spans="2:3" x14ac:dyDescent="0.35">
      <c r="B222">
        <v>220</v>
      </c>
      <c r="C222">
        <f t="shared" si="3"/>
        <v>287.94520547945416</v>
      </c>
    </row>
    <row r="223" spans="2:3" x14ac:dyDescent="0.35">
      <c r="B223">
        <v>221</v>
      </c>
      <c r="C223">
        <f t="shared" si="3"/>
        <v>234.88493150685142</v>
      </c>
    </row>
    <row r="224" spans="2:3" x14ac:dyDescent="0.35">
      <c r="B224">
        <v>222</v>
      </c>
      <c r="C224">
        <f t="shared" si="3"/>
        <v>181.82465753424867</v>
      </c>
    </row>
    <row r="225" spans="2:3" x14ac:dyDescent="0.35">
      <c r="B225">
        <v>223</v>
      </c>
      <c r="C225">
        <f t="shared" si="3"/>
        <v>128.76438356164593</v>
      </c>
    </row>
    <row r="226" spans="2:3" x14ac:dyDescent="0.35">
      <c r="B226">
        <v>224</v>
      </c>
      <c r="C226">
        <f t="shared" si="3"/>
        <v>75.704109589043185</v>
      </c>
    </row>
    <row r="227" spans="2:3" x14ac:dyDescent="0.35">
      <c r="B227">
        <v>225</v>
      </c>
      <c r="C227">
        <f t="shared" si="3"/>
        <v>22.643835616440448</v>
      </c>
    </row>
    <row r="228" spans="2:3" x14ac:dyDescent="0.35">
      <c r="B228">
        <v>226</v>
      </c>
      <c r="C228">
        <f t="shared" si="3"/>
        <v>567.64383561644047</v>
      </c>
    </row>
    <row r="229" spans="2:3" x14ac:dyDescent="0.35">
      <c r="B229">
        <v>227</v>
      </c>
      <c r="C229">
        <f t="shared" si="3"/>
        <v>514.5835616438377</v>
      </c>
    </row>
    <row r="230" spans="2:3" x14ac:dyDescent="0.35">
      <c r="B230">
        <v>228</v>
      </c>
      <c r="C230">
        <f t="shared" si="3"/>
        <v>461.52328767123498</v>
      </c>
    </row>
    <row r="231" spans="2:3" x14ac:dyDescent="0.35">
      <c r="B231">
        <v>229</v>
      </c>
      <c r="C231">
        <f t="shared" si="3"/>
        <v>408.46301369863227</v>
      </c>
    </row>
    <row r="232" spans="2:3" x14ac:dyDescent="0.35">
      <c r="B232">
        <v>230</v>
      </c>
      <c r="C232">
        <f t="shared" si="3"/>
        <v>355.40273972602955</v>
      </c>
    </row>
    <row r="233" spans="2:3" x14ac:dyDescent="0.35">
      <c r="B233">
        <v>231</v>
      </c>
      <c r="C233">
        <f t="shared" si="3"/>
        <v>302.34246575342684</v>
      </c>
    </row>
    <row r="234" spans="2:3" x14ac:dyDescent="0.35">
      <c r="B234">
        <v>232</v>
      </c>
      <c r="C234">
        <f t="shared" si="3"/>
        <v>249.28219178082409</v>
      </c>
    </row>
    <row r="235" spans="2:3" x14ac:dyDescent="0.35">
      <c r="B235">
        <v>233</v>
      </c>
      <c r="C235">
        <f t="shared" si="3"/>
        <v>196.22191780822135</v>
      </c>
    </row>
    <row r="236" spans="2:3" x14ac:dyDescent="0.35">
      <c r="B236">
        <v>234</v>
      </c>
      <c r="C236">
        <f t="shared" si="3"/>
        <v>143.16164383561861</v>
      </c>
    </row>
    <row r="237" spans="2:3" x14ac:dyDescent="0.35">
      <c r="B237">
        <v>235</v>
      </c>
      <c r="C237">
        <f t="shared" si="3"/>
        <v>90.101369863015861</v>
      </c>
    </row>
    <row r="238" spans="2:3" x14ac:dyDescent="0.35">
      <c r="B238">
        <v>236</v>
      </c>
      <c r="C238">
        <f t="shared" si="3"/>
        <v>37.041095890413125</v>
      </c>
    </row>
    <row r="239" spans="2:3" x14ac:dyDescent="0.35">
      <c r="B239">
        <v>237</v>
      </c>
      <c r="C239">
        <f t="shared" si="3"/>
        <v>582.04109589041309</v>
      </c>
    </row>
    <row r="240" spans="2:3" x14ac:dyDescent="0.35">
      <c r="B240">
        <v>238</v>
      </c>
      <c r="C240">
        <f t="shared" si="3"/>
        <v>528.98082191781032</v>
      </c>
    </row>
    <row r="241" spans="2:3" x14ac:dyDescent="0.35">
      <c r="B241">
        <v>239</v>
      </c>
      <c r="C241">
        <f t="shared" si="3"/>
        <v>475.9205479452076</v>
      </c>
    </row>
    <row r="242" spans="2:3" x14ac:dyDescent="0.35">
      <c r="B242">
        <v>240</v>
      </c>
      <c r="C242">
        <f t="shared" si="3"/>
        <v>422.86027397260489</v>
      </c>
    </row>
    <row r="243" spans="2:3" x14ac:dyDescent="0.35">
      <c r="B243">
        <v>241</v>
      </c>
      <c r="C243">
        <f t="shared" si="3"/>
        <v>369.80000000000217</v>
      </c>
    </row>
    <row r="244" spans="2:3" x14ac:dyDescent="0.35">
      <c r="B244">
        <v>242</v>
      </c>
      <c r="C244">
        <f t="shared" si="3"/>
        <v>316.73972602739946</v>
      </c>
    </row>
    <row r="245" spans="2:3" x14ac:dyDescent="0.35">
      <c r="B245">
        <v>243</v>
      </c>
      <c r="C245">
        <f t="shared" si="3"/>
        <v>263.67945205479674</v>
      </c>
    </row>
    <row r="246" spans="2:3" x14ac:dyDescent="0.35">
      <c r="B246">
        <v>244</v>
      </c>
      <c r="C246">
        <f t="shared" si="3"/>
        <v>210.619178082194</v>
      </c>
    </row>
    <row r="247" spans="2:3" x14ac:dyDescent="0.35">
      <c r="B247">
        <v>245</v>
      </c>
      <c r="C247">
        <f t="shared" si="3"/>
        <v>157.55890410959125</v>
      </c>
    </row>
    <row r="248" spans="2:3" x14ac:dyDescent="0.35">
      <c r="B248">
        <v>246</v>
      </c>
      <c r="C248">
        <f t="shared" si="3"/>
        <v>104.49863013698851</v>
      </c>
    </row>
    <row r="249" spans="2:3" x14ac:dyDescent="0.35">
      <c r="B249">
        <v>247</v>
      </c>
      <c r="C249">
        <f t="shared" si="3"/>
        <v>51.438356164385773</v>
      </c>
    </row>
    <row r="250" spans="2:3" x14ac:dyDescent="0.35">
      <c r="B250">
        <v>248</v>
      </c>
      <c r="C250">
        <f t="shared" si="3"/>
        <v>596.43835616438582</v>
      </c>
    </row>
    <row r="251" spans="2:3" x14ac:dyDescent="0.35">
      <c r="B251">
        <v>249</v>
      </c>
      <c r="C251">
        <f t="shared" si="3"/>
        <v>543.37808219178305</v>
      </c>
    </row>
    <row r="252" spans="2:3" x14ac:dyDescent="0.35">
      <c r="B252">
        <v>250</v>
      </c>
      <c r="C252">
        <f t="shared" si="3"/>
        <v>490.31780821918034</v>
      </c>
    </row>
    <row r="253" spans="2:3" x14ac:dyDescent="0.35">
      <c r="B253">
        <v>251</v>
      </c>
      <c r="C253">
        <f t="shared" si="3"/>
        <v>437.25753424657762</v>
      </c>
    </row>
    <row r="254" spans="2:3" x14ac:dyDescent="0.35">
      <c r="B254">
        <v>252</v>
      </c>
      <c r="C254">
        <f t="shared" si="3"/>
        <v>384.1972602739749</v>
      </c>
    </row>
    <row r="255" spans="2:3" x14ac:dyDescent="0.35">
      <c r="B255">
        <v>253</v>
      </c>
      <c r="C255">
        <f t="shared" si="3"/>
        <v>331.13698630137219</v>
      </c>
    </row>
    <row r="256" spans="2:3" x14ac:dyDescent="0.35">
      <c r="B256">
        <v>254</v>
      </c>
      <c r="C256">
        <f t="shared" si="3"/>
        <v>278.07671232876947</v>
      </c>
    </row>
    <row r="257" spans="2:3" x14ac:dyDescent="0.35">
      <c r="B257">
        <v>255</v>
      </c>
      <c r="C257">
        <f t="shared" si="3"/>
        <v>225.01643835616673</v>
      </c>
    </row>
    <row r="258" spans="2:3" x14ac:dyDescent="0.35">
      <c r="B258">
        <v>256</v>
      </c>
      <c r="C258">
        <f t="shared" si="3"/>
        <v>171.95616438356399</v>
      </c>
    </row>
    <row r="259" spans="2:3" x14ac:dyDescent="0.35">
      <c r="B259">
        <v>257</v>
      </c>
      <c r="C259">
        <f t="shared" si="3"/>
        <v>118.89589041096124</v>
      </c>
    </row>
    <row r="260" spans="2:3" x14ac:dyDescent="0.35">
      <c r="B260">
        <v>258</v>
      </c>
      <c r="C260">
        <f t="shared" si="3"/>
        <v>65.8356164383585</v>
      </c>
    </row>
    <row r="261" spans="2:3" x14ac:dyDescent="0.35">
      <c r="B261">
        <v>259</v>
      </c>
      <c r="C261">
        <f t="shared" ref="C261:C324" si="4">IF(C260&lt;=$C$1,545+C260,C260-$C$1)</f>
        <v>12.775342465755763</v>
      </c>
    </row>
    <row r="262" spans="2:3" x14ac:dyDescent="0.35">
      <c r="B262">
        <v>260</v>
      </c>
      <c r="C262">
        <f t="shared" si="4"/>
        <v>557.77534246575578</v>
      </c>
    </row>
    <row r="263" spans="2:3" x14ac:dyDescent="0.35">
      <c r="B263">
        <v>261</v>
      </c>
      <c r="C263">
        <f t="shared" si="4"/>
        <v>504.71506849315307</v>
      </c>
    </row>
    <row r="264" spans="2:3" x14ac:dyDescent="0.35">
      <c r="B264">
        <v>262</v>
      </c>
      <c r="C264">
        <f t="shared" si="4"/>
        <v>451.65479452055035</v>
      </c>
    </row>
    <row r="265" spans="2:3" x14ac:dyDescent="0.35">
      <c r="B265">
        <v>263</v>
      </c>
      <c r="C265">
        <f t="shared" si="4"/>
        <v>398.59452054794764</v>
      </c>
    </row>
    <row r="266" spans="2:3" x14ac:dyDescent="0.35">
      <c r="B266">
        <v>264</v>
      </c>
      <c r="C266">
        <f t="shared" si="4"/>
        <v>345.53424657534492</v>
      </c>
    </row>
    <row r="267" spans="2:3" x14ac:dyDescent="0.35">
      <c r="B267">
        <v>265</v>
      </c>
      <c r="C267">
        <f t="shared" si="4"/>
        <v>292.47397260274221</v>
      </c>
    </row>
    <row r="268" spans="2:3" x14ac:dyDescent="0.35">
      <c r="B268">
        <v>266</v>
      </c>
      <c r="C268">
        <f t="shared" si="4"/>
        <v>239.41369863013946</v>
      </c>
    </row>
    <row r="269" spans="2:3" x14ac:dyDescent="0.35">
      <c r="B269">
        <v>267</v>
      </c>
      <c r="C269">
        <f t="shared" si="4"/>
        <v>186.35342465753672</v>
      </c>
    </row>
    <row r="270" spans="2:3" x14ac:dyDescent="0.35">
      <c r="B270">
        <v>268</v>
      </c>
      <c r="C270">
        <f t="shared" si="4"/>
        <v>133.29315068493398</v>
      </c>
    </row>
    <row r="271" spans="2:3" x14ac:dyDescent="0.35">
      <c r="B271">
        <v>269</v>
      </c>
      <c r="C271">
        <f t="shared" si="4"/>
        <v>80.232876712331233</v>
      </c>
    </row>
    <row r="272" spans="2:3" x14ac:dyDescent="0.35">
      <c r="B272">
        <v>270</v>
      </c>
      <c r="C272">
        <f t="shared" si="4"/>
        <v>27.172602739728497</v>
      </c>
    </row>
    <row r="273" spans="2:3" x14ac:dyDescent="0.35">
      <c r="B273">
        <v>271</v>
      </c>
      <c r="C273">
        <f t="shared" si="4"/>
        <v>572.17260273972852</v>
      </c>
    </row>
    <row r="274" spans="2:3" x14ac:dyDescent="0.35">
      <c r="B274">
        <v>272</v>
      </c>
      <c r="C274">
        <f t="shared" si="4"/>
        <v>519.11232876712575</v>
      </c>
    </row>
    <row r="275" spans="2:3" x14ac:dyDescent="0.35">
      <c r="B275">
        <v>273</v>
      </c>
      <c r="C275">
        <f t="shared" si="4"/>
        <v>466.05205479452303</v>
      </c>
    </row>
    <row r="276" spans="2:3" x14ac:dyDescent="0.35">
      <c r="B276">
        <v>274</v>
      </c>
      <c r="C276">
        <f t="shared" si="4"/>
        <v>412.99178082192032</v>
      </c>
    </row>
    <row r="277" spans="2:3" x14ac:dyDescent="0.35">
      <c r="B277">
        <v>275</v>
      </c>
      <c r="C277">
        <f t="shared" si="4"/>
        <v>359.9315068493176</v>
      </c>
    </row>
    <row r="278" spans="2:3" x14ac:dyDescent="0.35">
      <c r="B278">
        <v>276</v>
      </c>
      <c r="C278">
        <f t="shared" si="4"/>
        <v>306.87123287671488</v>
      </c>
    </row>
    <row r="279" spans="2:3" x14ac:dyDescent="0.35">
      <c r="B279">
        <v>277</v>
      </c>
      <c r="C279">
        <f t="shared" si="4"/>
        <v>253.81095890411214</v>
      </c>
    </row>
    <row r="280" spans="2:3" x14ac:dyDescent="0.35">
      <c r="B280">
        <v>278</v>
      </c>
      <c r="C280">
        <f t="shared" si="4"/>
        <v>200.7506849315094</v>
      </c>
    </row>
    <row r="281" spans="2:3" x14ac:dyDescent="0.35">
      <c r="B281">
        <v>279</v>
      </c>
      <c r="C281">
        <f t="shared" si="4"/>
        <v>147.69041095890665</v>
      </c>
    </row>
    <row r="282" spans="2:3" x14ac:dyDescent="0.35">
      <c r="B282">
        <v>280</v>
      </c>
      <c r="C282">
        <f t="shared" si="4"/>
        <v>94.63013698630391</v>
      </c>
    </row>
    <row r="283" spans="2:3" x14ac:dyDescent="0.35">
      <c r="B283">
        <v>281</v>
      </c>
      <c r="C283">
        <f t="shared" si="4"/>
        <v>41.569863013701173</v>
      </c>
    </row>
    <row r="284" spans="2:3" x14ac:dyDescent="0.35">
      <c r="B284">
        <v>282</v>
      </c>
      <c r="C284">
        <f t="shared" si="4"/>
        <v>586.56986301370114</v>
      </c>
    </row>
    <row r="285" spans="2:3" x14ac:dyDescent="0.35">
      <c r="B285">
        <v>283</v>
      </c>
      <c r="C285">
        <f t="shared" si="4"/>
        <v>533.50958904109837</v>
      </c>
    </row>
    <row r="286" spans="2:3" x14ac:dyDescent="0.35">
      <c r="B286">
        <v>284</v>
      </c>
      <c r="C286">
        <f t="shared" si="4"/>
        <v>480.44931506849565</v>
      </c>
    </row>
    <row r="287" spans="2:3" x14ac:dyDescent="0.35">
      <c r="B287">
        <v>285</v>
      </c>
      <c r="C287">
        <f t="shared" si="4"/>
        <v>427.38904109589294</v>
      </c>
    </row>
    <row r="288" spans="2:3" x14ac:dyDescent="0.35">
      <c r="B288">
        <v>286</v>
      </c>
      <c r="C288">
        <f t="shared" si="4"/>
        <v>374.32876712329022</v>
      </c>
    </row>
    <row r="289" spans="2:3" x14ac:dyDescent="0.35">
      <c r="B289">
        <v>287</v>
      </c>
      <c r="C289">
        <f t="shared" si="4"/>
        <v>321.2684931506875</v>
      </c>
    </row>
    <row r="290" spans="2:3" x14ac:dyDescent="0.35">
      <c r="B290">
        <v>288</v>
      </c>
      <c r="C290">
        <f t="shared" si="4"/>
        <v>268.20821917808479</v>
      </c>
    </row>
    <row r="291" spans="2:3" x14ac:dyDescent="0.35">
      <c r="B291">
        <v>289</v>
      </c>
      <c r="C291">
        <f t="shared" si="4"/>
        <v>215.14794520548205</v>
      </c>
    </row>
    <row r="292" spans="2:3" x14ac:dyDescent="0.35">
      <c r="B292">
        <v>290</v>
      </c>
      <c r="C292">
        <f t="shared" si="4"/>
        <v>162.0876712328793</v>
      </c>
    </row>
    <row r="293" spans="2:3" x14ac:dyDescent="0.35">
      <c r="B293">
        <v>291</v>
      </c>
      <c r="C293">
        <f t="shared" si="4"/>
        <v>109.02739726027656</v>
      </c>
    </row>
    <row r="294" spans="2:3" x14ac:dyDescent="0.35">
      <c r="B294">
        <v>292</v>
      </c>
      <c r="C294">
        <f t="shared" si="4"/>
        <v>55.967123287673822</v>
      </c>
    </row>
    <row r="295" spans="2:3" x14ac:dyDescent="0.35">
      <c r="B295">
        <v>293</v>
      </c>
      <c r="C295">
        <f t="shared" si="4"/>
        <v>2.906849315071085</v>
      </c>
    </row>
    <row r="296" spans="2:3" x14ac:dyDescent="0.35">
      <c r="B296">
        <v>294</v>
      </c>
      <c r="C296">
        <f t="shared" si="4"/>
        <v>547.9068493150711</v>
      </c>
    </row>
    <row r="297" spans="2:3" x14ac:dyDescent="0.35">
      <c r="B297">
        <v>295</v>
      </c>
      <c r="C297">
        <f t="shared" si="4"/>
        <v>494.84657534246838</v>
      </c>
    </row>
    <row r="298" spans="2:3" x14ac:dyDescent="0.35">
      <c r="B298">
        <v>296</v>
      </c>
      <c r="C298">
        <f t="shared" si="4"/>
        <v>441.78630136986567</v>
      </c>
    </row>
    <row r="299" spans="2:3" x14ac:dyDescent="0.35">
      <c r="B299">
        <v>297</v>
      </c>
      <c r="C299">
        <f t="shared" si="4"/>
        <v>388.72602739726295</v>
      </c>
    </row>
    <row r="300" spans="2:3" x14ac:dyDescent="0.35">
      <c r="B300">
        <v>298</v>
      </c>
      <c r="C300">
        <f t="shared" si="4"/>
        <v>335.66575342466024</v>
      </c>
    </row>
    <row r="301" spans="2:3" x14ac:dyDescent="0.35">
      <c r="B301">
        <v>299</v>
      </c>
      <c r="C301">
        <f t="shared" si="4"/>
        <v>282.60547945205752</v>
      </c>
    </row>
    <row r="302" spans="2:3" x14ac:dyDescent="0.35">
      <c r="B302">
        <v>300</v>
      </c>
      <c r="C302">
        <f t="shared" si="4"/>
        <v>229.54520547945478</v>
      </c>
    </row>
    <row r="303" spans="2:3" x14ac:dyDescent="0.35">
      <c r="B303">
        <v>301</v>
      </c>
      <c r="C303">
        <f t="shared" si="4"/>
        <v>176.48493150685204</v>
      </c>
    </row>
    <row r="304" spans="2:3" x14ac:dyDescent="0.35">
      <c r="B304">
        <v>302</v>
      </c>
      <c r="C304">
        <f t="shared" si="4"/>
        <v>123.42465753424929</v>
      </c>
    </row>
    <row r="305" spans="2:3" x14ac:dyDescent="0.35">
      <c r="B305">
        <v>303</v>
      </c>
      <c r="C305">
        <f t="shared" si="4"/>
        <v>70.364383561646548</v>
      </c>
    </row>
    <row r="306" spans="2:3" x14ac:dyDescent="0.35">
      <c r="B306">
        <v>304</v>
      </c>
      <c r="C306">
        <f t="shared" si="4"/>
        <v>17.304109589043811</v>
      </c>
    </row>
    <row r="307" spans="2:3" x14ac:dyDescent="0.35">
      <c r="B307">
        <v>305</v>
      </c>
      <c r="C307">
        <f t="shared" si="4"/>
        <v>562.30410958904383</v>
      </c>
    </row>
    <row r="308" spans="2:3" x14ac:dyDescent="0.35">
      <c r="B308">
        <v>306</v>
      </c>
      <c r="C308">
        <f t="shared" si="4"/>
        <v>509.24383561644112</v>
      </c>
    </row>
    <row r="309" spans="2:3" x14ac:dyDescent="0.35">
      <c r="B309">
        <v>307</v>
      </c>
      <c r="C309">
        <f t="shared" si="4"/>
        <v>456.1835616438384</v>
      </c>
    </row>
    <row r="310" spans="2:3" x14ac:dyDescent="0.35">
      <c r="B310">
        <v>308</v>
      </c>
      <c r="C310">
        <f t="shared" si="4"/>
        <v>403.12328767123569</v>
      </c>
    </row>
    <row r="311" spans="2:3" x14ac:dyDescent="0.35">
      <c r="B311">
        <v>309</v>
      </c>
      <c r="C311">
        <f t="shared" si="4"/>
        <v>350.06301369863297</v>
      </c>
    </row>
    <row r="312" spans="2:3" x14ac:dyDescent="0.35">
      <c r="B312">
        <v>310</v>
      </c>
      <c r="C312">
        <f t="shared" si="4"/>
        <v>297.00273972603026</v>
      </c>
    </row>
    <row r="313" spans="2:3" x14ac:dyDescent="0.35">
      <c r="B313">
        <v>311</v>
      </c>
      <c r="C313">
        <f t="shared" si="4"/>
        <v>243.94246575342751</v>
      </c>
    </row>
    <row r="314" spans="2:3" x14ac:dyDescent="0.35">
      <c r="B314">
        <v>312</v>
      </c>
      <c r="C314">
        <f t="shared" si="4"/>
        <v>190.88219178082477</v>
      </c>
    </row>
    <row r="315" spans="2:3" x14ac:dyDescent="0.35">
      <c r="B315">
        <v>313</v>
      </c>
      <c r="C315">
        <f t="shared" si="4"/>
        <v>137.82191780822203</v>
      </c>
    </row>
    <row r="316" spans="2:3" x14ac:dyDescent="0.35">
      <c r="B316">
        <v>314</v>
      </c>
      <c r="C316">
        <f t="shared" si="4"/>
        <v>84.761643835619282</v>
      </c>
    </row>
    <row r="317" spans="2:3" x14ac:dyDescent="0.35">
      <c r="B317">
        <v>315</v>
      </c>
      <c r="C317">
        <f t="shared" si="4"/>
        <v>31.701369863016545</v>
      </c>
    </row>
    <row r="318" spans="2:3" x14ac:dyDescent="0.35">
      <c r="B318">
        <v>316</v>
      </c>
      <c r="C318">
        <f t="shared" si="4"/>
        <v>576.70136986301657</v>
      </c>
    </row>
    <row r="319" spans="2:3" x14ac:dyDescent="0.35">
      <c r="B319">
        <v>317</v>
      </c>
      <c r="C319">
        <f t="shared" si="4"/>
        <v>523.64109589041379</v>
      </c>
    </row>
    <row r="320" spans="2:3" x14ac:dyDescent="0.35">
      <c r="B320">
        <v>318</v>
      </c>
      <c r="C320">
        <f t="shared" si="4"/>
        <v>470.58082191781108</v>
      </c>
    </row>
    <row r="321" spans="2:3" x14ac:dyDescent="0.35">
      <c r="B321">
        <v>319</v>
      </c>
      <c r="C321">
        <f t="shared" si="4"/>
        <v>417.52054794520836</v>
      </c>
    </row>
    <row r="322" spans="2:3" x14ac:dyDescent="0.35">
      <c r="B322">
        <v>320</v>
      </c>
      <c r="C322">
        <f t="shared" si="4"/>
        <v>364.46027397260565</v>
      </c>
    </row>
    <row r="323" spans="2:3" x14ac:dyDescent="0.35">
      <c r="B323">
        <v>321</v>
      </c>
      <c r="C323">
        <f t="shared" si="4"/>
        <v>311.40000000000293</v>
      </c>
    </row>
    <row r="324" spans="2:3" x14ac:dyDescent="0.35">
      <c r="B324">
        <v>322</v>
      </c>
      <c r="C324">
        <f t="shared" si="4"/>
        <v>258.33972602740022</v>
      </c>
    </row>
    <row r="325" spans="2:3" x14ac:dyDescent="0.35">
      <c r="B325">
        <v>323</v>
      </c>
      <c r="C325">
        <f t="shared" ref="C325:C367" si="5">IF(C324&lt;=$C$1,545+C324,C324-$C$1)</f>
        <v>205.27945205479747</v>
      </c>
    </row>
    <row r="326" spans="2:3" x14ac:dyDescent="0.35">
      <c r="B326">
        <v>324</v>
      </c>
      <c r="C326">
        <f t="shared" si="5"/>
        <v>152.21917808219473</v>
      </c>
    </row>
    <row r="327" spans="2:3" x14ac:dyDescent="0.35">
      <c r="B327">
        <v>325</v>
      </c>
      <c r="C327">
        <f t="shared" si="5"/>
        <v>99.158904109591987</v>
      </c>
    </row>
    <row r="328" spans="2:3" x14ac:dyDescent="0.35">
      <c r="B328">
        <v>326</v>
      </c>
      <c r="C328">
        <f t="shared" si="5"/>
        <v>46.09863013698925</v>
      </c>
    </row>
    <row r="329" spans="2:3" x14ac:dyDescent="0.35">
      <c r="B329">
        <v>327</v>
      </c>
      <c r="C329">
        <f t="shared" si="5"/>
        <v>591.0986301369893</v>
      </c>
    </row>
    <row r="330" spans="2:3" x14ac:dyDescent="0.35">
      <c r="B330">
        <v>328</v>
      </c>
      <c r="C330">
        <f t="shared" si="5"/>
        <v>538.03835616438653</v>
      </c>
    </row>
    <row r="331" spans="2:3" x14ac:dyDescent="0.35">
      <c r="B331">
        <v>329</v>
      </c>
      <c r="C331">
        <f t="shared" si="5"/>
        <v>484.97808219178381</v>
      </c>
    </row>
    <row r="332" spans="2:3" x14ac:dyDescent="0.35">
      <c r="B332">
        <v>330</v>
      </c>
      <c r="C332">
        <f t="shared" si="5"/>
        <v>431.9178082191811</v>
      </c>
    </row>
    <row r="333" spans="2:3" x14ac:dyDescent="0.35">
      <c r="B333">
        <v>331</v>
      </c>
      <c r="C333">
        <f t="shared" si="5"/>
        <v>378.85753424657838</v>
      </c>
    </row>
    <row r="334" spans="2:3" x14ac:dyDescent="0.35">
      <c r="B334">
        <v>332</v>
      </c>
      <c r="C334">
        <f t="shared" si="5"/>
        <v>325.79726027397567</v>
      </c>
    </row>
    <row r="335" spans="2:3" x14ac:dyDescent="0.35">
      <c r="B335">
        <v>333</v>
      </c>
      <c r="C335">
        <f t="shared" si="5"/>
        <v>272.73698630137295</v>
      </c>
    </row>
    <row r="336" spans="2:3" x14ac:dyDescent="0.35">
      <c r="B336">
        <v>334</v>
      </c>
      <c r="C336">
        <f t="shared" si="5"/>
        <v>219.67671232877021</v>
      </c>
    </row>
    <row r="337" spans="2:3" x14ac:dyDescent="0.35">
      <c r="B337">
        <v>335</v>
      </c>
      <c r="C337">
        <f t="shared" si="5"/>
        <v>166.61643835616746</v>
      </c>
    </row>
    <row r="338" spans="2:3" x14ac:dyDescent="0.35">
      <c r="B338">
        <v>336</v>
      </c>
      <c r="C338">
        <f t="shared" si="5"/>
        <v>113.55616438356472</v>
      </c>
    </row>
    <row r="339" spans="2:3" x14ac:dyDescent="0.35">
      <c r="B339">
        <v>337</v>
      </c>
      <c r="C339">
        <f t="shared" si="5"/>
        <v>60.495890410961984</v>
      </c>
    </row>
    <row r="340" spans="2:3" x14ac:dyDescent="0.35">
      <c r="B340">
        <v>338</v>
      </c>
      <c r="C340">
        <f t="shared" si="5"/>
        <v>7.4356164383592471</v>
      </c>
    </row>
    <row r="341" spans="2:3" x14ac:dyDescent="0.35">
      <c r="B341">
        <v>339</v>
      </c>
      <c r="C341">
        <f t="shared" si="5"/>
        <v>552.43561643835926</v>
      </c>
    </row>
    <row r="342" spans="2:3" x14ac:dyDescent="0.35">
      <c r="B342">
        <v>340</v>
      </c>
      <c r="C342">
        <f t="shared" si="5"/>
        <v>499.37534246575655</v>
      </c>
    </row>
    <row r="343" spans="2:3" x14ac:dyDescent="0.35">
      <c r="B343">
        <v>341</v>
      </c>
      <c r="C343">
        <f t="shared" si="5"/>
        <v>446.31506849315383</v>
      </c>
    </row>
    <row r="344" spans="2:3" x14ac:dyDescent="0.35">
      <c r="B344">
        <v>342</v>
      </c>
      <c r="C344">
        <f t="shared" si="5"/>
        <v>393.25479452055112</v>
      </c>
    </row>
    <row r="345" spans="2:3" x14ac:dyDescent="0.35">
      <c r="B345">
        <v>343</v>
      </c>
      <c r="C345">
        <f t="shared" si="5"/>
        <v>340.1945205479484</v>
      </c>
    </row>
    <row r="346" spans="2:3" x14ac:dyDescent="0.35">
      <c r="B346">
        <v>344</v>
      </c>
      <c r="C346">
        <f t="shared" si="5"/>
        <v>287.13424657534568</v>
      </c>
    </row>
    <row r="347" spans="2:3" x14ac:dyDescent="0.35">
      <c r="B347">
        <v>345</v>
      </c>
      <c r="C347">
        <f t="shared" si="5"/>
        <v>234.07397260274294</v>
      </c>
    </row>
    <row r="348" spans="2:3" x14ac:dyDescent="0.35">
      <c r="B348">
        <v>346</v>
      </c>
      <c r="C348">
        <f t="shared" si="5"/>
        <v>181.0136986301402</v>
      </c>
    </row>
    <row r="349" spans="2:3" x14ac:dyDescent="0.35">
      <c r="B349">
        <v>347</v>
      </c>
      <c r="C349">
        <f t="shared" si="5"/>
        <v>127.95342465753745</v>
      </c>
    </row>
    <row r="350" spans="2:3" x14ac:dyDescent="0.35">
      <c r="B350">
        <v>348</v>
      </c>
      <c r="C350">
        <f t="shared" si="5"/>
        <v>74.89315068493471</v>
      </c>
    </row>
    <row r="351" spans="2:3" x14ac:dyDescent="0.35">
      <c r="B351">
        <v>349</v>
      </c>
      <c r="C351">
        <f t="shared" si="5"/>
        <v>21.832876712331974</v>
      </c>
    </row>
    <row r="352" spans="2:3" x14ac:dyDescent="0.35">
      <c r="B352">
        <v>350</v>
      </c>
      <c r="C352">
        <f t="shared" si="5"/>
        <v>566.83287671233199</v>
      </c>
    </row>
    <row r="353" spans="2:3" x14ac:dyDescent="0.35">
      <c r="B353">
        <v>351</v>
      </c>
      <c r="C353">
        <f t="shared" si="5"/>
        <v>513.77260273972922</v>
      </c>
    </row>
    <row r="354" spans="2:3" x14ac:dyDescent="0.35">
      <c r="B354">
        <v>352</v>
      </c>
      <c r="C354">
        <f t="shared" si="5"/>
        <v>460.71232876712651</v>
      </c>
    </row>
    <row r="355" spans="2:3" x14ac:dyDescent="0.35">
      <c r="B355">
        <v>353</v>
      </c>
      <c r="C355">
        <f t="shared" si="5"/>
        <v>407.65205479452379</v>
      </c>
    </row>
    <row r="356" spans="2:3" x14ac:dyDescent="0.35">
      <c r="B356">
        <v>354</v>
      </c>
      <c r="C356">
        <f t="shared" si="5"/>
        <v>354.59178082192108</v>
      </c>
    </row>
    <row r="357" spans="2:3" x14ac:dyDescent="0.35">
      <c r="B357">
        <v>355</v>
      </c>
      <c r="C357">
        <f t="shared" si="5"/>
        <v>301.53150684931836</v>
      </c>
    </row>
    <row r="358" spans="2:3" x14ac:dyDescent="0.35">
      <c r="B358">
        <v>356</v>
      </c>
      <c r="C358">
        <f t="shared" si="5"/>
        <v>248.47123287671562</v>
      </c>
    </row>
    <row r="359" spans="2:3" x14ac:dyDescent="0.35">
      <c r="B359">
        <v>357</v>
      </c>
      <c r="C359">
        <f t="shared" si="5"/>
        <v>195.41095890411287</v>
      </c>
    </row>
    <row r="360" spans="2:3" x14ac:dyDescent="0.35">
      <c r="B360">
        <v>358</v>
      </c>
      <c r="C360">
        <f t="shared" si="5"/>
        <v>142.35068493151013</v>
      </c>
    </row>
    <row r="361" spans="2:3" x14ac:dyDescent="0.35">
      <c r="B361">
        <v>359</v>
      </c>
      <c r="C361">
        <f t="shared" si="5"/>
        <v>89.290410958907387</v>
      </c>
    </row>
    <row r="362" spans="2:3" x14ac:dyDescent="0.35">
      <c r="B362">
        <v>360</v>
      </c>
      <c r="C362">
        <f t="shared" si="5"/>
        <v>36.23013698630465</v>
      </c>
    </row>
    <row r="363" spans="2:3" x14ac:dyDescent="0.35">
      <c r="B363">
        <v>361</v>
      </c>
      <c r="C363">
        <f t="shared" si="5"/>
        <v>581.23013698630461</v>
      </c>
    </row>
    <row r="364" spans="2:3" x14ac:dyDescent="0.35">
      <c r="B364">
        <v>362</v>
      </c>
      <c r="C364">
        <f t="shared" si="5"/>
        <v>528.16986301370184</v>
      </c>
    </row>
    <row r="365" spans="2:3" x14ac:dyDescent="0.35">
      <c r="B365">
        <v>363</v>
      </c>
      <c r="C365">
        <f t="shared" si="5"/>
        <v>475.10958904109913</v>
      </c>
    </row>
    <row r="366" spans="2:3" x14ac:dyDescent="0.35">
      <c r="B366">
        <v>364</v>
      </c>
      <c r="C366">
        <f t="shared" si="5"/>
        <v>422.04931506849641</v>
      </c>
    </row>
    <row r="367" spans="2:3" x14ac:dyDescent="0.35">
      <c r="B367">
        <v>365</v>
      </c>
      <c r="C367">
        <f t="shared" si="5"/>
        <v>368.9890410958937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Jshaughn_Module11_Strategic_Par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Shaughnessy</cp:lastModifiedBy>
  <dcterms:created xsi:type="dcterms:W3CDTF">2025-04-23T22:47:28Z</dcterms:created>
  <dcterms:modified xsi:type="dcterms:W3CDTF">2025-04-24T00:26:55Z</dcterms:modified>
</cp:coreProperties>
</file>