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g">Sheet1!$B$1</definedName>
  </definedNames>
  <calcPr calcId="125725"/>
  <fileRecoveryPr repairLoad="1"/>
</workbook>
</file>

<file path=xl/calcChain.xml><?xml version="1.0" encoding="utf-8"?>
<calcChain xmlns="http://schemas.openxmlformats.org/spreadsheetml/2006/main">
  <c r="G15" i="1" a="1"/>
  <c r="G15" s="1"/>
  <c r="H15"/>
  <c r="G16"/>
  <c r="H16"/>
  <c r="C12"/>
  <c r="C11"/>
  <c r="K9"/>
  <c r="J9"/>
  <c r="I9"/>
  <c r="H9"/>
  <c r="G9"/>
  <c r="F9"/>
  <c r="E9"/>
  <c r="D9"/>
  <c r="C9"/>
  <c r="K6"/>
  <c r="J6"/>
  <c r="I6"/>
  <c r="H6"/>
  <c r="G6"/>
  <c r="F6"/>
  <c r="E6"/>
  <c r="D6"/>
  <c r="C6"/>
</calcChain>
</file>

<file path=xl/sharedStrings.xml><?xml version="1.0" encoding="utf-8"?>
<sst xmlns="http://schemas.openxmlformats.org/spreadsheetml/2006/main" count="10" uniqueCount="9">
  <si>
    <t>M</t>
  </si>
  <si>
    <t>m/s2</t>
  </si>
  <si>
    <t>g = &gt;</t>
  </si>
  <si>
    <t>mass (kg)</t>
  </si>
  <si>
    <t>T1 (N)</t>
  </si>
  <si>
    <t>T2 (N)</t>
  </si>
  <si>
    <t>B = T1 - T2 (N)</t>
  </si>
  <si>
    <t>B average</t>
  </si>
  <si>
    <t>mass average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</si>
</sst>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B Nazanin"/>
                <a:ea typeface="B Nazanin"/>
                <a:cs typeface="B Lotus" pitchFamily="2" charset="-78"/>
              </a:defRPr>
            </a:pPr>
            <a:r>
              <a:rPr lang="fa-IR">
                <a:cs typeface="B Lotus" pitchFamily="2" charset="-78"/>
              </a:rPr>
              <a:t>نمودار 1 - </a:t>
            </a:r>
            <a:r>
              <a:rPr lang="en-US">
                <a:cs typeface="B Lotus" pitchFamily="2" charset="-78"/>
              </a:rPr>
              <a:t>M </a:t>
            </a:r>
            <a:r>
              <a:rPr lang="fa-IR">
                <a:cs typeface="B Lotus" pitchFamily="2" charset="-78"/>
              </a:rPr>
              <a:t> برحسب</a:t>
            </a:r>
            <a:r>
              <a:rPr lang="en-US">
                <a:cs typeface="B Lotus" pitchFamily="2" charset="-78"/>
              </a:rPr>
              <a:t>F </a:t>
            </a:r>
            <a:r>
              <a:rPr lang="fa-IR">
                <a:cs typeface="B Lotus" pitchFamily="2" charset="-78"/>
              </a:rPr>
              <a:t> در آزمايش نيروی ارشميدس</a:t>
            </a:r>
          </a:p>
        </c:rich>
      </c:tx>
      <c:layout>
        <c:manualLayout>
          <c:xMode val="edge"/>
          <c:yMode val="edge"/>
          <c:x val="0.33436745949672525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44398483281627"/>
          <c:y val="0.15254237288135594"/>
          <c:w val="0.8455704929334712"/>
          <c:h val="0.7101694915254237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</c:trendline>
          <c:trendline>
            <c:trendlineType val="linear"/>
          </c:trendline>
          <c:trendline>
            <c:trendlineType val="linear"/>
            <c:dispRSqr val="1"/>
            <c:trendlineLbl>
              <c:layout>
                <c:manualLayout>
                  <c:x val="-9.4691214270398207E-3"/>
                  <c:y val="-0.19547061702033008"/>
                </c:manualLayout>
              </c:layout>
              <c:numFmt formatCode="General" sourceLinked="0"/>
            </c:trendlineLbl>
          </c:trendline>
          <c:xVal>
            <c:numRef>
              <c:f>Sheet1!$C$9:$K$9</c:f>
              <c:numCache>
                <c:formatCode>General</c:formatCode>
                <c:ptCount val="9"/>
                <c:pt idx="0">
                  <c:v>6.9999999999999979E-2</c:v>
                </c:pt>
                <c:pt idx="1">
                  <c:v>0.14999999999999997</c:v>
                </c:pt>
                <c:pt idx="2">
                  <c:v>0.22000000000000003</c:v>
                </c:pt>
                <c:pt idx="3">
                  <c:v>0.30999999999999994</c:v>
                </c:pt>
                <c:pt idx="4">
                  <c:v>0.45000000000000007</c:v>
                </c:pt>
                <c:pt idx="5">
                  <c:v>0.54999999999999993</c:v>
                </c:pt>
                <c:pt idx="6">
                  <c:v>0.55000000000000004</c:v>
                </c:pt>
                <c:pt idx="7">
                  <c:v>0.95000000000000018</c:v>
                </c:pt>
                <c:pt idx="8">
                  <c:v>0.85000000000000009</c:v>
                </c:pt>
              </c:numCache>
            </c:numRef>
          </c:xVal>
          <c:yVal>
            <c:numRef>
              <c:f>Sheet1!$C$7:$K$7</c:f>
              <c:numCache>
                <c:formatCode>General</c:formatCode>
                <c:ptCount val="9"/>
                <c:pt idx="0">
                  <c:v>2.1000000000000001E-2</c:v>
                </c:pt>
                <c:pt idx="1">
                  <c:v>4.3999999999999997E-2</c:v>
                </c:pt>
                <c:pt idx="2">
                  <c:v>6.4000000000000001E-2</c:v>
                </c:pt>
                <c:pt idx="3">
                  <c:v>8.6999999999999994E-2</c:v>
                </c:pt>
                <c:pt idx="4">
                  <c:v>0.11</c:v>
                </c:pt>
                <c:pt idx="5">
                  <c:v>0.14000000000000001</c:v>
                </c:pt>
                <c:pt idx="6">
                  <c:v>0.18</c:v>
                </c:pt>
                <c:pt idx="7">
                  <c:v>0.22</c:v>
                </c:pt>
                <c:pt idx="8">
                  <c:v>0.23</c:v>
                </c:pt>
              </c:numCache>
            </c:numRef>
          </c:yVal>
        </c:ser>
        <c:axId val="71897856"/>
        <c:axId val="71899776"/>
      </c:scatterChart>
      <c:valAx>
        <c:axId val="71897856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B Nazanin"/>
                    <a:ea typeface="B Nazanin"/>
                    <a:cs typeface="B Nazanin"/>
                  </a:defRPr>
                </a:pPr>
                <a:r>
                  <a:rPr lang="fa-IR">
                    <a:cs typeface="B Lotus" pitchFamily="2" charset="-78"/>
                  </a:rPr>
                  <a:t>نيروی ارشميدس (</a:t>
                </a:r>
                <a:r>
                  <a:rPr lang="en-US">
                    <a:cs typeface="B Lotus" pitchFamily="2" charset="-78"/>
                  </a:rPr>
                  <a:t>(N</a:t>
                </a:r>
              </a:p>
            </c:rich>
          </c:tx>
          <c:layout>
            <c:manualLayout>
              <c:xMode val="edge"/>
              <c:yMode val="edge"/>
              <c:x val="0.47466390899689775"/>
              <c:y val="0.94237288135593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99776"/>
        <c:crosses val="autoZero"/>
        <c:crossBetween val="midCat"/>
      </c:valAx>
      <c:valAx>
        <c:axId val="718997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B Nazanin"/>
                    <a:ea typeface="B Nazanin"/>
                    <a:cs typeface="B Nazanin"/>
                  </a:defRPr>
                </a:pPr>
                <a:r>
                  <a:rPr lang="fa-IR">
                    <a:cs typeface="B Lotus" pitchFamily="2" charset="-78"/>
                  </a:rPr>
                  <a:t>جرم جسم </a:t>
                </a:r>
                <a:r>
                  <a:rPr lang="en-US">
                    <a:cs typeface="B Lotus" pitchFamily="2" charset="-78"/>
                  </a:rPr>
                  <a:t>(kg)</a:t>
                </a:r>
              </a:p>
            </c:rich>
          </c:tx>
          <c:layout>
            <c:manualLayout>
              <c:xMode val="edge"/>
              <c:yMode val="edge"/>
              <c:x val="1.5511892450879007E-2"/>
              <c:y val="0.4661016949152542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978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9" workbookViewId="0"/>
  </sheetViews>
  <pageMargins left="0.75" right="0.75" top="1" bottom="1" header="0.5" footer="0.5"/>
  <pageSetup paperSize="9" orientation="landscape" horizontalDpi="4294967293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0558" y="19872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C7" zoomScale="145" workbookViewId="0">
      <selection activeCell="I15" sqref="I15"/>
    </sheetView>
  </sheetViews>
  <sheetFormatPr defaultRowHeight="12.75"/>
  <cols>
    <col min="2" max="2" width="13.42578125" customWidth="1"/>
  </cols>
  <sheetData>
    <row r="1" spans="1:11">
      <c r="A1" t="s">
        <v>2</v>
      </c>
      <c r="B1" s="1">
        <v>9.7799999999999994</v>
      </c>
      <c r="C1" t="s">
        <v>1</v>
      </c>
    </row>
    <row r="4" spans="1:11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5" spans="1:11">
      <c r="B5" t="s">
        <v>4</v>
      </c>
      <c r="C5">
        <v>0.21</v>
      </c>
      <c r="D5">
        <v>0.43</v>
      </c>
      <c r="E5">
        <v>0.63</v>
      </c>
      <c r="F5">
        <v>0.85</v>
      </c>
      <c r="G5">
        <v>1.1000000000000001</v>
      </c>
      <c r="H5">
        <v>1.4</v>
      </c>
      <c r="I5">
        <v>1.75</v>
      </c>
      <c r="J5">
        <v>2.2000000000000002</v>
      </c>
      <c r="K5">
        <v>2.25</v>
      </c>
    </row>
    <row r="6" spans="1:11">
      <c r="B6" t="s">
        <v>3</v>
      </c>
      <c r="C6">
        <f t="shared" ref="C6:K6" si="0">C5/g</f>
        <v>2.1472392638036811E-2</v>
      </c>
      <c r="D6">
        <f t="shared" si="0"/>
        <v>4.3967280163599187E-2</v>
      </c>
      <c r="E6">
        <f t="shared" si="0"/>
        <v>6.4417177914110432E-2</v>
      </c>
      <c r="F6">
        <f t="shared" si="0"/>
        <v>8.6912065439672809E-2</v>
      </c>
      <c r="G6">
        <f t="shared" si="0"/>
        <v>0.11247443762781188</v>
      </c>
      <c r="H6">
        <f t="shared" si="0"/>
        <v>0.14314928425357873</v>
      </c>
      <c r="I6">
        <f t="shared" si="0"/>
        <v>0.17893660531697342</v>
      </c>
      <c r="J6">
        <f t="shared" si="0"/>
        <v>0.22494887525562376</v>
      </c>
      <c r="K6">
        <f t="shared" si="0"/>
        <v>0.23006134969325154</v>
      </c>
    </row>
    <row r="7" spans="1:11">
      <c r="B7" t="s">
        <v>3</v>
      </c>
      <c r="C7">
        <v>2.1000000000000001E-2</v>
      </c>
      <c r="D7">
        <v>4.3999999999999997E-2</v>
      </c>
      <c r="E7">
        <v>6.4000000000000001E-2</v>
      </c>
      <c r="F7">
        <v>8.6999999999999994E-2</v>
      </c>
      <c r="G7">
        <v>0.11</v>
      </c>
      <c r="H7">
        <v>0.14000000000000001</v>
      </c>
      <c r="I7">
        <v>0.18</v>
      </c>
      <c r="J7">
        <v>0.22</v>
      </c>
      <c r="K7">
        <v>0.23</v>
      </c>
    </row>
    <row r="8" spans="1:11">
      <c r="B8" t="s">
        <v>5</v>
      </c>
      <c r="C8">
        <v>0.14000000000000001</v>
      </c>
      <c r="D8">
        <v>0.28000000000000003</v>
      </c>
      <c r="E8">
        <v>0.41</v>
      </c>
      <c r="F8">
        <v>0.54</v>
      </c>
      <c r="G8">
        <v>0.65</v>
      </c>
      <c r="H8">
        <v>0.85</v>
      </c>
      <c r="I8">
        <v>1.2</v>
      </c>
      <c r="J8">
        <v>1.25</v>
      </c>
      <c r="K8">
        <v>1.4</v>
      </c>
    </row>
    <row r="9" spans="1:11">
      <c r="B9" t="s">
        <v>6</v>
      </c>
      <c r="C9">
        <f t="shared" ref="C9:K9" si="1">C5-C8</f>
        <v>6.9999999999999979E-2</v>
      </c>
      <c r="D9">
        <f t="shared" si="1"/>
        <v>0.14999999999999997</v>
      </c>
      <c r="E9">
        <f t="shared" si="1"/>
        <v>0.22000000000000003</v>
      </c>
      <c r="F9">
        <f t="shared" si="1"/>
        <v>0.30999999999999994</v>
      </c>
      <c r="G9">
        <f t="shared" si="1"/>
        <v>0.45000000000000007</v>
      </c>
      <c r="H9">
        <f t="shared" si="1"/>
        <v>0.54999999999999993</v>
      </c>
      <c r="I9">
        <f t="shared" si="1"/>
        <v>0.55000000000000004</v>
      </c>
      <c r="J9">
        <f t="shared" si="1"/>
        <v>0.95000000000000018</v>
      </c>
      <c r="K9">
        <f t="shared" si="1"/>
        <v>0.85000000000000009</v>
      </c>
    </row>
    <row r="11" spans="1:11">
      <c r="B11" t="s">
        <v>7</v>
      </c>
      <c r="C11">
        <f>SUM(C9:K9)/10</f>
        <v>0.41</v>
      </c>
      <c r="D11">
        <v>0.41</v>
      </c>
    </row>
    <row r="12" spans="1:11">
      <c r="B12" t="s">
        <v>8</v>
      </c>
      <c r="C12">
        <f xml:space="preserve"> SUM(C7:K7)/10</f>
        <v>0.1096</v>
      </c>
      <c r="D12">
        <v>0.11</v>
      </c>
    </row>
    <row r="15" spans="1:11">
      <c r="G15">
        <f t="array" ref="G15:H16">LINEST(C7:K7,C9:K9,TRUE,TRUE)</f>
        <v>0.24412935923735968</v>
      </c>
      <c r="H15">
        <v>1.0563291902980623E-2</v>
      </c>
    </row>
    <row r="16" spans="1:11">
      <c r="G16">
        <v>2.0043391588294861E-2</v>
      </c>
      <c r="H16">
        <v>1.0782111037086114E-2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Vakilain</cp:lastModifiedBy>
  <dcterms:created xsi:type="dcterms:W3CDTF">1996-10-14T23:33:28Z</dcterms:created>
  <dcterms:modified xsi:type="dcterms:W3CDTF">2008-03-13T12:43:55Z</dcterms:modified>
</cp:coreProperties>
</file>