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5" i="1"/>
  <c r="F10"/>
  <c r="F9"/>
  <c r="F8"/>
  <c r="F7"/>
  <c r="F6"/>
  <c r="F5"/>
  <c r="F4"/>
  <c r="F3"/>
  <c r="F2"/>
  <c r="F1"/>
  <c r="D2"/>
  <c r="D1"/>
  <c r="D24"/>
  <c r="C24"/>
  <c r="D10"/>
  <c r="D9"/>
  <c r="D8"/>
  <c r="D7"/>
  <c r="D6"/>
  <c r="D5"/>
  <c r="D4"/>
  <c r="D3"/>
  <c r="L14"/>
  <c r="C10"/>
  <c r="I10" s="1"/>
  <c r="C9"/>
  <c r="I9" s="1"/>
  <c r="C8"/>
  <c r="I8" s="1"/>
  <c r="C7"/>
  <c r="I7" s="1"/>
  <c r="C6"/>
  <c r="I6" s="1"/>
  <c r="C5"/>
  <c r="I5" s="1"/>
  <c r="C4"/>
  <c r="I4" s="1"/>
  <c r="C3"/>
  <c r="I3" s="1"/>
  <c r="C2"/>
  <c r="I2" s="1"/>
  <c r="C1"/>
  <c r="I1" l="1"/>
  <c r="I11" s="1"/>
  <c r="I12" s="1"/>
</calcChain>
</file>

<file path=xl/sharedStrings.xml><?xml version="1.0" encoding="utf-8"?>
<sst xmlns="http://schemas.openxmlformats.org/spreadsheetml/2006/main" count="13" uniqueCount="12">
  <si>
    <t>tan(1+2)</t>
  </si>
  <si>
    <t>tan2</t>
  </si>
  <si>
    <t>tan1</t>
  </si>
  <si>
    <t>m1</t>
  </si>
  <si>
    <t>m2</t>
  </si>
  <si>
    <t>m1-m2/m1+m2</t>
  </si>
  <si>
    <t>ᶿ</t>
  </si>
  <si>
    <t>tan(ᶿ1)</t>
  </si>
  <si>
    <t>tan(ᶿ1+ᶿ2)</t>
  </si>
  <si>
    <t>sum</t>
  </si>
  <si>
    <t>mid</t>
  </si>
  <si>
    <t>()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</si>
</sst>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style val="4"/>
  <c:chart>
    <c:title>
      <c:tx>
        <c:rich>
          <a:bodyPr/>
          <a:lstStyle/>
          <a:p>
            <a:pPr>
              <a:defRPr/>
            </a:pPr>
            <a:r>
              <a:rPr lang="fa-IR" b="0">
                <a:latin typeface="IranNastaliq" pitchFamily="18" charset="0"/>
                <a:cs typeface="IranNastaliq" pitchFamily="18" charset="0"/>
              </a:rPr>
              <a:t>نمودار</a:t>
            </a:r>
            <a:r>
              <a:rPr lang="fa-IR" b="0" baseline="0">
                <a:latin typeface="IranNastaliq" pitchFamily="18" charset="0"/>
                <a:cs typeface="IranNastaliq" pitchFamily="18" charset="0"/>
              </a:rPr>
              <a:t> اصلی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linear"/>
          </c:trendline>
          <c:xVal>
            <c:numRef>
              <c:f>Sheet1!$B$31:$B$40</c:f>
              <c:numCache>
                <c:formatCode>General</c:formatCode>
                <c:ptCount val="10"/>
                <c:pt idx="0">
                  <c:v>0.19</c:v>
                </c:pt>
                <c:pt idx="1">
                  <c:v>0.19</c:v>
                </c:pt>
                <c:pt idx="2">
                  <c:v>0.27</c:v>
                </c:pt>
                <c:pt idx="3">
                  <c:v>0.27</c:v>
                </c:pt>
                <c:pt idx="4">
                  <c:v>0.32</c:v>
                </c:pt>
                <c:pt idx="5">
                  <c:v>0.34</c:v>
                </c:pt>
                <c:pt idx="6">
                  <c:v>0.34</c:v>
                </c:pt>
                <c:pt idx="7">
                  <c:v>0.36</c:v>
                </c:pt>
                <c:pt idx="8">
                  <c:v>0.36</c:v>
                </c:pt>
                <c:pt idx="9">
                  <c:v>0.38</c:v>
                </c:pt>
              </c:numCache>
            </c:numRef>
          </c:xVal>
          <c:yVal>
            <c:numRef>
              <c:f>Sheet1!$C$31:$C$40</c:f>
              <c:numCache>
                <c:formatCode>General</c:formatCode>
                <c:ptCount val="10"/>
                <c:pt idx="0">
                  <c:v>0.73</c:v>
                </c:pt>
                <c:pt idx="1">
                  <c:v>0.96</c:v>
                </c:pt>
                <c:pt idx="2">
                  <c:v>0.9</c:v>
                </c:pt>
                <c:pt idx="3">
                  <c:v>1.28</c:v>
                </c:pt>
                <c:pt idx="4">
                  <c:v>0.93</c:v>
                </c:pt>
                <c:pt idx="5">
                  <c:v>0.96</c:v>
                </c:pt>
                <c:pt idx="6">
                  <c:v>1</c:v>
                </c:pt>
                <c:pt idx="7">
                  <c:v>0.87</c:v>
                </c:pt>
                <c:pt idx="8">
                  <c:v>0.93</c:v>
                </c:pt>
                <c:pt idx="9">
                  <c:v>1.03</c:v>
                </c:pt>
              </c:numCache>
            </c:numRef>
          </c:yVal>
          <c:smooth val="1"/>
        </c:ser>
        <c:dLbls>
          <c:dLblPos val="r"/>
        </c:dLbls>
        <c:axId val="80766080"/>
        <c:axId val="80759808"/>
      </c:scatterChart>
      <c:valAx>
        <c:axId val="80766080"/>
        <c:scaling>
          <c:orientation val="maxMin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0"/>
                  <a:t>tan(ᶿ1)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759808"/>
        <c:crosses val="autoZero"/>
        <c:crossBetween val="midCat"/>
      </c:valAx>
      <c:valAx>
        <c:axId val="80759808"/>
        <c:scaling>
          <c:orientation val="minMax"/>
        </c:scaling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0"/>
                  <a:t>tan(ᶿ1+ᶿ2)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7660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chart>
    <c:title>
      <c:tx>
        <c:rich>
          <a:bodyPr/>
          <a:lstStyle/>
          <a:p>
            <a:pPr>
              <a:defRPr/>
            </a:pPr>
            <a:r>
              <a:rPr lang="fa-IR" b="0">
                <a:latin typeface="IranNastaliq" pitchFamily="18" charset="0"/>
                <a:cs typeface="IranNastaliq" pitchFamily="18" charset="0"/>
              </a:rPr>
              <a:t>نمودار</a:t>
            </a:r>
            <a:r>
              <a:rPr lang="fa-IR" b="0" baseline="0">
                <a:latin typeface="IranNastaliq" pitchFamily="18" charset="0"/>
                <a:cs typeface="IranNastaliq" pitchFamily="18" charset="0"/>
              </a:rPr>
              <a:t> اصلی</a:t>
            </a:r>
            <a:endParaRPr lang="en-US" b="0">
              <a:latin typeface="IranNastaliq" pitchFamily="18" charset="0"/>
              <a:cs typeface="IranNastaliq" pitchFamily="18" charset="0"/>
            </a:endParaRP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linear"/>
          </c:trendline>
          <c:xVal>
            <c:numRef>
              <c:f>(Sheet1!$B$31:$B$32,Sheet1!$B$34:$B$40)</c:f>
              <c:numCache>
                <c:formatCode>General</c:formatCode>
                <c:ptCount val="9"/>
                <c:pt idx="0">
                  <c:v>0.19</c:v>
                </c:pt>
                <c:pt idx="1">
                  <c:v>0.19</c:v>
                </c:pt>
                <c:pt idx="2">
                  <c:v>0.27</c:v>
                </c:pt>
                <c:pt idx="3">
                  <c:v>0.32</c:v>
                </c:pt>
                <c:pt idx="4">
                  <c:v>0.34</c:v>
                </c:pt>
                <c:pt idx="5">
                  <c:v>0.34</c:v>
                </c:pt>
                <c:pt idx="6">
                  <c:v>0.36</c:v>
                </c:pt>
                <c:pt idx="7">
                  <c:v>0.36</c:v>
                </c:pt>
                <c:pt idx="8">
                  <c:v>0.38</c:v>
                </c:pt>
              </c:numCache>
            </c:numRef>
          </c:xVal>
          <c:yVal>
            <c:numRef>
              <c:f>(Sheet1!$C$31:$C$32,Sheet1!$C$34:$C$40)</c:f>
              <c:numCache>
                <c:formatCode>General</c:formatCode>
                <c:ptCount val="9"/>
                <c:pt idx="0">
                  <c:v>0.73</c:v>
                </c:pt>
                <c:pt idx="1">
                  <c:v>0.96</c:v>
                </c:pt>
                <c:pt idx="2">
                  <c:v>1.28</c:v>
                </c:pt>
                <c:pt idx="3">
                  <c:v>0.93</c:v>
                </c:pt>
                <c:pt idx="4">
                  <c:v>0.96</c:v>
                </c:pt>
                <c:pt idx="5">
                  <c:v>1</c:v>
                </c:pt>
                <c:pt idx="6">
                  <c:v>0.87</c:v>
                </c:pt>
                <c:pt idx="7">
                  <c:v>0.93</c:v>
                </c:pt>
                <c:pt idx="8">
                  <c:v>1.03</c:v>
                </c:pt>
              </c:numCache>
            </c:numRef>
          </c:yVal>
          <c:smooth val="1"/>
        </c:ser>
        <c:dLbls/>
        <c:axId val="138540160"/>
        <c:axId val="138005504"/>
      </c:scatterChart>
      <c:valAx>
        <c:axId val="138540160"/>
        <c:scaling>
          <c:orientation val="maxMin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0" i="0" baseline="0"/>
                  <a:t>tan(ᶿ1)</a:t>
                </a:r>
                <a:endParaRPr lang="fa-IR" sz="1050" b="0"/>
              </a:p>
            </c:rich>
          </c:tx>
          <c:layout/>
        </c:title>
        <c:numFmt formatCode="General" sourceLinked="1"/>
        <c:majorTickMark val="none"/>
        <c:tickLblPos val="nextTo"/>
        <c:crossAx val="138005504"/>
        <c:crosses val="autoZero"/>
        <c:crossBetween val="midCat"/>
      </c:valAx>
      <c:valAx>
        <c:axId val="138005504"/>
        <c:scaling>
          <c:orientation val="minMax"/>
        </c:scaling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0" i="0" baseline="0"/>
                  <a:t>tan(ᶿ1+ᶿ2)</a:t>
                </a:r>
                <a:endParaRPr lang="fa-IR" sz="1050" b="0"/>
              </a:p>
            </c:rich>
          </c:tx>
          <c:layout/>
        </c:title>
        <c:numFmt formatCode="General" sourceLinked="1"/>
        <c:majorTickMark val="none"/>
        <c:tickLblPos val="nextTo"/>
        <c:crossAx val="13854016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19</xdr:row>
      <xdr:rowOff>19050</xdr:rowOff>
    </xdr:from>
    <xdr:to>
      <xdr:col>16</xdr:col>
      <xdr:colOff>180975</xdr:colOff>
      <xdr:row>34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35</xdr:row>
      <xdr:rowOff>123825</xdr:rowOff>
    </xdr:from>
    <xdr:to>
      <xdr:col>16</xdr:col>
      <xdr:colOff>180975</xdr:colOff>
      <xdr:row>50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0"/>
  <sheetViews>
    <sheetView rightToLeft="1" tabSelected="1" topLeftCell="A7" workbookViewId="0">
      <selection activeCell="I22" sqref="I22"/>
    </sheetView>
  </sheetViews>
  <sheetFormatPr defaultRowHeight="14.25"/>
  <sheetData>
    <row r="1" spans="2:12">
      <c r="B1">
        <v>20</v>
      </c>
      <c r="C1">
        <f>TAN(3.14/180*(E1+B1))</f>
        <v>0.93180402275925611</v>
      </c>
      <c r="D1">
        <f>TAN(3.14/180*B1)</f>
        <v>0.36376984280336827</v>
      </c>
      <c r="E1">
        <v>23</v>
      </c>
      <c r="F1">
        <f>TAN(3.14/180*E1)</f>
        <v>0.42423466378136343</v>
      </c>
      <c r="I1">
        <f>D1/C1</f>
        <v>0.3903930804314128</v>
      </c>
    </row>
    <row r="2" spans="2:12">
      <c r="B2">
        <v>21</v>
      </c>
      <c r="C2">
        <f>TAN(3.14/180*(E2+B2))</f>
        <v>1.0346872098401478</v>
      </c>
      <c r="D2">
        <f>TAN(3.14/180*B2)</f>
        <v>0.38365086131300313</v>
      </c>
      <c r="E2">
        <v>25</v>
      </c>
      <c r="F2">
        <f>TAN(3.14/180*E2)</f>
        <v>0.46603838527326341</v>
      </c>
      <c r="I2">
        <f>D2/C2</f>
        <v>0.3707892179050658</v>
      </c>
    </row>
    <row r="3" spans="2:12">
      <c r="B3">
        <v>19</v>
      </c>
      <c r="C3">
        <f>TAN(3.14/180*(E3+B3))</f>
        <v>0.96493668432512869</v>
      </c>
      <c r="D3">
        <f>TAN(3.14/180*B3)</f>
        <v>0.344139578956141</v>
      </c>
      <c r="E3">
        <v>25</v>
      </c>
      <c r="F3">
        <f>TAN(3.14/180*E3)</f>
        <v>0.46603838527326341</v>
      </c>
      <c r="I3">
        <f>D3/C3</f>
        <v>0.35664472555194676</v>
      </c>
    </row>
    <row r="4" spans="2:12">
      <c r="B4">
        <v>15</v>
      </c>
      <c r="C4">
        <f>TAN(3.14/180*(E4+B4))</f>
        <v>1.2787284876322729</v>
      </c>
      <c r="D4">
        <f>TAN(3.14/180*B4)</f>
        <v>0.26780694740780986</v>
      </c>
      <c r="E4">
        <v>37</v>
      </c>
      <c r="F4">
        <f>TAN(3.14/180*E4)</f>
        <v>0.75304089789694739</v>
      </c>
      <c r="I4">
        <f>D4/C4</f>
        <v>0.20943222114624835</v>
      </c>
    </row>
    <row r="5" spans="2:12">
      <c r="B5">
        <v>18</v>
      </c>
      <c r="C5">
        <f>TAN(3.14/180*(E5+B5))</f>
        <v>0.93180402275925611</v>
      </c>
      <c r="D5">
        <f>TAN(3.14/180*B5)</f>
        <v>0.32474362589248207</v>
      </c>
      <c r="E5">
        <v>25</v>
      </c>
      <c r="F5">
        <f>TAN(3.14/180*E5)</f>
        <v>0.46603838527326341</v>
      </c>
      <c r="I5">
        <f>D5/C5</f>
        <v>0.34851065026619216</v>
      </c>
    </row>
    <row r="6" spans="2:12">
      <c r="B6">
        <v>11</v>
      </c>
      <c r="C6">
        <f>TAN(3.14/180*(E6+B6))</f>
        <v>0.96493668432512869</v>
      </c>
      <c r="D6">
        <f>TAN(3.14/180*B6)</f>
        <v>0.19427930477401609</v>
      </c>
      <c r="E6">
        <v>33</v>
      </c>
      <c r="F6">
        <f>TAN(3.14/180*E6)</f>
        <v>0.64899254586690458</v>
      </c>
      <c r="I6">
        <f>D6/C6</f>
        <v>0.20133891469769744</v>
      </c>
    </row>
    <row r="7" spans="2:12">
      <c r="B7">
        <v>19</v>
      </c>
      <c r="C7">
        <f>TAN(3.14/180*(E7+B7))</f>
        <v>0.99920399010504291</v>
      </c>
      <c r="D7">
        <f>TAN(3.14/180*B7)</f>
        <v>0.344139578956141</v>
      </c>
      <c r="E7">
        <v>26</v>
      </c>
      <c r="F7">
        <f>TAN(3.14/180*E7)</f>
        <v>0.48744784555357623</v>
      </c>
      <c r="I7">
        <f>D7/C7</f>
        <v>0.3444137356977155</v>
      </c>
    </row>
    <row r="8" spans="2:12">
      <c r="B8">
        <v>20</v>
      </c>
      <c r="C8">
        <f>TAN(3.14/180*(E8+B8))</f>
        <v>0.86865003607794189</v>
      </c>
      <c r="D8">
        <f>TAN(3.14/180*B8)</f>
        <v>0.36376984280336827</v>
      </c>
      <c r="E8">
        <v>21</v>
      </c>
      <c r="F8">
        <f>TAN(3.14/180*E8)</f>
        <v>0.38365086131300313</v>
      </c>
      <c r="I8">
        <f>D8/C8</f>
        <v>0.41877606365600617</v>
      </c>
    </row>
    <row r="9" spans="2:12">
      <c r="B9">
        <v>15</v>
      </c>
      <c r="C9">
        <f>TAN(3.14/180*(E9+B9))</f>
        <v>0.89973136831805534</v>
      </c>
      <c r="D9">
        <f>TAN(3.14/180*B9)</f>
        <v>0.26780694740780986</v>
      </c>
      <c r="E9">
        <v>27</v>
      </c>
      <c r="F9">
        <f>TAN(3.14/180*E9)</f>
        <v>0.50922456627809765</v>
      </c>
      <c r="I9">
        <f>D9/C9</f>
        <v>0.29765211799655739</v>
      </c>
    </row>
    <row r="10" spans="2:12">
      <c r="B10">
        <v>11</v>
      </c>
      <c r="C10">
        <f>TAN(3.14/180*(E10+B10))</f>
        <v>0.72605596896017677</v>
      </c>
      <c r="D10">
        <f>TAN(3.14/180*B10)</f>
        <v>0.19427930477401609</v>
      </c>
      <c r="E10">
        <v>25</v>
      </c>
      <c r="F10">
        <f>TAN(3.14/180*E10)</f>
        <v>0.46603838527326341</v>
      </c>
      <c r="I10">
        <f>D10/C10</f>
        <v>0.26758171970165573</v>
      </c>
    </row>
    <row r="11" spans="2:12">
      <c r="B11">
        <v>2</v>
      </c>
      <c r="C11" t="s">
        <v>0</v>
      </c>
      <c r="D11" t="s">
        <v>1</v>
      </c>
      <c r="E11">
        <v>1</v>
      </c>
      <c r="F11" t="s">
        <v>2</v>
      </c>
      <c r="H11" t="s">
        <v>9</v>
      </c>
      <c r="I11">
        <f>SUM(I1,I2,I3,I4,I5,I6,I9,I10)</f>
        <v>2.4423426476967762</v>
      </c>
    </row>
    <row r="12" spans="2:12">
      <c r="H12" t="s">
        <v>10</v>
      </c>
      <c r="I12">
        <f>I11/8</f>
        <v>0.30529283096209703</v>
      </c>
      <c r="K12" t="s">
        <v>3</v>
      </c>
      <c r="L12">
        <v>515</v>
      </c>
    </row>
    <row r="13" spans="2:12">
      <c r="C13" t="s">
        <v>11</v>
      </c>
      <c r="D13" t="s">
        <v>11</v>
      </c>
      <c r="K13" t="s">
        <v>4</v>
      </c>
      <c r="L13">
        <v>879</v>
      </c>
    </row>
    <row r="14" spans="2:12">
      <c r="C14">
        <v>0</v>
      </c>
      <c r="D14">
        <v>0.93</v>
      </c>
      <c r="K14" t="s">
        <v>5</v>
      </c>
      <c r="L14">
        <f>(L12-L13)/(L12+L13)</f>
        <v>-0.26111908177905307</v>
      </c>
    </row>
    <row r="15" spans="2:12">
      <c r="C15">
        <v>0</v>
      </c>
      <c r="D15">
        <v>1.03</v>
      </c>
      <c r="K15">
        <f>L13/L12</f>
        <v>1.7067961165048544</v>
      </c>
    </row>
    <row r="16" spans="2:12">
      <c r="C16">
        <v>0</v>
      </c>
      <c r="D16">
        <v>0.96</v>
      </c>
    </row>
    <row r="17" spans="2:8">
      <c r="C17">
        <v>0</v>
      </c>
      <c r="D17">
        <v>1.28</v>
      </c>
    </row>
    <row r="18" spans="2:8">
      <c r="C18">
        <v>0</v>
      </c>
      <c r="D18">
        <v>0.93</v>
      </c>
    </row>
    <row r="19" spans="2:8">
      <c r="C19">
        <v>0.19</v>
      </c>
      <c r="D19">
        <v>0.96</v>
      </c>
    </row>
    <row r="20" spans="2:8">
      <c r="C20">
        <v>0</v>
      </c>
      <c r="D20">
        <v>1</v>
      </c>
    </row>
    <row r="21" spans="2:8">
      <c r="C21">
        <v>0</v>
      </c>
      <c r="D21">
        <v>0.87</v>
      </c>
    </row>
    <row r="22" spans="2:8">
      <c r="C22">
        <v>0</v>
      </c>
      <c r="D22">
        <v>0.9</v>
      </c>
    </row>
    <row r="23" spans="2:8">
      <c r="C23">
        <v>0.19</v>
      </c>
      <c r="D23">
        <v>0.73</v>
      </c>
    </row>
    <row r="24" spans="2:8">
      <c r="C24">
        <f>MAX(C14,C15,C16,C18,C17,C19,C20,C21,C22,C23)</f>
        <v>0.19</v>
      </c>
      <c r="D24">
        <f>MAX(D14,D15,D16,D17,D18,D19,D20,D21,D22,D23)</f>
        <v>1.28</v>
      </c>
    </row>
    <row r="31" spans="2:8">
      <c r="B31">
        <v>0.19</v>
      </c>
      <c r="C31">
        <v>0.73</v>
      </c>
      <c r="G31">
        <v>2.6</v>
      </c>
      <c r="H31">
        <v>1.33</v>
      </c>
    </row>
    <row r="32" spans="2:8">
      <c r="B32">
        <v>0.19</v>
      </c>
      <c r="C32">
        <v>0.96</v>
      </c>
      <c r="G32">
        <v>4</v>
      </c>
      <c r="H32">
        <v>1.73</v>
      </c>
    </row>
    <row r="33" spans="2:13">
      <c r="B33">
        <v>0.27</v>
      </c>
      <c r="C33">
        <v>0.9</v>
      </c>
      <c r="G33">
        <v>4.32</v>
      </c>
      <c r="H33">
        <v>1.73</v>
      </c>
    </row>
    <row r="34" spans="2:13">
      <c r="B34">
        <v>0.27</v>
      </c>
      <c r="C34">
        <v>1.28</v>
      </c>
      <c r="G34">
        <v>5.13</v>
      </c>
      <c r="H34">
        <v>1.73</v>
      </c>
    </row>
    <row r="35" spans="2:13">
      <c r="B35">
        <v>0.32</v>
      </c>
      <c r="C35">
        <v>0.93</v>
      </c>
      <c r="G35">
        <v>5.65</v>
      </c>
      <c r="H35">
        <v>1.73</v>
      </c>
    </row>
    <row r="36" spans="2:13">
      <c r="B36">
        <v>0.34</v>
      </c>
      <c r="C36">
        <v>0.96</v>
      </c>
      <c r="G36">
        <v>1.8</v>
      </c>
      <c r="H36">
        <v>7.08</v>
      </c>
    </row>
    <row r="37" spans="2:13">
      <c r="B37">
        <v>0.34</v>
      </c>
      <c r="C37">
        <v>1</v>
      </c>
      <c r="G37">
        <v>1.88</v>
      </c>
      <c r="H37">
        <v>5.65</v>
      </c>
    </row>
    <row r="38" spans="2:13">
      <c r="B38">
        <v>0.36</v>
      </c>
      <c r="C38">
        <v>0.87</v>
      </c>
      <c r="G38">
        <v>1.96</v>
      </c>
      <c r="H38">
        <v>7.08</v>
      </c>
    </row>
    <row r="39" spans="2:13" ht="23.25">
      <c r="B39">
        <v>0.36</v>
      </c>
      <c r="C39">
        <v>0.93</v>
      </c>
      <c r="L39" t="s">
        <v>7</v>
      </c>
      <c r="M39" s="1" t="s">
        <v>6</v>
      </c>
    </row>
    <row r="40" spans="2:13">
      <c r="B40">
        <v>0.38</v>
      </c>
      <c r="C40">
        <v>1.03</v>
      </c>
      <c r="L40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</dc:creator>
  <cp:lastModifiedBy>Constantin</cp:lastModifiedBy>
  <dcterms:created xsi:type="dcterms:W3CDTF">2012-05-13T14:09:14Z</dcterms:created>
  <dcterms:modified xsi:type="dcterms:W3CDTF">2012-05-13T16:34:44Z</dcterms:modified>
</cp:coreProperties>
</file>