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AEEA42A8-DE67-3A47-8415-FA6FBDD916AD}" xr6:coauthVersionLast="38" xr6:coauthVersionMax="38" xr10:uidLastSave="{00000000-0000-0000-0000-000000000000}"/>
  <bookViews>
    <workbookView xWindow="0" yWindow="0" windowWidth="25600" windowHeight="16000" tabRatio="550" xr2:uid="{00000000-000D-0000-FFFF-FFFF00000000}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<sst xmlns="http://schemas.openxmlformats.org/spreadsheetml/2006/main" count="51" uniqueCount="33">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</sst>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9" headerRowCellStyle="Heading 2">
  <autoFilter ref="B17:C20" xr:uid="{00000000-0009-0000-0100-000001000000}"/>
  <tableColumns count="2">
    <tableColumn id="1" xr3:uid="{00000000-0010-0000-0000-000001000000}" name="ITEM" dataDxfId="8"/>
    <tableColumn id="2" xr3:uid="{00000000-0010-0000-0000-000002000000}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6" headerRowCellStyle="Heading 2">
  <autoFilter ref="E17:G30" xr:uid="{00000000-0009-0000-0100-000002000000}"/>
  <tableColumns count="3">
    <tableColumn id="1" xr3:uid="{00000000-0010-0000-0100-000001000000}" name="ITEM" dataDxfId="5"/>
    <tableColumn id="2" xr3:uid="{00000000-0010-0000-0100-000002000000}" name="DUE DATE" dataDxfId="4"/>
    <tableColumn id="3" xr3:uid="{00000000-0010-0000-0100-000003000000}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2" headerRowCellStyle="Heading 2">
  <autoFilter ref="I17:J20" xr:uid="{00000000-0009-0000-0100-000003000000}"/>
  <tableColumns count="2">
    <tableColumn id="1" xr3:uid="{00000000-0010-0000-0200-000001000000}" name="DATE" dataDxfId="1"/>
    <tableColumn id="2" xr3:uid="{00000000-0010-0000-0200-000002000000}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/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30</v>
      </c>
      <c r="K2" s="13" t="s">
        <v>0</v>
      </c>
    </row>
    <row r="3" spans="1:11" s="4" customFormat="1" ht="33" customHeight="1" x14ac:dyDescent="0.2">
      <c r="B3" s="12" t="s">
        <v>29</v>
      </c>
      <c r="F3" s="12" t="s">
        <v>1</v>
      </c>
    </row>
    <row r="4" spans="1:11" s="4" customFormat="1" ht="18.75" customHeight="1" x14ac:dyDescent="0.15">
      <c r="B4" s="16"/>
      <c r="E4" s="1"/>
      <c r="F4" s="17" t="s">
        <v>2</v>
      </c>
      <c r="G4" s="17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8">
        <f>SUM(MonthlyIncome[AMOUNT])</f>
        <v>3750</v>
      </c>
      <c r="G6" s="18"/>
      <c r="I6" s="1"/>
      <c r="J6" s="2"/>
    </row>
    <row r="7" spans="1:11" s="4" customFormat="1" ht="18.75" customHeight="1" x14ac:dyDescent="0.15">
      <c r="F7" s="17" t="s">
        <v>3</v>
      </c>
      <c r="G7" s="17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8">
        <f>SUM(MonthlyExpenses[AMOUNT])</f>
        <v>2336</v>
      </c>
      <c r="G9" s="18"/>
    </row>
    <row r="10" spans="1:11" s="4" customFormat="1" ht="18.75" customHeight="1" x14ac:dyDescent="0.15">
      <c r="A10" s="6"/>
      <c r="E10" s="6"/>
      <c r="F10" s="17" t="s">
        <v>4</v>
      </c>
      <c r="G10" s="17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8">
        <f>SUM(Savings[AMOUNT])</f>
        <v>550</v>
      </c>
      <c r="G12" s="18"/>
    </row>
    <row r="13" spans="1:11" s="4" customFormat="1" ht="18.75" customHeight="1" x14ac:dyDescent="0.15">
      <c r="A13" s="6"/>
      <c r="E13" s="6"/>
      <c r="F13" s="17" t="s">
        <v>5</v>
      </c>
      <c r="G13" s="17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8">
        <f>TotalMonthlyIncome-TotalMonthlyExpenses-TotalMonthlySavings</f>
        <v>864</v>
      </c>
      <c r="G15" s="18"/>
    </row>
    <row r="16" spans="1:11" s="4" customFormat="1" ht="31.5" customHeight="1" x14ac:dyDescent="0.2">
      <c r="B16" s="12" t="s">
        <v>6</v>
      </c>
      <c r="C16" s="12"/>
      <c r="D16"/>
      <c r="E16" s="12" t="s">
        <v>7</v>
      </c>
      <c r="F16" s="12"/>
      <c r="G16" s="12"/>
      <c r="H16"/>
      <c r="I16" s="12" t="s">
        <v>32</v>
      </c>
      <c r="J16" s="12"/>
    </row>
    <row r="17" spans="1:11" s="4" customFormat="1" ht="18.75" customHeight="1" x14ac:dyDescent="0.15">
      <c r="B17" s="14" t="s">
        <v>8</v>
      </c>
      <c r="C17" s="14" t="s">
        <v>9</v>
      </c>
      <c r="E17" s="14" t="s">
        <v>8</v>
      </c>
      <c r="F17" s="14" t="s">
        <v>10</v>
      </c>
      <c r="G17" s="14" t="s">
        <v>9</v>
      </c>
      <c r="I17" s="14" t="s">
        <v>11</v>
      </c>
      <c r="J17" s="14" t="s">
        <v>9</v>
      </c>
    </row>
    <row r="18" spans="1:11" ht="28" customHeight="1" x14ac:dyDescent="0.15">
      <c r="A18" s="4"/>
      <c r="B18" s="4" t="s">
        <v>12</v>
      </c>
      <c r="C18" s="7">
        <v>2500</v>
      </c>
      <c r="D18" s="4"/>
      <c r="E18" s="4" t="s">
        <v>13</v>
      </c>
      <c r="F18" s="8" t="s">
        <v>14</v>
      </c>
      <c r="G18" s="7">
        <v>800</v>
      </c>
      <c r="H18" s="4"/>
      <c r="I18" s="8" t="s">
        <v>14</v>
      </c>
      <c r="J18" s="7">
        <v>200</v>
      </c>
      <c r="K18" s="4"/>
    </row>
    <row r="19" spans="1:11" ht="28" customHeight="1" x14ac:dyDescent="0.15">
      <c r="A19" s="4"/>
      <c r="B19" s="4" t="s">
        <v>15</v>
      </c>
      <c r="C19" s="7">
        <v>1000</v>
      </c>
      <c r="D19" s="4"/>
      <c r="E19" s="4" t="s">
        <v>16</v>
      </c>
      <c r="F19" s="8" t="s">
        <v>14</v>
      </c>
      <c r="G19" s="7">
        <v>120</v>
      </c>
      <c r="H19" s="4"/>
      <c r="I19" s="8" t="s">
        <v>14</v>
      </c>
      <c r="J19" s="7">
        <v>250</v>
      </c>
      <c r="K19" s="4"/>
    </row>
    <row r="20" spans="1:11" ht="28" customHeight="1" x14ac:dyDescent="0.15">
      <c r="A20" s="4"/>
      <c r="B20" s="4" t="s">
        <v>17</v>
      </c>
      <c r="C20" s="7">
        <v>250</v>
      </c>
      <c r="D20" s="4"/>
      <c r="E20" s="4" t="s">
        <v>18</v>
      </c>
      <c r="F20" s="8" t="s">
        <v>14</v>
      </c>
      <c r="G20" s="7">
        <v>50</v>
      </c>
      <c r="H20" s="4"/>
      <c r="I20" s="8" t="s">
        <v>14</v>
      </c>
      <c r="J20" s="7">
        <v>100</v>
      </c>
      <c r="K20" s="4"/>
    </row>
    <row r="21" spans="1:11" ht="28" customHeight="1" x14ac:dyDescent="0.15">
      <c r="A21" s="4"/>
      <c r="B21" s="4"/>
      <c r="C21" s="7"/>
      <c r="D21" s="4"/>
      <c r="E21" s="4" t="s">
        <v>19</v>
      </c>
      <c r="F21" s="8" t="s">
        <v>14</v>
      </c>
      <c r="G21" s="7">
        <v>45</v>
      </c>
      <c r="H21" s="4"/>
      <c r="K21" s="4"/>
    </row>
    <row r="22" spans="1:11" ht="28" customHeight="1" x14ac:dyDescent="0.15">
      <c r="A22" s="4"/>
      <c r="B22" s="4"/>
      <c r="C22" s="7"/>
      <c r="D22" s="4"/>
      <c r="E22" s="4" t="s">
        <v>20</v>
      </c>
      <c r="F22" s="8" t="s">
        <v>14</v>
      </c>
      <c r="G22" s="7">
        <v>500</v>
      </c>
      <c r="H22" s="4"/>
      <c r="K22" s="4"/>
    </row>
    <row r="23" spans="1:11" ht="28" customHeight="1" x14ac:dyDescent="0.15">
      <c r="A23" s="4"/>
      <c r="B23" s="4"/>
      <c r="C23" s="7"/>
      <c r="D23" s="4"/>
      <c r="E23" s="4" t="s">
        <v>28</v>
      </c>
      <c r="F23" s="8" t="s">
        <v>14</v>
      </c>
      <c r="G23" s="7">
        <v>273</v>
      </c>
      <c r="H23" s="4"/>
      <c r="K23" s="4"/>
    </row>
    <row r="24" spans="1:11" ht="28" customHeight="1" x14ac:dyDescent="0.15">
      <c r="A24" s="4"/>
      <c r="B24" s="4"/>
      <c r="C24" s="7"/>
      <c r="D24" s="4"/>
      <c r="E24" s="4" t="s">
        <v>21</v>
      </c>
      <c r="F24" s="8" t="s">
        <v>14</v>
      </c>
      <c r="G24" s="7">
        <v>120</v>
      </c>
      <c r="H24" s="4"/>
      <c r="K24" s="4"/>
    </row>
    <row r="25" spans="1:11" ht="28" customHeight="1" x14ac:dyDescent="0.15">
      <c r="A25" s="4"/>
      <c r="B25" s="4"/>
      <c r="C25" s="7"/>
      <c r="D25" s="4"/>
      <c r="E25" s="4" t="s">
        <v>22</v>
      </c>
      <c r="F25" s="8" t="s">
        <v>14</v>
      </c>
      <c r="G25" s="7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4" t="s">
        <v>23</v>
      </c>
      <c r="F26" s="8" t="s">
        <v>14</v>
      </c>
      <c r="G26" s="7">
        <v>100</v>
      </c>
      <c r="H26" s="4"/>
      <c r="K26" s="4"/>
    </row>
    <row r="27" spans="1:11" ht="28" customHeight="1" x14ac:dyDescent="0.15">
      <c r="A27" s="4"/>
      <c r="B27" s="4"/>
      <c r="C27" s="7"/>
      <c r="D27" s="4"/>
      <c r="E27" s="4" t="s">
        <v>24</v>
      </c>
      <c r="F27" s="8" t="s">
        <v>14</v>
      </c>
      <c r="G27" s="7">
        <v>78</v>
      </c>
      <c r="H27" s="4"/>
      <c r="K27" s="4"/>
    </row>
    <row r="28" spans="1:11" ht="28" customHeight="1" x14ac:dyDescent="0.15">
      <c r="A28" s="4"/>
      <c r="B28" s="4"/>
      <c r="C28" s="7"/>
      <c r="D28" s="4"/>
      <c r="E28" s="4" t="s">
        <v>25</v>
      </c>
      <c r="F28" s="8" t="s">
        <v>14</v>
      </c>
      <c r="G28" s="7">
        <v>50</v>
      </c>
      <c r="H28" s="4"/>
      <c r="K28" s="4"/>
    </row>
    <row r="29" spans="1:11" ht="28" customHeight="1" x14ac:dyDescent="0.15">
      <c r="A29" s="4"/>
      <c r="B29" s="4"/>
      <c r="C29" s="7"/>
      <c r="D29" s="4"/>
      <c r="E29" s="4" t="s">
        <v>26</v>
      </c>
      <c r="F29" s="8" t="s">
        <v>14</v>
      </c>
      <c r="G29" s="7">
        <v>100</v>
      </c>
      <c r="H29" s="4"/>
      <c r="K29" s="4"/>
    </row>
    <row r="30" spans="1:11" ht="28" customHeight="1" x14ac:dyDescent="0.15">
      <c r="A30" s="4"/>
      <c r="B30" s="4"/>
      <c r="C30" s="7"/>
      <c r="D30" s="4"/>
      <c r="E30" s="4" t="s">
        <v>27</v>
      </c>
      <c r="F30" s="8" t="s">
        <v>14</v>
      </c>
      <c r="G30" s="7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5">
        <f>MIN(1,1-B5)</f>
        <v>0.37706666666666666</v>
      </c>
    </row>
    <row r="5" spans="2:2" x14ac:dyDescent="0.15">
      <c r="B5" s="15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Current Month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2014-09-09T12:15:28Z</dcterms:created>
  <dcterms:modified xsi:type="dcterms:W3CDTF">2025-06-10T11:23:06Z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