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<sst xmlns="http://schemas.openxmlformats.org/spreadsheetml/2006/main" count="163" uniqueCount="162">
  <si>
    <t>Title</t>
  </si>
  <si>
    <t>Peak 1</t>
  </si>
  <si>
    <t>Peak 2</t>
  </si>
  <si>
    <t>Peak 1 Intensity</t>
  </si>
  <si>
    <t>Peak 2 Intensity</t>
  </si>
  <si>
    <t>Peak Difference</t>
  </si>
  <si>
    <t>Peak Diference (Round)</t>
  </si>
  <si>
    <t>LAYERS</t>
  </si>
  <si>
    <t>Contrast Variation</t>
  </si>
  <si>
    <t>Sample 1_MoS2_1_loc1.txt</t>
  </si>
  <si>
    <t>Sample 1_MoS2_1_loc2.txt</t>
  </si>
  <si>
    <t>Sample 1_MoS2_1_loc3.txt</t>
  </si>
  <si>
    <t>Sample 1_MoS2_1_loc4.txt</t>
  </si>
  <si>
    <t>Sample 1_MoS2_1_loc5.txt</t>
  </si>
  <si>
    <t>Sample 1_MoS2_1_loc6.txt</t>
  </si>
  <si>
    <t>Sample 1_MoS2_2_loc1.txt</t>
  </si>
  <si>
    <t>Sample 1_MoS2_2_loc2.txt</t>
  </si>
  <si>
    <t>Sample 1_MoS2_2_loc3.txt</t>
  </si>
  <si>
    <t>Sample 1_MoS2_3_loc2.txt</t>
  </si>
  <si>
    <t>Sample 1_MoS2_3_loc3.txt</t>
  </si>
  <si>
    <t>Sample 1_MoS2_3_loc4.txt</t>
  </si>
  <si>
    <t>Sample 1_MoS2_3_loc5.txt</t>
  </si>
  <si>
    <t>Sample 1_MoS2_4_loc1.txt</t>
  </si>
  <si>
    <t>Sample 1_MoS2_4_loc2.txt</t>
  </si>
  <si>
    <t>Sample 1_MoS2_4_loc3.txt</t>
  </si>
  <si>
    <t>Sample 1_MoS2_4_loc4.txt</t>
  </si>
  <si>
    <t>Sample 1_MoS2_4_loc5.txt</t>
  </si>
  <si>
    <t>Sample 2_MoS2_1_loc1.txt</t>
  </si>
  <si>
    <t>Sample 2_MoS2_1_loc2.txt</t>
  </si>
  <si>
    <t>Sample 2_MoS2_1_loc3.txt</t>
  </si>
  <si>
    <t>Sample 3_MoS2_1_loc1.txt</t>
  </si>
  <si>
    <t>Sample 3_MoS2_1_loc2.txt</t>
  </si>
  <si>
    <t>Sample 3_MoS2_1_loc3.txt</t>
  </si>
  <si>
    <t>Sample 3_MoS2_1_loc4.txt</t>
  </si>
  <si>
    <t>Sample 3_MoS2_1_loc5.txt</t>
  </si>
  <si>
    <t>Sample 3_MoS2_1_loc6.txt</t>
  </si>
  <si>
    <t>Sample 3_MoS2_1_loc7.txt</t>
  </si>
  <si>
    <t>Sample 3_MoS2_1_loc8.txt</t>
  </si>
  <si>
    <t>Sample 4_MoS2_1_loc1.txt</t>
  </si>
  <si>
    <t>Sample 4_MoS2_1_loc2.txt</t>
  </si>
  <si>
    <t>Sample 4_MoS2_1_loc3.txt</t>
  </si>
  <si>
    <t>Sample 5_WS2_1_loc1.txt</t>
  </si>
  <si>
    <t>Sample 5_WS2_1_loc2.txt</t>
  </si>
  <si>
    <t>Sample 5_WS2_1_loc3.txt</t>
  </si>
  <si>
    <t>Sample 5_WS2_2_loc1.txt</t>
  </si>
  <si>
    <t>Sample 5_WS2_2_loc2.txt</t>
  </si>
  <si>
    <t>Sample 5_WS2_2_loc3.txt</t>
  </si>
  <si>
    <t>Sample 5_WS2_2_loc4.txt</t>
  </si>
  <si>
    <t>Sample 5_WS2_2_loc5.txt</t>
  </si>
  <si>
    <t>Sample 5_WS2_3_loc1.txt</t>
  </si>
  <si>
    <t>Sample 5_WS2_3_loc2.txt</t>
  </si>
  <si>
    <t>Sample 5_WS2_3_loc3.txt</t>
  </si>
  <si>
    <t>Sample 6_WS2_1_loc1.txt</t>
  </si>
  <si>
    <t>Sample 6_WS2_1_loc2.txt</t>
  </si>
  <si>
    <t>Sample 7_WS2_1_loc1.txt</t>
  </si>
  <si>
    <t>Sample 7_WS2_1_loc2.txt</t>
  </si>
  <si>
    <t>Sample 7_WS2_1_loc3.txt</t>
  </si>
  <si>
    <t>Sample 7_WS2_1_loc4.txt</t>
  </si>
  <si>
    <t>Sample 7_WS2_2_loc1.txt</t>
  </si>
  <si>
    <t>Sample 7_WS2_2_loc2.txt</t>
  </si>
  <si>
    <t>Sample 7_WS2_2_loc3.txt</t>
  </si>
  <si>
    <t>Sample 7_WS2_2_loc4.txt</t>
  </si>
  <si>
    <t>Sample 8_WS2_1_loc1.txt</t>
  </si>
  <si>
    <t>Sample 8_WS2_1_loc2.txt</t>
  </si>
  <si>
    <t>Sample 8_WS2_1_loc3.txt</t>
  </si>
  <si>
    <t>Sample 9_WS2_1_loc2.txt</t>
  </si>
  <si>
    <t>Sample 9_WS2_1_loc3.txt</t>
  </si>
  <si>
    <t>Sample 10_WS2_1_loc1.txt</t>
  </si>
  <si>
    <t>Sample 10_WS2_1_loc2.txt</t>
  </si>
  <si>
    <t>Sample 10_WS2_1_loc3.txt</t>
  </si>
  <si>
    <t>Sample 10_WS2_2_loc1.txt</t>
  </si>
  <si>
    <t>Sample 10_WS2_2_loc2.txt</t>
  </si>
  <si>
    <t>Sample 10_WS2_2_loc3.txt</t>
  </si>
  <si>
    <t>Sample 10_WS2_2_loc4.txt</t>
  </si>
  <si>
    <t>Sample 10_WS2_2_loc5.txt</t>
  </si>
  <si>
    <t>Sample 11_FeMoS2_1_loc1.txt</t>
  </si>
  <si>
    <t>Sample 11_FeMoS2_1_loc2.txt</t>
  </si>
  <si>
    <t>Sample 11_FeMoS2_2_loc1.txt</t>
  </si>
  <si>
    <t>Sample 11_FeMoS2_2_loc2.txt</t>
  </si>
  <si>
    <t>Sample 12_FeMoS2_1_loc1.txt</t>
  </si>
  <si>
    <t>Sample 12_FeMoS2_1_loc2.txt</t>
  </si>
  <si>
    <t>Sample 13_FeMoS2_1_loc1.txt</t>
  </si>
  <si>
    <t>Sample 13_FeMoS2_1_loc2.txt</t>
  </si>
  <si>
    <t>Sample 14_FeMoS2_1_loc1.txt</t>
  </si>
  <si>
    <t>BULK</t>
  </si>
  <si>
    <t>Sample 14_FeMoS2_1_loc2.txt</t>
  </si>
  <si>
    <t>Sample 14_FeMoS2_1_loc3.txt</t>
  </si>
  <si>
    <t>Sample 17_MoS2_1_loc1.txt</t>
  </si>
  <si>
    <t>Sample 17_MoS2_1_loc2.txt</t>
  </si>
  <si>
    <t>Sample 17_MoS2_1_loc3.txt</t>
  </si>
  <si>
    <t>Sample 17_MoS2_1_loc4.txt</t>
  </si>
  <si>
    <t>Sample 17_MoS2_1_loc5.txt</t>
  </si>
  <si>
    <t>Sample 17_MoS2_1_loc6.txt</t>
  </si>
  <si>
    <t>Sample 17_MoS2_1_loc7.txt</t>
  </si>
  <si>
    <t>Sample 17_MoS2_2_loc1.txt</t>
  </si>
  <si>
    <t>Sample 17_MoS2_2_loc2.txt</t>
  </si>
  <si>
    <t>Sample 17_MoS2_2_loc3.txt</t>
  </si>
  <si>
    <t>Sample 17_MoS2_2_loc4.txt</t>
  </si>
  <si>
    <t>Sample 17_MoS2_2_loc5.txt</t>
  </si>
  <si>
    <t>Sample 17_MoS2_2_loc6.txt</t>
  </si>
  <si>
    <t>Sample 17_MoS2_3_loc1.txt</t>
  </si>
  <si>
    <t>Sample 17_MoS2_3_loc2.txt</t>
  </si>
  <si>
    <t>Sample 17_MoS2_3_loc3.txt</t>
  </si>
  <si>
    <t>Sample 17_MoS2_3_loc4.txt</t>
  </si>
  <si>
    <t>Sample 17_MoS2_3_loc5.txt</t>
  </si>
  <si>
    <t>Sample 28_WS2_1_loc1.txt</t>
  </si>
  <si>
    <t>Sample 28_WS2_1_loc2.txt</t>
  </si>
  <si>
    <t>Sample 21_FeMoS2_1_loc1.txt</t>
  </si>
  <si>
    <t>Sample 21_FeMoS2_1_loc2.txt</t>
  </si>
  <si>
    <t>Sample 21_FeMoS2_1_loc3.txt</t>
  </si>
  <si>
    <t>Sample 21_FeMoS2_3_loc1.txt</t>
  </si>
  <si>
    <t>Sample 22_FeMoS2_1_loc1.txt</t>
  </si>
  <si>
    <t>Sample 22_FeMoS2_2_loc1.txt</t>
  </si>
  <si>
    <t>Sample 25_FeMoS2_1_loc1.txt</t>
  </si>
  <si>
    <t>Sample 25_FeMoS2_1_loc2.txt</t>
  </si>
  <si>
    <t>Sample 25_FeMoS2_1_loc3.txt</t>
  </si>
  <si>
    <t>Sample 26_FeMoS2_1_loc1.txt</t>
  </si>
  <si>
    <t>Sample 26_FeMoS2_1_loc2.txt</t>
  </si>
  <si>
    <t>Sample 26_FeMoS2_1_loc3.txt</t>
  </si>
  <si>
    <t>Sample 23_MoS2_10_loc1.txt</t>
  </si>
  <si>
    <t>Sample 23_MoS2_10_loc2.txt</t>
  </si>
  <si>
    <t>Sample 23_MoS2_10_loc3.txt</t>
  </si>
  <si>
    <t>Sample 23_MoS2_10_loc4.txt</t>
  </si>
  <si>
    <t>Sample 23_MoS2_1_loc1.txt</t>
  </si>
  <si>
    <t>Sample 23_MoS2_1_loc2.txt</t>
  </si>
  <si>
    <t>Sample 23_MoS2_1_loc3.txt</t>
  </si>
  <si>
    <t>Sample 23_MoS2_2_loc1.txt</t>
  </si>
  <si>
    <t>Sample 23_MoS2_2_loc2.txt</t>
  </si>
  <si>
    <t>Sample 23_MoS2_2_loc3.txt</t>
  </si>
  <si>
    <t>Sample 23_MoS2_2_loc4.txt</t>
  </si>
  <si>
    <t>Sample 23_MoS2_2_loc5.txt</t>
  </si>
  <si>
    <t>Sample 23_MoS2_2_loc6.txt</t>
  </si>
  <si>
    <t>Sample 23_MoS2_2_loc7.txt</t>
  </si>
  <si>
    <t>Sample 23_MoS2_3_loc1.txt</t>
  </si>
  <si>
    <t>Sample 23_MoS2_3_loc2.txt</t>
  </si>
  <si>
    <t>Sample 23_MoS2_3_loc3.txt</t>
  </si>
  <si>
    <t>Sample 23_MoS2_6_loc1.txt</t>
  </si>
  <si>
    <t>Sample 23_MoS2_6_loc2.txt</t>
  </si>
  <si>
    <t>Sample 23_MoS2_6_loc3.txt</t>
  </si>
  <si>
    <t>Sample 23_MoS2_6_loc4.txt</t>
  </si>
  <si>
    <t>Sample 24_FeMoS2_11_loc1.txt</t>
  </si>
  <si>
    <t>Sample 24_FeMoS2_11_loc2.txt</t>
  </si>
  <si>
    <t>Sample 24_FeMoS2_11_loc3.txt</t>
  </si>
  <si>
    <t>Sample 24_FeMoS2_11_loc4.txt</t>
  </si>
  <si>
    <t>Sample 24_FeMoS2_11_loc5.txt</t>
  </si>
  <si>
    <t>Sample 24_FeMoS2_1_loc1.txt</t>
  </si>
  <si>
    <t>Sample 24_FeMoS2_1_loc2.txt</t>
  </si>
  <si>
    <t>Sample 24_FeMoS2_4_loc1.txt</t>
  </si>
  <si>
    <t>Sample 24_FeMoS2_4_loc2.txt</t>
  </si>
  <si>
    <t>Sample 24_FeMoS2_8_loc1.txt</t>
  </si>
  <si>
    <t>Sample 24_FeMoS2_8_loc2.txt</t>
  </si>
  <si>
    <t>Sample 24_FeMoS2_8_loc3.txt</t>
  </si>
  <si>
    <t>Sample 29_MoS2_1_loc1.txt</t>
  </si>
  <si>
    <t>Sample 29_MoS2_1_loc2.txt</t>
  </si>
  <si>
    <t>Sample 29_MoS2_1_loc3.txt</t>
  </si>
  <si>
    <t>Sample 29_MoS2_1_loc4.txt</t>
  </si>
  <si>
    <t>Sample 29_MoS2_1_loc5.txt</t>
  </si>
  <si>
    <t>Sample 29_MoS2_1_loc6.txt</t>
  </si>
  <si>
    <t>Sample 29_MoS2_22_loc1.txt</t>
  </si>
  <si>
    <t>Sample 29_MoS2_3_loc1.txt</t>
  </si>
  <si>
    <t>Sample 29_MoS2_3_loc2.txt</t>
  </si>
  <si>
    <t>Sample 29_MoS2_3_loc3.txt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</si>
</sst>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1" applyBorder="1" fontId="2" applyFont="1" fillId="3" applyFill="1" applyAlignment="1">
      <alignment horizontal="left"/>
    </xf>
    <xf xfId="0" numFmtId="4" applyNumberFormat="1" borderId="1" applyBorder="1" fontId="2" applyFont="1" fillId="3" applyFill="1" applyAlignment="1">
      <alignment horizontal="right"/>
    </xf>
    <xf xfId="0" numFmtId="3" applyNumberFormat="1" borderId="1" applyBorder="1" fontId="2" applyFont="1" fillId="3" applyFill="1" applyAlignment="1">
      <alignment horizontal="center"/>
    </xf>
    <xf xfId="0" numFmtId="3" applyNumberFormat="1" borderId="2" applyBorder="1" fontId="3" applyFont="1" fillId="0" applyAlignment="1">
      <alignment horizontal="right"/>
    </xf>
    <xf xfId="0" numFmtId="3" applyNumberFormat="1" borderId="2" applyBorder="1" fontId="2" applyFont="1" fillId="0" applyAlignment="1">
      <alignment horizontal="center"/>
    </xf>
    <xf xfId="0" numFmtId="3" applyNumberFormat="1" borderId="1" applyBorder="1" fontId="2" applyFont="1" fillId="3" applyFill="1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1" applyBorder="1" fontId="4" applyFont="1" fillId="3" applyFill="1" applyAlignment="1">
      <alignment horizontal="right"/>
    </xf>
    <xf xfId="0" numFmtId="0" borderId="1" applyBorder="1" fontId="4" applyFont="1" fillId="3" applyFill="1" applyAlignment="1">
      <alignment horizontal="left"/>
    </xf>
    <xf xfId="0" numFmtId="4" applyNumberFormat="1" borderId="1" applyBorder="1" fontId="4" applyFont="1" fillId="3" applyFill="1" applyAlignment="1">
      <alignment horizontal="right"/>
    </xf>
    <xf xfId="0" numFmtId="3" applyNumberFormat="1" borderId="2" applyBorder="1" fontId="3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53"/>
  <sheetViews>
    <sheetView workbookViewId="0" tabSelected="1"/>
  </sheetViews>
  <sheetFormatPr defaultRowHeight="15" x14ac:dyDescent="0.25"/>
  <cols>
    <col min="1" max="1" style="18" width="12.43357142857143" customWidth="1" bestFit="1"/>
    <col min="2" max="2" style="19" width="32.43357142857143" customWidth="1" bestFit="1"/>
    <col min="3" max="3" style="20" width="12.43357142857143" customWidth="1" bestFit="1"/>
    <col min="4" max="4" style="20" width="12.43357142857143" customWidth="1" bestFit="1"/>
    <col min="5" max="5" style="20" width="18.433571428571426" customWidth="1" bestFit="1"/>
    <col min="6" max="6" style="20" width="20.14785714285714" customWidth="1" bestFit="1"/>
    <col min="7" max="7" style="20" width="16.005" customWidth="1" bestFit="1"/>
    <col min="8" max="8" style="21" width="12.43357142857143" customWidth="1" bestFit="1"/>
    <col min="9" max="9" style="22" width="9.147857142857141" customWidth="1" bestFit="1"/>
    <col min="10" max="10" style="18" width="27.005" customWidth="1" bestFit="1"/>
  </cols>
  <sheetData>
    <row x14ac:dyDescent="0.25" r="1" customHeight="1" ht="17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 t="s">
        <v>6</v>
      </c>
      <c r="I1" s="4" t="s">
        <v>7</v>
      </c>
      <c r="J1" s="1" t="s">
        <v>8</v>
      </c>
    </row>
    <row x14ac:dyDescent="0.25" r="2" customHeight="1" ht="17.25">
      <c r="A2" s="5">
        <v>0</v>
      </c>
      <c r="B2" s="6" t="s">
        <v>9</v>
      </c>
      <c r="C2" s="7">
        <v>379.960841371877</v>
      </c>
      <c r="D2" s="7">
        <v>405.772975307514</v>
      </c>
      <c r="E2" s="7">
        <v>461.780387578532</v>
      </c>
      <c r="F2" s="7">
        <v>573.801840996163</v>
      </c>
      <c r="G2" s="7">
        <v>25.812133935637</v>
      </c>
      <c r="H2" s="7">
        <f>ROUND(G2,2)</f>
      </c>
      <c r="I2" s="8">
        <f>IF(AND(H2&lt;=21), 1, IF(AND(H2&gt;21, H2&lt;23), 2, IF(AND(H2&gt;=23, H2&lt;=24), 3, IF(AND(H2&gt;24, H2&lt;=25), 4, IF(H2&gt;25, "BULK", "")))))</f>
      </c>
      <c r="J2" s="9"/>
    </row>
    <row x14ac:dyDescent="0.25" r="3" customHeight="1" ht="17.25">
      <c r="A3" s="5">
        <v>1</v>
      </c>
      <c r="B3" s="6" t="s">
        <v>10</v>
      </c>
      <c r="C3" s="7">
        <v>380.592684108624</v>
      </c>
      <c r="D3" s="7">
        <v>404.831389186201</v>
      </c>
      <c r="E3" s="7">
        <v>173.734919678399</v>
      </c>
      <c r="F3" s="7">
        <v>216.030099902516</v>
      </c>
      <c r="G3" s="7">
        <v>24.2387050775777</v>
      </c>
      <c r="H3" s="7">
        <f>ROUND(G3,2)</f>
      </c>
      <c r="I3" s="8">
        <f>IF(AND(H3&lt;=21), 1, IF(AND(H3&gt;21, H3&lt;23), 2, IF(AND(H3&gt;=23, H3&lt;=24), 3, IF(AND(H3&gt;24, H3&lt;=25), 4, IF(H3&gt;25, "BULK", "")))))</f>
      </c>
      <c r="J3" s="5">
        <v>3</v>
      </c>
    </row>
    <row x14ac:dyDescent="0.25" r="4" customHeight="1" ht="17.25">
      <c r="A4" s="5">
        <v>2</v>
      </c>
      <c r="B4" s="6" t="s">
        <v>11</v>
      </c>
      <c r="C4" s="7">
        <v>381.469208548887</v>
      </c>
      <c r="D4" s="7">
        <v>403.056110939101</v>
      </c>
      <c r="E4" s="7">
        <v>116.028450804275</v>
      </c>
      <c r="F4" s="7">
        <v>144.991874090287</v>
      </c>
      <c r="G4" s="7">
        <v>21.5869023902138</v>
      </c>
      <c r="H4" s="7">
        <f>ROUND(G4,2)</f>
      </c>
      <c r="I4" s="8">
        <f>IF(AND(H4&lt;=21), 1, IF(AND(H4&gt;21, H4&lt;23), 2, IF(AND(H4&gt;=23, H4&lt;=24), 3, IF(AND(H4&gt;24, H4&lt;=25), 4, IF(H4&gt;25, "BULK", "")))))</f>
      </c>
      <c r="J4" s="5">
        <v>2</v>
      </c>
    </row>
    <row x14ac:dyDescent="0.25" r="5" customHeight="1" ht="17.25">
      <c r="A5" s="5">
        <v>3</v>
      </c>
      <c r="B5" s="6" t="s">
        <v>12</v>
      </c>
      <c r="C5" s="7">
        <v>380.7612622914</v>
      </c>
      <c r="D5" s="7">
        <v>405.060170941555</v>
      </c>
      <c r="E5" s="7">
        <v>319.296964589915</v>
      </c>
      <c r="F5" s="7">
        <v>387.455505046641</v>
      </c>
      <c r="G5" s="7">
        <v>24.2989086501547</v>
      </c>
      <c r="H5" s="7">
        <f>ROUND(G5,2)</f>
      </c>
      <c r="I5" s="8">
        <f>IF(AND(H5&lt;=21), 1, IF(AND(H5&gt;21, H5&lt;23), 2, IF(AND(H5&gt;=23, H5&lt;=24), 3, IF(AND(H5&gt;24, H5&lt;=25), 4, IF(H5&gt;25, "BULK", "")))))</f>
      </c>
      <c r="J5" s="5">
        <v>3</v>
      </c>
    </row>
    <row x14ac:dyDescent="0.25" r="6" customHeight="1" ht="17.25">
      <c r="A6" s="5">
        <v>4</v>
      </c>
      <c r="B6" s="6" t="s">
        <v>13</v>
      </c>
      <c r="C6" s="7">
        <v>381.241150441956</v>
      </c>
      <c r="D6" s="7">
        <v>404.276839860279</v>
      </c>
      <c r="E6" s="7">
        <v>205.844435577064</v>
      </c>
      <c r="F6" s="7">
        <v>219.540280813167</v>
      </c>
      <c r="G6" s="7">
        <v>23.0356894183239</v>
      </c>
      <c r="H6" s="7">
        <f>ROUND(G6,2)</f>
      </c>
      <c r="I6" s="8">
        <f>IF(AND(H6&lt;=21), 1, IF(AND(H6&gt;21, H6&lt;23), 2, IF(AND(H6&gt;=23, H6&lt;=24), 3, IF(AND(H6&gt;24, H6&lt;=25), 4, IF(H6&gt;25, "BULK", "")))))</f>
      </c>
      <c r="J6" s="5">
        <v>3</v>
      </c>
    </row>
    <row x14ac:dyDescent="0.25" r="7" customHeight="1" ht="17.25">
      <c r="A7" s="5">
        <v>5</v>
      </c>
      <c r="B7" s="6" t="s">
        <v>14</v>
      </c>
      <c r="C7" s="7">
        <v>380.169682002017</v>
      </c>
      <c r="D7" s="7">
        <v>405.841486853927</v>
      </c>
      <c r="E7" s="7">
        <v>336.587631311845</v>
      </c>
      <c r="F7" s="7">
        <v>389.836634216586</v>
      </c>
      <c r="G7" s="7">
        <v>25.6718048519098</v>
      </c>
      <c r="H7" s="7">
        <f>ROUND(G7,2)</f>
      </c>
      <c r="I7" s="8">
        <f>IF(AND(H7&lt;=21), 1, IF(AND(H7&gt;21, H7&lt;23), 2, IF(AND(H7&gt;=23, H7&lt;=24), 3, IF(AND(H7&gt;24, H7&lt;=25), 4, IF(H7&gt;25, "BULK", "")))))</f>
      </c>
      <c r="J7" s="9"/>
    </row>
    <row x14ac:dyDescent="0.25" r="8" customHeight="1" ht="17.25">
      <c r="A8" s="5">
        <v>6</v>
      </c>
      <c r="B8" s="6" t="s">
        <v>15</v>
      </c>
      <c r="C8" s="7">
        <v>380.796760135816</v>
      </c>
      <c r="D8" s="7">
        <v>405.432739359835</v>
      </c>
      <c r="E8" s="7">
        <v>381.829311978694</v>
      </c>
      <c r="F8" s="7">
        <v>438.406110449983</v>
      </c>
      <c r="G8" s="7">
        <v>24.6359792240191</v>
      </c>
      <c r="H8" s="7">
        <f>ROUND(G8,2)</f>
      </c>
      <c r="I8" s="8">
        <f>IF(AND(H8&lt;=21), 1, IF(AND(H8&gt;21, H8&lt;23), 2, IF(AND(H8&gt;=23, H8&lt;=24), 3, IF(AND(H8&gt;24, H8&lt;=25), 4, IF(H8&gt;25, "BULK", "")))))</f>
      </c>
      <c r="J8" s="9"/>
    </row>
    <row x14ac:dyDescent="0.25" r="9" customHeight="1" ht="17.25">
      <c r="A9" s="5">
        <v>7</v>
      </c>
      <c r="B9" s="6" t="s">
        <v>16</v>
      </c>
      <c r="C9" s="7">
        <v>380.733744395184</v>
      </c>
      <c r="D9" s="7">
        <v>405.205320180215</v>
      </c>
      <c r="E9" s="7">
        <v>359.040252985858</v>
      </c>
      <c r="F9" s="7">
        <v>401.30096681394</v>
      </c>
      <c r="G9" s="7">
        <v>24.4715757850308</v>
      </c>
      <c r="H9" s="7">
        <f>ROUND(G9,2)</f>
      </c>
      <c r="I9" s="8">
        <f>IF(AND(H9&lt;=21), 1, IF(AND(H9&gt;21, H9&lt;23), 2, IF(AND(H9&gt;=23, H9&lt;=24), 3, IF(AND(H9&gt;24, H9&lt;=25), 4, IF(H9&gt;25, "BULK", "")))))</f>
      </c>
      <c r="J9" s="9"/>
    </row>
    <row x14ac:dyDescent="0.25" r="10" customHeight="1" ht="17.25">
      <c r="A10" s="5">
        <v>8</v>
      </c>
      <c r="B10" s="6" t="s">
        <v>17</v>
      </c>
      <c r="C10" s="7">
        <v>369.249393898257</v>
      </c>
      <c r="D10" s="7">
        <v>400.837159708568</v>
      </c>
      <c r="E10" s="7">
        <v>11.0857009009543</v>
      </c>
      <c r="F10" s="7">
        <v>11.26491715574</v>
      </c>
      <c r="G10" s="7">
        <v>31.5877658103111</v>
      </c>
      <c r="H10" s="7">
        <f>ROUND(G10,2)</f>
      </c>
      <c r="I10" s="8">
        <f>IF(AND(H10&lt;=21), 1, IF(AND(H10&gt;21, H10&lt;23), 2, IF(AND(H10&gt;=23, H10&lt;=24), 3, IF(AND(H10&gt;24, H10&lt;=25), 4, IF(H10&gt;25, "BULK", "")))))</f>
      </c>
      <c r="J10" s="9"/>
    </row>
    <row x14ac:dyDescent="0.25" r="11" customHeight="1" ht="17.25">
      <c r="A11" s="5">
        <v>9</v>
      </c>
      <c r="B11" s="6" t="s">
        <v>18</v>
      </c>
      <c r="C11" s="7">
        <v>381.440646553013</v>
      </c>
      <c r="D11" s="7">
        <v>402.792474311586</v>
      </c>
      <c r="E11" s="7">
        <v>110.815419889927</v>
      </c>
      <c r="F11" s="7">
        <v>140.924416709625</v>
      </c>
      <c r="G11" s="7">
        <v>21.3518277585725</v>
      </c>
      <c r="H11" s="7">
        <f>ROUND(G11,2)</f>
      </c>
      <c r="I11" s="8">
        <f>IF(AND(H11&lt;=21), 1, IF(AND(H11&gt;21, H11&lt;23), 2, IF(AND(H11&gt;=23, H11&lt;=24), 3, IF(AND(H11&gt;24, H11&lt;=25), 4, IF(H11&gt;25, "BULK", "")))))</f>
      </c>
      <c r="J11" s="9"/>
    </row>
    <row x14ac:dyDescent="0.25" r="12" customHeight="1" ht="17.25">
      <c r="A12" s="5">
        <v>10</v>
      </c>
      <c r="B12" s="6" t="s">
        <v>19</v>
      </c>
      <c r="C12" s="7">
        <v>381.576449668821</v>
      </c>
      <c r="D12" s="7">
        <v>402.865279589402</v>
      </c>
      <c r="E12" s="7">
        <v>152.151745564354</v>
      </c>
      <c r="F12" s="7">
        <v>142.218879823384</v>
      </c>
      <c r="G12" s="7">
        <v>21.2888299205809</v>
      </c>
      <c r="H12" s="7">
        <f>ROUND(G12,2)</f>
      </c>
      <c r="I12" s="8">
        <f>IF(AND(H12&lt;=21), 1, IF(AND(H12&gt;21, H12&lt;23), 2, IF(AND(H12&gt;=23, H12&lt;=24), 3, IF(AND(H12&gt;24, H12&lt;=25), 4, IF(H12&gt;25, "BULK", "")))))</f>
      </c>
      <c r="J12" s="9"/>
    </row>
    <row x14ac:dyDescent="0.25" r="13" customHeight="1" ht="17.25">
      <c r="A13" s="5">
        <v>11</v>
      </c>
      <c r="B13" s="6" t="s">
        <v>20</v>
      </c>
      <c r="C13" s="7">
        <v>380.645485148178</v>
      </c>
      <c r="D13" s="7">
        <v>404.429313458024</v>
      </c>
      <c r="E13" s="7">
        <v>271.992786728545</v>
      </c>
      <c r="F13" s="7">
        <v>300.711742612626</v>
      </c>
      <c r="G13" s="7">
        <v>23.783828309846</v>
      </c>
      <c r="H13" s="7">
        <f>ROUND(G13,2)</f>
      </c>
      <c r="I13" s="8">
        <f>IF(AND(H13&lt;=21), 1, IF(AND(H13&gt;21, H13&lt;23), 2, IF(AND(H13&gt;=23, H13&lt;=24), 3, IF(AND(H13&gt;24, H13&lt;=25), 4, IF(H13&gt;25, "BULK", "")))))</f>
      </c>
      <c r="J13" s="9"/>
    </row>
    <row x14ac:dyDescent="0.25" r="14" customHeight="1" ht="17.25">
      <c r="A14" s="5">
        <v>12</v>
      </c>
      <c r="B14" s="6" t="s">
        <v>21</v>
      </c>
      <c r="C14" s="7">
        <v>381.112732202789</v>
      </c>
      <c r="D14" s="7">
        <v>405.078796411581</v>
      </c>
      <c r="E14" s="7">
        <v>225.054950122141</v>
      </c>
      <c r="F14" s="7">
        <v>262.135439012962</v>
      </c>
      <c r="G14" s="7">
        <v>23.9660642087911</v>
      </c>
      <c r="H14" s="7">
        <f>ROUND(G14,2)</f>
      </c>
      <c r="I14" s="8">
        <f>IF(AND(H14&lt;=21), 1, IF(AND(H14&gt;21, H14&lt;23), 2, IF(AND(H14&gt;=23, H14&lt;=24), 3, IF(AND(H14&gt;24, H14&lt;=25), 4, IF(H14&gt;25, "BULK", "")))))</f>
      </c>
      <c r="J14" s="9"/>
    </row>
    <row x14ac:dyDescent="0.25" r="15" customHeight="1" ht="17.25">
      <c r="A15" s="5">
        <v>13</v>
      </c>
      <c r="B15" s="6" t="s">
        <v>22</v>
      </c>
      <c r="C15" s="7">
        <v>383.03</v>
      </c>
      <c r="D15" s="7">
        <v>403.673115871131</v>
      </c>
      <c r="E15" s="7">
        <v>28.5</v>
      </c>
      <c r="F15" s="7">
        <v>29.39</v>
      </c>
      <c r="G15" s="7">
        <f>D15-C15</f>
      </c>
      <c r="H15" s="7">
        <f>ROUND(G15,2)</f>
      </c>
      <c r="I15" s="8">
        <f>IF(AND(H15&lt;=21), 1, IF(AND(H15&gt;21, H15&lt;23), 2, IF(AND(H15&gt;=23, H15&lt;=24), 3, IF(AND(H15&gt;24, H15&lt;=25), 4, IF(H15&gt;25, "BULK", "")))))</f>
      </c>
      <c r="J15" s="9"/>
    </row>
    <row x14ac:dyDescent="0.25" r="16" customHeight="1" ht="17.25">
      <c r="A16" s="5">
        <v>14</v>
      </c>
      <c r="B16" s="6" t="s">
        <v>23</v>
      </c>
      <c r="C16" s="7">
        <v>381.169027825895</v>
      </c>
      <c r="D16" s="7">
        <v>402.646933398577</v>
      </c>
      <c r="E16" s="7">
        <v>53.6029584424472</v>
      </c>
      <c r="F16" s="7">
        <v>70.410350542296</v>
      </c>
      <c r="G16" s="7">
        <v>21.4779055726826</v>
      </c>
      <c r="H16" s="7">
        <f>ROUND(G16,2)</f>
      </c>
      <c r="I16" s="8">
        <f>IF(AND(H16&lt;=21), 1, IF(AND(H16&gt;21, H16&lt;23), 2, IF(AND(H16&gt;=23, H16&lt;=24), 3, IF(AND(H16&gt;24, H16&lt;=25), 4, IF(H16&gt;25, "BULK", "")))))</f>
      </c>
      <c r="J16" s="9"/>
    </row>
    <row x14ac:dyDescent="0.25" r="17" customHeight="1" ht="17.25">
      <c r="A17" s="5">
        <v>15</v>
      </c>
      <c r="B17" s="6" t="s">
        <v>24</v>
      </c>
      <c r="C17" s="7">
        <v>380.242881054936</v>
      </c>
      <c r="D17" s="7">
        <v>404.119114023102</v>
      </c>
      <c r="E17" s="7">
        <v>232.309395858855</v>
      </c>
      <c r="F17" s="7">
        <v>287.18948081399</v>
      </c>
      <c r="G17" s="7">
        <v>23.8762329681659</v>
      </c>
      <c r="H17" s="7">
        <f>ROUND(G17,2)</f>
      </c>
      <c r="I17" s="8">
        <f>IF(AND(H17&lt;=21), 1, IF(AND(H17&gt;21, H17&lt;23), 2, IF(AND(H17&gt;=23, H17&lt;=24), 3, IF(AND(H17&gt;24, H17&lt;=25), 4, IF(H17&gt;25, "BULK", "")))))</f>
      </c>
      <c r="J17" s="9"/>
    </row>
    <row x14ac:dyDescent="0.25" r="18" customHeight="1" ht="17.25">
      <c r="A18" s="5">
        <v>16</v>
      </c>
      <c r="B18" s="6" t="s">
        <v>25</v>
      </c>
      <c r="C18" s="7">
        <v>379.547448744167</v>
      </c>
      <c r="D18" s="7">
        <v>404.798034786605</v>
      </c>
      <c r="E18" s="7">
        <v>277.531985893875</v>
      </c>
      <c r="F18" s="7">
        <v>324.903711607585</v>
      </c>
      <c r="G18" s="7">
        <v>25.2505860424384</v>
      </c>
      <c r="H18" s="7">
        <f>ROUND(G18,2)</f>
      </c>
      <c r="I18" s="8">
        <f>IF(AND(H18&lt;=21), 1, IF(AND(H18&gt;21, H18&lt;23), 2, IF(AND(H18&gt;=23, H18&lt;=24), 3, IF(AND(H18&gt;24, H18&lt;=25), 4, IF(H18&gt;25, "BULK", "")))))</f>
      </c>
      <c r="J18" s="9"/>
    </row>
    <row x14ac:dyDescent="0.25" r="19" customHeight="1" ht="17.25">
      <c r="A19" s="5">
        <v>17</v>
      </c>
      <c r="B19" s="6" t="s">
        <v>26</v>
      </c>
      <c r="C19" s="7">
        <v>381.510784027474</v>
      </c>
      <c r="D19" s="7">
        <v>403.085041943105</v>
      </c>
      <c r="E19" s="7">
        <v>85.2940760338344</v>
      </c>
      <c r="F19" s="7">
        <v>92.3426408689725</v>
      </c>
      <c r="G19" s="7">
        <v>21.5742579156313</v>
      </c>
      <c r="H19" s="7">
        <f>ROUND(G19,2)</f>
      </c>
      <c r="I19" s="8">
        <f>IF(AND(H19&lt;=21), 1, IF(AND(H19&gt;21, H19&lt;23), 2, IF(AND(H19&gt;=23, H19&lt;=24), 3, IF(AND(H19&gt;24, H19&lt;=25), 4, IF(H19&gt;25, "BULK", "")))))</f>
      </c>
      <c r="J19" s="9"/>
    </row>
    <row x14ac:dyDescent="0.25" r="20" customHeight="1" ht="17.25">
      <c r="A20" s="5">
        <v>18</v>
      </c>
      <c r="B20" s="6" t="s">
        <v>27</v>
      </c>
      <c r="C20" s="7">
        <v>379.035594237506</v>
      </c>
      <c r="D20" s="7">
        <v>405.197809701758</v>
      </c>
      <c r="E20" s="7">
        <v>373.310933678609</v>
      </c>
      <c r="F20" s="7">
        <v>470.456233228788</v>
      </c>
      <c r="G20" s="7">
        <v>26.1622154642527</v>
      </c>
      <c r="H20" s="7">
        <f>ROUND(G20,2)</f>
      </c>
      <c r="I20" s="8">
        <f>IF(AND(H20&lt;=21), 1, IF(AND(H20&gt;21, H20&lt;23), 2, IF(AND(H20&gt;=23, H20&lt;=24), 3, IF(AND(H20&gt;24, H20&lt;=25), 4, IF(H20&gt;25, "BULK", "")))))</f>
      </c>
      <c r="J20" s="9"/>
    </row>
    <row x14ac:dyDescent="0.25" r="21" customHeight="1" ht="17.25">
      <c r="A21" s="5">
        <v>19</v>
      </c>
      <c r="B21" s="6" t="s">
        <v>28</v>
      </c>
      <c r="C21" s="7">
        <v>380.799643019551</v>
      </c>
      <c r="D21" s="7">
        <v>402.684511974427</v>
      </c>
      <c r="E21" s="7">
        <v>97.5047598203447</v>
      </c>
      <c r="F21" s="7">
        <v>139.265250907716</v>
      </c>
      <c r="G21" s="7">
        <v>21.8848689548755</v>
      </c>
      <c r="H21" s="7">
        <f>ROUND(G21,2)</f>
      </c>
      <c r="I21" s="8">
        <f>IF(AND(H21&lt;=21), 1, IF(AND(H21&gt;21, H21&lt;23), 2, IF(AND(H21&gt;=23, H21&lt;=24), 3, IF(AND(H21&gt;24, H21&lt;=25), 4, IF(H21&gt;25, "BULK", "")))))</f>
      </c>
      <c r="J21" s="9"/>
    </row>
    <row x14ac:dyDescent="0.25" r="22" customHeight="1" ht="17.25">
      <c r="A22" s="5">
        <v>20</v>
      </c>
      <c r="B22" s="6" t="s">
        <v>29</v>
      </c>
      <c r="C22" s="7">
        <v>380.836469165129</v>
      </c>
      <c r="D22" s="7">
        <v>407.464052270001</v>
      </c>
      <c r="E22" s="7">
        <v>59.7374682663407</v>
      </c>
      <c r="F22" s="7">
        <v>77.2902288729985</v>
      </c>
      <c r="G22" s="7">
        <v>26.6275831048724</v>
      </c>
      <c r="H22" s="7">
        <f>ROUND(G22,2)</f>
      </c>
      <c r="I22" s="8">
        <f>IF(AND(H22&lt;=21), 1, IF(AND(H22&gt;21, H22&lt;23), 2, IF(AND(H22&gt;=23, H22&lt;=24), 3, IF(AND(H22&gt;24, H22&lt;=25), 4, IF(H22&gt;25, "BULK", "")))))</f>
      </c>
      <c r="J22" s="9"/>
    </row>
    <row x14ac:dyDescent="0.25" r="23" customHeight="1" ht="17.25">
      <c r="A23" s="5">
        <v>21</v>
      </c>
      <c r="B23" s="6" t="s">
        <v>30</v>
      </c>
      <c r="C23" s="7">
        <v>379.921820372125</v>
      </c>
      <c r="D23" s="7">
        <v>401.009970833815</v>
      </c>
      <c r="E23" s="7">
        <v>154.320740298601</v>
      </c>
      <c r="F23" s="7">
        <v>164.093284352629</v>
      </c>
      <c r="G23" s="7">
        <v>21.0881504616899</v>
      </c>
      <c r="H23" s="7">
        <f>ROUND(G23,2)</f>
      </c>
      <c r="I23" s="8">
        <f>IF(AND(H23&lt;=21), 1, IF(AND(H23&gt;21, H23&lt;23), 2, IF(AND(H23&gt;=23, H23&lt;=24), 3, IF(AND(H23&gt;24, H23&lt;=25), 4, IF(H23&gt;25, "BULK", "")))))</f>
      </c>
      <c r="J23" s="9"/>
    </row>
    <row x14ac:dyDescent="0.25" r="24" customHeight="1" ht="17.25">
      <c r="A24" s="5">
        <v>22</v>
      </c>
      <c r="B24" s="6" t="s">
        <v>31</v>
      </c>
      <c r="C24" s="7">
        <v>378.725768388279</v>
      </c>
      <c r="D24" s="7">
        <v>401.798832036829</v>
      </c>
      <c r="E24" s="7">
        <v>182.15218960715</v>
      </c>
      <c r="F24" s="7">
        <v>170.135309771293</v>
      </c>
      <c r="G24" s="7">
        <v>23.07306364855</v>
      </c>
      <c r="H24" s="7">
        <f>ROUND(G24,2)</f>
      </c>
      <c r="I24" s="8">
        <f>IF(AND(H24&lt;=21), 1, IF(AND(H24&gt;21, H24&lt;23), 2, IF(AND(H24&gt;=23, H24&lt;=24), 3, IF(AND(H24&gt;24, H24&lt;=25), 4, IF(H24&gt;25, "BULK", "")))))</f>
      </c>
      <c r="J24" s="9"/>
    </row>
    <row x14ac:dyDescent="0.25" r="25" customHeight="1" ht="17.25">
      <c r="A25" s="5">
        <v>23</v>
      </c>
      <c r="B25" s="6" t="s">
        <v>32</v>
      </c>
      <c r="C25" s="7">
        <v>378.421894902008</v>
      </c>
      <c r="D25" s="7">
        <v>402.079989637952</v>
      </c>
      <c r="E25" s="7">
        <v>230.625665719851</v>
      </c>
      <c r="F25" s="7">
        <v>258.406988024013</v>
      </c>
      <c r="G25" s="7">
        <v>23.6580947359443</v>
      </c>
      <c r="H25" s="7">
        <f>ROUND(G25,2)</f>
      </c>
      <c r="I25" s="8">
        <f>IF(AND(H25&lt;=21), 1, IF(AND(H25&gt;21, H25&lt;23), 2, IF(AND(H25&gt;=23, H25&lt;=24), 3, IF(AND(H25&gt;24, H25&lt;=25), 4, IF(H25&gt;25, "BULK", "")))))</f>
      </c>
      <c r="J25" s="9"/>
    </row>
    <row x14ac:dyDescent="0.25" r="26" customHeight="1" ht="17.25">
      <c r="A26" s="5">
        <v>24</v>
      </c>
      <c r="B26" s="6" t="s">
        <v>33</v>
      </c>
      <c r="C26" s="7">
        <v>379.944239675884</v>
      </c>
      <c r="D26" s="7">
        <v>400.545714868023</v>
      </c>
      <c r="E26" s="7">
        <v>142.75605801078</v>
      </c>
      <c r="F26" s="7">
        <v>132.939339172956</v>
      </c>
      <c r="G26" s="7">
        <v>20.6014751921399</v>
      </c>
      <c r="H26" s="7">
        <f>ROUND(G26,2)</f>
      </c>
      <c r="I26" s="8">
        <f>IF(AND(H26&lt;=21), 1, IF(AND(H26&gt;21, H26&lt;23), 2, IF(AND(H26&gt;=23, H26&lt;=24), 3, IF(AND(H26&gt;24, H26&lt;=25), 4, IF(H26&gt;25, "BULK", "")))))</f>
      </c>
      <c r="J26" s="9"/>
    </row>
    <row x14ac:dyDescent="0.25" r="27" customHeight="1" ht="17.25">
      <c r="A27" s="5">
        <v>25</v>
      </c>
      <c r="B27" s="6" t="s">
        <v>34</v>
      </c>
      <c r="C27" s="7">
        <v>378.18837743471</v>
      </c>
      <c r="D27" s="7">
        <v>402.990815192578</v>
      </c>
      <c r="E27" s="7">
        <v>313.054572577319</v>
      </c>
      <c r="F27" s="7">
        <v>301.733465922061</v>
      </c>
      <c r="G27" s="7">
        <v>24.8024377578672</v>
      </c>
      <c r="H27" s="7">
        <f>ROUND(G27,2)</f>
      </c>
      <c r="I27" s="8">
        <f>IF(AND(H27&lt;=21), 1, IF(AND(H27&gt;21, H27&lt;23), 2, IF(AND(H27&gt;=23, H27&lt;=24), 3, IF(AND(H27&gt;24, H27&lt;=25), 4, IF(H27&gt;25, "BULK", "")))))</f>
      </c>
      <c r="J27" s="9"/>
    </row>
    <row x14ac:dyDescent="0.25" r="28" customHeight="1" ht="17.25">
      <c r="A28" s="5">
        <v>26</v>
      </c>
      <c r="B28" s="6" t="s">
        <v>35</v>
      </c>
      <c r="C28" s="7">
        <v>378.686690434629</v>
      </c>
      <c r="D28" s="7">
        <v>404.960582823676</v>
      </c>
      <c r="E28" s="7">
        <v>122.960973679233</v>
      </c>
      <c r="F28" s="7">
        <v>184.515655328921</v>
      </c>
      <c r="G28" s="7">
        <v>26.2738923890466</v>
      </c>
      <c r="H28" s="7">
        <f>ROUND(G28,2)</f>
      </c>
      <c r="I28" s="8">
        <f>IF(AND(H28&lt;=21), 1, IF(AND(H28&gt;21, H28&lt;23), 2, IF(AND(H28&gt;=23, H28&lt;=24), 3, IF(AND(H28&gt;24, H28&lt;=25), 4, IF(H28&gt;25, "BULK", "")))))</f>
      </c>
      <c r="J28" s="9"/>
    </row>
    <row x14ac:dyDescent="0.25" r="29" customHeight="1" ht="17.25">
      <c r="A29" s="5">
        <v>27</v>
      </c>
      <c r="B29" s="6" t="s">
        <v>36</v>
      </c>
      <c r="C29" s="7">
        <v>377.98101553948</v>
      </c>
      <c r="D29" s="7">
        <v>402.846491223729</v>
      </c>
      <c r="E29" s="7">
        <v>319.635041540241</v>
      </c>
      <c r="F29" s="7">
        <v>330.38085510681</v>
      </c>
      <c r="G29" s="7">
        <v>24.8654756842497</v>
      </c>
      <c r="H29" s="7">
        <f>ROUND(G29,2)</f>
      </c>
      <c r="I29" s="8">
        <f>IF(AND(H29&lt;=21), 1, IF(AND(H29&gt;21, H29&lt;23), 2, IF(AND(H29&gt;=23, H29&lt;=24), 3, IF(AND(H29&gt;24, H29&lt;=25), 4, IF(H29&gt;25, "BULK", "")))))</f>
      </c>
      <c r="J29" s="9"/>
    </row>
    <row x14ac:dyDescent="0.25" r="30" customHeight="1" ht="17.25">
      <c r="A30" s="5">
        <v>28</v>
      </c>
      <c r="B30" s="6" t="s">
        <v>37</v>
      </c>
      <c r="C30" s="7">
        <v>378.112168154778</v>
      </c>
      <c r="D30" s="7">
        <v>402.571537360777</v>
      </c>
      <c r="E30" s="7">
        <v>183.643601264422</v>
      </c>
      <c r="F30" s="7">
        <v>191.036784236176</v>
      </c>
      <c r="G30" s="7">
        <v>24.4593692059993</v>
      </c>
      <c r="H30" s="7">
        <f>ROUND(G30,2)</f>
      </c>
      <c r="I30" s="8">
        <f>IF(AND(H30&lt;=21), 1, IF(AND(H30&gt;21, H30&lt;23), 2, IF(AND(H30&gt;=23, H30&lt;=24), 3, IF(AND(H30&gt;24, H30&lt;=25), 4, IF(H30&gt;25, "BULK", "")))))</f>
      </c>
      <c r="J30" s="9"/>
    </row>
    <row x14ac:dyDescent="0.25" r="31" customHeight="1" ht="17.25">
      <c r="A31" s="5">
        <v>29</v>
      </c>
      <c r="B31" s="6" t="s">
        <v>38</v>
      </c>
      <c r="C31" s="7">
        <v>379.393906272433</v>
      </c>
      <c r="D31" s="7">
        <v>403.041793377035</v>
      </c>
      <c r="E31" s="7">
        <v>135.677478794987</v>
      </c>
      <c r="F31" s="7">
        <v>111.885862548748</v>
      </c>
      <c r="G31" s="7">
        <v>23.6478871046015</v>
      </c>
      <c r="H31" s="7">
        <f>ROUND(G31,2)</f>
      </c>
      <c r="I31" s="10">
        <f>IF(AND(H31&lt;=21), 1, IF(AND(H31&gt;21, H31&lt;23), 2, IF(AND(H31&gt;=23, H31&lt;=24), 3, IF(AND(H31&gt;24, H31&lt;=25), 4, IF(H31&gt;25, "BULK", "")))))</f>
      </c>
      <c r="J31" s="9"/>
    </row>
    <row x14ac:dyDescent="0.25" r="32" customHeight="1" ht="17.25">
      <c r="A32" s="5">
        <v>30</v>
      </c>
      <c r="B32" s="6" t="s">
        <v>39</v>
      </c>
      <c r="C32" s="7">
        <v>379.425573129967</v>
      </c>
      <c r="D32" s="7">
        <v>401.601546158022</v>
      </c>
      <c r="E32" s="7">
        <v>47.1339634310423</v>
      </c>
      <c r="F32" s="7">
        <v>91.802582799774</v>
      </c>
      <c r="G32" s="7">
        <v>22.1759730280549</v>
      </c>
      <c r="H32" s="7">
        <f>ROUND(G32,2)</f>
      </c>
      <c r="I32" s="10">
        <f>IF(AND(H32&lt;=21), 1, IF(AND(H32&gt;21, H32&lt;23), 2, IF(AND(H32&gt;=23, H32&lt;=24), 3, IF(AND(H32&gt;24, H32&lt;=25), 4, IF(H32&gt;25, "BULK", "")))))</f>
      </c>
      <c r="J32" s="9"/>
    </row>
    <row x14ac:dyDescent="0.25" r="33" customHeight="1" ht="17.25">
      <c r="A33" s="5">
        <v>31</v>
      </c>
      <c r="B33" s="6" t="s">
        <v>40</v>
      </c>
      <c r="C33" s="7">
        <v>379.634346046239</v>
      </c>
      <c r="D33" s="7">
        <v>400.979331166894</v>
      </c>
      <c r="E33" s="7">
        <v>111.985379241806</v>
      </c>
      <c r="F33" s="7">
        <v>120.963925735739</v>
      </c>
      <c r="G33" s="7">
        <v>21.3449851206547</v>
      </c>
      <c r="H33" s="7">
        <f>ROUND(G33,2)</f>
      </c>
      <c r="I33" s="10">
        <f>IF(AND(H33&lt;=21), 1, IF(AND(H33&gt;21, H33&lt;23), 2, IF(AND(H33&gt;=23, H33&lt;=24), 3, IF(AND(H33&gt;24, H33&lt;=25), 4, IF(H33&gt;25, "BULK", "")))))</f>
      </c>
      <c r="J33" s="9"/>
    </row>
    <row x14ac:dyDescent="0.25" r="34" customHeight="1" ht="17.25">
      <c r="A34" s="5">
        <v>32</v>
      </c>
      <c r="B34" s="6" t="s">
        <v>41</v>
      </c>
      <c r="C34" s="7">
        <v>348.731860269375</v>
      </c>
      <c r="D34" s="7">
        <v>418.207980145123</v>
      </c>
      <c r="E34" s="7">
        <v>504.094669442597</v>
      </c>
      <c r="F34" s="7">
        <v>508.662090878496</v>
      </c>
      <c r="G34" s="7">
        <v>69.4761198757482</v>
      </c>
      <c r="H34" s="7">
        <f>ROUND(G34,2)</f>
      </c>
      <c r="I34" s="8">
        <f>IF(AND(H34&lt;=68.5),1,IF(AND(H34&gt;68.5,H34&lt;69),2,IF(AND(H34&gt;=69,H34&lt;=69.5),3,IF(H34&gt;69.5,"BULK",""))))</f>
      </c>
      <c r="J34" s="9"/>
    </row>
    <row x14ac:dyDescent="0.25" r="35" customHeight="1" ht="17.25">
      <c r="A35" s="5">
        <v>33</v>
      </c>
      <c r="B35" s="6" t="s">
        <v>42</v>
      </c>
      <c r="C35" s="7">
        <v>347.383460691217</v>
      </c>
      <c r="D35" s="7">
        <v>415.695186092525</v>
      </c>
      <c r="E35" s="7">
        <v>1274.84151261261</v>
      </c>
      <c r="F35" s="7">
        <v>240.398306985081</v>
      </c>
      <c r="G35" s="7">
        <v>68.3117254013083</v>
      </c>
      <c r="H35" s="7">
        <f>ROUND(G35,2)</f>
      </c>
      <c r="I35" s="8">
        <f>IF(AND(H35&lt;=68.5),1,IF(AND(H35&gt;68.5,H35&lt;69),2,IF(AND(H35&gt;=69,H35&lt;=69.5),3,IF(H35&gt;69.5,"BULK",""))))</f>
      </c>
      <c r="J35" s="9"/>
    </row>
    <row x14ac:dyDescent="0.25" r="36" customHeight="1" ht="17.25">
      <c r="A36" s="5">
        <v>34</v>
      </c>
      <c r="B36" s="6" t="s">
        <v>43</v>
      </c>
      <c r="C36" s="7">
        <v>347.33223956529</v>
      </c>
      <c r="D36" s="11">
        <v>414</v>
      </c>
      <c r="E36" s="7">
        <v>1704.04532149091</v>
      </c>
      <c r="F36" s="7">
        <v>242.792042505453</v>
      </c>
      <c r="G36" s="7">
        <v>70.4365197992027</v>
      </c>
      <c r="H36" s="11">
        <v>67</v>
      </c>
      <c r="I36" s="8">
        <f>IF(AND(H36&lt;=68.5),1,IF(AND(H36&gt;68.5,H36&lt;69),2,IF(AND(H36&gt;=69,H36&lt;=69.5),3,IF(H36&gt;69.5,"BULK",""))))</f>
      </c>
      <c r="J36" s="9"/>
    </row>
    <row x14ac:dyDescent="0.25" r="37" customHeight="1" ht="17.25">
      <c r="A37" s="5">
        <v>35</v>
      </c>
      <c r="B37" s="12" t="s">
        <v>44</v>
      </c>
      <c r="C37" s="13">
        <v>346.482308922759</v>
      </c>
      <c r="D37" s="13">
        <v>416.855637564929</v>
      </c>
      <c r="E37" s="13">
        <v>592.233457846556</v>
      </c>
      <c r="F37" s="13">
        <v>657.807313950412</v>
      </c>
      <c r="G37" s="13">
        <v>70.3733286421703</v>
      </c>
      <c r="H37" s="13">
        <f>ROUND(G37,2)</f>
      </c>
      <c r="I37" s="10">
        <f>IF(AND(H37&lt;=68.5),1,IF(AND(H37&gt;68.5,H37&lt;69),2,IF(AND(H37&gt;=69,H37&lt;=69.5),3,IF(H37&gt;69.5,"BULK",""))))</f>
      </c>
      <c r="J37" s="9"/>
    </row>
    <row x14ac:dyDescent="0.25" r="38" customHeight="1" ht="17.25">
      <c r="A38" s="5">
        <v>36</v>
      </c>
      <c r="B38" s="12" t="s">
        <v>45</v>
      </c>
      <c r="C38" s="13">
        <v>347.520444120653</v>
      </c>
      <c r="D38" s="13">
        <v>417.699669683997</v>
      </c>
      <c r="E38" s="13">
        <v>1414.4280744184</v>
      </c>
      <c r="F38" s="13">
        <v>183.912370857176</v>
      </c>
      <c r="G38" s="13">
        <v>70.1792255633437</v>
      </c>
      <c r="H38" s="13">
        <f>ROUND(G38,2)</f>
      </c>
      <c r="I38" s="10">
        <f>IF(AND(H38&lt;=68.5),1,IF(AND(H38&gt;68.5,H38&lt;69),2,IF(AND(H38&gt;=69,H38&lt;=69.5),3,IF(H38&gt;69.5,"BULK",""))))</f>
      </c>
      <c r="J38" s="9"/>
    </row>
    <row x14ac:dyDescent="0.25" r="39" customHeight="1" ht="17.25">
      <c r="A39" s="5">
        <v>37</v>
      </c>
      <c r="B39" s="12" t="s">
        <v>46</v>
      </c>
      <c r="C39" s="13">
        <v>347.325702489114</v>
      </c>
      <c r="D39" s="13">
        <v>417.510397306318</v>
      </c>
      <c r="E39" s="13">
        <v>1466.72593891931</v>
      </c>
      <c r="F39" s="13">
        <v>205.324311314159</v>
      </c>
      <c r="G39" s="13">
        <v>70.1846948172035</v>
      </c>
      <c r="H39" s="13">
        <f>ROUND(G39,2)</f>
      </c>
      <c r="I39" s="10">
        <f>IF(AND(H39&lt;=68.5),1,IF(AND(H39&gt;68.5,H39&lt;69),2,IF(AND(H39&gt;=69,H39&lt;=69.5),3,IF(H39&gt;69.5,"BULK",""))))</f>
      </c>
      <c r="J39" s="9"/>
    </row>
    <row x14ac:dyDescent="0.25" r="40" customHeight="1" ht="17.25">
      <c r="A40" s="5">
        <v>38</v>
      </c>
      <c r="B40" s="12" t="s">
        <v>47</v>
      </c>
      <c r="C40" s="13">
        <v>347.349896397406</v>
      </c>
      <c r="D40" s="13">
        <v>416.992163203625</v>
      </c>
      <c r="E40" s="13">
        <v>1978.24180718601</v>
      </c>
      <c r="F40" s="13">
        <v>291.646739649813</v>
      </c>
      <c r="G40" s="13">
        <v>69.6422668062189</v>
      </c>
      <c r="H40" s="13">
        <f>ROUND(G40,2)</f>
      </c>
      <c r="I40" s="10">
        <f>IF(AND(H40&lt;=68.5),1,IF(AND(H40&gt;68.5,H40&lt;69),2,IF(AND(H40&gt;=69,H40&lt;=69.5),3,IF(H40&gt;69.5,"BULK",""))))</f>
      </c>
      <c r="J40" s="9"/>
    </row>
    <row x14ac:dyDescent="0.25" r="41" customHeight="1" ht="17.25">
      <c r="A41" s="5">
        <v>39</v>
      </c>
      <c r="B41" s="12" t="s">
        <v>48</v>
      </c>
      <c r="C41" s="13">
        <v>345.934042394871</v>
      </c>
      <c r="D41" s="13">
        <v>413.885279091159</v>
      </c>
      <c r="E41" s="13">
        <v>1894.67647960532</v>
      </c>
      <c r="F41" s="13">
        <v>400.026551795531</v>
      </c>
      <c r="G41" s="13">
        <v>67.9512366962883</v>
      </c>
      <c r="H41" s="13">
        <f>ROUND(G41,2)</f>
      </c>
      <c r="I41" s="10">
        <f>IF(AND(H41&lt;=68.5),1,IF(AND(H41&gt;68.5,H41&lt;69),2,IF(AND(H41&gt;=69,H41&lt;=69.5),3,IF(H41&gt;69.5,"BULK",""))))</f>
      </c>
      <c r="J41" s="9"/>
    </row>
    <row x14ac:dyDescent="0.25" r="42" customHeight="1" ht="17.25">
      <c r="A42" s="5">
        <v>40</v>
      </c>
      <c r="B42" s="12" t="s">
        <v>49</v>
      </c>
      <c r="C42" s="13">
        <v>347.279295109244</v>
      </c>
      <c r="D42" s="13">
        <v>418.599327838296</v>
      </c>
      <c r="E42" s="13">
        <v>1879.25235453142</v>
      </c>
      <c r="F42" s="13">
        <v>304.455777071704</v>
      </c>
      <c r="G42" s="13">
        <v>71.320032729052</v>
      </c>
      <c r="H42" s="13">
        <f>ROUND(G42,2)</f>
      </c>
      <c r="I42" s="10">
        <f>IF(AND(H42&lt;=68.5),1,IF(AND(H42&gt;68.5,H42&lt;69),2,IF(AND(H42&gt;=69,H42&lt;=69.5),3,IF(H42&gt;69.5,"BULK",""))))</f>
      </c>
      <c r="J42" s="9"/>
    </row>
    <row x14ac:dyDescent="0.25" r="43" customHeight="1" ht="17.25">
      <c r="A43" s="5">
        <v>41</v>
      </c>
      <c r="B43" s="12" t="s">
        <v>50</v>
      </c>
      <c r="C43" s="13">
        <v>345.529763188717</v>
      </c>
      <c r="D43" s="13">
        <v>430.062925311966</v>
      </c>
      <c r="E43" s="13">
        <v>753.306409879262</v>
      </c>
      <c r="F43" s="13">
        <v>608.235611747333</v>
      </c>
      <c r="G43" s="13">
        <v>84.5331621232494</v>
      </c>
      <c r="H43" s="13">
        <f>ROUND(G43,2)</f>
      </c>
      <c r="I43" s="10">
        <f>IF(AND(H43&lt;=68.5),1,IF(AND(H43&gt;68.5,H43&lt;69),2,IF(AND(H43&gt;=69,H43&lt;=69.5),3,IF(H43&gt;69.5,"BULK",""))))</f>
      </c>
      <c r="J43" s="9"/>
    </row>
    <row x14ac:dyDescent="0.25" r="44" customHeight="1" ht="17.25">
      <c r="A44" s="5">
        <v>42</v>
      </c>
      <c r="B44" s="12" t="s">
        <v>51</v>
      </c>
      <c r="C44" s="13">
        <v>346.756973710784</v>
      </c>
      <c r="D44" s="13">
        <v>417.632291807194</v>
      </c>
      <c r="E44" s="13">
        <v>878.271678599157</v>
      </c>
      <c r="F44" s="13">
        <v>908.2442365852</v>
      </c>
      <c r="G44" s="13">
        <v>70.8753180964096</v>
      </c>
      <c r="H44" s="13">
        <f>ROUND(G44,2)</f>
      </c>
      <c r="I44" s="10">
        <f>IF(AND(H44&lt;=68.5),1,IF(AND(H44&gt;68.5,H44&lt;69),2,IF(AND(H44&gt;=69,H44&lt;=69.5),3,IF(H44&gt;69.5,"BULK",""))))</f>
      </c>
      <c r="J44" s="9"/>
    </row>
    <row x14ac:dyDescent="0.25" r="45" customHeight="1" ht="17.25">
      <c r="A45" s="5">
        <v>43</v>
      </c>
      <c r="B45" s="12" t="s">
        <v>52</v>
      </c>
      <c r="C45" s="13">
        <v>347.1407468533</v>
      </c>
      <c r="D45" s="13">
        <v>418.066602496727</v>
      </c>
      <c r="E45" s="13">
        <v>483.874742340887</v>
      </c>
      <c r="F45" s="13">
        <v>610.193665499022</v>
      </c>
      <c r="G45" s="13">
        <v>70.9258556434272</v>
      </c>
      <c r="H45" s="13">
        <f>ROUND(G45,2)</f>
      </c>
      <c r="I45" s="10">
        <f>IF(AND(H45&lt;=68.5),1,IF(AND(H45&gt;68.5,H45&lt;69),2,IF(AND(H45&gt;=69,H45&lt;=69.5),3,IF(H45&gt;69.5,"BULK",""))))</f>
      </c>
      <c r="J45" s="9"/>
    </row>
    <row x14ac:dyDescent="0.25" r="46" customHeight="1" ht="17.25">
      <c r="A46" s="5">
        <v>44</v>
      </c>
      <c r="B46" s="12" t="s">
        <v>53</v>
      </c>
      <c r="C46" s="13">
        <v>347.648469629128</v>
      </c>
      <c r="D46" s="13">
        <v>417.103590204976</v>
      </c>
      <c r="E46" s="13">
        <v>957.447635872593</v>
      </c>
      <c r="F46" s="13">
        <v>595.757838442821</v>
      </c>
      <c r="G46" s="13">
        <v>69.4551205758484</v>
      </c>
      <c r="H46" s="13">
        <f>ROUND(G46,2)</f>
      </c>
      <c r="I46" s="10">
        <f>IF(AND(H46&lt;=68.5),1,IF(AND(H46&gt;68.5,H46&lt;69),2,IF(AND(H46&gt;=69,H46&lt;=69.5),3,IF(H46&gt;69.5,"BULK",""))))</f>
      </c>
      <c r="J46" s="9"/>
    </row>
    <row x14ac:dyDescent="0.25" r="47" customHeight="1" ht="17.25">
      <c r="A47" s="5">
        <v>45</v>
      </c>
      <c r="B47" s="6" t="s">
        <v>54</v>
      </c>
      <c r="C47" s="7">
        <v>346.778740751137</v>
      </c>
      <c r="D47" s="7">
        <v>416.771573464581</v>
      </c>
      <c r="E47" s="7">
        <v>505.168626318834</v>
      </c>
      <c r="F47" s="7">
        <v>589.414091550288</v>
      </c>
      <c r="G47" s="7">
        <v>69.992832713444</v>
      </c>
      <c r="H47" s="7">
        <f>ROUND(G47,2)</f>
      </c>
      <c r="I47" s="8">
        <f>IF(AND(H47&lt;=68.5),1,IF(AND(H47&gt;68.5,H47&lt;69),2,IF(AND(H47&gt;=69,H47&lt;=69.5),3,IF(H47&gt;69.5,"BULK",""))))</f>
      </c>
      <c r="J47" s="9"/>
    </row>
    <row x14ac:dyDescent="0.25" r="48" customHeight="1" ht="17.25">
      <c r="A48" s="5">
        <v>46</v>
      </c>
      <c r="B48" s="6" t="s">
        <v>55</v>
      </c>
      <c r="C48" s="7">
        <v>345.811084485235</v>
      </c>
      <c r="D48" s="7">
        <v>416.423721320894</v>
      </c>
      <c r="E48" s="7">
        <v>600.979870214692</v>
      </c>
      <c r="F48" s="7">
        <v>494.418952745018</v>
      </c>
      <c r="G48" s="7">
        <v>70.6126368356598</v>
      </c>
      <c r="H48" s="7">
        <f>ROUND(G48,2)</f>
      </c>
      <c r="I48" s="8">
        <f>IF(AND(H48&lt;=68.5),1,IF(AND(H48&gt;68.5,H48&lt;69),2,IF(AND(H48&gt;=69,H48&lt;=69.5),3,IF(H48&gt;69.5,"BULK",""))))</f>
      </c>
      <c r="J48" s="9"/>
    </row>
    <row x14ac:dyDescent="0.25" r="49" customHeight="1" ht="17.25">
      <c r="A49" s="5">
        <v>47</v>
      </c>
      <c r="B49" s="6" t="s">
        <v>56</v>
      </c>
      <c r="C49" s="7">
        <v>343.07580195441</v>
      </c>
      <c r="D49" s="7">
        <v>414.35</v>
      </c>
      <c r="E49" s="7">
        <v>228.912653711818</v>
      </c>
      <c r="F49" s="7">
        <v>156.603691514743</v>
      </c>
      <c r="G49" s="7">
        <v>71.28</v>
      </c>
      <c r="H49" s="7">
        <f>ROUND(G49,2)</f>
      </c>
      <c r="I49" s="8">
        <f>IF(AND(H49&lt;=68.5),1,IF(AND(H49&gt;68.5,H49&lt;69),2,IF(AND(H49&gt;=69,H49&lt;=69.5),3,IF(H49&gt;69.5,"BULK",""))))</f>
      </c>
      <c r="J49" s="9"/>
    </row>
    <row x14ac:dyDescent="0.25" r="50" customHeight="1" ht="17.25">
      <c r="A50" s="5">
        <v>48</v>
      </c>
      <c r="B50" s="6" t="s">
        <v>57</v>
      </c>
      <c r="C50" s="11">
        <v>348</v>
      </c>
      <c r="D50" s="7">
        <v>414.67</v>
      </c>
      <c r="E50" s="7">
        <v>602.781366035403</v>
      </c>
      <c r="F50" s="7">
        <v>186.150445252571</v>
      </c>
      <c r="G50" s="7">
        <f>D50-C50</f>
      </c>
      <c r="H50" s="7">
        <f>ROUND(G50,2)</f>
      </c>
      <c r="I50" s="8">
        <f>IF(AND(H50&lt;=68.5),1,IF(AND(H50&gt;68.5,H50&lt;69),2,IF(AND(H50&gt;=69,H50&lt;=69.5),3,IF(H50&gt;69.5,"BULK",""))))</f>
      </c>
      <c r="J50" s="9"/>
    </row>
    <row x14ac:dyDescent="0.25" r="51" customHeight="1" ht="17.25">
      <c r="A51" s="5">
        <v>49</v>
      </c>
      <c r="B51" s="12" t="s">
        <v>58</v>
      </c>
      <c r="C51" s="13">
        <v>347.361228988756</v>
      </c>
      <c r="D51" s="13">
        <v>416.178780971894</v>
      </c>
      <c r="E51" s="13">
        <v>1037.6545686478</v>
      </c>
      <c r="F51" s="13">
        <v>607.226743181486</v>
      </c>
      <c r="G51" s="13">
        <v>68.817551983138</v>
      </c>
      <c r="H51" s="13">
        <f>ROUND(G51,2)</f>
      </c>
      <c r="I51" s="10">
        <f>IF(AND(H51&lt;=68.5),1,IF(AND(H51&gt;68.5,H51&lt;69),2,IF(AND(H51&gt;=69,H51&lt;=69.5),3,IF(H51&gt;69.5,"BULK",""))))</f>
      </c>
      <c r="J51" s="9"/>
    </row>
    <row x14ac:dyDescent="0.25" r="52" customHeight="1" ht="17.25">
      <c r="A52" s="5">
        <v>50</v>
      </c>
      <c r="B52" s="12" t="s">
        <v>59</v>
      </c>
      <c r="C52" s="13">
        <v>347.588624559209</v>
      </c>
      <c r="D52" s="13">
        <v>416.07647359552</v>
      </c>
      <c r="E52" s="13">
        <v>1604.43258835531</v>
      </c>
      <c r="F52" s="13">
        <v>829.857949670871</v>
      </c>
      <c r="G52" s="13">
        <v>68.4878490363106</v>
      </c>
      <c r="H52" s="13">
        <f>ROUND(G52,2)</f>
      </c>
      <c r="I52" s="10">
        <f>IF(AND(H52&lt;=68.5),1,IF(AND(H52&gt;68.5,H52&lt;69),2,IF(AND(H52&gt;=69,H52&lt;=69.5),3,IF(H52&gt;69.5,"BULK",""))))</f>
      </c>
      <c r="J52" s="9"/>
    </row>
    <row x14ac:dyDescent="0.25" r="53" customHeight="1" ht="17.25">
      <c r="A53" s="5">
        <v>51</v>
      </c>
      <c r="B53" s="12" t="s">
        <v>60</v>
      </c>
      <c r="C53" s="13">
        <v>347.655979867052</v>
      </c>
      <c r="D53" s="13">
        <v>415.420944877185</v>
      </c>
      <c r="E53" s="13">
        <v>1890.43306993888</v>
      </c>
      <c r="F53" s="13">
        <v>623.525370996695</v>
      </c>
      <c r="G53" s="13">
        <v>67.7649650101324</v>
      </c>
      <c r="H53" s="13">
        <f>ROUND(G53,2)</f>
      </c>
      <c r="I53" s="10">
        <f>IF(AND(H53&lt;=68.5),1,IF(AND(H53&gt;68.5,H53&lt;69),2,IF(AND(H53&gt;=69,H53&lt;=69.5),3,IF(H53&gt;69.5,"BULK",""))))</f>
      </c>
      <c r="J53" s="9"/>
    </row>
    <row x14ac:dyDescent="0.25" r="54" customHeight="1" ht="17.25">
      <c r="A54" s="5">
        <v>52</v>
      </c>
      <c r="B54" s="12" t="s">
        <v>61</v>
      </c>
      <c r="C54" s="13">
        <v>347.631111179362</v>
      </c>
      <c r="D54" s="13">
        <v>416.122531155041</v>
      </c>
      <c r="E54" s="13">
        <v>1750.80918646756</v>
      </c>
      <c r="F54" s="13">
        <v>903.005674854582</v>
      </c>
      <c r="G54" s="13">
        <v>68.4914199756787</v>
      </c>
      <c r="H54" s="13">
        <f>ROUND(G54,2)</f>
      </c>
      <c r="I54" s="10">
        <f>IF(AND(H54&lt;=68.5),1,IF(AND(H54&gt;68.5,H54&lt;69),2,IF(AND(H54&gt;=69,H54&lt;=69.5),3,IF(H54&gt;69.5,"BULK",""))))</f>
      </c>
      <c r="J54" s="9"/>
    </row>
    <row x14ac:dyDescent="0.25" r="55" customHeight="1" ht="17.25">
      <c r="A55" s="5">
        <v>53</v>
      </c>
      <c r="B55" s="12" t="s">
        <v>62</v>
      </c>
      <c r="C55" s="13">
        <v>347.376168243151</v>
      </c>
      <c r="D55" s="13">
        <v>413.94</v>
      </c>
      <c r="E55" s="13">
        <v>883.383669287268</v>
      </c>
      <c r="F55" s="13">
        <v>157.452283458292</v>
      </c>
      <c r="G55" s="13">
        <v>66.57</v>
      </c>
      <c r="H55" s="13">
        <f>ROUND(G55,2)</f>
      </c>
      <c r="I55" s="10">
        <f>IF(AND(H55&lt;=68.5),1,IF(AND(H55&gt;68.5,H55&lt;69),2,IF(AND(H55&gt;=69,H55&lt;=69.5),3,IF(H55&gt;69.5,"BULK",""))))</f>
      </c>
      <c r="J55" s="9"/>
    </row>
    <row x14ac:dyDescent="0.25" r="56" customHeight="1" ht="17.25">
      <c r="A56" s="5">
        <v>54</v>
      </c>
      <c r="B56" s="12" t="s">
        <v>63</v>
      </c>
      <c r="C56" s="13">
        <v>347.517735879259</v>
      </c>
      <c r="D56" s="5">
        <v>417</v>
      </c>
      <c r="E56" s="13">
        <v>1212.63328453714</v>
      </c>
      <c r="F56" s="13">
        <v>197.259502832255</v>
      </c>
      <c r="G56" s="13">
        <v>68.84</v>
      </c>
      <c r="H56" s="13">
        <f>ROUND(G56,2)</f>
      </c>
      <c r="I56" s="10">
        <f>IF(AND(H56&lt;=68.5),1,IF(AND(H56&gt;68.5,H56&lt;69),2,IF(AND(H56&gt;=69,H56&lt;=69.5),3,IF(H56&gt;69.5,"BULK",""))))</f>
      </c>
      <c r="J56" s="9"/>
    </row>
    <row x14ac:dyDescent="0.25" r="57" customHeight="1" ht="17.25">
      <c r="A57" s="14">
        <v>55</v>
      </c>
      <c r="B57" s="15" t="s">
        <v>64</v>
      </c>
      <c r="C57" s="16">
        <v>6.76860116887264</v>
      </c>
      <c r="D57" s="16">
        <v>-2816.43602442855</v>
      </c>
      <c r="E57" s="16">
        <v>12162.8169433458</v>
      </c>
      <c r="F57" s="16">
        <v>39.0315760288751</v>
      </c>
      <c r="G57" s="16">
        <v>-2823.20462559742</v>
      </c>
      <c r="H57" s="13">
        <f>ROUND(G57,2)</f>
      </c>
      <c r="I57" s="10">
        <f>IF(AND(H57&lt;=68.5),1,IF(AND(H57&gt;68.5,H57&lt;69),2,IF(AND(H57&gt;=69,H57&lt;=69.5),3,IF(H57&gt;69.5,"BULK",""))))</f>
      </c>
      <c r="J57" s="9"/>
    </row>
    <row x14ac:dyDescent="0.25" r="58" customHeight="1" ht="17.25">
      <c r="A58" s="5">
        <v>56</v>
      </c>
      <c r="B58" s="12" t="s">
        <v>65</v>
      </c>
      <c r="C58" s="13">
        <v>345.975008696074</v>
      </c>
      <c r="D58" s="13">
        <v>416.741696358064</v>
      </c>
      <c r="E58" s="13">
        <v>935.328306197599</v>
      </c>
      <c r="F58" s="13">
        <v>644.356603820445</v>
      </c>
      <c r="G58" s="13">
        <v>70.7666876619902</v>
      </c>
      <c r="H58" s="13">
        <f>ROUND(G58,2)</f>
      </c>
      <c r="I58" s="10">
        <f>IF(AND(H58&lt;=68.5),1,IF(AND(H58&gt;68.5,H58&lt;69),2,IF(AND(H58&gt;=69,H58&lt;=69.5),3,IF(H58&gt;69.5,"BULK",""))))</f>
      </c>
      <c r="J58" s="9"/>
    </row>
    <row x14ac:dyDescent="0.25" r="59" customHeight="1" ht="17.25">
      <c r="A59" s="5">
        <v>57</v>
      </c>
      <c r="B59" s="12" t="s">
        <v>66</v>
      </c>
      <c r="C59" s="13">
        <v>347.777001622707</v>
      </c>
      <c r="D59" s="13">
        <v>417.806387137665</v>
      </c>
      <c r="E59" s="13">
        <v>1733.04147379631</v>
      </c>
      <c r="F59" s="13">
        <v>261.316202865898</v>
      </c>
      <c r="G59" s="13">
        <v>70.0293855149579</v>
      </c>
      <c r="H59" s="13">
        <f>ROUND(G59,2)</f>
      </c>
      <c r="I59" s="10">
        <f>IF(AND(H59&lt;=68.5),1,IF(AND(H59&gt;68.5,H59&lt;69),2,IF(AND(H59&gt;=69,H59&lt;=69.5),3,IF(H59&gt;69.5,"BULK",""))))</f>
      </c>
      <c r="J59" s="9"/>
    </row>
    <row x14ac:dyDescent="0.25" r="60" customHeight="1" ht="17.25">
      <c r="A60" s="5">
        <v>58</v>
      </c>
      <c r="B60" s="12" t="s">
        <v>67</v>
      </c>
      <c r="C60" s="13">
        <v>346.302353208842</v>
      </c>
      <c r="D60" s="13">
        <v>416.654534667903</v>
      </c>
      <c r="E60" s="13">
        <v>840.474670079205</v>
      </c>
      <c r="F60" s="13">
        <v>452.317915161499</v>
      </c>
      <c r="G60" s="13">
        <v>70.3521814590607</v>
      </c>
      <c r="H60" s="13">
        <f>ROUND(G60,2)</f>
      </c>
      <c r="I60" s="10">
        <f>IF(AND(H60&lt;=68.5),1,IF(AND(H60&gt;68.5,H60&lt;69),2,IF(AND(H60&gt;=69,H60&lt;=69.5),3,IF(H60&gt;69.5,"BULK",""))))</f>
      </c>
      <c r="J60" s="9"/>
    </row>
    <row x14ac:dyDescent="0.25" r="61" customHeight="1" ht="19.5">
      <c r="A61" s="5">
        <v>59</v>
      </c>
      <c r="B61" s="12" t="s">
        <v>68</v>
      </c>
      <c r="C61" s="13">
        <v>346.469676308313</v>
      </c>
      <c r="D61" s="13">
        <v>416.953194821888</v>
      </c>
      <c r="E61" s="13">
        <v>663.900486595768</v>
      </c>
      <c r="F61" s="13">
        <v>692.718926999888</v>
      </c>
      <c r="G61" s="13">
        <v>70.4835185135749</v>
      </c>
      <c r="H61" s="13">
        <f>ROUND(G61,2)</f>
      </c>
      <c r="I61" s="10">
        <f>IF(AND(H61&lt;=68.5),1,IF(AND(H61&gt;68.5,H61&lt;69),2,IF(AND(H61&gt;=69,H61&lt;=69.5),3,IF(H61&gt;69.5,"BULK",""))))</f>
      </c>
      <c r="J61" s="9"/>
    </row>
    <row x14ac:dyDescent="0.25" r="62" customHeight="1" ht="19.5">
      <c r="A62" s="5">
        <v>60</v>
      </c>
      <c r="B62" s="12" t="s">
        <v>69</v>
      </c>
      <c r="C62" s="13">
        <v>346.669960188082</v>
      </c>
      <c r="D62" s="13">
        <v>414.672970352034</v>
      </c>
      <c r="E62" s="13">
        <v>1514.17944490576</v>
      </c>
      <c r="F62" s="13">
        <v>251.462613586406</v>
      </c>
      <c r="G62" s="13">
        <v>68.0030101639519</v>
      </c>
      <c r="H62" s="5">
        <f>ROUND(G62,2)</f>
      </c>
      <c r="I62" s="10">
        <f>IF(AND(H62&lt;=68.5),1,IF(AND(H62&gt;68.5,H62&lt;69),2,IF(AND(H62&gt;=69,H62&lt;=69.5),3,IF(H62&gt;69.5,"BULK",""))))</f>
      </c>
      <c r="J62" s="9"/>
    </row>
    <row x14ac:dyDescent="0.25" r="63" customHeight="1" ht="19.5">
      <c r="A63" s="5">
        <v>61</v>
      </c>
      <c r="B63" s="12" t="s">
        <v>70</v>
      </c>
      <c r="C63" s="13">
        <v>346.543297537439</v>
      </c>
      <c r="D63" s="13">
        <v>416.214357579868</v>
      </c>
      <c r="E63" s="13">
        <v>782.916031048382</v>
      </c>
      <c r="F63" s="13">
        <v>794.391215519275</v>
      </c>
      <c r="G63" s="13">
        <v>69.6710600424283</v>
      </c>
      <c r="H63" s="13">
        <f>ROUND(G63,2)</f>
      </c>
      <c r="I63" s="10">
        <f>IF(AND(H63&lt;=68.5),1,IF(AND(H63&gt;68.5,H63&lt;69),2,IF(AND(H63&gt;=69,H63&lt;=69.5),3,IF(H63&gt;69.5,"BULK",""))))</f>
      </c>
      <c r="J63" s="9"/>
    </row>
    <row x14ac:dyDescent="0.25" r="64" customHeight="1" ht="19.5">
      <c r="A64" s="5">
        <v>62</v>
      </c>
      <c r="B64" s="12" t="s">
        <v>71</v>
      </c>
      <c r="C64" s="13">
        <v>345.432013608043</v>
      </c>
      <c r="D64" s="13">
        <v>417.709159363936</v>
      </c>
      <c r="E64" s="13">
        <v>1067.6651700521</v>
      </c>
      <c r="F64" s="13">
        <v>312.704655291184</v>
      </c>
      <c r="G64" s="13">
        <v>72.2771457558922</v>
      </c>
      <c r="H64" s="13">
        <f>ROUND(G64,2)</f>
      </c>
      <c r="I64" s="10">
        <f>IF(AND(H64&lt;=68.5),1,IF(AND(H64&gt;68.5,H64&lt;69),2,IF(AND(H64&gt;=69,H64&lt;=69.5),3,IF(H64&gt;69.5,"BULK",""))))</f>
      </c>
      <c r="J64" s="9"/>
    </row>
    <row x14ac:dyDescent="0.25" r="65" customHeight="1" ht="19.5">
      <c r="A65" s="5">
        <v>63</v>
      </c>
      <c r="B65" s="12" t="s">
        <v>72</v>
      </c>
      <c r="C65" s="13">
        <v>346.547397255819</v>
      </c>
      <c r="D65" s="13">
        <v>415.223771520408</v>
      </c>
      <c r="E65" s="13">
        <v>850.466180079629</v>
      </c>
      <c r="F65" s="13">
        <v>172.174259991892</v>
      </c>
      <c r="G65" s="13">
        <v>68.6763742645897</v>
      </c>
      <c r="H65" s="13">
        <f>ROUND(G65,2)</f>
      </c>
      <c r="I65" s="10">
        <f>IF(AND(H65&lt;=68.5),1,IF(AND(H65&gt;68.5,H65&lt;69),2,IF(AND(H65&gt;=69,H65&lt;=69.5),3,IF(H65&gt;69.5,"BULK",""))))</f>
      </c>
      <c r="J65" s="9"/>
    </row>
    <row x14ac:dyDescent="0.25" r="66" customHeight="1" ht="19.5">
      <c r="A66" s="5">
        <v>64</v>
      </c>
      <c r="B66" s="12" t="s">
        <v>73</v>
      </c>
      <c r="C66" s="13">
        <v>346.755607608981</v>
      </c>
      <c r="D66" s="13">
        <v>414.913806051264</v>
      </c>
      <c r="E66" s="13">
        <v>1402.05923781828</v>
      </c>
      <c r="F66" s="13">
        <v>541.371119256619</v>
      </c>
      <c r="G66" s="13">
        <v>68.1581984422831</v>
      </c>
      <c r="H66" s="13">
        <f>ROUND(G66,2)</f>
      </c>
      <c r="I66" s="10">
        <f>IF(AND(H66&lt;=68.5),1,IF(AND(H66&gt;68.5,H66&lt;69),2,IF(AND(H66&gt;=69,H66&lt;=69.5),3,IF(H66&gt;69.5,"BULK",""))))</f>
      </c>
      <c r="J66" s="9"/>
    </row>
    <row x14ac:dyDescent="0.25" r="67" customHeight="1" ht="19.5">
      <c r="A67" s="5">
        <v>65</v>
      </c>
      <c r="B67" s="12" t="s">
        <v>74</v>
      </c>
      <c r="C67" s="13">
        <v>347.414925951652</v>
      </c>
      <c r="D67" s="13">
        <v>417.453209809282</v>
      </c>
      <c r="E67" s="13">
        <v>794.225434374265</v>
      </c>
      <c r="F67" s="13">
        <v>133.433783527954</v>
      </c>
      <c r="G67" s="13">
        <v>70.0382838576293</v>
      </c>
      <c r="H67" s="13">
        <f>ROUND(G67,2)</f>
      </c>
      <c r="I67" s="10">
        <f>IF(AND(H67&lt;=68.5),1,IF(AND(H67&gt;68.5,H67&lt;69),2,IF(AND(H67&gt;=69,H67&lt;=69.5),3,IF(H67&gt;69.5,"BULK",""))))</f>
      </c>
      <c r="J67" s="9"/>
    </row>
    <row x14ac:dyDescent="0.25" r="68" customHeight="1" ht="19.5">
      <c r="A68" s="5">
        <v>66</v>
      </c>
      <c r="B68" s="12" t="s">
        <v>75</v>
      </c>
      <c r="C68" s="13">
        <v>379.149632327624</v>
      </c>
      <c r="D68" s="13">
        <v>403.33092341417</v>
      </c>
      <c r="E68" s="13">
        <v>96.9705994983171</v>
      </c>
      <c r="F68" s="13">
        <v>119.931152767062</v>
      </c>
      <c r="G68" s="13">
        <v>24.181291086546</v>
      </c>
      <c r="H68" s="13">
        <f>ROUND(G68,2)</f>
      </c>
      <c r="I68" s="17">
        <v>4</v>
      </c>
      <c r="J68" s="9"/>
    </row>
    <row x14ac:dyDescent="0.25" r="69" customHeight="1" ht="19.5">
      <c r="A69" s="5">
        <v>67</v>
      </c>
      <c r="B69" s="12" t="s">
        <v>76</v>
      </c>
      <c r="C69" s="13">
        <v>380.46925395984</v>
      </c>
      <c r="D69" s="13">
        <v>402.453685762655</v>
      </c>
      <c r="E69" s="13">
        <v>44.5880463356278</v>
      </c>
      <c r="F69" s="13">
        <v>54.6305125557275</v>
      </c>
      <c r="G69" s="13">
        <v>21.9844318028147</v>
      </c>
      <c r="H69" s="13">
        <f>ROUND(G69,2)</f>
      </c>
      <c r="I69" s="17">
        <v>2</v>
      </c>
      <c r="J69" s="9"/>
    </row>
    <row x14ac:dyDescent="0.25" r="70" customHeight="1" ht="19.5">
      <c r="A70" s="5">
        <v>68</v>
      </c>
      <c r="B70" s="12" t="s">
        <v>77</v>
      </c>
      <c r="C70" s="13">
        <v>379.863815702793</v>
      </c>
      <c r="D70" s="13">
        <v>401.347092079204</v>
      </c>
      <c r="E70" s="13">
        <v>32.2527245475822</v>
      </c>
      <c r="F70" s="13">
        <v>56.096558449183</v>
      </c>
      <c r="G70" s="13">
        <v>21.4832763764111</v>
      </c>
      <c r="H70" s="13">
        <f>ROUND(G70,2)</f>
      </c>
      <c r="I70" s="17">
        <v>2</v>
      </c>
      <c r="J70" s="9"/>
    </row>
    <row x14ac:dyDescent="0.25" r="71" customHeight="1" ht="19.5">
      <c r="A71" s="5">
        <v>69</v>
      </c>
      <c r="B71" s="12" t="s">
        <v>78</v>
      </c>
      <c r="C71" s="13">
        <v>380.29</v>
      </c>
      <c r="D71" s="13">
        <v>402.093975650538</v>
      </c>
      <c r="E71" s="13">
        <v>27.64</v>
      </c>
      <c r="F71" s="13">
        <v>43.99</v>
      </c>
      <c r="G71" s="13">
        <f>-(C71-D71)</f>
      </c>
      <c r="H71" s="13">
        <f>ROUND(G71,2)</f>
      </c>
      <c r="I71" s="17">
        <v>2</v>
      </c>
      <c r="J71" s="9"/>
    </row>
    <row x14ac:dyDescent="0.25" r="72" customHeight="1" ht="19.5">
      <c r="A72" s="5">
        <v>70</v>
      </c>
      <c r="B72" s="12" t="s">
        <v>79</v>
      </c>
      <c r="C72" s="13">
        <v>379.853588335703</v>
      </c>
      <c r="D72" s="13">
        <v>401.249453616389</v>
      </c>
      <c r="E72" s="13">
        <v>53.5110073948344</v>
      </c>
      <c r="F72" s="13">
        <v>60.5627092514533</v>
      </c>
      <c r="G72" s="13">
        <v>21.3958652806861</v>
      </c>
      <c r="H72" s="13">
        <f>ROUND(G72,2)</f>
      </c>
      <c r="I72" s="17">
        <v>2</v>
      </c>
      <c r="J72" s="9"/>
    </row>
    <row x14ac:dyDescent="0.25" r="73" customHeight="1" ht="19.5">
      <c r="A73" s="5">
        <v>71</v>
      </c>
      <c r="B73" s="12" t="s">
        <v>80</v>
      </c>
      <c r="C73" s="13">
        <v>379.87371323283</v>
      </c>
      <c r="D73" s="13">
        <v>401.261144272237</v>
      </c>
      <c r="E73" s="13">
        <v>50.462208271859</v>
      </c>
      <c r="F73" s="13">
        <v>64.5424683831423</v>
      </c>
      <c r="G73" s="13">
        <v>21.387431039407</v>
      </c>
      <c r="H73" s="13">
        <f>ROUND(G73,2)</f>
      </c>
      <c r="I73" s="17">
        <v>2</v>
      </c>
      <c r="J73" s="9"/>
    </row>
    <row x14ac:dyDescent="0.25" r="74" customHeight="1" ht="19.5">
      <c r="A74" s="5">
        <v>72</v>
      </c>
      <c r="B74" s="12" t="s">
        <v>81</v>
      </c>
      <c r="C74" s="13">
        <v>381.591165885439</v>
      </c>
      <c r="D74" s="13">
        <v>402.474520841237</v>
      </c>
      <c r="E74" s="13">
        <v>135.954384863359</v>
      </c>
      <c r="F74" s="13">
        <v>152.14594984447</v>
      </c>
      <c r="G74" s="13">
        <v>20.8833549557986</v>
      </c>
      <c r="H74" s="13">
        <f>ROUND(G74,2)</f>
      </c>
      <c r="I74" s="17">
        <v>1</v>
      </c>
      <c r="J74" s="9"/>
    </row>
    <row x14ac:dyDescent="0.25" r="75" customHeight="1" ht="19.5">
      <c r="A75" s="5">
        <v>73</v>
      </c>
      <c r="B75" s="12" t="s">
        <v>82</v>
      </c>
      <c r="C75" s="13">
        <v>381.739484957502</v>
      </c>
      <c r="D75" s="13">
        <v>402.823325871661</v>
      </c>
      <c r="E75" s="13">
        <v>164.212816144003</v>
      </c>
      <c r="F75" s="13">
        <v>207.509170149091</v>
      </c>
      <c r="G75" s="13">
        <v>21.0838409141589</v>
      </c>
      <c r="H75" s="13">
        <f>ROUND(G75,2)</f>
      </c>
      <c r="I75" s="17">
        <v>2</v>
      </c>
      <c r="J75" s="9"/>
    </row>
    <row x14ac:dyDescent="0.25" r="76" customHeight="1" ht="19.5">
      <c r="A76" s="5">
        <v>74</v>
      </c>
      <c r="B76" s="12" t="s">
        <v>83</v>
      </c>
      <c r="C76" s="13">
        <v>380.029019436245</v>
      </c>
      <c r="D76" s="13">
        <v>405.283493522233</v>
      </c>
      <c r="E76" s="13">
        <v>642.185122338505</v>
      </c>
      <c r="F76" s="13">
        <v>685.190676823007</v>
      </c>
      <c r="G76" s="13">
        <v>25.2544740859875</v>
      </c>
      <c r="H76" s="13">
        <f>ROUND(G76,2)</f>
      </c>
      <c r="I76" s="17" t="s">
        <v>84</v>
      </c>
      <c r="J76" s="9"/>
    </row>
    <row x14ac:dyDescent="0.25" r="77" customHeight="1" ht="19.5">
      <c r="A77" s="5">
        <v>75</v>
      </c>
      <c r="B77" s="12" t="s">
        <v>85</v>
      </c>
      <c r="C77" s="13">
        <v>381.378566353152</v>
      </c>
      <c r="D77" s="13">
        <v>404.78471524079</v>
      </c>
      <c r="E77" s="13">
        <v>294.41792618666</v>
      </c>
      <c r="F77" s="13">
        <v>306.707361956203</v>
      </c>
      <c r="G77" s="13">
        <v>23.4061488876378</v>
      </c>
      <c r="H77" s="13">
        <f>ROUND(G77,2)</f>
      </c>
      <c r="I77" s="17">
        <v>3</v>
      </c>
      <c r="J77" s="9"/>
    </row>
    <row x14ac:dyDescent="0.25" r="78" customHeight="1" ht="19.5">
      <c r="A78" s="5">
        <v>76</v>
      </c>
      <c r="B78" s="12" t="s">
        <v>86</v>
      </c>
      <c r="C78" s="13">
        <v>379.557133343429</v>
      </c>
      <c r="D78" s="13">
        <v>405.999315348236</v>
      </c>
      <c r="E78" s="13">
        <v>402.878661101038</v>
      </c>
      <c r="F78" s="13">
        <v>539.241953640944</v>
      </c>
      <c r="G78" s="13">
        <v>26.4421820048071</v>
      </c>
      <c r="H78" s="13">
        <f>ROUND(G78,2)</f>
      </c>
      <c r="I78" s="17" t="s">
        <v>84</v>
      </c>
      <c r="J78" s="9"/>
    </row>
    <row x14ac:dyDescent="0.25" r="79" customHeight="1" ht="19.5">
      <c r="A79" s="9"/>
      <c r="B79" s="6" t="s">
        <v>87</v>
      </c>
      <c r="C79" s="7">
        <v>383.114980081625</v>
      </c>
      <c r="D79" s="7">
        <v>404.625096965161</v>
      </c>
      <c r="E79" s="7">
        <v>409.843121876791</v>
      </c>
      <c r="F79" s="7">
        <v>301.581366430471</v>
      </c>
      <c r="G79" s="13">
        <v>21.5101168835357</v>
      </c>
      <c r="H79" s="13">
        <f>ROUND(G79,2)</f>
      </c>
      <c r="I79" s="10">
        <f>IF(AND(H79&lt;=21), 1, IF(AND(H79&gt;21, H79&lt;23), 2, IF(AND(H79&gt;=23, H79&lt;=24), 3, IF(AND(H79&gt;24, H79&lt;=25), 4, IF(H79&gt;25, "BULK", "")))))</f>
      </c>
      <c r="J79" s="9"/>
    </row>
    <row x14ac:dyDescent="0.25" r="80" customHeight="1" ht="17.25">
      <c r="A80" s="9"/>
      <c r="B80" s="6" t="s">
        <v>88</v>
      </c>
      <c r="C80" s="7">
        <v>382.29690465263</v>
      </c>
      <c r="D80" s="7">
        <v>406.534784815586</v>
      </c>
      <c r="E80" s="7">
        <v>526.015850382899</v>
      </c>
      <c r="F80" s="7">
        <v>555.811342643826</v>
      </c>
      <c r="G80" s="13">
        <v>24.2378801629561</v>
      </c>
      <c r="H80" s="13">
        <f>ROUND(G80,2)</f>
      </c>
      <c r="I80" s="10">
        <f>IF(AND(H80&lt;=21), 1, IF(AND(H80&gt;21, H80&lt;23), 2, IF(AND(H80&gt;=23, H80&lt;=24), 3, IF(AND(H80&gt;24, H80&lt;=25), 4, IF(H80&gt;25, "BULK", "")))))</f>
      </c>
      <c r="J80" s="9"/>
    </row>
    <row x14ac:dyDescent="0.25" r="81" customHeight="1" ht="17.25">
      <c r="A81" s="9"/>
      <c r="B81" s="6" t="s">
        <v>89</v>
      </c>
      <c r="C81" s="7">
        <v>381.821895463901</v>
      </c>
      <c r="D81" s="7">
        <v>406.410447032294</v>
      </c>
      <c r="E81" s="7">
        <v>521.305664143628</v>
      </c>
      <c r="F81" s="7">
        <v>600.874639325758</v>
      </c>
      <c r="G81" s="13">
        <v>24.5885515683929</v>
      </c>
      <c r="H81" s="13">
        <f>ROUND(G81,2)</f>
      </c>
      <c r="I81" s="10">
        <f>IF(AND(H81&lt;=21), 1, IF(AND(H81&gt;21, H81&lt;23), 2, IF(AND(H81&gt;=23, H81&lt;=24), 3, IF(AND(H81&gt;24, H81&lt;=25), 4, IF(H81&gt;25, "BULK", "")))))</f>
      </c>
      <c r="J81" s="9"/>
    </row>
    <row x14ac:dyDescent="0.25" r="82" customHeight="1" ht="17.25">
      <c r="A82" s="9"/>
      <c r="B82" s="6" t="s">
        <v>90</v>
      </c>
      <c r="C82" s="7">
        <v>382.217250047682</v>
      </c>
      <c r="D82" s="7">
        <v>406.453824945735</v>
      </c>
      <c r="E82" s="7">
        <v>454.171475209344</v>
      </c>
      <c r="F82" s="7">
        <v>499.621125354114</v>
      </c>
      <c r="G82" s="13">
        <v>24.2365748980529</v>
      </c>
      <c r="H82" s="13">
        <f>ROUND(G82,2)</f>
      </c>
      <c r="I82" s="10">
        <f>IF(AND(H82&lt;=21), 1, IF(AND(H82&gt;21, H82&lt;23), 2, IF(AND(H82&gt;=23, H82&lt;=24), 3, IF(AND(H82&gt;24, H82&lt;=25), 4, IF(H82&gt;25, "BULK", "")))))</f>
      </c>
      <c r="J82" s="9"/>
    </row>
    <row x14ac:dyDescent="0.25" r="83" customHeight="1" ht="17.25">
      <c r="A83" s="9"/>
      <c r="B83" s="6" t="s">
        <v>91</v>
      </c>
      <c r="C83" s="7">
        <v>382.198286612894</v>
      </c>
      <c r="D83" s="7">
        <v>406.312127589135</v>
      </c>
      <c r="E83" s="7">
        <v>551.937379293712</v>
      </c>
      <c r="F83" s="7">
        <v>604.559540621282</v>
      </c>
      <c r="G83" s="13">
        <v>24.1138409762416</v>
      </c>
      <c r="H83" s="13">
        <f>ROUND(G83,2)</f>
      </c>
      <c r="I83" s="10">
        <f>IF(AND(H83&lt;=21), 1, IF(AND(H83&gt;21, H83&lt;23), 2, IF(AND(H83&gt;=23, H83&lt;=24), 3, IF(AND(H83&gt;24, H83&lt;=25), 4, IF(H83&gt;25, "BULK", "")))))</f>
      </c>
      <c r="J83" s="9"/>
    </row>
    <row x14ac:dyDescent="0.25" r="84" customHeight="1" ht="17.25">
      <c r="A84" s="9"/>
      <c r="B84" s="6" t="s">
        <v>92</v>
      </c>
      <c r="C84" s="7">
        <v>382.91222635457</v>
      </c>
      <c r="D84" s="7">
        <v>408.029060883716</v>
      </c>
      <c r="E84" s="7">
        <v>63.9537457459291</v>
      </c>
      <c r="F84" s="7">
        <v>66.7977731535399</v>
      </c>
      <c r="G84" s="13">
        <v>25.1168345291454</v>
      </c>
      <c r="H84" s="13">
        <f>ROUND(G84,2)</f>
      </c>
      <c r="I84" s="10">
        <f>IF(AND(H84&lt;=21), 1, IF(AND(H84&gt;21, H84&lt;23), 2, IF(AND(H84&gt;=23, H84&lt;=24), 3, IF(AND(H84&gt;24, H84&lt;=25), 4, IF(H84&gt;25, "BULK", "")))))</f>
      </c>
      <c r="J84" s="9"/>
    </row>
    <row x14ac:dyDescent="0.25" r="85" customHeight="1" ht="17.25">
      <c r="A85" s="9"/>
      <c r="B85" s="6" t="s">
        <v>93</v>
      </c>
      <c r="C85" s="7">
        <v>381.903242867428</v>
      </c>
      <c r="D85" s="7">
        <v>406.344842589684</v>
      </c>
      <c r="E85" s="7">
        <v>441.376691369533</v>
      </c>
      <c r="F85" s="7">
        <v>492.42489402875</v>
      </c>
      <c r="G85" s="13">
        <v>24.4415997222558</v>
      </c>
      <c r="H85" s="13">
        <f>ROUND(G85,2)</f>
      </c>
      <c r="I85" s="10">
        <f>IF(AND(H85&lt;=21), 1, IF(AND(H85&gt;21, H85&lt;23), 2, IF(AND(H85&gt;=23, H85&lt;=24), 3, IF(AND(H85&gt;24, H85&lt;=25), 4, IF(H85&gt;25, "BULK", "")))))</f>
      </c>
      <c r="J85" s="9"/>
    </row>
    <row x14ac:dyDescent="0.25" r="86" customHeight="1" ht="17.25">
      <c r="A86" s="9"/>
      <c r="B86" s="6" t="s">
        <v>94</v>
      </c>
      <c r="C86" s="7">
        <v>382.045290871162</v>
      </c>
      <c r="D86" s="7">
        <v>405.543789169729</v>
      </c>
      <c r="E86" s="7">
        <v>298.97102812345</v>
      </c>
      <c r="F86" s="7">
        <v>277.098845760884</v>
      </c>
      <c r="G86" s="13">
        <v>23.4984982985673</v>
      </c>
      <c r="H86" s="13">
        <f>ROUND(G86,2)</f>
      </c>
      <c r="I86" s="10">
        <f>IF(AND(H86&lt;=21), 1, IF(AND(H86&gt;21, H86&lt;23), 2, IF(AND(H86&gt;=23, H86&lt;=24), 3, IF(AND(H86&gt;24, H86&lt;=25), 4, IF(H86&gt;25, "BULK", "")))))</f>
      </c>
      <c r="J86" s="9"/>
    </row>
    <row x14ac:dyDescent="0.25" r="87" customHeight="1" ht="17.25">
      <c r="A87" s="9"/>
      <c r="B87" s="6" t="s">
        <v>95</v>
      </c>
      <c r="C87" s="7">
        <v>381.622630501407</v>
      </c>
      <c r="D87" s="7">
        <v>405.703040827114</v>
      </c>
      <c r="E87" s="7">
        <v>227.19097964741</v>
      </c>
      <c r="F87" s="7">
        <v>210.854296768422</v>
      </c>
      <c r="G87" s="13">
        <v>24.0804103257074</v>
      </c>
      <c r="H87" s="13">
        <f>ROUND(G87,2)</f>
      </c>
      <c r="I87" s="10">
        <f>IF(AND(H87&lt;=21), 1, IF(AND(H87&gt;21, H87&lt;23), 2, IF(AND(H87&gt;=23, H87&lt;=24), 3, IF(AND(H87&gt;24, H87&lt;=25), 4, IF(H87&gt;25, "BULK", "")))))</f>
      </c>
      <c r="J87" s="9"/>
    </row>
    <row x14ac:dyDescent="0.25" r="88" customHeight="1" ht="17.25">
      <c r="A88" s="9"/>
      <c r="B88" s="6" t="s">
        <v>96</v>
      </c>
      <c r="C88" s="7">
        <v>383.051443422263</v>
      </c>
      <c r="D88" s="7">
        <v>405.532387029601</v>
      </c>
      <c r="E88" s="7">
        <v>180.265567413138</v>
      </c>
      <c r="F88" s="7">
        <v>145.488578058309</v>
      </c>
      <c r="G88" s="13">
        <v>22.4809436073378</v>
      </c>
      <c r="H88" s="13">
        <f>ROUND(G88,2)</f>
      </c>
      <c r="I88" s="10">
        <f>IF(AND(H88&lt;=21), 1, IF(AND(H88&gt;21, H88&lt;23), 2, IF(AND(H88&gt;=23, H88&lt;=24), 3, IF(AND(H88&gt;24, H88&lt;=25), 4, IF(H88&gt;25, "BULK", "")))))</f>
      </c>
      <c r="J88" s="9"/>
    </row>
    <row x14ac:dyDescent="0.25" r="89" customHeight="1" ht="17.25">
      <c r="A89" s="9"/>
      <c r="B89" s="6" t="s">
        <v>97</v>
      </c>
      <c r="C89" s="7">
        <v>381.301251361021</v>
      </c>
      <c r="D89" s="7">
        <v>404.462632806484</v>
      </c>
      <c r="E89" s="7">
        <v>122.492093358656</v>
      </c>
      <c r="F89" s="7">
        <v>94.9166633231693</v>
      </c>
      <c r="G89" s="13">
        <v>23.1613814454632</v>
      </c>
      <c r="H89" s="13">
        <f>ROUND(G89,2)</f>
      </c>
      <c r="I89" s="10">
        <f>IF(AND(H89&lt;=21), 1, IF(AND(H89&gt;21, H89&lt;23), 2, IF(AND(H89&gt;=23, H89&lt;=24), 3, IF(AND(H89&gt;24, H89&lt;=25), 4, IF(H89&gt;25, "BULK", "")))))</f>
      </c>
      <c r="J89" s="9"/>
    </row>
    <row x14ac:dyDescent="0.25" r="90" customHeight="1" ht="17.25">
      <c r="A90" s="9"/>
      <c r="B90" s="6" t="s">
        <v>98</v>
      </c>
      <c r="C90" s="7">
        <v>381.149246662878</v>
      </c>
      <c r="D90" s="7">
        <v>405.675368563088</v>
      </c>
      <c r="E90" s="7">
        <v>216.716001210173</v>
      </c>
      <c r="F90" s="7">
        <v>236.349988608398</v>
      </c>
      <c r="G90" s="13">
        <v>24.5261219002098</v>
      </c>
      <c r="H90" s="13">
        <f>ROUND(G90,2)</f>
      </c>
      <c r="I90" s="10">
        <f>IF(AND(H90&lt;=21), 1, IF(AND(H90&gt;21, H90&lt;23), 2, IF(AND(H90&gt;=23, H90&lt;=24), 3, IF(AND(H90&gt;24, H90&lt;=25), 4, IF(H90&gt;25, "BULK", "")))))</f>
      </c>
      <c r="J90" s="9"/>
    </row>
    <row x14ac:dyDescent="0.25" r="91" customHeight="1" ht="17.25">
      <c r="A91" s="9"/>
      <c r="B91" s="6" t="s">
        <v>99</v>
      </c>
      <c r="C91" s="7">
        <v>382.028035156736</v>
      </c>
      <c r="D91" s="7">
        <v>407.092382883073</v>
      </c>
      <c r="E91" s="7">
        <v>49.3029381141523</v>
      </c>
      <c r="F91" s="7">
        <v>64.8237200456367</v>
      </c>
      <c r="G91" s="13">
        <v>25.064347726337</v>
      </c>
      <c r="H91" s="13">
        <f>ROUND(G91,2)</f>
      </c>
      <c r="I91" s="10">
        <f>IF(AND(H91&lt;=21), 1, IF(AND(H91&gt;21, H91&lt;23), 2, IF(AND(H91&gt;=23, H91&lt;=24), 3, IF(AND(H91&gt;24, H91&lt;=25), 4, IF(H91&gt;25, "BULK", "")))))</f>
      </c>
      <c r="J91" s="9"/>
    </row>
    <row x14ac:dyDescent="0.25" r="92" customHeight="1" ht="17.25">
      <c r="A92" s="9"/>
      <c r="B92" s="6" t="s">
        <v>100</v>
      </c>
      <c r="C92" s="7">
        <v>458.673412901422</v>
      </c>
      <c r="D92" s="7">
        <v>403.068922931379</v>
      </c>
      <c r="E92" s="7">
        <v>149886.492327502</v>
      </c>
      <c r="F92" s="7">
        <v>79.2995200277369</v>
      </c>
      <c r="G92" s="13">
        <v>-55.6044899700434</v>
      </c>
      <c r="H92" s="13">
        <f>ROUND(G92,2)</f>
      </c>
      <c r="I92" s="10">
        <f>IF(AND(H92&lt;=21), 1, IF(AND(H92&gt;21, H92&lt;23), 2, IF(AND(H92&gt;=23, H92&lt;=24), 3, IF(AND(H92&gt;24, H92&lt;=25), 4, IF(H92&gt;25, "BULK", "")))))</f>
      </c>
      <c r="J92" s="9"/>
    </row>
    <row x14ac:dyDescent="0.25" r="93" customHeight="1" ht="17.25">
      <c r="A93" s="9"/>
      <c r="B93" s="6" t="s">
        <v>101</v>
      </c>
      <c r="C93" s="7">
        <v>382.398529252347</v>
      </c>
      <c r="D93" s="7">
        <v>404.224932302814</v>
      </c>
      <c r="E93" s="7">
        <v>122.611698458207</v>
      </c>
      <c r="F93" s="7">
        <v>91.2122192847435</v>
      </c>
      <c r="G93" s="13">
        <v>21.8264030504665</v>
      </c>
      <c r="H93" s="13">
        <f>ROUND(G93,2)</f>
      </c>
      <c r="I93" s="10">
        <f>IF(AND(H93&lt;=21), 1, IF(AND(H93&gt;21, H93&lt;23), 2, IF(AND(H93&gt;=23, H93&lt;=24), 3, IF(AND(H93&gt;24, H93&lt;=25), 4, IF(H93&gt;25, "BULK", "")))))</f>
      </c>
      <c r="J93" s="9"/>
    </row>
    <row x14ac:dyDescent="0.25" r="94" customHeight="1" ht="17.25">
      <c r="A94" s="9"/>
      <c r="B94" s="6" t="s">
        <v>102</v>
      </c>
      <c r="C94" s="7">
        <v>381.531233929656</v>
      </c>
      <c r="D94" s="7">
        <v>405.956309998254</v>
      </c>
      <c r="E94" s="7">
        <v>295.358834467139</v>
      </c>
      <c r="F94" s="7">
        <v>321.719438607293</v>
      </c>
      <c r="G94" s="13">
        <v>24.4250760685981</v>
      </c>
      <c r="H94" s="13">
        <f>ROUND(G94,2)</f>
      </c>
      <c r="I94" s="10">
        <f>IF(AND(H94&lt;=21), 1, IF(AND(H94&gt;21, H94&lt;23), 2, IF(AND(H94&gt;=23, H94&lt;=24), 3, IF(AND(H94&gt;24, H94&lt;=25), 4, IF(H94&gt;25, "BULK", "")))))</f>
      </c>
      <c r="J94" s="9"/>
    </row>
    <row x14ac:dyDescent="0.25" r="95" customHeight="1" ht="17.25">
      <c r="A95" s="9"/>
      <c r="B95" s="6" t="s">
        <v>103</v>
      </c>
      <c r="C95" s="7">
        <v>383.334229408671</v>
      </c>
      <c r="D95" s="7">
        <v>403.167160423088</v>
      </c>
      <c r="E95" s="7">
        <v>64.2272995698549</v>
      </c>
      <c r="F95" s="7">
        <v>83.6456583836213</v>
      </c>
      <c r="G95" s="13">
        <v>19.832931014417</v>
      </c>
      <c r="H95" s="13">
        <f>ROUND(G95,2)</f>
      </c>
      <c r="I95" s="10">
        <f>IF(AND(H95&lt;=21), 1, IF(AND(H95&gt;21, H95&lt;23), 2, IF(AND(H95&gt;=23, H95&lt;=24), 3, IF(AND(H95&gt;24, H95&lt;=25), 4, IF(H95&gt;25, "BULK", "")))))</f>
      </c>
      <c r="J95" s="9"/>
    </row>
    <row x14ac:dyDescent="0.25" r="96" customHeight="1" ht="17.25">
      <c r="A96" s="9"/>
      <c r="B96" s="6" t="s">
        <v>104</v>
      </c>
      <c r="C96" s="7">
        <v>380.955765974229</v>
      </c>
      <c r="D96" s="7">
        <v>405.79991290675</v>
      </c>
      <c r="E96" s="7">
        <v>272.045635330019</v>
      </c>
      <c r="F96" s="7">
        <v>299.458248818568</v>
      </c>
      <c r="G96" s="13">
        <v>24.8441469325209</v>
      </c>
      <c r="H96" s="13">
        <f>ROUND(G96,2)</f>
      </c>
      <c r="I96" s="10">
        <f>IF(AND(H96&lt;=21), 1, IF(AND(H96&gt;21, H96&lt;23), 2, IF(AND(H96&gt;=23, H96&lt;=24), 3, IF(AND(H96&gt;24, H96&lt;=25), 4, IF(H96&gt;25, "BULK", "")))))</f>
      </c>
      <c r="J96" s="9"/>
    </row>
    <row x14ac:dyDescent="0.25" r="97" customHeight="1" ht="17.25">
      <c r="A97" s="9"/>
      <c r="B97" s="12" t="s">
        <v>105</v>
      </c>
      <c r="C97" s="13">
        <v>348.905020189575</v>
      </c>
      <c r="D97" s="13">
        <v>444.163731498235</v>
      </c>
      <c r="E97" s="13">
        <v>520.282683278924</v>
      </c>
      <c r="F97" s="13">
        <v>16030022.9520628</v>
      </c>
      <c r="G97" s="13">
        <v>95.2587113086605</v>
      </c>
      <c r="H97" s="13">
        <f>ROUND(G97,2)</f>
      </c>
      <c r="I97" s="10">
        <f>IF(AND(H97&lt;=21), 1, IF(AND(H97&gt;21, H97&lt;23), 2, IF(AND(H97&gt;=23, H97&lt;=24), 3, IF(AND(H97&gt;24, H97&lt;=25), 4, IF(H97&gt;25, "BULK", "")))))</f>
      </c>
      <c r="J97" s="9"/>
    </row>
    <row x14ac:dyDescent="0.25" r="98" customHeight="1" ht="17.25">
      <c r="A98" s="9"/>
      <c r="B98" s="12" t="s">
        <v>106</v>
      </c>
      <c r="C98" s="13">
        <v>351.278057425287</v>
      </c>
      <c r="D98" s="13">
        <v>458.234844379355</v>
      </c>
      <c r="E98" s="13">
        <v>1029.44585605177</v>
      </c>
      <c r="F98" s="13">
        <v>7853878.83001893</v>
      </c>
      <c r="G98" s="13">
        <v>106.956786954068</v>
      </c>
      <c r="H98" s="13">
        <f>ROUND(G98,2)</f>
      </c>
      <c r="I98" s="10">
        <f>IF(AND(H98&lt;=21), 1, IF(AND(H98&gt;21, H98&lt;23), 2, IF(AND(H98&gt;=23, H98&lt;=24), 3, IF(AND(H98&gt;24, H98&lt;=25), 4, IF(H98&gt;25, "BULK", "")))))</f>
      </c>
      <c r="J98" s="9"/>
    </row>
    <row x14ac:dyDescent="0.25" r="99" customHeight="1" ht="17.25">
      <c r="A99" s="9">
        <v>97</v>
      </c>
      <c r="B99" s="6" t="s">
        <v>107</v>
      </c>
      <c r="C99" s="7">
        <v>379.12865854741</v>
      </c>
      <c r="D99" s="7">
        <v>400.230776098813</v>
      </c>
      <c r="E99" s="7">
        <v>72.2433187957798</v>
      </c>
      <c r="F99" s="7">
        <v>87.3718603270694</v>
      </c>
      <c r="G99" s="13">
        <v>21.1021175514021</v>
      </c>
      <c r="H99" s="13">
        <f>ROUND(G99,2)</f>
      </c>
      <c r="I99" s="10">
        <f>IF(AND(H99&lt;=21), 1, IF(AND(H99&gt;21, H99&lt;23), 2, IF(AND(H99&gt;=23, H99&lt;=24), 3, IF(AND(H99&gt;24, H99&lt;=25), 4, IF(H99&gt;25, "BULK", "")))))</f>
      </c>
      <c r="J99" s="9"/>
    </row>
    <row x14ac:dyDescent="0.25" r="100" customHeight="1" ht="17.25">
      <c r="A100" s="9"/>
      <c r="B100" s="6" t="s">
        <v>108</v>
      </c>
      <c r="C100" s="7">
        <v>379.526631405932</v>
      </c>
      <c r="D100" s="7">
        <v>400.221644459888</v>
      </c>
      <c r="E100" s="7">
        <v>154.972286024703</v>
      </c>
      <c r="F100" s="7">
        <v>178.1630234817</v>
      </c>
      <c r="G100" s="13">
        <v>20.6950130539564</v>
      </c>
      <c r="H100" s="13">
        <f>ROUND(G100,2)</f>
      </c>
      <c r="I100" s="10">
        <f>IF(AND(H100&lt;=21), 1, IF(AND(H100&gt;21, H100&lt;23), 2, IF(AND(H100&gt;=23, H100&lt;=24), 3, IF(AND(H100&gt;24, H100&lt;=25), 4, IF(H100&gt;25, "BULK", "")))))</f>
      </c>
      <c r="J100" s="9"/>
    </row>
    <row x14ac:dyDescent="0.25" r="101" customHeight="1" ht="17.25">
      <c r="A101" s="9"/>
      <c r="B101" s="6" t="s">
        <v>109</v>
      </c>
      <c r="C101" s="7">
        <v>379.81778728074</v>
      </c>
      <c r="D101" s="7">
        <v>401.022428747806</v>
      </c>
      <c r="E101" s="7">
        <v>139.173456938195</v>
      </c>
      <c r="F101" s="7">
        <v>151.611681753231</v>
      </c>
      <c r="G101" s="13">
        <v>21.204641467066</v>
      </c>
      <c r="H101" s="13">
        <f>ROUND(G101,2)</f>
      </c>
      <c r="I101" s="10">
        <f>IF(AND(H101&lt;=21), 1, IF(AND(H101&gt;21, H101&lt;23), 2, IF(AND(H101&gt;=23, H101&lt;=24), 3, IF(AND(H101&gt;24, H101&lt;=25), 4, IF(H101&gt;25, "BULK", "")))))</f>
      </c>
      <c r="J101" s="9"/>
    </row>
    <row x14ac:dyDescent="0.25" r="102" customHeight="1" ht="17.25">
      <c r="A102" s="9"/>
      <c r="B102" s="6" t="s">
        <v>110</v>
      </c>
      <c r="C102" s="7">
        <v>379.820371564888</v>
      </c>
      <c r="D102" s="7">
        <v>401.020073957871</v>
      </c>
      <c r="E102" s="7">
        <v>157.638965211791</v>
      </c>
      <c r="F102" s="7">
        <v>158.731670056147</v>
      </c>
      <c r="G102" s="13">
        <v>21.1997023929828</v>
      </c>
      <c r="H102" s="13">
        <f>ROUND(G102,2)</f>
      </c>
      <c r="I102" s="10">
        <f>IF(AND(H102&lt;=21), 1, IF(AND(H102&gt;21, H102&lt;23), 2, IF(AND(H102&gt;=23, H102&lt;=24), 3, IF(AND(H102&gt;24, H102&lt;=25), 4, IF(H102&gt;25, "BULK", "")))))</f>
      </c>
      <c r="J102" s="9"/>
    </row>
    <row x14ac:dyDescent="0.25" r="103" customHeight="1" ht="17.25">
      <c r="A103" s="9"/>
      <c r="B103" s="6" t="s">
        <v>111</v>
      </c>
      <c r="C103" s="7">
        <v>383.422544357848</v>
      </c>
      <c r="D103" s="7">
        <v>404.800451000798</v>
      </c>
      <c r="E103" s="7">
        <v>83.3824628534865</v>
      </c>
      <c r="F103" s="7">
        <v>80.5263410769867</v>
      </c>
      <c r="G103" s="13">
        <v>21.3779066429507</v>
      </c>
      <c r="H103" s="13">
        <f>ROUND(G103,2)</f>
      </c>
      <c r="I103" s="10">
        <f>IF(AND(H103&lt;=21), 1, IF(AND(H103&gt;21, H103&lt;23), 2, IF(AND(H103&gt;=23, H103&lt;=24), 3, IF(AND(H103&gt;24, H103&lt;=25), 4, IF(H103&gt;25, "BULK", "")))))</f>
      </c>
      <c r="J103" s="9"/>
    </row>
    <row x14ac:dyDescent="0.25" r="104" customHeight="1" ht="17.25">
      <c r="A104" s="9"/>
      <c r="B104" s="6" t="s">
        <v>112</v>
      </c>
      <c r="C104" s="7">
        <v>384.323117500098</v>
      </c>
      <c r="D104" s="7">
        <v>404.884201536541</v>
      </c>
      <c r="E104" s="7">
        <v>70.0791997356578</v>
      </c>
      <c r="F104" s="7">
        <v>69.74312238593</v>
      </c>
      <c r="G104" s="13">
        <v>20.5610840364426</v>
      </c>
      <c r="H104" s="13">
        <f>ROUND(G104,2)</f>
      </c>
      <c r="I104" s="10">
        <f>IF(AND(H104&lt;=21), 1, IF(AND(H104&gt;21, H104&lt;23), 2, IF(AND(H104&gt;=23, H104&lt;=24), 3, IF(AND(H104&gt;24, H104&lt;=25), 4, IF(H104&gt;25, "BULK", "")))))</f>
      </c>
      <c r="J104" s="9"/>
    </row>
    <row x14ac:dyDescent="0.25" r="105" customHeight="1" ht="17.25">
      <c r="A105" s="9"/>
      <c r="B105" s="6" t="s">
        <v>113</v>
      </c>
      <c r="C105" s="7">
        <v>383.793640961568</v>
      </c>
      <c r="D105" s="7">
        <v>404.457901837758</v>
      </c>
      <c r="E105" s="7">
        <v>130.451126625892</v>
      </c>
      <c r="F105" s="7">
        <v>120.840623929205</v>
      </c>
      <c r="G105" s="7">
        <v>20.6642608761904</v>
      </c>
      <c r="H105" s="7">
        <f>ROUND(G105,2)</f>
      </c>
      <c r="I105" s="8">
        <f>IF(AND(H105&lt;=21), 1, IF(AND(H105&gt;21, H105&lt;23), 2, IF(AND(H105&gt;=23, H105&lt;=24), 3, IF(AND(H105&gt;24, H105&lt;=25), 4, IF(H105&gt;25, "BULK", "")))))</f>
      </c>
      <c r="J105" s="9"/>
    </row>
    <row x14ac:dyDescent="0.25" r="106" customHeight="1" ht="17.25">
      <c r="A106" s="9"/>
      <c r="B106" s="6" t="s">
        <v>114</v>
      </c>
      <c r="C106" s="7">
        <v>383.020769241017</v>
      </c>
      <c r="D106" s="7">
        <v>407.862054498684</v>
      </c>
      <c r="E106" s="7">
        <v>238.836439897883</v>
      </c>
      <c r="F106" s="7">
        <v>201.682819927464</v>
      </c>
      <c r="G106" s="7">
        <v>24.841285257667</v>
      </c>
      <c r="H106" s="7">
        <f>ROUND(G106,2)</f>
      </c>
      <c r="I106" s="8">
        <f>IF(AND(H106&lt;=21), 1, IF(AND(H106&gt;21, H106&lt;23), 2, IF(AND(H106&gt;=23, H106&lt;=24), 3, IF(AND(H106&gt;24, H106&lt;=25), 4, IF(H106&gt;25, "BULK", "")))))</f>
      </c>
      <c r="J106" s="9"/>
    </row>
    <row x14ac:dyDescent="0.25" r="107" customHeight="1" ht="17.25">
      <c r="A107" s="9"/>
      <c r="B107" s="6" t="s">
        <v>115</v>
      </c>
      <c r="C107" s="7">
        <v>384.229819982915</v>
      </c>
      <c r="D107" s="7">
        <v>405.165644889358</v>
      </c>
      <c r="E107" s="7">
        <v>102.733532885877</v>
      </c>
      <c r="F107" s="7">
        <v>111.678829613097</v>
      </c>
      <c r="G107" s="7">
        <v>20.9358249064427</v>
      </c>
      <c r="H107" s="7">
        <f>ROUND(G107,2)</f>
      </c>
      <c r="I107" s="8">
        <f>IF(AND(H107&lt;=21), 1, IF(AND(H107&gt;21, H107&lt;23), 2, IF(AND(H107&gt;=23, H107&lt;=24), 3, IF(AND(H107&gt;24, H107&lt;=25), 4, IF(H107&gt;25, "BULK", "")))))</f>
      </c>
      <c r="J107" s="9"/>
    </row>
    <row x14ac:dyDescent="0.25" r="108" customHeight="1" ht="17.25">
      <c r="A108" s="9"/>
      <c r="B108" s="6" t="s">
        <v>116</v>
      </c>
      <c r="C108" s="7">
        <v>383.941858652638</v>
      </c>
      <c r="D108" s="7">
        <v>407.019620750906</v>
      </c>
      <c r="E108" s="7">
        <v>245.775990563841</v>
      </c>
      <c r="F108" s="7">
        <v>231.056152436906</v>
      </c>
      <c r="G108" s="13">
        <v>23.0777620982673</v>
      </c>
      <c r="H108" s="13">
        <f>ROUND(G108,2)</f>
      </c>
      <c r="I108" s="10">
        <f>IF(AND(H108&lt;=21), 1, IF(AND(H108&gt;21, H108&lt;23), 2, IF(AND(H108&gt;=23, H108&lt;=24), 3, IF(AND(H108&gt;24, H108&lt;=25), 4, IF(H108&gt;25, "BULK", "")))))</f>
      </c>
      <c r="J108" s="9"/>
    </row>
    <row x14ac:dyDescent="0.25" r="109" customHeight="1" ht="17.25">
      <c r="A109" s="9"/>
      <c r="B109" s="6" t="s">
        <v>117</v>
      </c>
      <c r="C109" s="7">
        <v>383.988364562035</v>
      </c>
      <c r="D109" s="7">
        <v>405.196819419618</v>
      </c>
      <c r="E109" s="7">
        <v>146.670922692297</v>
      </c>
      <c r="F109" s="7">
        <v>141.548367429442</v>
      </c>
      <c r="G109" s="13">
        <v>21.2084548575838</v>
      </c>
      <c r="H109" s="13">
        <f>ROUND(G109,2)</f>
      </c>
      <c r="I109" s="10">
        <f>IF(AND(H109&lt;=21), 1, IF(AND(H109&gt;21, H109&lt;23), 2, IF(AND(H109&gt;=23, H109&lt;=24), 3, IF(AND(H109&gt;24, H109&lt;=25), 4, IF(H109&gt;25, "BULK", "")))))</f>
      </c>
      <c r="J109" s="9"/>
    </row>
    <row x14ac:dyDescent="0.25" r="110" customHeight="1" ht="17.25">
      <c r="A110" s="9"/>
      <c r="B110" s="6" t="s">
        <v>118</v>
      </c>
      <c r="C110" s="7">
        <v>382.941156254248</v>
      </c>
      <c r="D110" s="7">
        <v>406.507295760622</v>
      </c>
      <c r="E110" s="7">
        <v>188.726656948546</v>
      </c>
      <c r="F110" s="7">
        <v>158.316198949638</v>
      </c>
      <c r="G110" s="13">
        <v>23.5661395063737</v>
      </c>
      <c r="H110" s="13">
        <f>ROUND(G110,2)</f>
      </c>
      <c r="I110" s="10">
        <f>IF(AND(H110&lt;=21), 1, IF(AND(H110&gt;21, H110&lt;23), 2, IF(AND(H110&gt;=23, H110&lt;=24), 3, IF(AND(H110&gt;24, H110&lt;=25), 4, IF(H110&gt;25, "BULK", "")))))</f>
      </c>
      <c r="J110" s="9"/>
    </row>
    <row x14ac:dyDescent="0.25" r="111" customHeight="1" ht="17.25">
      <c r="A111" s="9"/>
      <c r="B111" s="6" t="s">
        <v>119</v>
      </c>
      <c r="C111" s="7">
        <v>373.875096656307</v>
      </c>
      <c r="D111" s="7">
        <v>399.135737157884</v>
      </c>
      <c r="E111" s="7">
        <v>1111.86290457826</v>
      </c>
      <c r="F111" s="7">
        <v>741.1077447836</v>
      </c>
      <c r="G111" s="7">
        <v>25.2606405015762</v>
      </c>
      <c r="H111" s="7">
        <f>ROUND(G111,2)</f>
      </c>
      <c r="I111" s="8">
        <f>IF(AND(H111&lt;=21), 1, IF(AND(H111&gt;21, H111&lt;23), 2, IF(AND(H111&gt;=23, H111&lt;=24), 3, IF(AND(H111&gt;24, H111&lt;=25), 4, IF(H111&gt;25, "BULK", "")))))</f>
      </c>
      <c r="J111" s="9"/>
    </row>
    <row x14ac:dyDescent="0.25" r="112" customHeight="1" ht="17.25">
      <c r="A112" s="9"/>
      <c r="B112" s="6" t="s">
        <v>120</v>
      </c>
      <c r="C112" s="7">
        <v>374.138158538381</v>
      </c>
      <c r="D112" s="7">
        <v>397.973803601631</v>
      </c>
      <c r="E112" s="7">
        <v>892.999661456598</v>
      </c>
      <c r="F112" s="7">
        <v>597.243691335447</v>
      </c>
      <c r="G112" s="7">
        <v>23.8356450632502</v>
      </c>
      <c r="H112" s="7">
        <f>ROUND(G112,2)</f>
      </c>
      <c r="I112" s="8">
        <f>IF(AND(H112&lt;=21), 1, IF(AND(H112&gt;21, H112&lt;23), 2, IF(AND(H112&gt;=23, H112&lt;=24), 3, IF(AND(H112&gt;24, H112&lt;=25), 4, IF(H112&gt;25, "BULK", "")))))</f>
      </c>
      <c r="J112" s="9"/>
    </row>
    <row x14ac:dyDescent="0.25" r="113" customHeight="1" ht="17.25">
      <c r="A113" s="9"/>
      <c r="B113" s="6" t="s">
        <v>121</v>
      </c>
      <c r="C113" s="7">
        <v>373.278879920463</v>
      </c>
      <c r="D113" s="7">
        <v>399.391679094288</v>
      </c>
      <c r="E113" s="7">
        <v>1435.16809561363</v>
      </c>
      <c r="F113" s="7">
        <v>943.651923233059</v>
      </c>
      <c r="G113" s="7">
        <v>26.1127991738248</v>
      </c>
      <c r="H113" s="7">
        <f>ROUND(G113,2)</f>
      </c>
      <c r="I113" s="8">
        <f>IF(AND(H113&lt;=21), 1, IF(AND(H113&gt;21, H113&lt;23), 2, IF(AND(H113&gt;=23, H113&lt;=24), 3, IF(AND(H113&gt;24, H113&lt;=25), 4, IF(H113&gt;25, "BULK", "")))))</f>
      </c>
      <c r="J113" s="9"/>
    </row>
    <row x14ac:dyDescent="0.25" r="114" customHeight="1" ht="17.25">
      <c r="A114" s="9"/>
      <c r="B114" s="6" t="s">
        <v>122</v>
      </c>
      <c r="C114" s="7">
        <v>380.732757851496</v>
      </c>
      <c r="D114" s="7">
        <v>401.652846777511</v>
      </c>
      <c r="E114" s="7">
        <v>120.705149265814</v>
      </c>
      <c r="F114" s="7">
        <v>119.466414645828</v>
      </c>
      <c r="G114" s="7">
        <v>20.9200889260148</v>
      </c>
      <c r="H114" s="7">
        <f>ROUND(G114,2)</f>
      </c>
      <c r="I114" s="8">
        <f>IF(AND(H114&lt;=21), 1, IF(AND(H114&gt;21, H114&lt;23), 2, IF(AND(H114&gt;=23, H114&lt;=24), 3, IF(AND(H114&gt;24, H114&lt;=25), 4, IF(H114&gt;25, "BULK", "")))))</f>
      </c>
      <c r="J114" s="9"/>
    </row>
    <row x14ac:dyDescent="0.25" r="115" customHeight="1" ht="17.25">
      <c r="A115" s="9"/>
      <c r="B115" s="6" t="s">
        <v>123</v>
      </c>
      <c r="C115" s="7">
        <v>376.965901887032</v>
      </c>
      <c r="D115" s="7">
        <v>400.879777226754</v>
      </c>
      <c r="E115" s="7">
        <v>1156.25662723198</v>
      </c>
      <c r="F115" s="7">
        <v>848.773663461292</v>
      </c>
      <c r="G115" s="7">
        <v>23.9138753397214</v>
      </c>
      <c r="H115" s="7">
        <f>ROUND(G115,2)</f>
      </c>
      <c r="I115" s="8">
        <f>IF(AND(H115&lt;=21), 1, IF(AND(H115&gt;21, H115&lt;23), 2, IF(AND(H115&gt;=23, H115&lt;=24), 3, IF(AND(H115&gt;24, H115&lt;=25), 4, IF(H115&gt;25, "BULK", "")))))</f>
      </c>
      <c r="J115" s="9"/>
    </row>
    <row x14ac:dyDescent="0.25" r="116" customHeight="1" ht="17.25">
      <c r="A116" s="9"/>
      <c r="B116" s="6" t="s">
        <v>124</v>
      </c>
      <c r="C116" s="7">
        <v>377.259481075596</v>
      </c>
      <c r="D116" s="7">
        <v>399.042644527851</v>
      </c>
      <c r="E116" s="7">
        <v>372.240808919842</v>
      </c>
      <c r="F116" s="7">
        <v>282.416963108359</v>
      </c>
      <c r="G116" s="7">
        <v>21.7831634522549</v>
      </c>
      <c r="H116" s="7">
        <f>ROUND(G116,2)</f>
      </c>
      <c r="I116" s="8">
        <f>IF(AND(H116&lt;=21), 1, IF(AND(H116&gt;21, H116&lt;23), 2, IF(AND(H116&gt;=23, H116&lt;=24), 3, IF(AND(H116&gt;24, H116&lt;=25), 4, IF(H116&gt;25, "BULK", "")))))</f>
      </c>
      <c r="J116" s="9"/>
    </row>
    <row x14ac:dyDescent="0.25" r="117" customHeight="1" ht="17.25">
      <c r="A117" s="9"/>
      <c r="B117" s="6" t="s">
        <v>125</v>
      </c>
      <c r="C117" s="7">
        <v>376.236319495091</v>
      </c>
      <c r="D117" s="7">
        <v>400.03822284049</v>
      </c>
      <c r="E117" s="7">
        <v>787.231271749884</v>
      </c>
      <c r="F117" s="7">
        <v>551.099523736273</v>
      </c>
      <c r="G117" s="7">
        <v>23.8019033453991</v>
      </c>
      <c r="H117" s="7">
        <f>ROUND(G117,2)</f>
      </c>
      <c r="I117" s="8">
        <f>IF(AND(H117&lt;=21), 1, IF(AND(H117&gt;21, H117&lt;23), 2, IF(AND(H117&gt;=23, H117&lt;=24), 3, IF(AND(H117&gt;24, H117&lt;=25), 4, IF(H117&gt;25, "BULK", "")))))</f>
      </c>
      <c r="J117" s="9"/>
    </row>
    <row x14ac:dyDescent="0.25" r="118" customHeight="1" ht="17.25">
      <c r="A118" s="9"/>
      <c r="B118" s="6" t="s">
        <v>126</v>
      </c>
      <c r="C118" s="7">
        <v>375.843060073452</v>
      </c>
      <c r="D118" s="7">
        <v>401.533120212107</v>
      </c>
      <c r="E118" s="7">
        <v>1030.67281564767</v>
      </c>
      <c r="F118" s="7">
        <v>760.095967291205</v>
      </c>
      <c r="G118" s="7">
        <v>25.6900601386543</v>
      </c>
      <c r="H118" s="7">
        <f>ROUND(G118,2)</f>
      </c>
      <c r="I118" s="8">
        <f>IF(AND(H118&lt;=21), 1, IF(AND(H118&gt;21, H118&lt;23), 2, IF(AND(H118&gt;=23, H118&lt;=24), 3, IF(AND(H118&gt;24, H118&lt;=25), 4, IF(H118&gt;25, "BULK", "")))))</f>
      </c>
      <c r="J118" s="9"/>
    </row>
    <row x14ac:dyDescent="0.25" r="119" customHeight="1" ht="17.25">
      <c r="A119" s="9"/>
      <c r="B119" s="6" t="s">
        <v>127</v>
      </c>
      <c r="C119" s="7">
        <v>375.562938569501</v>
      </c>
      <c r="D119" s="7">
        <v>400.81598034365</v>
      </c>
      <c r="E119" s="7">
        <v>1299.91937429971</v>
      </c>
      <c r="F119" s="7">
        <v>997.68337340613</v>
      </c>
      <c r="G119" s="7">
        <v>25.2530417741482</v>
      </c>
      <c r="H119" s="7">
        <f>ROUND(G119,2)</f>
      </c>
      <c r="I119" s="8">
        <f>IF(AND(H119&lt;=21), 1, IF(AND(H119&gt;21, H119&lt;23), 2, IF(AND(H119&gt;=23, H119&lt;=24), 3, IF(AND(H119&gt;24, H119&lt;=25), 4, IF(H119&gt;25, "BULK", "")))))</f>
      </c>
      <c r="J119" s="9"/>
    </row>
    <row x14ac:dyDescent="0.25" r="120" customHeight="1" ht="17.25">
      <c r="A120" s="9"/>
      <c r="B120" s="6" t="s">
        <v>128</v>
      </c>
      <c r="C120" s="7">
        <v>377.481808272388</v>
      </c>
      <c r="D120" s="7">
        <v>398.582130392441</v>
      </c>
      <c r="E120" s="7">
        <v>567.321655313117</v>
      </c>
      <c r="F120" s="7">
        <v>391.72755102067</v>
      </c>
      <c r="G120" s="7">
        <v>21.1003221200523</v>
      </c>
      <c r="H120" s="7">
        <f>ROUND(G120,2)</f>
      </c>
      <c r="I120" s="8">
        <f>IF(AND(H120&lt;=21), 1, IF(AND(H120&gt;21, H120&lt;23), 2, IF(AND(H120&gt;=23, H120&lt;=24), 3, IF(AND(H120&gt;24, H120&lt;=25), 4, IF(H120&gt;25, "BULK", "")))))</f>
      </c>
      <c r="J120" s="9"/>
    </row>
    <row x14ac:dyDescent="0.25" r="121" customHeight="1" ht="17.25">
      <c r="A121" s="9"/>
      <c r="B121" s="6" t="s">
        <v>129</v>
      </c>
      <c r="C121" s="7">
        <v>375.433387788312</v>
      </c>
      <c r="D121" s="7">
        <v>400.927591906286</v>
      </c>
      <c r="E121" s="7">
        <v>1426.22196632327</v>
      </c>
      <c r="F121" s="7">
        <v>1078.04382361432</v>
      </c>
      <c r="G121" s="7">
        <v>25.4942041179738</v>
      </c>
      <c r="H121" s="7">
        <f>ROUND(G121,2)</f>
      </c>
      <c r="I121" s="8">
        <f>IF(AND(H121&lt;=21), 1, IF(AND(H121&gt;21, H121&lt;23), 2, IF(AND(H121&gt;=23, H121&lt;=24), 3, IF(AND(H121&gt;24, H121&lt;=25), 4, IF(H121&gt;25, "BULK", "")))))</f>
      </c>
      <c r="J121" s="9"/>
    </row>
    <row x14ac:dyDescent="0.25" r="122" customHeight="1" ht="17.25">
      <c r="A122" s="9"/>
      <c r="B122" s="6" t="s">
        <v>130</v>
      </c>
      <c r="C122" s="7">
        <v>375.767743984772</v>
      </c>
      <c r="D122" s="7">
        <v>401.87192487613</v>
      </c>
      <c r="E122" s="7">
        <v>1467.21258315304</v>
      </c>
      <c r="F122" s="7">
        <v>1097.75319010692</v>
      </c>
      <c r="G122" s="7">
        <v>26.1041808913582</v>
      </c>
      <c r="H122" s="7">
        <f>ROUND(G122,2)</f>
      </c>
      <c r="I122" s="8">
        <f>IF(AND(H122&lt;=21), 1, IF(AND(H122&gt;21, H122&lt;23), 2, IF(AND(H122&gt;=23, H122&lt;=24), 3, IF(AND(H122&gt;24, H122&lt;=25), 4, IF(H122&gt;25, "BULK", "")))))</f>
      </c>
      <c r="J122" s="9"/>
    </row>
    <row x14ac:dyDescent="0.25" r="123" customHeight="1" ht="17.25">
      <c r="A123" s="9"/>
      <c r="B123" s="6" t="s">
        <v>131</v>
      </c>
      <c r="C123" s="7">
        <v>375.040100571285</v>
      </c>
      <c r="D123" s="7">
        <v>401.814923425646</v>
      </c>
      <c r="E123" s="7">
        <v>932.427154833063</v>
      </c>
      <c r="F123" s="7">
        <v>760.526690164908</v>
      </c>
      <c r="G123" s="7">
        <v>26.7748228543609</v>
      </c>
      <c r="H123" s="7">
        <f>ROUND(G123,2)</f>
      </c>
      <c r="I123" s="8">
        <f>IF(AND(H123&lt;=21), 1, IF(AND(H123&gt;21, H123&lt;23), 2, IF(AND(H123&gt;=23, H123&lt;=24), 3, IF(AND(H123&gt;24, H123&lt;=25), 4, IF(H123&gt;25, "BULK", "")))))</f>
      </c>
      <c r="J123" s="9"/>
    </row>
    <row x14ac:dyDescent="0.25" r="124" customHeight="1" ht="17.25">
      <c r="A124" s="9"/>
      <c r="B124" s="6" t="s">
        <v>132</v>
      </c>
      <c r="C124" s="7">
        <v>373.790609778071</v>
      </c>
      <c r="D124" s="7">
        <v>400.363976699654</v>
      </c>
      <c r="E124" s="7">
        <v>1043.15179448794</v>
      </c>
      <c r="F124" s="7">
        <v>897.049302502276</v>
      </c>
      <c r="G124" s="7">
        <v>26.573366921583</v>
      </c>
      <c r="H124" s="7">
        <f>ROUND(G124,2)</f>
      </c>
      <c r="I124" s="8">
        <f>IF(AND(H124&lt;=21), 1, IF(AND(H124&gt;21, H124&lt;23), 2, IF(AND(H124&gt;=23, H124&lt;=24), 3, IF(AND(H124&gt;24, H124&lt;=25), 4, IF(H124&gt;25, "BULK", "")))))</f>
      </c>
      <c r="J124" s="9"/>
    </row>
    <row x14ac:dyDescent="0.25" r="125" customHeight="1" ht="17.25">
      <c r="A125" s="9"/>
      <c r="B125" s="6" t="s">
        <v>133</v>
      </c>
      <c r="C125" s="7">
        <v>376.31321847255</v>
      </c>
      <c r="D125" s="7">
        <v>397.677654748468</v>
      </c>
      <c r="E125" s="7">
        <v>492.122814673852</v>
      </c>
      <c r="F125" s="7">
        <v>387.720904937851</v>
      </c>
      <c r="G125" s="7">
        <v>21.3644362759172</v>
      </c>
      <c r="H125" s="7">
        <f>ROUND(G125,2)</f>
      </c>
      <c r="I125" s="8">
        <f>IF(AND(H125&lt;=21), 1, IF(AND(H125&gt;21, H125&lt;23), 2, IF(AND(H125&gt;=23, H125&lt;=24), 3, IF(AND(H125&gt;24, H125&lt;=25), 4, IF(H125&gt;25, "BULK", "")))))</f>
      </c>
      <c r="J125" s="9"/>
    </row>
    <row x14ac:dyDescent="0.25" r="126" customHeight="1" ht="17.25">
      <c r="A126" s="9"/>
      <c r="B126" s="6" t="s">
        <v>134</v>
      </c>
      <c r="C126" s="7">
        <v>375.60651738203</v>
      </c>
      <c r="D126" s="7">
        <v>397.891746150233</v>
      </c>
      <c r="E126" s="7">
        <v>411.539427602538</v>
      </c>
      <c r="F126" s="7">
        <v>301.563331632972</v>
      </c>
      <c r="G126" s="7">
        <v>22.2852287682032</v>
      </c>
      <c r="H126" s="7">
        <f>ROUND(G126,2)</f>
      </c>
      <c r="I126" s="8">
        <f>IF(AND(H126&lt;=21), 1, IF(AND(H126&gt;21, H126&lt;23), 2, IF(AND(H126&gt;=23, H126&lt;=24), 3, IF(AND(H126&gt;24, H126&lt;=25), 4, IF(H126&gt;25, "BULK", "")))))</f>
      </c>
      <c r="J126" s="9"/>
    </row>
    <row x14ac:dyDescent="0.25" r="127" customHeight="1" ht="17.25">
      <c r="A127" s="9"/>
      <c r="B127" s="6" t="s">
        <v>135</v>
      </c>
      <c r="C127" s="7">
        <v>374.391278572126</v>
      </c>
      <c r="D127" s="7">
        <v>399.687809652579</v>
      </c>
      <c r="E127" s="7">
        <v>1223.04708671173</v>
      </c>
      <c r="F127" s="7">
        <v>911.246669896577</v>
      </c>
      <c r="G127" s="7">
        <v>25.2965310804523</v>
      </c>
      <c r="H127" s="7">
        <f>ROUND(G127,2)</f>
      </c>
      <c r="I127" s="8">
        <f>IF(AND(H127&lt;=21), 1, IF(AND(H127&gt;21, H127&lt;23), 2, IF(AND(H127&gt;=23, H127&lt;=24), 3, IF(AND(H127&gt;24, H127&lt;=25), 4, IF(H127&gt;25, "BULK", "")))))</f>
      </c>
      <c r="J127" s="9"/>
    </row>
    <row x14ac:dyDescent="0.25" r="128" customHeight="1" ht="17.25">
      <c r="A128" s="9"/>
      <c r="B128" s="6" t="s">
        <v>136</v>
      </c>
      <c r="C128" s="7">
        <v>374.84510977097</v>
      </c>
      <c r="D128" s="7">
        <v>399.9293094851</v>
      </c>
      <c r="E128" s="7">
        <v>1110.94053346352</v>
      </c>
      <c r="F128" s="7">
        <v>741.305722440082</v>
      </c>
      <c r="G128" s="7">
        <v>25.0841997141297</v>
      </c>
      <c r="H128" s="7">
        <f>ROUND(G128,2)</f>
      </c>
      <c r="I128" s="8">
        <f>IF(AND(H128&lt;=21), 1, IF(AND(H128&gt;21, H128&lt;23), 2, IF(AND(H128&gt;=23, H128&lt;=24), 3, IF(AND(H128&gt;24, H128&lt;=25), 4, IF(H128&gt;25, "BULK", "")))))</f>
      </c>
      <c r="J128" s="9"/>
    </row>
    <row x14ac:dyDescent="0.25" r="129" customHeight="1" ht="17.25">
      <c r="A129" s="9"/>
      <c r="B129" s="6" t="s">
        <v>137</v>
      </c>
      <c r="C129" s="7">
        <v>376.070971440078</v>
      </c>
      <c r="D129" s="7">
        <v>398.936291559115</v>
      </c>
      <c r="E129" s="7">
        <v>705.508277969675</v>
      </c>
      <c r="F129" s="7">
        <v>610.196789542886</v>
      </c>
      <c r="G129" s="7">
        <v>22.8653201190375</v>
      </c>
      <c r="H129" s="7">
        <f>ROUND(G129,2)</f>
      </c>
      <c r="I129" s="8">
        <f>IF(AND(H129&lt;=21), 1, IF(AND(H129&gt;21, H129&lt;23), 2, IF(AND(H129&gt;=23, H129&lt;=24), 3, IF(AND(H129&gt;24, H129&lt;=25), 4, IF(H129&gt;25, "BULK", "")))))</f>
      </c>
      <c r="J129" s="9"/>
    </row>
    <row x14ac:dyDescent="0.25" r="130" customHeight="1" ht="17.25">
      <c r="A130" s="9"/>
      <c r="B130" s="6" t="s">
        <v>138</v>
      </c>
      <c r="C130" s="7">
        <v>374.58470323775</v>
      </c>
      <c r="D130" s="7">
        <v>398.532942445692</v>
      </c>
      <c r="E130" s="7">
        <v>1081.95805962376</v>
      </c>
      <c r="F130" s="7">
        <v>688.065802162299</v>
      </c>
      <c r="G130" s="7">
        <v>23.9482392079422</v>
      </c>
      <c r="H130" s="7">
        <f>ROUND(G130,2)</f>
      </c>
      <c r="I130" s="8">
        <f>IF(AND(H130&lt;=21), 1, IF(AND(H130&gt;21, H130&lt;23), 2, IF(AND(H130&gt;=23, H130&lt;=24), 3, IF(AND(H130&gt;24, H130&lt;=25), 4, IF(H130&gt;25, "BULK", "")))))</f>
      </c>
      <c r="J130" s="9"/>
    </row>
    <row x14ac:dyDescent="0.25" r="131" customHeight="1" ht="17.25">
      <c r="A131" s="9"/>
      <c r="B131" s="6" t="s">
        <v>139</v>
      </c>
      <c r="C131" s="7">
        <v>374.162634689228</v>
      </c>
      <c r="D131" s="7">
        <v>398.98629831226</v>
      </c>
      <c r="E131" s="7">
        <v>1006.0908714469</v>
      </c>
      <c r="F131" s="7">
        <v>635.542923701765</v>
      </c>
      <c r="G131" s="7">
        <v>24.8236636230322</v>
      </c>
      <c r="H131" s="7">
        <f>ROUND(G131,2)</f>
      </c>
      <c r="I131" s="8">
        <f>IF(AND(H131&lt;=21), 1, IF(AND(H131&gt;21, H131&lt;23), 2, IF(AND(H131&gt;=23, H131&lt;=24), 3, IF(AND(H131&gt;24, H131&lt;=25), 4, IF(H131&gt;25, "BULK", "")))))</f>
      </c>
      <c r="J131" s="9"/>
    </row>
    <row x14ac:dyDescent="0.25" r="132" customHeight="1" ht="17.25">
      <c r="A132" s="9"/>
      <c r="B132" s="12" t="s">
        <v>140</v>
      </c>
      <c r="C132" s="13">
        <v>382.670653564061</v>
      </c>
      <c r="D132" s="13">
        <v>407.858260337693</v>
      </c>
      <c r="E132" s="13">
        <v>444.844630778791</v>
      </c>
      <c r="F132" s="13">
        <v>393.302610346719</v>
      </c>
      <c r="G132" s="13">
        <v>25.187606773632</v>
      </c>
      <c r="H132" s="13">
        <f>ROUND(G132,2)</f>
      </c>
      <c r="I132" s="10">
        <f>IF(AND(H132&lt;=21), 1, IF(AND(H132&gt;21, H132&lt;23), 2, IF(AND(H132&gt;=23, H132&lt;=24), 3, IF(AND(H132&gt;24, H132&lt;=25), 4, IF(H132&gt;25, "BULK", "")))))</f>
      </c>
      <c r="J132" s="9"/>
    </row>
    <row x14ac:dyDescent="0.25" r="133" customHeight="1" ht="17.25">
      <c r="A133" s="9"/>
      <c r="B133" s="12" t="s">
        <v>141</v>
      </c>
      <c r="C133" s="13">
        <v>382.411321000481</v>
      </c>
      <c r="D133" s="13">
        <v>407.345037437282</v>
      </c>
      <c r="E133" s="13">
        <v>321.177149492486</v>
      </c>
      <c r="F133" s="13">
        <v>344.184109360795</v>
      </c>
      <c r="G133" s="13">
        <v>24.9337164368001</v>
      </c>
      <c r="H133" s="13">
        <f>ROUND(G133,2)</f>
      </c>
      <c r="I133" s="10">
        <f>IF(AND(H133&lt;=21), 1, IF(AND(H133&gt;21, H133&lt;23), 2, IF(AND(H133&gt;=23, H133&lt;=24), 3, IF(AND(H133&gt;24, H133&lt;=25), 4, IF(H133&gt;25, "BULK", "")))))</f>
      </c>
      <c r="J133" s="9"/>
    </row>
    <row x14ac:dyDescent="0.25" r="134" customHeight="1" ht="17.25">
      <c r="A134" s="9"/>
      <c r="B134" s="12" t="s">
        <v>142</v>
      </c>
      <c r="C134" s="13">
        <v>382.382996549264</v>
      </c>
      <c r="D134" s="13">
        <v>407.150845549016</v>
      </c>
      <c r="E134" s="13">
        <v>291.669105243244</v>
      </c>
      <c r="F134" s="13">
        <v>309.095593268612</v>
      </c>
      <c r="G134" s="13">
        <v>24.7678489997524</v>
      </c>
      <c r="H134" s="13">
        <f>ROUND(G134,2)</f>
      </c>
      <c r="I134" s="10">
        <f>IF(AND(H134&lt;=21), 1, IF(AND(H134&gt;21, H134&lt;23), 2, IF(AND(H134&gt;=23, H134&lt;=24), 3, IF(AND(H134&gt;24, H134&lt;=25), 4, IF(H134&gt;25, "BULK", "")))))</f>
      </c>
      <c r="J134" s="9"/>
    </row>
    <row x14ac:dyDescent="0.25" r="135" customHeight="1" ht="17.25">
      <c r="A135" s="9"/>
      <c r="B135" s="12" t="s">
        <v>143</v>
      </c>
      <c r="C135" s="13">
        <v>381.705971608617</v>
      </c>
      <c r="D135" s="13">
        <v>407.331086992711</v>
      </c>
      <c r="E135" s="13">
        <v>273.268988617452</v>
      </c>
      <c r="F135" s="13">
        <v>312.992308351621</v>
      </c>
      <c r="G135" s="13">
        <v>25.6251153840943</v>
      </c>
      <c r="H135" s="13">
        <f>ROUND(G135,2)</f>
      </c>
      <c r="I135" s="10">
        <f>IF(AND(H135&lt;=21), 1, IF(AND(H135&gt;21, H135&lt;23), 2, IF(AND(H135&gt;=23, H135&lt;=24), 3, IF(AND(H135&gt;24, H135&lt;=25), 4, IF(H135&gt;25, "BULK", "")))))</f>
      </c>
      <c r="J135" s="9"/>
    </row>
    <row x14ac:dyDescent="0.25" r="136" customHeight="1" ht="17.25">
      <c r="A136" s="9"/>
      <c r="B136" s="12" t="s">
        <v>144</v>
      </c>
      <c r="C136" s="13">
        <v>382.922082923626</v>
      </c>
      <c r="D136" s="13">
        <v>407.641181983985</v>
      </c>
      <c r="E136" s="13">
        <v>276.031844195239</v>
      </c>
      <c r="F136" s="13">
        <v>277.914429336135</v>
      </c>
      <c r="G136" s="13">
        <v>24.7190990603593</v>
      </c>
      <c r="H136" s="13">
        <f>ROUND(G136,2)</f>
      </c>
      <c r="I136" s="10">
        <f>IF(AND(H136&lt;=21), 1, IF(AND(H136&gt;21, H136&lt;23), 2, IF(AND(H136&gt;=23, H136&lt;=24), 3, IF(AND(H136&gt;24, H136&lt;=25), 4, IF(H136&gt;25, "BULK", "")))))</f>
      </c>
      <c r="J136" s="9"/>
    </row>
    <row x14ac:dyDescent="0.25" r="137" customHeight="1" ht="17.25">
      <c r="A137" s="9"/>
      <c r="B137" s="12" t="s">
        <v>145</v>
      </c>
      <c r="C137" s="13">
        <v>385.926271085527</v>
      </c>
      <c r="D137" s="13">
        <v>407.056584788302</v>
      </c>
      <c r="E137" s="13">
        <v>56.548817527177</v>
      </c>
      <c r="F137" s="13">
        <v>79.1006763281932</v>
      </c>
      <c r="G137" s="13">
        <v>21.1303137027753</v>
      </c>
      <c r="H137" s="13">
        <f>ROUND(G137,2)</f>
      </c>
      <c r="I137" s="10">
        <f>IF(AND(H137&lt;=21), 1, IF(AND(H137&gt;21, H137&lt;23), 2, IF(AND(H137&gt;=23, H137&lt;=24), 3, IF(AND(H137&gt;24, H137&lt;=25), 4, IF(H137&gt;25, "BULK", "")))))</f>
      </c>
      <c r="J137" s="9"/>
    </row>
    <row x14ac:dyDescent="0.25" r="138" customHeight="1" ht="17.25">
      <c r="A138" s="9"/>
      <c r="B138" s="12" t="s">
        <v>146</v>
      </c>
      <c r="C138" s="13">
        <v>350.105936657493</v>
      </c>
      <c r="D138" s="13">
        <v>440.479599754549</v>
      </c>
      <c r="E138" s="13">
        <v>179.944908811966</v>
      </c>
      <c r="F138" s="13">
        <v>2587735.08244148</v>
      </c>
      <c r="G138" s="13">
        <v>90.3736630970563</v>
      </c>
      <c r="H138" s="13">
        <f>ROUND(G138,2)</f>
      </c>
      <c r="I138" s="10">
        <f>IF(AND(H138&lt;=21), 1, IF(AND(H138&gt;21, H138&lt;23), 2, IF(AND(H138&gt;=23, H138&lt;=24), 3, IF(AND(H138&gt;24, H138&lt;=25), 4, IF(H138&gt;25, "BULK", "")))))</f>
      </c>
      <c r="J138" s="9"/>
    </row>
    <row x14ac:dyDescent="0.25" r="139" customHeight="1" ht="17.25">
      <c r="A139" s="9"/>
      <c r="B139" s="12" t="s">
        <v>147</v>
      </c>
      <c r="C139" s="13">
        <v>383.882364784116</v>
      </c>
      <c r="D139" s="13">
        <v>408.674697904743</v>
      </c>
      <c r="E139" s="13">
        <v>431.831306357242</v>
      </c>
      <c r="F139" s="13">
        <v>403.230467299658</v>
      </c>
      <c r="G139" s="13">
        <v>24.7923331206269</v>
      </c>
      <c r="H139" s="13">
        <f>ROUND(G139,2)</f>
      </c>
      <c r="I139" s="10">
        <f>IF(AND(H139&lt;=21), 1, IF(AND(H139&gt;21, H139&lt;23), 2, IF(AND(H139&gt;=23, H139&lt;=24), 3, IF(AND(H139&gt;24, H139&lt;=25), 4, IF(H139&gt;25, "BULK", "")))))</f>
      </c>
      <c r="J139" s="9"/>
    </row>
    <row x14ac:dyDescent="0.25" r="140" customHeight="1" ht="17.25">
      <c r="A140" s="9"/>
      <c r="B140" s="12" t="s">
        <v>148</v>
      </c>
      <c r="C140" s="13">
        <v>384.468305930937</v>
      </c>
      <c r="D140" s="13">
        <v>407.399136493965</v>
      </c>
      <c r="E140" s="13">
        <v>250.45912622775</v>
      </c>
      <c r="F140" s="13">
        <v>223.989752270003</v>
      </c>
      <c r="G140" s="13">
        <v>22.9308305630275</v>
      </c>
      <c r="H140" s="13">
        <f>ROUND(G140,2)</f>
      </c>
      <c r="I140" s="10">
        <f>IF(AND(H140&lt;=21), 1, IF(AND(H140&gt;21, H140&lt;23), 2, IF(AND(H140&gt;=23, H140&lt;=24), 3, IF(AND(H140&gt;24, H140&lt;=25), 4, IF(H140&gt;25, "BULK", "")))))</f>
      </c>
      <c r="J140" s="9"/>
    </row>
    <row x14ac:dyDescent="0.25" r="141" customHeight="1" ht="17.25">
      <c r="A141" s="9"/>
      <c r="B141" s="12" t="s">
        <v>149</v>
      </c>
      <c r="C141" s="13">
        <v>384.220381303194</v>
      </c>
      <c r="D141" s="13">
        <v>408.115672232276</v>
      </c>
      <c r="E141" s="13">
        <v>270.515713451533</v>
      </c>
      <c r="F141" s="13">
        <v>302.313969459781</v>
      </c>
      <c r="G141" s="13">
        <v>23.8952909290828</v>
      </c>
      <c r="H141" s="13">
        <f>ROUND(G141,2)</f>
      </c>
      <c r="I141" s="10">
        <f>IF(AND(H141&lt;=21), 1, IF(AND(H141&gt;21, H141&lt;23), 2, IF(AND(H141&gt;=23, H141&lt;=24), 3, IF(AND(H141&gt;24, H141&lt;=25), 4, IF(H141&gt;25, "BULK", "")))))</f>
      </c>
      <c r="J141" s="9"/>
    </row>
    <row x14ac:dyDescent="0.25" r="142" customHeight="1" ht="17.25">
      <c r="A142" s="9"/>
      <c r="B142" s="12" t="s">
        <v>150</v>
      </c>
      <c r="C142" s="13">
        <v>383.004675069856</v>
      </c>
      <c r="D142" s="13">
        <v>409.751244101606</v>
      </c>
      <c r="E142" s="13">
        <v>297.857828196418</v>
      </c>
      <c r="F142" s="13">
        <v>285.223671648898</v>
      </c>
      <c r="G142" s="13">
        <v>26.7465690317499</v>
      </c>
      <c r="H142" s="13">
        <f>ROUND(G142,2)</f>
      </c>
      <c r="I142" s="10">
        <f>IF(AND(H142&lt;=21), 1, IF(AND(H142&gt;21, H142&lt;23), 2, IF(AND(H142&gt;=23, H142&lt;=24), 3, IF(AND(H142&gt;24, H142&lt;=25), 4, IF(H142&gt;25, "BULK", "")))))</f>
      </c>
      <c r="J142" s="9"/>
    </row>
    <row x14ac:dyDescent="0.25" r="143" customHeight="1" ht="17.25">
      <c r="A143" s="9"/>
      <c r="B143" s="12" t="s">
        <v>151</v>
      </c>
      <c r="C143" s="13">
        <v>395.272908541529</v>
      </c>
      <c r="D143" s="13">
        <v>414.914318994201</v>
      </c>
      <c r="E143" s="13">
        <v>30.5040752341401</v>
      </c>
      <c r="F143" s="13">
        <v>41.4964943313155</v>
      </c>
      <c r="G143" s="13">
        <v>19.641410452672</v>
      </c>
      <c r="H143" s="13">
        <f>ROUND(G143,2)</f>
      </c>
      <c r="I143" s="10">
        <f>IF(AND(H143&lt;=21), 1, IF(AND(H143&gt;21, H143&lt;23), 2, IF(AND(H143&gt;=23, H143&lt;=24), 3, IF(AND(H143&gt;24, H143&lt;=25), 4, IF(H143&gt;25, "BULK", "")))))</f>
      </c>
      <c r="J143" s="9"/>
    </row>
    <row x14ac:dyDescent="0.25" r="144" customHeight="1" ht="17.25">
      <c r="A144" s="9"/>
      <c r="B144" s="12" t="s">
        <v>152</v>
      </c>
      <c r="C144" s="13">
        <v>384.331824416715</v>
      </c>
      <c r="D144" s="13">
        <v>407.715190899193</v>
      </c>
      <c r="E144" s="13">
        <v>67.2665999707295</v>
      </c>
      <c r="F144" s="13">
        <v>62.2663581873531</v>
      </c>
      <c r="G144" s="13">
        <v>23.3833664824783</v>
      </c>
      <c r="H144" s="13">
        <f>ROUND(G144,2)</f>
      </c>
      <c r="I144" s="10">
        <f>IF(AND(H144&lt;=21), 1, IF(AND(H144&gt;21, H144&lt;23), 2, IF(AND(H144&gt;=23, H144&lt;=24), 3, IF(AND(H144&gt;24, H144&lt;=25), 4, IF(H144&gt;25, "BULK", "")))))</f>
      </c>
      <c r="J144" s="9"/>
    </row>
    <row x14ac:dyDescent="0.25" r="145" customHeight="1" ht="17.25">
      <c r="A145" s="9"/>
      <c r="B145" s="12" t="s">
        <v>153</v>
      </c>
      <c r="C145" s="13">
        <v>384.240365636913</v>
      </c>
      <c r="D145" s="13">
        <v>405.889109409693</v>
      </c>
      <c r="E145" s="13">
        <v>149.11852791983</v>
      </c>
      <c r="F145" s="13">
        <v>217.085063539539</v>
      </c>
      <c r="G145" s="13">
        <v>21.6487437727799</v>
      </c>
      <c r="H145" s="13">
        <f>ROUND(G145,2)</f>
      </c>
      <c r="I145" s="10">
        <f>IF(AND(H145&lt;=21), 1, IF(AND(H145&gt;21, H145&lt;23), 2, IF(AND(H145&gt;=23, H145&lt;=24), 3, IF(AND(H145&gt;24, H145&lt;=25), 4, IF(H145&gt;25, "BULK", "")))))</f>
      </c>
      <c r="J145" s="9"/>
    </row>
    <row x14ac:dyDescent="0.25" r="146" customHeight="1" ht="17.25">
      <c r="A146" s="9"/>
      <c r="B146" s="12" t="s">
        <v>154</v>
      </c>
      <c r="C146" s="13">
        <v>383.531650763513</v>
      </c>
      <c r="D146" s="13">
        <v>407.180660669285</v>
      </c>
      <c r="E146" s="13">
        <v>233.227621590384</v>
      </c>
      <c r="F146" s="13">
        <v>261.004090003732</v>
      </c>
      <c r="G146" s="13">
        <v>23.649009905771</v>
      </c>
      <c r="H146" s="13">
        <f>ROUND(G146,2)</f>
      </c>
      <c r="I146" s="10">
        <f>IF(AND(H146&lt;=21), 1, IF(AND(H146&gt;21, H146&lt;23), 2, IF(AND(H146&gt;=23, H146&lt;=24), 3, IF(AND(H146&gt;24, H146&lt;=25), 4, IF(H146&gt;25, "BULK", "")))))</f>
      </c>
      <c r="J146" s="9"/>
    </row>
    <row x14ac:dyDescent="0.25" r="147" customHeight="1" ht="17.25">
      <c r="A147" s="9"/>
      <c r="B147" s="12" t="s">
        <v>155</v>
      </c>
      <c r="C147" s="13">
        <v>383.114459606993</v>
      </c>
      <c r="D147" s="13">
        <v>407.051968898332</v>
      </c>
      <c r="E147" s="13">
        <v>232.880580896564</v>
      </c>
      <c r="F147" s="13">
        <v>255.2704747901</v>
      </c>
      <c r="G147" s="13">
        <v>23.937509291339</v>
      </c>
      <c r="H147" s="13">
        <f>ROUND(G147,2)</f>
      </c>
      <c r="I147" s="10">
        <f>IF(AND(H147&lt;=21), 1, IF(AND(H147&gt;21, H147&lt;23), 2, IF(AND(H147&gt;=23, H147&lt;=24), 3, IF(AND(H147&gt;24, H147&lt;=25), 4, IF(H147&gt;25, "BULK", "")))))</f>
      </c>
      <c r="J147" s="9"/>
    </row>
    <row x14ac:dyDescent="0.25" r="148" customHeight="1" ht="17.25">
      <c r="A148" s="9"/>
      <c r="B148" s="12" t="s">
        <v>156</v>
      </c>
      <c r="C148" s="13">
        <v>383.053167219387</v>
      </c>
      <c r="D148" s="13">
        <v>408.652139466703</v>
      </c>
      <c r="E148" s="13">
        <v>476.264389481733</v>
      </c>
      <c r="F148" s="13">
        <v>308.649656555354</v>
      </c>
      <c r="G148" s="13">
        <v>25.5989722473154</v>
      </c>
      <c r="H148" s="13">
        <f>ROUND(G148,2)</f>
      </c>
      <c r="I148" s="10">
        <f>IF(AND(H148&lt;=21), 1, IF(AND(H148&gt;21, H148&lt;23), 2, IF(AND(H148&gt;=23, H148&lt;=24), 3, IF(AND(H148&gt;24, H148&lt;=25), 4, IF(H148&gt;25, "BULK", "")))))</f>
      </c>
      <c r="J148" s="9"/>
    </row>
    <row x14ac:dyDescent="0.25" r="149" customHeight="1" ht="17.25">
      <c r="A149" s="9"/>
      <c r="B149" s="12" t="s">
        <v>157</v>
      </c>
      <c r="C149" s="13">
        <v>383.018197321306</v>
      </c>
      <c r="D149" s="13">
        <v>406.432845319258</v>
      </c>
      <c r="E149" s="13">
        <v>328.548408889848</v>
      </c>
      <c r="F149" s="13">
        <v>315.044120813761</v>
      </c>
      <c r="G149" s="13">
        <v>23.4146479979515</v>
      </c>
      <c r="H149" s="13">
        <f>ROUND(G149,2)</f>
      </c>
      <c r="I149" s="10">
        <f>IF(AND(H149&lt;=21), 1, IF(AND(H149&gt;21, H149&lt;23), 2, IF(AND(H149&gt;=23, H149&lt;=24), 3, IF(AND(H149&gt;24, H149&lt;=25), 4, IF(H149&gt;25, "BULK", "")))))</f>
      </c>
      <c r="J149" s="9"/>
    </row>
    <row x14ac:dyDescent="0.25" r="150" customHeight="1" ht="17.25">
      <c r="A150" s="9"/>
      <c r="B150" s="12" t="s">
        <v>158</v>
      </c>
      <c r="C150" s="13">
        <v>382.773229987275</v>
      </c>
      <c r="D150" s="13">
        <v>406.318625647282</v>
      </c>
      <c r="E150" s="13">
        <v>320.552000955297</v>
      </c>
      <c r="F150" s="13">
        <v>308.532193448049</v>
      </c>
      <c r="G150" s="13">
        <v>23.5453956600072</v>
      </c>
      <c r="H150" s="13">
        <f>ROUND(G150,2)</f>
      </c>
      <c r="I150" s="10">
        <f>IF(AND(H150&lt;=21), 1, IF(AND(H150&gt;21, H150&lt;23), 2, IF(AND(H150&gt;=23, H150&lt;=24), 3, IF(AND(H150&gt;24, H150&lt;=25), 4, IF(H150&gt;25, "BULK", "")))))</f>
      </c>
      <c r="J150" s="9"/>
    </row>
    <row x14ac:dyDescent="0.25" r="151" customHeight="1" ht="17.25">
      <c r="A151" s="9"/>
      <c r="B151" s="12" t="s">
        <v>159</v>
      </c>
      <c r="C151" s="13">
        <v>382.905231659581</v>
      </c>
      <c r="D151" s="13">
        <v>406.383970240257</v>
      </c>
      <c r="E151" s="13">
        <v>317.77596562805</v>
      </c>
      <c r="F151" s="13">
        <v>296.614763801689</v>
      </c>
      <c r="G151" s="13">
        <v>23.4787385806759</v>
      </c>
      <c r="H151" s="13">
        <f>ROUND(G151,2)</f>
      </c>
      <c r="I151" s="10">
        <f>IF(AND(H151&lt;=21), 1, IF(AND(H151&gt;21, H151&lt;23), 2, IF(AND(H151&gt;=23, H151&lt;=24), 3, IF(AND(H151&gt;24, H151&lt;=25), 4, IF(H151&gt;25, "BULK", "")))))</f>
      </c>
      <c r="J151" s="9"/>
    </row>
    <row x14ac:dyDescent="0.25" r="152" customHeight="1" ht="17.25">
      <c r="A152" s="9"/>
      <c r="B152" s="12" t="s">
        <v>160</v>
      </c>
      <c r="C152" s="13">
        <v>382.928115452351</v>
      </c>
      <c r="D152" s="13">
        <v>409.054651159262</v>
      </c>
      <c r="E152" s="13">
        <v>329.631248555852</v>
      </c>
      <c r="F152" s="13">
        <v>224.007481170714</v>
      </c>
      <c r="G152" s="13">
        <v>26.1265357069117</v>
      </c>
      <c r="H152" s="13">
        <f>ROUND(G152,2)</f>
      </c>
      <c r="I152" s="10">
        <f>IF(AND(H152&lt;=21), 1, IF(AND(H152&gt;21, H152&lt;23), 2, IF(AND(H152&gt;=23, H152&lt;=24), 3, IF(AND(H152&gt;24, H152&lt;=25), 4, IF(H152&gt;25, "BULK", "")))))</f>
      </c>
      <c r="J152" s="9"/>
    </row>
    <row x14ac:dyDescent="0.25" r="153" customHeight="1" ht="17.25">
      <c r="A153" s="9"/>
      <c r="B153" s="12" t="s">
        <v>161</v>
      </c>
      <c r="C153" s="13">
        <v>381.946523123522</v>
      </c>
      <c r="D153" s="13">
        <v>408.759578456563</v>
      </c>
      <c r="E153" s="13">
        <v>225.808326914955</v>
      </c>
      <c r="F153" s="13">
        <v>279.770194347256</v>
      </c>
      <c r="G153" s="13">
        <v>26.8130553330414</v>
      </c>
      <c r="H153" s="13">
        <f>ROUND(G153,2)</f>
      </c>
      <c r="I153" s="10">
        <f>IF(AND(H153&lt;=21), 1, IF(AND(H153&gt;21, H153&lt;23), 2, IF(AND(H153&gt;=23, H153&lt;=24), 3, IF(AND(H153&gt;24, H153&lt;=25), 4, IF(H153&gt;25, "BULK", "")))))</f>
      </c>
      <c r="J153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2025-05-29T22:42:13.903Z</dcterms:created>
  <dcterms:modified xsi:type="dcterms:W3CDTF">2025-05-29T22:42:13.903Z</dcterms:modified>
</cp:coreProperties>
</file>