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ly\Downloads\Completed Projects\"/>
    </mc:Choice>
  </mc:AlternateContent>
  <xr:revisionPtr revIDLastSave="0" documentId="8_{D4524172-94E1-48CD-A0EA-E810B521B70A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Montgomery_Fleet_Equipment_Inve" sheetId="1" r:id="rId1"/>
    <sheet name="Pivot1" sheetId="2" r:id="rId2"/>
    <sheet name="Pivot2" sheetId="3" r:id="rId3"/>
    <sheet name="Pivot3" sheetId="4" r:id="rId4"/>
  </sheets>
  <definedNames>
    <definedName name="_xlnm._FilterDatabase" localSheetId="0" hidden="1">Montgomery_Fleet_Equipment_Inve!$A$1:$C$50</definedName>
  </definedNames>
  <calcPr calcId="191028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F5" i="1"/>
  <c r="F4" i="1"/>
  <c r="C1048576" i="1"/>
</calcChain>
</file>

<file path=xl/sharedStrings.xml><?xml version="1.0" encoding="utf-8"?>
<sst xmlns="http://schemas.openxmlformats.org/spreadsheetml/2006/main" count="169" uniqueCount="38">
  <si>
    <t>Department</t>
  </si>
  <si>
    <t>Equipment Class</t>
  </si>
  <si>
    <t>Equipment Count</t>
  </si>
  <si>
    <t>Housing and Community Affairs</t>
  </si>
  <si>
    <t>Pick Up Trucks</t>
  </si>
  <si>
    <t>SUV</t>
  </si>
  <si>
    <t>Sedan</t>
  </si>
  <si>
    <t>Sum</t>
  </si>
  <si>
    <t>Human Rights</t>
  </si>
  <si>
    <t>Average</t>
  </si>
  <si>
    <t>Libraries</t>
  </si>
  <si>
    <t>Min</t>
  </si>
  <si>
    <t>Van</t>
  </si>
  <si>
    <t>Max</t>
  </si>
  <si>
    <t>Medium Duty</t>
  </si>
  <si>
    <t>Count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</si>
  <si>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</si>
  <si>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</si>
  <si>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</si>
  <si>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</si>
  <si>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</si>
  <si>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</si>
  <si>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</si>
  <si>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Off Road Vehicle Equipment</t>
  </si>
  <si>
    <t>Sheriffs Office</t>
  </si>
  <si>
    <t>Public Safety SUV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</si>
  <si>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</si>
  <si>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</si>
  <si>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</si>
  <si>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</si>
  <si>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</si>
  <si>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</si>
  <si>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</si>
  <si>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</si>
  <si>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Sum of Equipment Count</t>
  </si>
  <si>
    <t>Grand Total</t>
  </si>
  <si>
    <t>Transportation Total</t>
  </si>
  <si>
    <t>CUV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</si>
</sst>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64.895259722223" createdVersion="8" refreshedVersion="8" minRefreshableVersion="3" recordCount="49" xr:uid="{16BC5053-0DE2-4F64-9E16-9171A4679455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F7DA62-4506-4EA8-8437-5F29DB5BD83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6" firstHeaderRow="1" firstDataRow="1" firstDataCol="1"/>
  <pivotFields count="3">
    <pivotField axis="axisRow" compact="0" outline="0" showAll="0" sortType="descending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</pivotFields>
  <rowFields count="1">
    <field x="0"/>
  </rowFields>
  <rowItems count="13">
    <i>
      <x/>
    </i>
    <i>
      <x v="6"/>
    </i>
    <i>
      <x v="3"/>
    </i>
    <i>
      <x v="8"/>
    </i>
    <i>
      <x v="11"/>
    </i>
    <i>
      <x v="4"/>
    </i>
    <i>
      <x v="1"/>
    </i>
    <i>
      <x v="9"/>
    </i>
    <i>
      <x v="2"/>
    </i>
    <i>
      <x v="10"/>
    </i>
    <i>
      <x v="7"/>
    </i>
    <i>
      <x v="5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E6C381-41FC-4527-8DEC-1E78D6BED40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5" firstHeaderRow="1" firstDataRow="1" firstDataCol="2"/>
  <pivotFields count="3">
    <pivotField axis="axisRow" compact="0" outline="0" showAll="0" sortType="descending">
      <items count="13">
        <item x="11"/>
        <item sd="0" x="10"/>
        <item sd="0" x="9"/>
        <item sd="0" x="8"/>
        <item sd="0" x="7"/>
        <item sd="0" x="6"/>
        <item sd="0" x="5"/>
        <item sd="0" x="4"/>
        <item sd="0" x="3"/>
        <item sd="0" x="2"/>
        <item sd="0" x="1"/>
        <item sd="0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compact="0" outline="0" showAll="0"/>
  </pivotFields>
  <rowFields count="2">
    <field x="0"/>
    <field x="1"/>
  </rowFields>
  <rowItems count="22">
    <i>
      <x/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 t="default">
      <x/>
    </i>
    <i>
      <x v="6"/>
    </i>
    <i>
      <x v="3"/>
    </i>
    <i>
      <x v="8"/>
    </i>
    <i>
      <x v="11"/>
    </i>
    <i>
      <x v="4"/>
    </i>
    <i>
      <x v="1"/>
    </i>
    <i>
      <x v="9"/>
    </i>
    <i>
      <x v="2"/>
    </i>
    <i>
      <x v="10"/>
    </i>
    <i>
      <x v="7"/>
    </i>
    <i>
      <x v="5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96E642-CB1C-465E-8308-3227CC972CE9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1" firstHeaderRow="1" firstDataRow="1" firstDataCol="2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compact="0" outline="0" showAll="0"/>
  </pivotFields>
  <rowFields count="2">
    <field x="1"/>
    <field x="0"/>
  </rowFields>
  <rowItems count="18">
    <i>
      <x/>
      <x v="5"/>
    </i>
    <i r="1">
      <x v="11"/>
    </i>
    <i r="1">
      <x v="10"/>
    </i>
    <i t="default"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A0B195-4A7A-4668-9233-B5D7D18C1316}" name="Table1" displayName="Table1" ref="A1:C50" totalsRowShown="0">
  <autoFilter ref="A1:C50" xr:uid="{F8A0B195-4A7A-4668-9233-B5D7D18C1316}"/>
  <tableColumns count="3">
    <tableColumn id="1" xr3:uid="{13AA122F-4AB9-42B1-ADE7-1FCCCA9DA5D8}" name="Department"/>
    <tableColumn id="2" xr3:uid="{13683C75-4C79-44F4-B1AD-16560C735525}" name="Equipment Class"/>
    <tableColumn id="3" xr3:uid="{342B730A-3AE3-448D-9365-79E2EA488EFC}" name="Equipment Count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48576"/>
  <sheetViews>
    <sheetView workbookViewId="0">
      <selection activeCell="A6" sqref="A6"/>
    </sheetView>
  </sheetViews>
  <sheetFormatPr defaultRowHeight="14.4" x14ac:dyDescent="0.3"/>
  <cols>
    <col min="1" max="1" width="29.44140625" bestFit="1" customWidth="1"/>
    <col min="2" max="2" width="26.109375" bestFit="1" customWidth="1"/>
    <col min="3" max="3" width="18.6640625" bestFit="1" customWidth="1"/>
  </cols>
  <sheetData>
    <row r="1" spans="1:6" x14ac:dyDescent="0.3">
      <c r="A1" t="s">
        <v>0</v>
      </c>
      <c r="B1" t="s">
        <v>1</v>
      </c>
      <c r="C1" t="s">
        <v>2</v>
      </c>
    </row>
    <row r="2" spans="1:6" x14ac:dyDescent="0.3">
      <c r="A2" t="s">
        <v>3</v>
      </c>
      <c r="B2" t="s">
        <v>4</v>
      </c>
      <c r="C2">
        <v>21</v>
      </c>
    </row>
    <row r="3" spans="1:6" x14ac:dyDescent="0.3">
      <c r="A3" t="s">
        <v>3</v>
      </c>
      <c r="B3" t="s">
        <v>5</v>
      </c>
      <c r="C3">
        <v>1</v>
      </c>
    </row>
    <row r="4" spans="1:6" x14ac:dyDescent="0.3">
      <c r="A4" t="s">
        <v>3</v>
      </c>
      <c r="B4" t="s">
        <v>6</v>
      </c>
      <c r="C4">
        <v>23</v>
      </c>
      <c r="E4" t="s">
        <v>7</v>
      </c>
      <c r="F4">
        <f>SUM(Table1[Equipment Count])</f>
        <v>1582</v>
      </c>
    </row>
    <row r="5" spans="1:6" x14ac:dyDescent="0.3">
      <c r="A5" t="s">
        <v>8</v>
      </c>
      <c r="B5" t="s">
        <v>6</v>
      </c>
      <c r="C5">
        <v>2</v>
      </c>
      <c r="E5" t="s">
        <v>9</v>
      </c>
      <c r="F5">
        <f>AVERAGE(Table1[Equipment Count])</f>
        <v>32.285714285714285</v>
      </c>
    </row>
    <row r="6" spans="1:6" x14ac:dyDescent="0.3">
      <c r="A6" t="s">
        <v>10</v>
      </c>
      <c r="B6" t="s">
        <v>4</v>
      </c>
      <c r="C6">
        <v>3</v>
      </c>
      <c r="E6" t="s">
        <v>11</v>
      </c>
      <c r="F6">
        <f>MIN(C2:C50)</f>
        <v>1</v>
      </c>
    </row>
    <row r="7" spans="1:6" x14ac:dyDescent="0.3">
      <c r="A7" t="s">
        <v>10</v>
      </c>
      <c r="B7" t="s">
        <v>12</v>
      </c>
      <c r="C7">
        <v>2</v>
      </c>
      <c r="E7" t="s">
        <v>13</v>
      </c>
      <c r="F7">
        <f>MAX(C2:C50)</f>
        <v>379</v>
      </c>
    </row>
    <row r="8" spans="1:6" x14ac:dyDescent="0.3">
      <c r="A8" t="s">
        <v>10</v>
      </c>
      <c r="B8" t="s">
        <v>14</v>
      </c>
      <c r="C8">
        <v>1</v>
      </c>
      <c r="E8" t="s">
        <v>15</v>
      </c>
      <c r="F8">
        <f>COUNT(C2:C50)</f>
        <v>49</v>
      </c>
    </row>
    <row r="9" spans="1:6" x14ac:dyDescent="0.3">
      <c r="A9" t="s">
        <v>16</v>
      </c>
      <c r="B9" t="s">
        <v>12</v>
      </c>
      <c r="C9">
        <v>2</v>
      </c>
    </row>
    <row r="10" spans="1:6" x14ac:dyDescent="0.3">
      <c r="A10" t="s">
        <v>16</v>
      </c>
      <c r="B10" t="s">
        <v>17</v>
      </c>
      <c r="C10">
        <v>42</v>
      </c>
    </row>
    <row r="11" spans="1:6" x14ac:dyDescent="0.3">
      <c r="A11" t="s">
        <v>16</v>
      </c>
      <c r="B11" t="s">
        <v>5</v>
      </c>
      <c r="C11">
        <v>1</v>
      </c>
    </row>
    <row r="12" spans="1:6" x14ac:dyDescent="0.3">
      <c r="A12" t="s">
        <v>16</v>
      </c>
      <c r="B12" t="s">
        <v>6</v>
      </c>
      <c r="C12">
        <v>11</v>
      </c>
    </row>
    <row r="13" spans="1:6" x14ac:dyDescent="0.3">
      <c r="A13" t="s">
        <v>18</v>
      </c>
      <c r="B13" t="s">
        <v>5</v>
      </c>
      <c r="C13">
        <v>1</v>
      </c>
    </row>
    <row r="14" spans="1:6" x14ac:dyDescent="0.3">
      <c r="A14" t="s">
        <v>19</v>
      </c>
      <c r="B14" t="s">
        <v>20</v>
      </c>
      <c r="C14">
        <v>9</v>
      </c>
    </row>
    <row r="15" spans="1:6" x14ac:dyDescent="0.3">
      <c r="A15" t="s">
        <v>19</v>
      </c>
      <c r="B15" t="s">
        <v>5</v>
      </c>
      <c r="C15">
        <v>27</v>
      </c>
    </row>
    <row r="16" spans="1:6" x14ac:dyDescent="0.3">
      <c r="A16" t="s">
        <v>19</v>
      </c>
      <c r="B16" t="s">
        <v>4</v>
      </c>
      <c r="C16">
        <v>24</v>
      </c>
    </row>
    <row r="17" spans="1:3" x14ac:dyDescent="0.3">
      <c r="A17" t="s">
        <v>19</v>
      </c>
      <c r="B17" t="s">
        <v>12</v>
      </c>
      <c r="C17">
        <v>1</v>
      </c>
    </row>
    <row r="18" spans="1:3" x14ac:dyDescent="0.3">
      <c r="A18" t="s">
        <v>19</v>
      </c>
      <c r="B18" t="s">
        <v>6</v>
      </c>
      <c r="C18">
        <v>48</v>
      </c>
    </row>
    <row r="19" spans="1:3" x14ac:dyDescent="0.3">
      <c r="A19" t="s">
        <v>21</v>
      </c>
      <c r="B19" t="s">
        <v>12</v>
      </c>
      <c r="C19">
        <v>1</v>
      </c>
    </row>
    <row r="20" spans="1:3" x14ac:dyDescent="0.3">
      <c r="A20" t="s">
        <v>22</v>
      </c>
      <c r="B20" t="s">
        <v>6</v>
      </c>
      <c r="C20">
        <v>6</v>
      </c>
    </row>
    <row r="21" spans="1:3" x14ac:dyDescent="0.3">
      <c r="A21" t="s">
        <v>22</v>
      </c>
      <c r="B21" t="s">
        <v>4</v>
      </c>
      <c r="C21">
        <v>5</v>
      </c>
    </row>
    <row r="22" spans="1:3" x14ac:dyDescent="0.3">
      <c r="A22" t="s">
        <v>22</v>
      </c>
      <c r="B22" t="s">
        <v>5</v>
      </c>
      <c r="C22">
        <v>2</v>
      </c>
    </row>
    <row r="23" spans="1:3" x14ac:dyDescent="0.3">
      <c r="A23" t="s">
        <v>22</v>
      </c>
      <c r="B23" t="s">
        <v>12</v>
      </c>
      <c r="C23">
        <v>15</v>
      </c>
    </row>
    <row r="24" spans="1:3" x14ac:dyDescent="0.3">
      <c r="A24" t="s">
        <v>22</v>
      </c>
      <c r="B24" t="s">
        <v>23</v>
      </c>
      <c r="C24">
        <v>7</v>
      </c>
    </row>
    <row r="25" spans="1:3" x14ac:dyDescent="0.3">
      <c r="A25" t="s">
        <v>24</v>
      </c>
      <c r="B25" t="s">
        <v>25</v>
      </c>
      <c r="C25">
        <v>20</v>
      </c>
    </row>
    <row r="26" spans="1:3" x14ac:dyDescent="0.3">
      <c r="A26" t="s">
        <v>24</v>
      </c>
      <c r="B26" t="s">
        <v>6</v>
      </c>
      <c r="C26">
        <v>1</v>
      </c>
    </row>
    <row r="27" spans="1:3" x14ac:dyDescent="0.3">
      <c r="A27" t="s">
        <v>24</v>
      </c>
      <c r="B27" t="s">
        <v>14</v>
      </c>
      <c r="C27">
        <v>1</v>
      </c>
    </row>
    <row r="28" spans="1:3" x14ac:dyDescent="0.3">
      <c r="A28" t="s">
        <v>24</v>
      </c>
      <c r="B28" t="s">
        <v>4</v>
      </c>
      <c r="C28">
        <v>3</v>
      </c>
    </row>
    <row r="29" spans="1:3" x14ac:dyDescent="0.3">
      <c r="A29" t="s">
        <v>24</v>
      </c>
      <c r="B29" t="s">
        <v>5</v>
      </c>
      <c r="C29">
        <v>1</v>
      </c>
    </row>
    <row r="30" spans="1:3" x14ac:dyDescent="0.3">
      <c r="A30" t="s">
        <v>24</v>
      </c>
      <c r="B30" t="s">
        <v>26</v>
      </c>
      <c r="C30">
        <v>8</v>
      </c>
    </row>
    <row r="31" spans="1:3" x14ac:dyDescent="0.3">
      <c r="A31" t="s">
        <v>24</v>
      </c>
      <c r="B31" t="s">
        <v>27</v>
      </c>
      <c r="C31">
        <v>4</v>
      </c>
    </row>
    <row r="32" spans="1:3" x14ac:dyDescent="0.3">
      <c r="A32" t="s">
        <v>24</v>
      </c>
      <c r="B32" t="s">
        <v>28</v>
      </c>
      <c r="C32">
        <v>46</v>
      </c>
    </row>
    <row r="33" spans="1:3" x14ac:dyDescent="0.3">
      <c r="A33" t="s">
        <v>24</v>
      </c>
      <c r="B33" t="s">
        <v>29</v>
      </c>
      <c r="C33">
        <v>1</v>
      </c>
    </row>
    <row r="34" spans="1:3" x14ac:dyDescent="0.3">
      <c r="A34" t="s">
        <v>30</v>
      </c>
      <c r="B34" t="s">
        <v>28</v>
      </c>
      <c r="C34">
        <v>1</v>
      </c>
    </row>
    <row r="35" spans="1:3" x14ac:dyDescent="0.3">
      <c r="A35" t="s">
        <v>30</v>
      </c>
      <c r="B35" t="s">
        <v>12</v>
      </c>
      <c r="C35">
        <v>1</v>
      </c>
    </row>
    <row r="36" spans="1:3" x14ac:dyDescent="0.3">
      <c r="A36" t="s">
        <v>30</v>
      </c>
      <c r="B36" t="s">
        <v>5</v>
      </c>
      <c r="C36">
        <v>1</v>
      </c>
    </row>
    <row r="37" spans="1:3" x14ac:dyDescent="0.3">
      <c r="A37" t="s">
        <v>30</v>
      </c>
      <c r="B37" t="s">
        <v>6</v>
      </c>
      <c r="C37">
        <v>2</v>
      </c>
    </row>
    <row r="38" spans="1:3" x14ac:dyDescent="0.3">
      <c r="A38" t="s">
        <v>31</v>
      </c>
      <c r="B38" t="s">
        <v>4</v>
      </c>
      <c r="C38">
        <v>1</v>
      </c>
    </row>
    <row r="39" spans="1:3" x14ac:dyDescent="0.3">
      <c r="A39" t="s">
        <v>31</v>
      </c>
      <c r="B39" t="s">
        <v>20</v>
      </c>
      <c r="C39">
        <v>1</v>
      </c>
    </row>
    <row r="40" spans="1:3" x14ac:dyDescent="0.3">
      <c r="A40" t="s">
        <v>31</v>
      </c>
      <c r="B40" t="s">
        <v>12</v>
      </c>
      <c r="C40">
        <v>11</v>
      </c>
    </row>
    <row r="41" spans="1:3" x14ac:dyDescent="0.3">
      <c r="A41" t="s">
        <v>31</v>
      </c>
      <c r="B41" t="s">
        <v>5</v>
      </c>
      <c r="C41">
        <v>3</v>
      </c>
    </row>
    <row r="42" spans="1:3" x14ac:dyDescent="0.3">
      <c r="A42" t="s">
        <v>32</v>
      </c>
      <c r="B42" t="s">
        <v>4</v>
      </c>
      <c r="C42">
        <v>93</v>
      </c>
    </row>
    <row r="43" spans="1:3" x14ac:dyDescent="0.3">
      <c r="A43" t="s">
        <v>32</v>
      </c>
      <c r="B43" t="s">
        <v>17</v>
      </c>
      <c r="C43">
        <v>248</v>
      </c>
    </row>
    <row r="44" spans="1:3" x14ac:dyDescent="0.3">
      <c r="A44" t="s">
        <v>32</v>
      </c>
      <c r="B44" t="s">
        <v>33</v>
      </c>
      <c r="C44">
        <v>379</v>
      </c>
    </row>
    <row r="45" spans="1:3" x14ac:dyDescent="0.3">
      <c r="A45" t="s">
        <v>32</v>
      </c>
      <c r="B45" t="s">
        <v>5</v>
      </c>
      <c r="C45">
        <v>53</v>
      </c>
    </row>
    <row r="46" spans="1:3" x14ac:dyDescent="0.3">
      <c r="A46" t="s">
        <v>32</v>
      </c>
      <c r="B46" t="s">
        <v>12</v>
      </c>
      <c r="C46">
        <v>32</v>
      </c>
    </row>
    <row r="47" spans="1:3" x14ac:dyDescent="0.3">
      <c r="A47" t="s">
        <v>32</v>
      </c>
      <c r="B47" t="s">
        <v>14</v>
      </c>
      <c r="C47">
        <v>98</v>
      </c>
    </row>
    <row r="48" spans="1:3" x14ac:dyDescent="0.3">
      <c r="A48" t="s">
        <v>32</v>
      </c>
      <c r="B48" t="s">
        <v>23</v>
      </c>
      <c r="C48">
        <v>276</v>
      </c>
    </row>
    <row r="49" spans="1:3" x14ac:dyDescent="0.3">
      <c r="A49" t="s">
        <v>32</v>
      </c>
      <c r="B49" t="s">
        <v>20</v>
      </c>
      <c r="C49">
        <v>5</v>
      </c>
    </row>
    <row r="50" spans="1:3" x14ac:dyDescent="0.3">
      <c r="A50" t="s">
        <v>32</v>
      </c>
      <c r="B50" t="s">
        <v>6</v>
      </c>
      <c r="C50">
        <v>37</v>
      </c>
    </row>
    <row r="1048576" spans="3:3" x14ac:dyDescent="0.3">
      <c r="C1048576">
        <f>SUM(C2:C1048575)</f>
        <v>1582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54FA3-97C5-4228-9411-7E71BBAC52FB}">
  <dimension ref="A3:B16"/>
  <sheetViews>
    <sheetView workbookViewId="0">
      <selection activeCell="D10" sqref="D10"/>
    </sheetView>
  </sheetViews>
  <sheetFormatPr defaultRowHeight="14.4" x14ac:dyDescent="0.3"/>
  <cols>
    <col min="1" max="1" width="28.44140625" bestFit="1" customWidth="1"/>
    <col min="2" max="2" width="23.109375" bestFit="1" customWidth="1"/>
  </cols>
  <sheetData>
    <row r="3" spans="1:2" x14ac:dyDescent="0.3">
      <c r="A3" s="1" t="s">
        <v>0</v>
      </c>
      <c r="B3" t="s">
        <v>34</v>
      </c>
    </row>
    <row r="4" spans="1:2" x14ac:dyDescent="0.3">
      <c r="A4" t="s">
        <v>32</v>
      </c>
      <c r="B4">
        <v>1221</v>
      </c>
    </row>
    <row r="5" spans="1:2" x14ac:dyDescent="0.3">
      <c r="A5" t="s">
        <v>19</v>
      </c>
      <c r="B5">
        <v>109</v>
      </c>
    </row>
    <row r="6" spans="1:2" x14ac:dyDescent="0.3">
      <c r="A6" t="s">
        <v>24</v>
      </c>
      <c r="B6">
        <v>85</v>
      </c>
    </row>
    <row r="7" spans="1:2" x14ac:dyDescent="0.3">
      <c r="A7" t="s">
        <v>16</v>
      </c>
      <c r="B7">
        <v>56</v>
      </c>
    </row>
    <row r="8" spans="1:2" x14ac:dyDescent="0.3">
      <c r="A8" t="s">
        <v>3</v>
      </c>
      <c r="B8">
        <v>45</v>
      </c>
    </row>
    <row r="9" spans="1:2" x14ac:dyDescent="0.3">
      <c r="A9" t="s">
        <v>22</v>
      </c>
      <c r="B9">
        <v>35</v>
      </c>
    </row>
    <row r="10" spans="1:2" x14ac:dyDescent="0.3">
      <c r="A10" t="s">
        <v>31</v>
      </c>
      <c r="B10">
        <v>16</v>
      </c>
    </row>
    <row r="11" spans="1:2" x14ac:dyDescent="0.3">
      <c r="A11" t="s">
        <v>10</v>
      </c>
      <c r="B11">
        <v>6</v>
      </c>
    </row>
    <row r="12" spans="1:2" x14ac:dyDescent="0.3">
      <c r="A12" t="s">
        <v>30</v>
      </c>
      <c r="B12">
        <v>5</v>
      </c>
    </row>
    <row r="13" spans="1:2" x14ac:dyDescent="0.3">
      <c r="A13" t="s">
        <v>8</v>
      </c>
      <c r="B13">
        <v>2</v>
      </c>
    </row>
    <row r="14" spans="1:2" x14ac:dyDescent="0.3">
      <c r="A14" t="s">
        <v>18</v>
      </c>
      <c r="B14">
        <v>1</v>
      </c>
    </row>
    <row r="15" spans="1:2" x14ac:dyDescent="0.3">
      <c r="A15" t="s">
        <v>21</v>
      </c>
      <c r="B15">
        <v>1</v>
      </c>
    </row>
    <row r="16" spans="1:2" x14ac:dyDescent="0.3">
      <c r="A16" t="s">
        <v>35</v>
      </c>
      <c r="B16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FD12D-93F9-4779-9C4B-820C44D11880}">
  <dimension ref="A3:C25"/>
  <sheetViews>
    <sheetView tabSelected="1" workbookViewId="0">
      <selection activeCell="A24" sqref="A24"/>
    </sheetView>
  </sheetViews>
  <sheetFormatPr defaultRowHeight="14.4" x14ac:dyDescent="0.3"/>
  <cols>
    <col min="1" max="1" width="28.44140625" bestFit="1" customWidth="1"/>
    <col min="2" max="2" width="25.44140625" bestFit="1" customWidth="1"/>
    <col min="3" max="3" width="23.109375" bestFit="1" customWidth="1"/>
  </cols>
  <sheetData>
    <row r="3" spans="1:3" x14ac:dyDescent="0.3">
      <c r="A3" s="1" t="s">
        <v>0</v>
      </c>
      <c r="B3" s="1" t="s">
        <v>1</v>
      </c>
      <c r="C3" t="s">
        <v>34</v>
      </c>
    </row>
    <row r="4" spans="1:3" x14ac:dyDescent="0.3">
      <c r="A4" t="s">
        <v>32</v>
      </c>
      <c r="B4" t="s">
        <v>20</v>
      </c>
      <c r="C4">
        <v>5</v>
      </c>
    </row>
    <row r="5" spans="1:3" x14ac:dyDescent="0.3">
      <c r="B5" t="s">
        <v>17</v>
      </c>
      <c r="C5">
        <v>248</v>
      </c>
    </row>
    <row r="6" spans="1:3" x14ac:dyDescent="0.3">
      <c r="B6" t="s">
        <v>14</v>
      </c>
      <c r="C6">
        <v>98</v>
      </c>
    </row>
    <row r="7" spans="1:3" x14ac:dyDescent="0.3">
      <c r="B7" t="s">
        <v>23</v>
      </c>
      <c r="C7">
        <v>276</v>
      </c>
    </row>
    <row r="8" spans="1:3" x14ac:dyDescent="0.3">
      <c r="B8" t="s">
        <v>4</v>
      </c>
      <c r="C8">
        <v>93</v>
      </c>
    </row>
    <row r="9" spans="1:3" x14ac:dyDescent="0.3">
      <c r="B9" t="s">
        <v>6</v>
      </c>
      <c r="C9">
        <v>37</v>
      </c>
    </row>
    <row r="10" spans="1:3" x14ac:dyDescent="0.3">
      <c r="B10" t="s">
        <v>5</v>
      </c>
      <c r="C10">
        <v>53</v>
      </c>
    </row>
    <row r="11" spans="1:3" x14ac:dyDescent="0.3">
      <c r="B11" t="s">
        <v>33</v>
      </c>
      <c r="C11">
        <v>379</v>
      </c>
    </row>
    <row r="12" spans="1:3" x14ac:dyDescent="0.3">
      <c r="B12" t="s">
        <v>12</v>
      </c>
      <c r="C12">
        <v>32</v>
      </c>
    </row>
    <row r="13" spans="1:3" x14ac:dyDescent="0.3">
      <c r="A13" t="s">
        <v>36</v>
      </c>
      <c r="C13">
        <v>1221</v>
      </c>
    </row>
    <row r="14" spans="1:3" x14ac:dyDescent="0.3">
      <c r="A14" t="s">
        <v>19</v>
      </c>
      <c r="C14">
        <v>109</v>
      </c>
    </row>
    <row r="15" spans="1:3" x14ac:dyDescent="0.3">
      <c r="A15" t="s">
        <v>24</v>
      </c>
      <c r="C15">
        <v>85</v>
      </c>
    </row>
    <row r="16" spans="1:3" x14ac:dyDescent="0.3">
      <c r="A16" t="s">
        <v>16</v>
      </c>
      <c r="C16">
        <v>56</v>
      </c>
    </row>
    <row r="17" spans="1:3" x14ac:dyDescent="0.3">
      <c r="A17" t="s">
        <v>3</v>
      </c>
      <c r="C17">
        <v>45</v>
      </c>
    </row>
    <row r="18" spans="1:3" x14ac:dyDescent="0.3">
      <c r="A18" t="s">
        <v>22</v>
      </c>
      <c r="C18">
        <v>35</v>
      </c>
    </row>
    <row r="19" spans="1:3" x14ac:dyDescent="0.3">
      <c r="A19" t="s">
        <v>31</v>
      </c>
      <c r="C19">
        <v>16</v>
      </c>
    </row>
    <row r="20" spans="1:3" x14ac:dyDescent="0.3">
      <c r="A20" t="s">
        <v>10</v>
      </c>
      <c r="C20">
        <v>6</v>
      </c>
    </row>
    <row r="21" spans="1:3" x14ac:dyDescent="0.3">
      <c r="A21" t="s">
        <v>30</v>
      </c>
      <c r="C21">
        <v>5</v>
      </c>
    </row>
    <row r="22" spans="1:3" x14ac:dyDescent="0.3">
      <c r="A22" t="s">
        <v>8</v>
      </c>
      <c r="C22">
        <v>2</v>
      </c>
    </row>
    <row r="23" spans="1:3" x14ac:dyDescent="0.3">
      <c r="A23" t="s">
        <v>18</v>
      </c>
      <c r="C23">
        <v>1</v>
      </c>
    </row>
    <row r="24" spans="1:3" x14ac:dyDescent="0.3">
      <c r="A24" t="s">
        <v>21</v>
      </c>
      <c r="C24">
        <v>1</v>
      </c>
    </row>
    <row r="25" spans="1:3" x14ac:dyDescent="0.3">
      <c r="A25" t="s">
        <v>35</v>
      </c>
      <c r="C25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297FA-6BF2-47D8-9ECF-FB8A17071232}">
  <dimension ref="A3:C21"/>
  <sheetViews>
    <sheetView workbookViewId="0">
      <selection activeCell="A3" sqref="A3"/>
    </sheetView>
  </sheetViews>
  <sheetFormatPr defaultRowHeight="14.4" x14ac:dyDescent="0.3"/>
  <cols>
    <col min="1" max="1" width="28.44140625" bestFit="1" customWidth="1"/>
    <col min="2" max="2" width="18.44140625" bestFit="1" customWidth="1"/>
    <col min="3" max="3" width="23.109375" bestFit="1" customWidth="1"/>
  </cols>
  <sheetData>
    <row r="3" spans="1:3" x14ac:dyDescent="0.3">
      <c r="A3" s="1" t="s">
        <v>1</v>
      </c>
      <c r="B3" s="1" t="s">
        <v>0</v>
      </c>
      <c r="C3" t="s">
        <v>34</v>
      </c>
    </row>
    <row r="4" spans="1:3" x14ac:dyDescent="0.3">
      <c r="A4" t="s">
        <v>20</v>
      </c>
      <c r="B4" t="s">
        <v>19</v>
      </c>
      <c r="C4">
        <v>9</v>
      </c>
    </row>
    <row r="5" spans="1:3" x14ac:dyDescent="0.3">
      <c r="B5" t="s">
        <v>32</v>
      </c>
      <c r="C5">
        <v>5</v>
      </c>
    </row>
    <row r="6" spans="1:3" x14ac:dyDescent="0.3">
      <c r="B6" t="s">
        <v>31</v>
      </c>
      <c r="C6">
        <v>1</v>
      </c>
    </row>
    <row r="7" spans="1:3" x14ac:dyDescent="0.3">
      <c r="A7" t="s">
        <v>37</v>
      </c>
      <c r="C7">
        <v>15</v>
      </c>
    </row>
    <row r="8" spans="1:3" x14ac:dyDescent="0.3">
      <c r="A8" t="s">
        <v>17</v>
      </c>
      <c r="C8">
        <v>290</v>
      </c>
    </row>
    <row r="9" spans="1:3" x14ac:dyDescent="0.3">
      <c r="A9" t="s">
        <v>14</v>
      </c>
      <c r="C9">
        <v>100</v>
      </c>
    </row>
    <row r="10" spans="1:3" x14ac:dyDescent="0.3">
      <c r="A10" t="s">
        <v>23</v>
      </c>
      <c r="C10">
        <v>283</v>
      </c>
    </row>
    <row r="11" spans="1:3" x14ac:dyDescent="0.3">
      <c r="A11" t="s">
        <v>4</v>
      </c>
      <c r="C11">
        <v>150</v>
      </c>
    </row>
    <row r="12" spans="1:3" x14ac:dyDescent="0.3">
      <c r="A12" t="s">
        <v>27</v>
      </c>
      <c r="C12">
        <v>4</v>
      </c>
    </row>
    <row r="13" spans="1:3" x14ac:dyDescent="0.3">
      <c r="A13" t="s">
        <v>29</v>
      </c>
      <c r="C13">
        <v>1</v>
      </c>
    </row>
    <row r="14" spans="1:3" x14ac:dyDescent="0.3">
      <c r="A14" t="s">
        <v>28</v>
      </c>
      <c r="C14">
        <v>47</v>
      </c>
    </row>
    <row r="15" spans="1:3" x14ac:dyDescent="0.3">
      <c r="A15" t="s">
        <v>25</v>
      </c>
      <c r="C15">
        <v>20</v>
      </c>
    </row>
    <row r="16" spans="1:3" x14ac:dyDescent="0.3">
      <c r="A16" t="s">
        <v>26</v>
      </c>
      <c r="C16">
        <v>8</v>
      </c>
    </row>
    <row r="17" spans="1:3" x14ac:dyDescent="0.3">
      <c r="A17" t="s">
        <v>6</v>
      </c>
      <c r="C17">
        <v>130</v>
      </c>
    </row>
    <row r="18" spans="1:3" x14ac:dyDescent="0.3">
      <c r="A18" t="s">
        <v>5</v>
      </c>
      <c r="C18">
        <v>90</v>
      </c>
    </row>
    <row r="19" spans="1:3" x14ac:dyDescent="0.3">
      <c r="A19" t="s">
        <v>33</v>
      </c>
      <c r="C19">
        <v>379</v>
      </c>
    </row>
    <row r="20" spans="1:3" x14ac:dyDescent="0.3">
      <c r="A20" t="s">
        <v>12</v>
      </c>
      <c r="C20">
        <v>65</v>
      </c>
    </row>
    <row r="21" spans="1:3" x14ac:dyDescent="0.3">
      <c r="A21" t="s">
        <v>35</v>
      </c>
      <c r="C21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Montgomery_Fleet_Equipment_Inve</vt:lpstr>
      <vt:lpstr>Pivot1</vt:lpstr>
      <vt:lpstr>Pivot2</vt:lpstr>
      <vt:lpstr>Pivot3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Jaclyn Lindsey</dc:creator>
  <cp:keywords/>
  <dc:description/>
  <cp:lastModifiedBy>Jaclyn Lindsey</cp:lastModifiedBy>
  <cp:revision/>
  <dcterms:created xsi:type="dcterms:W3CDTF">2020-09-01T17:18:12Z</dcterms:created>
  <dcterms:modified xsi:type="dcterms:W3CDTF">2025-08-06T15:35:20Z</dcterms:modified>
  <cp:category/>
  <cp:contentStatus/>
</cp:coreProperties>
</file>