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ws\Desktop\"/>
    </mc:Choice>
  </mc:AlternateContent>
  <bookViews>
    <workbookView xWindow="240" yWindow="15" windowWidth="16095" windowHeight="9660" firstSheet="6" activeTab="8"/>
  </bookViews>
  <sheets>
    <sheet name="Sales and profit by category" sheetId="2" r:id="rId1"/>
    <sheet name="sales and profit by sub-categor" sheetId="3" r:id="rId2"/>
    <sheet name="Monthly sales and profit" sheetId="4" r:id="rId3"/>
    <sheet name="top  customers with highest pro" sheetId="5" r:id="rId4"/>
    <sheet name="Sales and profits  by segment" sheetId="6" r:id="rId5"/>
    <sheet name="Profit Margin by region" sheetId="7" r:id="rId6"/>
    <sheet name="Shipping cost b y Region" sheetId="8" r:id="rId7"/>
    <sheet name="Shiiping cost by category" sheetId="9" r:id="rId8"/>
    <sheet name="DASHBOARDS" sheetId="12" r:id="rId9"/>
    <sheet name="Order priority impact" sheetId="10" r:id="rId10"/>
    <sheet name="Order profits by state" sheetId="11" r:id="rId11"/>
    <sheet name="DATA SET" sheetId="1" r:id="rId12"/>
  </sheets>
  <definedNames>
    <definedName name="Slicer_Category">#N/A</definedName>
    <definedName name="Slicer_Shipping_Cost">#N/A</definedName>
  </definedNames>
  <calcPr calcId="152511"/>
  <pivotCaches>
    <pivotCache cacheId="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alcChain>
</file>

<file path=xl/sharedStrings.xml><?xml version="1.0" encoding="utf-8"?>
<sst xmlns="http://schemas.openxmlformats.org/spreadsheetml/2006/main" count="10162" uniqueCount="3068">
  <si>
    <t>Row ID</t>
  </si>
  <si>
    <t>Order ID</t>
  </si>
  <si>
    <t>Order Date</t>
  </si>
  <si>
    <t>Customer Name</t>
  </si>
  <si>
    <t>Segment</t>
  </si>
  <si>
    <t>City</t>
  </si>
  <si>
    <t>State</t>
  </si>
  <si>
    <t>Country</t>
  </si>
  <si>
    <t>Region</t>
  </si>
  <si>
    <t>Category</t>
  </si>
  <si>
    <t>Sub-Category</t>
  </si>
  <si>
    <t>Sales</t>
  </si>
  <si>
    <t>Quantity</t>
  </si>
  <si>
    <t>Profit</t>
  </si>
  <si>
    <t>Shipping Cost</t>
  </si>
  <si>
    <t>Order Priority</t>
  </si>
  <si>
    <t>886f4014-880d-4a0e-9e80-8ca897ef26f1</t>
  </si>
  <si>
    <t>7f4dd614-9e0b-4991-9e6f-d8435dc90538</t>
  </si>
  <si>
    <t>82001d46-07a7-4090-8e26-d9a51fb4391d</t>
  </si>
  <si>
    <t>46e09b9d-325b-40a5-8d18-19d0a103b8be</t>
  </si>
  <si>
    <t>ff0fe820-4f65-4420-93ff-45329c18ddd6</t>
  </si>
  <si>
    <t>0cb183e1-5d70-4f57-a48a-bce0c550162d</t>
  </si>
  <si>
    <t>8dfab785-a7cf-4845-8f2e-0c523c7f91c6</t>
  </si>
  <si>
    <t>5c9f4fad-aefa-4281-8ad8-2c47128e3229</t>
  </si>
  <si>
    <t>d3cc1115-9e68-4e9d-a9a0-f821d98aa018</t>
  </si>
  <si>
    <t>b010cf30-bef2-40c9-a071-b6c7201a68c9</t>
  </si>
  <si>
    <t>3f59d44a-2aea-4ce4-9e2d-489b0b895827</t>
  </si>
  <si>
    <t>af090f4c-d90b-4c3f-aada-50da5ac157f7</t>
  </si>
  <si>
    <t>971ff2ee-a99b-4e86-9364-54f6825218a8</t>
  </si>
  <si>
    <t>847697b2-19fd-4599-9993-9aeb97ef924f</t>
  </si>
  <si>
    <t>1986d3a7-bc33-42cf-8776-cfe7652c1235</t>
  </si>
  <si>
    <t>b418b108-9765-4f08-8a85-8e5bb8cd43ee</t>
  </si>
  <si>
    <t>2e150889-296e-4d4f-a184-f6b2da9f4937</t>
  </si>
  <si>
    <t>d04b9a42-e8f8-4e79-8d6a-db63a3500f7c</t>
  </si>
  <si>
    <t>af62fd86-b0ff-4a17-ab9c-138387db6c58</t>
  </si>
  <si>
    <t>d3b8e687-d3bd-402e-ab2c-d4150946e183</t>
  </si>
  <si>
    <t>5edd840d-2840-4015-ac8e-aff1de6ac39f</t>
  </si>
  <si>
    <t>92694781-a561-46c4-be2b-1c2731df1d44</t>
  </si>
  <si>
    <t>f4e561ad-cafe-454c-ba11-9bbf6b60b0aa</t>
  </si>
  <si>
    <t>735831e9-d0e8-4360-b679-b3e6845b6823</t>
  </si>
  <si>
    <t>3865021d-aac2-48a7-b0ee-1fafcc063fdb</t>
  </si>
  <si>
    <t>b892010c-1831-44a9-9cf4-8a3abbe60509</t>
  </si>
  <si>
    <t>14ad6ccb-1c79-4fc9-af0a-b56e417527d2</t>
  </si>
  <si>
    <t>6c62cc8a-d808-4821-a11f-546b05a2e888</t>
  </si>
  <si>
    <t>8cf7a2a1-84c4-4b1b-86f6-695b2382f042</t>
  </si>
  <si>
    <t>83c28022-c0a4-4a6a-92ee-252ec0ec99ed</t>
  </si>
  <si>
    <t>fe7cddef-4221-4727-bf3e-22572b273797</t>
  </si>
  <si>
    <t>e708965b-fa3a-4357-979a-984036d2caf7</t>
  </si>
  <si>
    <t>e7ec19db-fa80-4ccb-a9a4-5b4df7eb0872</t>
  </si>
  <si>
    <t>78f5a784-621f-480c-9d06-fb95cad92fdb</t>
  </si>
  <si>
    <t>c8ee92e5-76e1-4af1-a3fb-f11f83e9940b</t>
  </si>
  <si>
    <t>1163c261-8955-40c5-8ca9-a29a485c9454</t>
  </si>
  <si>
    <t>3a756d24-e976-4cc3-89a6-e363ebf8a814</t>
  </si>
  <si>
    <t>b378b570-0b98-4602-b132-8ea7582616fa</t>
  </si>
  <si>
    <t>84fafbef-af70-41fe-a2d3-92f7087f7cf8</t>
  </si>
  <si>
    <t>c37d0913-749c-417d-b485-3a5296b3d560</t>
  </si>
  <si>
    <t>5197c8cd-bc4f-40ac-9ec6-ea80919c6d21</t>
  </si>
  <si>
    <t>25a2b737-0b6f-4665-88f2-142c5ab65b2c</t>
  </si>
  <si>
    <t>b53adbc3-4732-4b48-a662-7bb9d504c98f</t>
  </si>
  <si>
    <t>cd824a3f-191d-4feb-a13b-363faae03a0f</t>
  </si>
  <si>
    <t>a12ea829-c73a-4dbe-b823-29b4b1292b56</t>
  </si>
  <si>
    <t>5e11cac8-07ff-4e38-8efb-1d43e44c6906</t>
  </si>
  <si>
    <t>07341313-6704-4786-bb11-b141cace3eef</t>
  </si>
  <si>
    <t>a89ec42a-d626-43bd-b0f1-e53aad5237a6</t>
  </si>
  <si>
    <t>dc5c8f7a-01af-4799-b716-31ce5d182a06</t>
  </si>
  <si>
    <t>3069f714-89a1-4abc-b12f-a8f80ae38bf4</t>
  </si>
  <si>
    <t>661bd3df-7b7c-40be-b094-9aed1da4bdfe</t>
  </si>
  <si>
    <t>56a9418d-fef3-486d-811c-c0499a51e48d</t>
  </si>
  <si>
    <t>5690b5b8-13d6-49c4-91ed-0cef5f3fa3de</t>
  </si>
  <si>
    <t>b22bb4ab-1374-4483-8823-97a4b632f90a</t>
  </si>
  <si>
    <t>ae34cacd-11d7-4c67-a892-c6dbed0fd3e3</t>
  </si>
  <si>
    <t>d3c6b5e4-8bca-4bef-94d4-3bc9dd98db14</t>
  </si>
  <si>
    <t>77dde8d9-2d94-49f6-acd1-e47235780ed0</t>
  </si>
  <si>
    <t>a16941af-6fbb-4474-b436-5c31b7bac7bc</t>
  </si>
  <si>
    <t>a55c0f59-adc4-48c3-9647-e9d81f54b777</t>
  </si>
  <si>
    <t>056eeaff-d6b6-4d31-ba7b-b9f150986417</t>
  </si>
  <si>
    <t>bd6c8d65-e735-4615-92f8-aa97d29ebb7f</t>
  </si>
  <si>
    <t>0017d332-c91c-4001-b93b-21a6af66309f</t>
  </si>
  <si>
    <t>3ff961ec-333a-445f-a99c-a1d9429f77fe</t>
  </si>
  <si>
    <t>c1cc448a-886d-4eb2-897d-ac8793a9bc8b</t>
  </si>
  <si>
    <t>cb625675-8c18-4367-a71b-b12777fedc32</t>
  </si>
  <si>
    <t>6dd4b514-dbf1-4fbe-8d3c-89379f60ed4b</t>
  </si>
  <si>
    <t>e2285f15-fa12-4973-bf24-3544bffbe514</t>
  </si>
  <si>
    <t>f02ed8f2-8acd-45e5-8b3b-7906fcbee38e</t>
  </si>
  <si>
    <t>082875c3-0b54-4d83-8f04-0e9a502b922a</t>
  </si>
  <si>
    <t>a1c989fe-03cb-4807-b1b5-41c53f902bfb</t>
  </si>
  <si>
    <t>a7cf4579-8a90-4c18-a6a8-1427d0bc59dc</t>
  </si>
  <si>
    <t>4b2f0d08-7486-447f-a66d-cc27834aafe1</t>
  </si>
  <si>
    <t>6dae6358-6bd1-4841-b8c9-673d327eeead</t>
  </si>
  <si>
    <t>5924a7df-69ff-4692-b058-5993c2288139</t>
  </si>
  <si>
    <t>04aabe58-ab0d-4a6d-9395-4a01667829d3</t>
  </si>
  <si>
    <t>f0b6cf56-b938-440e-8b1f-d6f754f9e058</t>
  </si>
  <si>
    <t>c7f4c416-bcc2-47ab-92b0-f61f3a12386f</t>
  </si>
  <si>
    <t>a1517ff2-f2c3-4eae-9fa6-72905655341d</t>
  </si>
  <si>
    <t>6d3be075-8f61-4f81-b5cb-0352a1fe96c7</t>
  </si>
  <si>
    <t>53d49a68-ca47-4829-a779-ce09ff9b02fd</t>
  </si>
  <si>
    <t>b2c75189-7b47-48ae-99e7-a6a4ebf60ab3</t>
  </si>
  <si>
    <t>671a7232-f798-48e4-ad30-a3cfe04d20ff</t>
  </si>
  <si>
    <t>083526ef-d59b-456d-93aa-737232142960</t>
  </si>
  <si>
    <t>0eee9e3a-3ae1-4672-b1e8-e63d26c2c0bc</t>
  </si>
  <si>
    <t>27d598db-0f6f-45df-b9aa-9157b861f062</t>
  </si>
  <si>
    <t>f19c66e9-690f-431e-9c26-e7eba21ae927</t>
  </si>
  <si>
    <t>4dd295ab-29ee-434e-bb63-df7f138988bc</t>
  </si>
  <si>
    <t>9ce472c1-7437-4653-9d1c-22dabf38fbf5</t>
  </si>
  <si>
    <t>6a64f55a-a9d3-4507-8d52-441d5dfb89e0</t>
  </si>
  <si>
    <t>2615077b-fd6a-4237-a626-81c2a0a47876</t>
  </si>
  <si>
    <t>f8ffde36-9318-48f3-a40f-16d6cad61ef6</t>
  </si>
  <si>
    <t>5d071b75-7e14-4ef7-89db-5fb1f39a4ffb</t>
  </si>
  <si>
    <t>a9c188b1-f4f0-49ae-b6db-fa96efb5b47a</t>
  </si>
  <si>
    <t>85c36281-5e5a-4a56-8c35-0d3947f45fd8</t>
  </si>
  <si>
    <t>06d3e3e0-01b2-4e3d-b94a-d6ee02c678f6</t>
  </si>
  <si>
    <t>7da621ea-1a0b-48d6-b99e-f2fc23d8da61</t>
  </si>
  <si>
    <t>49a3fcac-e290-42c8-bd86-e79eecc6acb8</t>
  </si>
  <si>
    <t>7d06f051-6545-4218-825a-0590c9cbfbd2</t>
  </si>
  <si>
    <t>2cbf38ef-185f-4f29-94f1-8274cf2fd94b</t>
  </si>
  <si>
    <t>6db10b90-2ac1-45bb-8cf2-086b95cde841</t>
  </si>
  <si>
    <t>899d4ba3-8af3-4c81-8e29-392480504848</t>
  </si>
  <si>
    <t>055e2e8b-403a-4657-917b-b99ef7bac9d7</t>
  </si>
  <si>
    <t>18f8a79d-965a-4253-80d5-1ecb72e098e8</t>
  </si>
  <si>
    <t>9a9395e8-cd27-46d8-adc3-ae5639499e26</t>
  </si>
  <si>
    <t>3e8352a7-242a-4fd4-a762-c37376eade5c</t>
  </si>
  <si>
    <t>663a0dba-c89c-42ee-8ca6-81fc029492fb</t>
  </si>
  <si>
    <t>0de170ae-76d8-46f0-a9b9-bb84c3c446ab</t>
  </si>
  <si>
    <t>82a5aa4e-ccbb-4506-bd5c-4bdd1c9e2771</t>
  </si>
  <si>
    <t>f6fd4396-f1c7-46b4-a7b0-aff34a0c5ddd</t>
  </si>
  <si>
    <t>61aba08b-b829-4383-ab37-b123629b4e0b</t>
  </si>
  <si>
    <t>98f99e53-20af-4af7-a40c-d0699d35afb3</t>
  </si>
  <si>
    <t>aa625f89-1d3e-4f64-a3cd-89c240f8204b</t>
  </si>
  <si>
    <t>a6085eb1-5ed0-46e2-9eab-ae7b343b23f6</t>
  </si>
  <si>
    <t>9e0dac6c-20dd-4bf8-8996-ab3953d3f08c</t>
  </si>
  <si>
    <t>ab5fb8e7-1c39-4e70-b29e-c3487277aafe</t>
  </si>
  <si>
    <t>65cfc122-f326-4f67-9080-1551854b9c94</t>
  </si>
  <si>
    <t>faf0323a-3c8a-49d8-8585-a5bc0891494e</t>
  </si>
  <si>
    <t>ec5dcb0f-3f95-453f-8204-c67be6e4df34</t>
  </si>
  <si>
    <t>7975ece7-bc02-4ca3-ae5f-e7416055c112</t>
  </si>
  <si>
    <t>e386108b-6ae8-44fc-9c33-a8c0121e7184</t>
  </si>
  <si>
    <t>35526aff-cb08-4bb1-b16f-8fff099c90cc</t>
  </si>
  <si>
    <t>f9f6b74e-1cdd-4002-90c0-e151401ab327</t>
  </si>
  <si>
    <t>07c467a8-496e-48a4-b101-d1f8136f219a</t>
  </si>
  <si>
    <t>19b60e8f-f723-47eb-9302-123507b54f72</t>
  </si>
  <si>
    <t>5ffbd4f5-b208-42b5-8c86-9bd1838bba8d</t>
  </si>
  <si>
    <t>a3cdb823-3781-4cc7-bbfd-80632e50bf43</t>
  </si>
  <si>
    <t>34bd050a-1a8c-4441-87fb-c355887654fb</t>
  </si>
  <si>
    <t>88a98968-5f52-4f42-864f-303368f8eb2a</t>
  </si>
  <si>
    <t>a7b6cced-6256-4351-bf37-a83e2d130169</t>
  </si>
  <si>
    <t>1b6de3b4-7118-45c3-8007-902c1632a0f2</t>
  </si>
  <si>
    <t>a993a9e3-eb7d-4fd1-9641-9e4ac4d49a46</t>
  </si>
  <si>
    <t>87e8d042-87c7-4351-b47b-6abe55b6bd77</t>
  </si>
  <si>
    <t>7bec061c-9675-4b6d-a99f-0d4b24a1d645</t>
  </si>
  <si>
    <t>2a0f1df7-b4e9-422f-84b2-b9a18954b802</t>
  </si>
  <si>
    <t>b946a58e-2d3d-4fcf-8fab-328f50e426e2</t>
  </si>
  <si>
    <t>d062422e-25e1-4776-9fe2-2f2daf42bb36</t>
  </si>
  <si>
    <t>2c4af91c-544c-4355-9222-db04d33ddaab</t>
  </si>
  <si>
    <t>8553d3ed-078d-4af3-8ea9-3a33ea761aa9</t>
  </si>
  <si>
    <t>e46e9673-edf8-44d3-a837-6983e4ad1a4d</t>
  </si>
  <si>
    <t>face9a54-2347-4587-ae99-b82c35b3405e</t>
  </si>
  <si>
    <t>d2bde7b8-2437-437c-8358-c73a92693d8e</t>
  </si>
  <si>
    <t>39fbdc08-c5f4-4df6-a66b-6773284920a6</t>
  </si>
  <si>
    <t>fc1c3791-27b3-422a-897e-e1f057fdca15</t>
  </si>
  <si>
    <t>2ca057e6-b9f7-4bae-b082-b348fa2e900f</t>
  </si>
  <si>
    <t>bc86fb39-96d6-4134-b79d-71188f7be488</t>
  </si>
  <si>
    <t>1b1062ca-2128-4680-aa0c-5e371d67b330</t>
  </si>
  <si>
    <t>7d9abf08-80c9-4942-b825-4bccc1ce4638</t>
  </si>
  <si>
    <t>dcaf076d-4db1-4503-a1bb-1036e208a7a0</t>
  </si>
  <si>
    <t>f06fd48e-ebfb-4b2f-8065-8141f0a1f2e2</t>
  </si>
  <si>
    <t>4fd0c6d1-ef68-4c28-bab4-f89e474a563d</t>
  </si>
  <si>
    <t>7cb66faa-1150-412f-870c-a73088db37b1</t>
  </si>
  <si>
    <t>8dbb0e47-3d89-47f7-b8e0-177d3916d988</t>
  </si>
  <si>
    <t>069a0930-a02a-4d32-bf5c-0609bfa8622e</t>
  </si>
  <si>
    <t>2cc6c3dc-07cc-4910-af9e-834a02569745</t>
  </si>
  <si>
    <t>e2dc4e8b-6b93-4a02-b56d-36d16be340d0</t>
  </si>
  <si>
    <t>84f9c08e-a692-4c02-9a9e-7fd34151e23f</t>
  </si>
  <si>
    <t>c2428918-c706-47ea-85f7-d9b9875712a1</t>
  </si>
  <si>
    <t>8ab4258b-9da2-484c-8976-ba7c1271207e</t>
  </si>
  <si>
    <t>158b7e8f-d9d4-49e0-b6d3-2dc1884f8e75</t>
  </si>
  <si>
    <t>b197e076-7e7e-454a-b745-6709c112fd8c</t>
  </si>
  <si>
    <t>f8c5353e-4ddc-43fb-a8a3-d56ec20d82d0</t>
  </si>
  <si>
    <t>b122e900-11d5-4ca8-85d7-2d27e80918e5</t>
  </si>
  <si>
    <t>8436dfaa-32cf-4db6-8265-0384a5e9e167</t>
  </si>
  <si>
    <t>871d9880-e460-4440-8c45-b27c0610e161</t>
  </si>
  <si>
    <t>b48394f4-4937-4534-8899-e19429b81bd8</t>
  </si>
  <si>
    <t>374ab7d7-fb09-479a-a71f-31a8facf7d25</t>
  </si>
  <si>
    <t>e5eba17e-9a55-4c18-94c5-86ec4dec499c</t>
  </si>
  <si>
    <t>66c060bf-1370-4e7b-9731-fa6d05c5bbe6</t>
  </si>
  <si>
    <t>1d7e3a26-c65c-4e5f-9686-575de5ae567b</t>
  </si>
  <si>
    <t>f00730fc-9636-4b98-91e7-c1bd69f0ac41</t>
  </si>
  <si>
    <t>85f579e1-e113-4202-b222-105182b9d901</t>
  </si>
  <si>
    <t>48513818-e559-4cd7-a36b-16ecffc11500</t>
  </si>
  <si>
    <t>e092896b-f36c-4d2e-b0cc-ac055fd492c1</t>
  </si>
  <si>
    <t>d44f2611-2337-4912-a340-cf3faffeccee</t>
  </si>
  <si>
    <t>10931bfb-ce62-486b-bc5e-d580ca4342a0</t>
  </si>
  <si>
    <t>87ca2fab-2794-4413-9d7f-17b347f0b448</t>
  </si>
  <si>
    <t>66ba8820-be6a-42fc-b5f2-298676015eb8</t>
  </si>
  <si>
    <t>69b3e443-3392-4308-ae7c-5d1dff68f24c</t>
  </si>
  <si>
    <t>08def16c-b048-4eac-84c7-52242cd6c3f2</t>
  </si>
  <si>
    <t>a8fa0578-8192-42d9-b532-f9fddc667920</t>
  </si>
  <si>
    <t>913363ca-b69c-49a1-b858-58ce906c06f3</t>
  </si>
  <si>
    <t>b4e60419-e08f-4b16-91c5-a1d69fdcf283</t>
  </si>
  <si>
    <t>66d928cd-88cc-498a-aac2-5c4443ccd1ed</t>
  </si>
  <si>
    <t>04c7af13-6491-4473-9496-9cbaf31d7a73</t>
  </si>
  <si>
    <t>c3e54fb1-b75d-434e-a6e8-11379bec6573</t>
  </si>
  <si>
    <t>cd3fc41b-55bf-4647-bd23-509101d72b43</t>
  </si>
  <si>
    <t>4d4f52ac-1bcf-41fd-b647-cd92c33ea056</t>
  </si>
  <si>
    <t>5d7a3b54-bef2-4e3e-b5f8-9fbf39bf063e</t>
  </si>
  <si>
    <t>965041c1-bd94-4db8-bf62-945552d71dd3</t>
  </si>
  <si>
    <t>d380ba11-9c7f-4b07-bf77-d0dd867b26ec</t>
  </si>
  <si>
    <t>654941e2-b470-4065-bc1e-1d74bf1ca8cb</t>
  </si>
  <si>
    <t>bddf1deb-7e7d-4f91-a706-304164c2c6dd</t>
  </si>
  <si>
    <t>a926aa9b-3dac-42b9-9127-841742484b38</t>
  </si>
  <si>
    <t>d53ff85a-abce-49e7-9c08-86d40a002dd1</t>
  </si>
  <si>
    <t>8e36eb06-0654-4154-b877-716f155d00be</t>
  </si>
  <si>
    <t>18401db0-3f4a-463e-8bf2-c1c865d616a3</t>
  </si>
  <si>
    <t>abf9209a-f5e7-46fe-a345-9ac2af4d8667</t>
  </si>
  <si>
    <t>f261af24-6214-4dcd-9840-bbcfb2725951</t>
  </si>
  <si>
    <t>24cab578-5320-48f5-91b3-2ad0d3319d18</t>
  </si>
  <si>
    <t>ac818efb-9567-41b3-a074-7785c8a37734</t>
  </si>
  <si>
    <t>688bba87-ef4c-4dfa-815e-ec057c68e34f</t>
  </si>
  <si>
    <t>ef3d785d-d4cb-486b-8f83-88bd5d79c591</t>
  </si>
  <si>
    <t>96f5c780-1f38-43bf-8e0a-051b826c0a21</t>
  </si>
  <si>
    <t>14987dfe-95a0-4300-83cc-09202f723ef9</t>
  </si>
  <si>
    <t>afa8f81c-eb3b-4ed5-b52b-14b89a6d150b</t>
  </si>
  <si>
    <t>3dbf6f69-8f98-41c0-a2a8-05db5add33a3</t>
  </si>
  <si>
    <t>590e6993-af92-48b6-885d-4909452442b9</t>
  </si>
  <si>
    <t>a1deb70d-137a-4284-964d-5c1a5130fa2b</t>
  </si>
  <si>
    <t>cd4a6ffa-f313-4092-8e0b-d5d28bb562d9</t>
  </si>
  <si>
    <t>481ffb0a-5475-4f63-9657-5cfb52ee9cfc</t>
  </si>
  <si>
    <t>af4a805e-7993-45fa-9c59-d941eb464495</t>
  </si>
  <si>
    <t>bc2787f6-57af-4821-b70d-819ad97eb8ce</t>
  </si>
  <si>
    <t>e46131e0-ce35-4758-8bec-8022e24649be</t>
  </si>
  <si>
    <t>189c530e-1ffe-4698-91cd-d72e365be773</t>
  </si>
  <si>
    <t>3a210bb3-718a-4b50-8e9c-c024199baaea</t>
  </si>
  <si>
    <t>1ded3bf4-d73f-47dc-b0d4-f0fc50cd967a</t>
  </si>
  <si>
    <t>f50671be-5ebf-4d24-acef-2f6ab29f1612</t>
  </si>
  <si>
    <t>c4dc783c-eb22-431a-963a-fd2544e8ded9</t>
  </si>
  <si>
    <t>ca46c496-4078-428a-ab6e-279fcb939cc5</t>
  </si>
  <si>
    <t>9f3345d0-e573-4760-8d7a-3e5f323cf452</t>
  </si>
  <si>
    <t>58fddb0e-ce9b-433e-8401-2f389a440a58</t>
  </si>
  <si>
    <t>503c3b75-768d-4cf5-a1ec-67ed7c8e1931</t>
  </si>
  <si>
    <t>37ee5cd4-f68d-498d-bdd6-e3ad1a030d59</t>
  </si>
  <si>
    <t>7081ca90-266f-457d-a744-2e612563eb89</t>
  </si>
  <si>
    <t>d7b69d13-ba0f-4299-af84-364b36762b13</t>
  </si>
  <si>
    <t>02139f05-1961-4842-b3d5-6acbebd02ecd</t>
  </si>
  <si>
    <t>82d86ed4-7cad-4563-b854-52cf5bad2702</t>
  </si>
  <si>
    <t>636263be-2da8-4669-99b3-8f79cc916476</t>
  </si>
  <si>
    <t>8f3b9112-a8a1-4022-a4f3-afa12dff1fa8</t>
  </si>
  <si>
    <t>ec0bd26d-2e44-47a1-99b3-8ea56a9e058a</t>
  </si>
  <si>
    <t>cd3175d1-0257-41bd-ad53-bd1d962bea49</t>
  </si>
  <si>
    <t>db754a17-e38d-4c06-9c9c-1f5d7a93a6a4</t>
  </si>
  <si>
    <t>44855def-f1da-4a75-8d92-b5f6896564ed</t>
  </si>
  <si>
    <t>6d4a48cf-6bd2-448d-ad01-1832578d5f30</t>
  </si>
  <si>
    <t>d7809a59-1cbe-41f5-9225-9f73bb021768</t>
  </si>
  <si>
    <t>704d01f2-9218-4d5a-b3fa-192d2dffcfd2</t>
  </si>
  <si>
    <t>b2ab924f-86d2-49f1-bd24-7f8fbe277ba3</t>
  </si>
  <si>
    <t>aa8d1e8d-a881-4138-b39c-572ff3c620d7</t>
  </si>
  <si>
    <t>a6878420-f6fe-4482-893e-693505833403</t>
  </si>
  <si>
    <t>a6c67dbd-4fd0-4116-ba65-504966ec4808</t>
  </si>
  <si>
    <t>0c5159c1-c3b9-4abb-baab-356ab38f7855</t>
  </si>
  <si>
    <t>26ff4418-f034-4450-be1a-abcb2f0ca9dd</t>
  </si>
  <si>
    <t>a0cf3bb6-a10a-4a09-8629-f7d271e537c0</t>
  </si>
  <si>
    <t>3944d81e-6c5d-4fdc-ac04-f58f7c1269c1</t>
  </si>
  <si>
    <t>15aa86fc-e7e6-45d0-9945-e2c6424443e3</t>
  </si>
  <si>
    <t>6c69b72e-7425-49a1-90d9-33ffa6f2a693</t>
  </si>
  <si>
    <t>31f40337-6bd0-438a-8cce-342d8fdb9a2e</t>
  </si>
  <si>
    <t>8cea9b13-7ca1-4cf6-b2af-42936b55402a</t>
  </si>
  <si>
    <t>b70847b1-17db-47de-a811-4d005b6c8e47</t>
  </si>
  <si>
    <t>c7c46d1a-20f5-419e-a237-e16c0a0594df</t>
  </si>
  <si>
    <t>c5d16fa6-7765-4dd1-8aee-6ffc3404030d</t>
  </si>
  <si>
    <t>b368ee29-eae6-463d-aa2d-40b7d4f852ab</t>
  </si>
  <si>
    <t>97724893-5897-4f91-99ae-e39e62f82eff</t>
  </si>
  <si>
    <t>dcb10951-17d6-4b7b-b160-d22a5802cdf2</t>
  </si>
  <si>
    <t>c9a0180b-d80c-4658-a84a-19511442f0d5</t>
  </si>
  <si>
    <t>5141b0c3-b914-41b0-9beb-6171d9b476f6</t>
  </si>
  <si>
    <t>096c5954-e65e-4a49-81b1-fd638d75c8a8</t>
  </si>
  <si>
    <t>30d09339-b5ba-4ac3-b5f9-4080782e78e3</t>
  </si>
  <si>
    <t>67b48864-7c1d-4870-9b93-22fe8c05b60d</t>
  </si>
  <si>
    <t>f8b906af-ebfd-46ad-ae41-01d70177f26c</t>
  </si>
  <si>
    <t>1deb21f9-fae8-4d44-b42a-b507559818f2</t>
  </si>
  <si>
    <t>4da03ea3-d9ac-4f48-8854-b7b81e8c6a0e</t>
  </si>
  <si>
    <t>e65c2da7-2715-42ba-a191-c406bcea2e36</t>
  </si>
  <si>
    <t>211e9459-2fd1-422d-9464-76a6d37b3a4b</t>
  </si>
  <si>
    <t>c5e6c3a6-7346-4682-b2f1-ee4589222d6f</t>
  </si>
  <si>
    <t>b99f1d24-1e3a-40ba-bf87-c64ccea43a9b</t>
  </si>
  <si>
    <t>95fc266b-4ab8-4d82-a33c-fced7423ec2d</t>
  </si>
  <si>
    <t>c2c403da-2028-41e7-974c-19dd0eb38112</t>
  </si>
  <si>
    <t>856ed007-bb20-44ba-836d-a7d10d225cfb</t>
  </si>
  <si>
    <t>dd6b0d62-3c77-4436-b392-84a98471b96f</t>
  </si>
  <si>
    <t>31303c0d-658c-43e1-bcd7-323cc01adaa3</t>
  </si>
  <si>
    <t>2e430c59-10e4-4336-bd0f-019fe1a40708</t>
  </si>
  <si>
    <t>ee87c606-3bf8-4d83-b663-e9b3c26f2ebd</t>
  </si>
  <si>
    <t>ab195c63-1a23-4722-9d8e-31af99683f9a</t>
  </si>
  <si>
    <t>8296263d-3fc4-4869-82f2-d0f797e8935c</t>
  </si>
  <si>
    <t>efc7b808-e417-42ef-a79f-86b860ee2d6b</t>
  </si>
  <si>
    <t>998ac68e-0093-4c0e-854a-2dbd83d7e3cc</t>
  </si>
  <si>
    <t>6b50a580-2dc8-43af-a658-9cdc6475abff</t>
  </si>
  <si>
    <t>4ee1ebb2-12cf-4f48-bb21-4a5e4401abc8</t>
  </si>
  <si>
    <t>d468e1d2-f76e-4207-83ee-02002d7c87c7</t>
  </si>
  <si>
    <t>01d54f2b-b1e3-4a74-a3a3-ca922bb7347c</t>
  </si>
  <si>
    <t>b4420999-4b6d-4f77-8228-610c8e02bf28</t>
  </si>
  <si>
    <t>564b984e-ef57-4953-ab83-8918f72e68a6</t>
  </si>
  <si>
    <t>a02b597a-2c30-44fa-aad3-491c22d36f05</t>
  </si>
  <si>
    <t>0ccc9066-b5e6-4b90-bfa6-bec7d662f67e</t>
  </si>
  <si>
    <t>c2a95844-f202-4be1-86e9-aefe7035edae</t>
  </si>
  <si>
    <t>3e2fad53-4e88-4089-9673-2d9d4d3de32f</t>
  </si>
  <si>
    <t>103bad9e-cbc5-417f-af27-a40ff5e42987</t>
  </si>
  <si>
    <t>23d01a57-e971-4de8-a2e1-7c75ee8b02d8</t>
  </si>
  <si>
    <t>44eb4135-72de-47eb-aeac-8a956e689776</t>
  </si>
  <si>
    <t>9608098b-1685-476a-bb7b-6765d5a18d5e</t>
  </si>
  <si>
    <t>61001804-c385-4265-9b99-2d82fa4d9d43</t>
  </si>
  <si>
    <t>4495e1b4-eb24-4391-ac92-7d49201e1bad</t>
  </si>
  <si>
    <t>f09b6319-0b6c-4d7a-944e-9e86164c7dc4</t>
  </si>
  <si>
    <t>268f91fd-dbac-468e-9a11-c68c31ab7ae3</t>
  </si>
  <si>
    <t>79a2625e-54b2-4f2f-bb07-42ed0b892d23</t>
  </si>
  <si>
    <t>0248a4ec-7821-43fa-997e-cea93d8da724</t>
  </si>
  <si>
    <t>334fcdf4-db5a-4276-87e4-06d4079e596b</t>
  </si>
  <si>
    <t>bfdd8294-9c5a-4ffb-aa2c-b9cbc0d271fe</t>
  </si>
  <si>
    <t>daf8a826-29f4-41b4-b7c4-3f5ff7d1722e</t>
  </si>
  <si>
    <t>f2db3340-b41b-4449-aef1-fd3afa0db267</t>
  </si>
  <si>
    <t>8296a8b5-4c80-4d8d-94b3-38fe3d99afe2</t>
  </si>
  <si>
    <t>210a0ef7-6e08-4983-a8c2-328db1fd0203</t>
  </si>
  <si>
    <t>30989fbb-d45c-452f-ac2e-9506fd668e5c</t>
  </si>
  <si>
    <t>e1a481a4-0f14-4702-af3a-047b4ea92f80</t>
  </si>
  <si>
    <t>d6b1f8c8-5a71-4689-8fc0-19505efa92be</t>
  </si>
  <si>
    <t>25175a2b-d964-4af9-b0b2-4ab7f6c1f8f2</t>
  </si>
  <si>
    <t>5ae1e39c-0fe7-4641-9f55-4a1cebd504f1</t>
  </si>
  <si>
    <t>c9f59f53-d1e6-46bb-93f7-238471491baa</t>
  </si>
  <si>
    <t>789a36e6-bc5f-4b3d-a637-c57c7af08562</t>
  </si>
  <si>
    <t>6fd46474-ed4e-43e7-8a6f-13815765c28c</t>
  </si>
  <si>
    <t>3a6ef3bf-9e68-4377-951d-be5421a1dfb0</t>
  </si>
  <si>
    <t>d72d9f92-fac7-4d09-8137-b8becb4eddc7</t>
  </si>
  <si>
    <t>e93a7b7e-24fc-4d58-a63f-7b60df960981</t>
  </si>
  <si>
    <t>bcb9c8c8-ac83-4d46-823d-21d65f822234</t>
  </si>
  <si>
    <t>882fbe0c-76ed-4f07-8eba-9f730f2651c5</t>
  </si>
  <si>
    <t>3d8c6f68-9624-4836-b3cb-1b81b5845797</t>
  </si>
  <si>
    <t>a0e33ce0-53cd-4888-816b-f7e323fb846c</t>
  </si>
  <si>
    <t>b06e651c-a65a-4c08-91c3-331bbf738613</t>
  </si>
  <si>
    <t>338d209a-c772-446d-a729-628bd65c129b</t>
  </si>
  <si>
    <t>7d3b4e5a-9d31-4ad3-978f-cd4059d5722a</t>
  </si>
  <si>
    <t>1d8ea2e5-fca3-4c97-a5b1-40de831af12e</t>
  </si>
  <si>
    <t>dd0e84bc-8d67-4537-b6fe-0ff2378607f3</t>
  </si>
  <si>
    <t>6d1814e8-6fac-4159-8e03-5787450efcef</t>
  </si>
  <si>
    <t>e279545c-1987-4007-8db6-14c47e97ba47</t>
  </si>
  <si>
    <t>60c28cba-6aac-4b3f-8521-9160403d9e88</t>
  </si>
  <si>
    <t>88c93877-a74a-4fc5-8a60-3cbfce8d2e3a</t>
  </si>
  <si>
    <t>333167a2-eeaf-41d6-b62d-86b979fb6309</t>
  </si>
  <si>
    <t>0e200de2-0117-4e5b-8b99-58b99265d604</t>
  </si>
  <si>
    <t>af833023-73d7-4ab9-84fe-1664237a6b03</t>
  </si>
  <si>
    <t>943e5b7b-3136-422e-9e43-dc5f30b63703</t>
  </si>
  <si>
    <t>bfcb9e8e-c276-417c-b9a3-b980eba97958</t>
  </si>
  <si>
    <t>4eff46a3-0067-421f-8828-f8506d9382bf</t>
  </si>
  <si>
    <t>fc351746-ba27-49ab-bad6-30d219542260</t>
  </si>
  <si>
    <t>33cd9ab6-b41c-4dc9-a475-1bfeaaf7fdb8</t>
  </si>
  <si>
    <t>247d0f90-950c-432c-9a17-20a5874844e4</t>
  </si>
  <si>
    <t>b87c0ebb-d39c-458a-ae66-52a6bbd51d7e</t>
  </si>
  <si>
    <t>9be04598-5475-493f-b68c-3a714ceba468</t>
  </si>
  <si>
    <t>6eaedae3-1e8b-40b2-9354-04f31873cec4</t>
  </si>
  <si>
    <t>40c3254c-cf35-4b11-92b4-4fa41a042592</t>
  </si>
  <si>
    <t>5275bb15-23ac-488d-9f0b-674fee7f44bc</t>
  </si>
  <si>
    <t>4b56a315-6155-477a-a433-3a1f886ffa85</t>
  </si>
  <si>
    <t>73ce4a9c-c5f3-4cb1-862a-390f7bd00209</t>
  </si>
  <si>
    <t>5843e1c6-4ddb-4b5b-b5ef-38fcdf2b5ce9</t>
  </si>
  <si>
    <t>3c12fb81-e41d-4ae1-be92-da529bce6d75</t>
  </si>
  <si>
    <t>ff41f65d-ed06-43ce-a8b5-d50e4a9cd36d</t>
  </si>
  <si>
    <t>d33fed92-7d70-4bca-8b15-884d0e68abff</t>
  </si>
  <si>
    <t>9aacb3ad-8456-416d-84a1-7f2905dbadb1</t>
  </si>
  <si>
    <t>c4a15c8d-8546-4d8d-985b-8f4d7d88eb29</t>
  </si>
  <si>
    <t>deb31f5d-1bf1-436f-bac3-84a72b48a0c6</t>
  </si>
  <si>
    <t>3423bef6-f2c8-49d1-b19e-99af12d94cc7</t>
  </si>
  <si>
    <t>61f3cb03-4b1e-463a-b49a-bb501002310d</t>
  </si>
  <si>
    <t>adf8a94a-af37-4bbb-84b0-c5d5ff437171</t>
  </si>
  <si>
    <t>75afdf9d-165e-4410-b979-dd0d7d7c1155</t>
  </si>
  <si>
    <t>8c3604d5-c334-4fa2-ab0f-1a280fc414f6</t>
  </si>
  <si>
    <t>fda74027-2bd9-4085-91bc-40005238b675</t>
  </si>
  <si>
    <t>5168ddf9-db46-49db-a02b-bc81d43fd5c9</t>
  </si>
  <si>
    <t>e6e043c3-1385-45d6-91ba-6b8b6cc93323</t>
  </si>
  <si>
    <t>7327c329-99d3-4013-b7fe-fb5a9fc71e18</t>
  </si>
  <si>
    <t>6e361bf1-98e8-4702-ab3c-e56ec4bacbe9</t>
  </si>
  <si>
    <t>990bf1d2-3574-428c-abdd-9646673153c5</t>
  </si>
  <si>
    <t>27b5637a-9827-4c26-aad5-cd9d8c6993f4</t>
  </si>
  <si>
    <t>3cc3256a-1449-4b6b-939e-5ed6c94008ce</t>
  </si>
  <si>
    <t>962621d9-2acd-4e0d-898e-aca7cda4a9d1</t>
  </si>
  <si>
    <t>724f7bef-7dea-447b-be27-95f5b058479c</t>
  </si>
  <si>
    <t>f1a22035-c22d-4b93-9122-eabc557f7e95</t>
  </si>
  <si>
    <t>73ea73a5-8758-4d76-ad0e-8405cc4f174f</t>
  </si>
  <si>
    <t>ddbd051b-0264-4855-b7c3-e050b8f5ecbb</t>
  </si>
  <si>
    <t>2b3296f6-e99c-4bd7-8f54-1f94d1b25c1d</t>
  </si>
  <si>
    <t>be062efb-aaf8-4285-9cf6-b153236cbf4c</t>
  </si>
  <si>
    <t>5b2e0177-11c6-4c6c-82b4-a7e2d1a69242</t>
  </si>
  <si>
    <t>3689888e-9f14-4752-b236-0edf6cba16c4</t>
  </si>
  <si>
    <t>1c8979c8-e513-4be2-9e6c-4819d1c5724f</t>
  </si>
  <si>
    <t>5d6d049a-c351-4cde-a63a-b59bcaf0b73d</t>
  </si>
  <si>
    <t>3cafa062-b554-458d-9458-2b507831fb26</t>
  </si>
  <si>
    <t>23837df8-8caa-4793-ad22-c817110e2d2d</t>
  </si>
  <si>
    <t>5fb98476-2cfe-4761-b8e8-abe0c1fe92c7</t>
  </si>
  <si>
    <t>1de566af-0b9e-4e55-8161-75d3a1a87ccd</t>
  </si>
  <si>
    <t>d9d4270d-0ce2-45ef-8dce-53ecc1ae53be</t>
  </si>
  <si>
    <t>5266d614-e47d-48e7-bb70-cde1f76125d2</t>
  </si>
  <si>
    <t>e56c9dee-7cc9-446c-ba9a-ce61085f56cd</t>
  </si>
  <si>
    <t>d19f3a1e-4b24-4dd7-b221-f53e387f55eb</t>
  </si>
  <si>
    <t>3bb222c0-0e68-4eb0-ac9b-b414065c13d5</t>
  </si>
  <si>
    <t>06c4cedb-055b-4c5f-96e2-4cc0d2b39122</t>
  </si>
  <si>
    <t>834db690-8061-47ef-9f7c-9a397f2d1ed9</t>
  </si>
  <si>
    <t>02b32ddf-58da-4163-878d-7d785dd3e27f</t>
  </si>
  <si>
    <t>d1814c30-e35a-4167-8271-9722ee4350a4</t>
  </si>
  <si>
    <t>7278ce23-a87a-4aaf-acf7-6dfbf8c174c2</t>
  </si>
  <si>
    <t>7857352c-08fa-4c12-a2af-e246116fd17f</t>
  </si>
  <si>
    <t>99572c60-839f-4d41-8143-cae31bc4542c</t>
  </si>
  <si>
    <t>23f3d4b4-fbaa-4711-bb98-ce87117c1d2b</t>
  </si>
  <si>
    <t>e1062cea-a06e-4da5-a209-ac00b6a03de3</t>
  </si>
  <si>
    <t>119a13e7-122c-48b7-b87b-451c816f02f8</t>
  </si>
  <si>
    <t>bc13ec8c-e34e-4826-a56d-9fffc165ed16</t>
  </si>
  <si>
    <t>9f943349-ce52-4168-b113-9193a43c05c9</t>
  </si>
  <si>
    <t>e28f0f73-0a94-4608-be29-62aa10174f47</t>
  </si>
  <si>
    <t>337fa62c-8d9f-40df-8e8e-a8b05f984f0e</t>
  </si>
  <si>
    <t>fe4202d2-676d-4183-966f-c07efac0f3e7</t>
  </si>
  <si>
    <t>edc5151b-0069-49f2-9b9e-0d42c2468817</t>
  </si>
  <si>
    <t>0faddc39-3863-4c33-9640-248767e09fb4</t>
  </si>
  <si>
    <t>f0482230-20b2-4c95-9c60-584528525a91</t>
  </si>
  <si>
    <t>65d4e0f2-d89d-4493-baa5-5e11b99c7bb4</t>
  </si>
  <si>
    <t>6aed3e62-4346-4f23-bd83-cdbe27adc4da</t>
  </si>
  <si>
    <t>c312136d-cd84-489c-a679-2eda22cc94a5</t>
  </si>
  <si>
    <t>b9619587-4531-4bfc-9889-b05f80e484db</t>
  </si>
  <si>
    <t>16a3f9e2-6982-4031-9905-89b07e3be012</t>
  </si>
  <si>
    <t>0f38aca7-4cc6-4e65-8c7b-4dd1de2d140c</t>
  </si>
  <si>
    <t>4b9772bc-7874-4f1b-a052-a794437371ea</t>
  </si>
  <si>
    <t>ae4a7942-30e2-4b81-adea-fbb8be256313</t>
  </si>
  <si>
    <t>39e7df8d-8a53-4b98-8797-27e1753dee3c</t>
  </si>
  <si>
    <t>3356c05d-e9da-41cc-811d-2191bccfe55a</t>
  </si>
  <si>
    <t>151a4256-e4ed-4376-a8b7-77a8195c82e0</t>
  </si>
  <si>
    <t>c8db7fd7-a6a5-47ab-9a0c-ec6f6c8232a1</t>
  </si>
  <si>
    <t>0b1f2c99-bf35-49ff-b41c-62ee78cb9128</t>
  </si>
  <si>
    <t>6fa6c280-2cd2-434b-b4c6-bcce00d27f6a</t>
  </si>
  <si>
    <t>b9d3cba4-f9dd-4c5c-b31e-b48f92c10b9f</t>
  </si>
  <si>
    <t>d7bf9209-4dd4-4a3b-a093-a5a725b178cc</t>
  </si>
  <si>
    <t>b732a078-b424-4f4f-b18e-c2dbd9cfdcb9</t>
  </si>
  <si>
    <t>2377f0b4-f30e-4cc0-8ff2-d6a2f5a2e380</t>
  </si>
  <si>
    <t>97586205-ac05-45ae-8ab3-484164a73d5b</t>
  </si>
  <si>
    <t>fdfb4672-f938-44cf-ab18-b0e6f89489c9</t>
  </si>
  <si>
    <t>a006bc3e-627b-49d3-886a-2bdecd59089b</t>
  </si>
  <si>
    <t>2bbd1070-7378-497d-a48c-3cdb1ca4c80f</t>
  </si>
  <si>
    <t>1efca99b-5f81-4e19-9f83-51d04f810c85</t>
  </si>
  <si>
    <t>df1fc53b-c473-404e-a70b-925f32f7231f</t>
  </si>
  <si>
    <t>a8e6252d-daaa-40b8-a6f9-a69db006361b</t>
  </si>
  <si>
    <t>0353052d-fca7-4035-9e70-a1d92263f214</t>
  </si>
  <si>
    <t>760d9ead-3685-4cdb-a5cf-175bc50bfdf5</t>
  </si>
  <si>
    <t>45540db7-4d47-4cc2-9a57-8f9fe22ea337</t>
  </si>
  <si>
    <t>1ab923ff-0265-4ab4-b13a-e8c0856d7bc7</t>
  </si>
  <si>
    <t>98efc4d9-b270-43bb-9db0-815a169c4b76</t>
  </si>
  <si>
    <t>762cf80c-e4a0-418a-a900-a69320718492</t>
  </si>
  <si>
    <t>460618e1-830a-41ca-a7e8-e7b47c838ef1</t>
  </si>
  <si>
    <t>0d90a0de-8d4f-430a-b385-158e76258f9e</t>
  </si>
  <si>
    <t>86758ac7-29e8-410f-86ca-2849de86a609</t>
  </si>
  <si>
    <t>70226fa9-846b-4f82-b925-1ef75e1c21ed</t>
  </si>
  <si>
    <t>f3905205-58d4-4bcf-b32a-4d4adf2484fd</t>
  </si>
  <si>
    <t>3686163a-f66d-40a4-b909-106d09c522b6</t>
  </si>
  <si>
    <t>f96b109a-6cd0-4966-b24b-05dbfe248d3d</t>
  </si>
  <si>
    <t>a442f837-2863-4825-9d24-4dcaeda3394a</t>
  </si>
  <si>
    <t>c5a103f6-2b61-4b8b-8811-ee06c4323971</t>
  </si>
  <si>
    <t>54a2499e-df3e-4d6d-a3fe-fcaca7096b55</t>
  </si>
  <si>
    <t>c7e92731-86b2-4528-8749-4398d1eec32e</t>
  </si>
  <si>
    <t>5e2a551b-4307-49b5-bcb5-4fe085242a82</t>
  </si>
  <si>
    <t>51566916-0837-4fc8-9342-171376ee7c29</t>
  </si>
  <si>
    <t>8d947d82-37cf-46cb-be62-b15f132d2bd8</t>
  </si>
  <si>
    <t>0d17b796-c759-4ece-941f-2f4244abf39d</t>
  </si>
  <si>
    <t>abc84697-f1ae-4fd8-88af-adbc3353fab5</t>
  </si>
  <si>
    <t>0c19ff36-efc6-4ba8-a4f9-3ee9310d210d</t>
  </si>
  <si>
    <t>52f797a8-b285-4824-ad28-018f5311ed50</t>
  </si>
  <si>
    <t>8a2c33bc-db79-44a1-9a12-57be75f6bd62</t>
  </si>
  <si>
    <t>c164d42f-9448-468a-a842-ee31f9568d54</t>
  </si>
  <si>
    <t>f3051091-e685-4be1-aecb-7db3f60c0639</t>
  </si>
  <si>
    <t>b79ac9d8-1c5c-48a5-8991-163c786b6c4c</t>
  </si>
  <si>
    <t>3bdf9910-e929-42d9-8743-c042a04c9249</t>
  </si>
  <si>
    <t>da555aed-ec6d-40cc-b55a-d7c42edfdc03</t>
  </si>
  <si>
    <t>bc4316cf-a206-4586-9f83-a41aaa06008f</t>
  </si>
  <si>
    <t>f71b10bd-5080-4ff0-9a1e-45bebeef906a</t>
  </si>
  <si>
    <t>afb599d3-0634-46a8-9b18-10ee2b0bc352</t>
  </si>
  <si>
    <t>592dfbfe-185f-477d-bbe4-f59c985ec0ed</t>
  </si>
  <si>
    <t>8dacb68c-bc28-49c6-8ac2-33908a8a900a</t>
  </si>
  <si>
    <t>2543182f-165c-4255-8f56-9ee9b6fc88b2</t>
  </si>
  <si>
    <t>802ba576-438f-44b2-8dd7-2b1121b14bcb</t>
  </si>
  <si>
    <t>143cbcec-2771-4d2a-9559-031feb36198d</t>
  </si>
  <si>
    <t>ff6d18f0-a6fc-4539-ba52-35eff6453c55</t>
  </si>
  <si>
    <t>4628ec6e-9996-45a7-af08-7484defaf7de</t>
  </si>
  <si>
    <t>3c097e35-f30f-434f-8aaa-751c977791cd</t>
  </si>
  <si>
    <t>021b60ee-084f-4388-aabc-ad73cc544ae5</t>
  </si>
  <si>
    <t>269bc7bd-ae40-48c2-a6b0-c3ba9a999355</t>
  </si>
  <si>
    <t>6c7172b2-2619-43b3-a1c6-0b6b9d2a31b7</t>
  </si>
  <si>
    <t>17df653d-9b5a-4fc6-a29a-dcc09c90fba3</t>
  </si>
  <si>
    <t>3ae6917d-a154-467a-9c4c-e13378f6dc57</t>
  </si>
  <si>
    <t>b3bad6ab-dbee-4ed8-93c4-1eb83a1ad2b2</t>
  </si>
  <si>
    <t>befee861-0702-45a3-b3de-ca6633df9a37</t>
  </si>
  <si>
    <t>49e05608-d67f-416e-bbfb-a4b9cc966a37</t>
  </si>
  <si>
    <t>13826e3b-a95b-4430-b635-bf159f263c50</t>
  </si>
  <si>
    <t>7688a92d-a18f-4327-95a8-34a922b2df73</t>
  </si>
  <si>
    <t>15457568-0f3a-4b46-b16b-fe96c628b511</t>
  </si>
  <si>
    <t>2d69b610-439f-4e61-8b7f-766127c0ab1b</t>
  </si>
  <si>
    <t>085a339f-203e-4e78-a04f-26f74536c1e1</t>
  </si>
  <si>
    <t>3edf3074-9232-4493-bdd0-f1207e22eadc</t>
  </si>
  <si>
    <t>c76d6594-21ee-4bac-86fc-ccacaf3c5fb4</t>
  </si>
  <si>
    <t>bbdf9d96-0e4f-471d-93aa-22c3cf9affc0</t>
  </si>
  <si>
    <t>991ffadf-98d6-4ac2-9887-3c5d93ebac98</t>
  </si>
  <si>
    <t>9ed26c52-d502-4106-aa36-3c2ae8cfc11d</t>
  </si>
  <si>
    <t>1eae2bad-5362-48b3-add8-bdbb5f325ec4</t>
  </si>
  <si>
    <t>087509fa-3c02-41e3-81bd-b5fb9d984d60</t>
  </si>
  <si>
    <t>25ccacba-071d-48ad-8c05-82e487ba8247</t>
  </si>
  <si>
    <t>b22337dd-7f18-4353-90cf-9a0d3b96a9f4</t>
  </si>
  <si>
    <t>fb45c83b-a8d4-40f1-ae51-118fec031682</t>
  </si>
  <si>
    <t>6ec253bb-0f03-43cb-8865-0c807bea2009</t>
  </si>
  <si>
    <t>2ecfab13-c5a5-4919-bf58-6634920b1cc2</t>
  </si>
  <si>
    <t>82e3fa11-bbc4-4910-b3be-eaf9d8263c80</t>
  </si>
  <si>
    <t>b35327b0-b963-4cb9-a27e-d9e35879e6fa</t>
  </si>
  <si>
    <t>dee57ba0-a1db-4089-ab00-dd88fde4506d</t>
  </si>
  <si>
    <t>7a3bdfb1-bd41-4c12-abe0-129e5f69fba0</t>
  </si>
  <si>
    <t>23af71fd-b8c7-4742-b90e-d0ce4a235f8e</t>
  </si>
  <si>
    <t>1038c0e6-d853-48db-92b0-3d43b557cfbb</t>
  </si>
  <si>
    <t>176e3e04-889c-4c76-aa8d-016a9ba8a384</t>
  </si>
  <si>
    <t>91d63646-b6e1-41ef-869c-f0eee29c9901</t>
  </si>
  <si>
    <t>c888fa0e-5c53-433e-abe3-a2bc73193569</t>
  </si>
  <si>
    <t>5997ecb3-8a97-4c80-9c9b-ba7f59e6fe6d</t>
  </si>
  <si>
    <t>3313d33a-2559-43e6-a65b-dbfc939d2af0</t>
  </si>
  <si>
    <t>660d4030-a151-4e9a-92fd-8bef391aef46</t>
  </si>
  <si>
    <t>c3183d2e-dd43-4d3a-bc26-19ade3e7a548</t>
  </si>
  <si>
    <t>83a78c39-5226-4bff-a29c-7f23f2f657a4</t>
  </si>
  <si>
    <t>d74dc64b-e5b5-4d50-b64d-1297a491b801</t>
  </si>
  <si>
    <t>b9e56f95-cce7-4531-9e3f-3b0d7cd1b7af</t>
  </si>
  <si>
    <t>e2533508-4195-43f0-9716-d97ce2e056ad</t>
  </si>
  <si>
    <t>cd31a6f4-69e6-40e4-9de5-c38fdba8db0b</t>
  </si>
  <si>
    <t>2352a1a5-865c-49da-9e33-8002cc4f15b0</t>
  </si>
  <si>
    <t>0e13406e-c842-47cf-bd46-24c2826319ce</t>
  </si>
  <si>
    <t>66ea534b-2847-4a17-84f3-983770cd4c63</t>
  </si>
  <si>
    <t>b4ca3b26-8042-435e-977f-48fe576330cb</t>
  </si>
  <si>
    <t>9d965b94-5627-4237-bcd4-4827aed6f5dd</t>
  </si>
  <si>
    <t>510fb630-59ef-436d-bd64-5e3326061fc4</t>
  </si>
  <si>
    <t>7bcc6076-a60a-4177-a742-c64d61e6b94a</t>
  </si>
  <si>
    <t>a60f28e9-f6c7-4078-970b-d38db42d7aa5</t>
  </si>
  <si>
    <t>ee86dc2d-542b-4818-ae49-ae29351f7b13</t>
  </si>
  <si>
    <t>b9d90c8c-96c6-42de-b61e-646915cfb146</t>
  </si>
  <si>
    <t>cc07289a-61b9-4337-a963-4db1314ac719</t>
  </si>
  <si>
    <t>a4730529-e36d-4a70-a108-d0be242a2515</t>
  </si>
  <si>
    <t>601aecf0-715a-4ef2-b23e-49e437f2b557</t>
  </si>
  <si>
    <t>0fb0e7b6-52d4-4dfe-99c5-86fea18f6a5e</t>
  </si>
  <si>
    <t>ede661c1-e118-422b-895b-6e6c321b3113</t>
  </si>
  <si>
    <t>d898fff2-3601-4190-af7c-278133eb6b9b</t>
  </si>
  <si>
    <t>29a27b0f-4874-4747-8765-ef9eb81b9ca1</t>
  </si>
  <si>
    <t>40659edd-e41b-49c7-a2b9-bcfb40cb57f1</t>
  </si>
  <si>
    <t>a734fadf-b7c6-466e-a6ee-95ef92df7f0c</t>
  </si>
  <si>
    <t>39644d42-caf0-4834-a6ac-214d97bee2cf</t>
  </si>
  <si>
    <t>2f4f10e8-218f-48ec-897a-8c6b17754c9b</t>
  </si>
  <si>
    <t>41230104-d370-4530-84d3-d4f2407f1282</t>
  </si>
  <si>
    <t>33df37a5-8022-4c47-9c75-ad999eac4833</t>
  </si>
  <si>
    <t>ee585f47-ed7a-460f-b6fc-2ec9c504f12f</t>
  </si>
  <si>
    <t>06ca6793-29ec-4a6c-8e86-70240a6dc26e</t>
  </si>
  <si>
    <t>2efa4717-b804-4b79-be6c-bfd2cc8283d5</t>
  </si>
  <si>
    <t>7ed02e14-882d-44d6-8574-d98c7f2e36a9</t>
  </si>
  <si>
    <t>daa8fe6d-001d-4e7b-8911-7282ff8aa0bc</t>
  </si>
  <si>
    <t>b49da0c2-b1b7-4c43-8d10-f4c903e73a40</t>
  </si>
  <si>
    <t>554c9d6e-7d88-42f6-80f1-253d17491014</t>
  </si>
  <si>
    <t>07d94974-1853-4076-9882-6a4a673ddacc</t>
  </si>
  <si>
    <t>cf84ae0c-17e6-4ba7-b697-9040536456cc</t>
  </si>
  <si>
    <t>afa16b4e-38e2-4421-bc3c-f6052209fdd1</t>
  </si>
  <si>
    <t>984e421b-007d-42fe-bb97-43b03ab41edb</t>
  </si>
  <si>
    <t>a173881d-61ae-45a3-a86a-d8435ced3fb4</t>
  </si>
  <si>
    <t>06b953d1-35fa-443b-9a6e-45553bdd9954</t>
  </si>
  <si>
    <t>dc2db891-aee6-46f7-8127-e9667ffb00b1</t>
  </si>
  <si>
    <t>bf979505-d362-42ad-aea6-b578a9a7b01d</t>
  </si>
  <si>
    <t>4f73c0e0-b5e0-42ed-a718-dd77fc04387c</t>
  </si>
  <si>
    <t>50220c6b-b432-41e0-bb11-f42a40836ee2</t>
  </si>
  <si>
    <t>9a35796c-69b5-4384-8661-8e5ae1566193</t>
  </si>
  <si>
    <t>f3138047-c756-4c6a-a73e-9db8b3c626d6</t>
  </si>
  <si>
    <t>473fc061-a393-49ac-983e-7ffe0c9bd2c6</t>
  </si>
  <si>
    <t>9dc3a936-8680-472e-b8e4-52adcaffc386</t>
  </si>
  <si>
    <t>74977ae0-f829-4fbc-8267-01d9b3186770</t>
  </si>
  <si>
    <t>8d4c2c21-2514-4752-a6bd-5703cd433e69</t>
  </si>
  <si>
    <t>5d5ab16e-2cc1-403c-b672-9881c0a91de5</t>
  </si>
  <si>
    <t>e01dca8d-9534-4a83-9de9-a3f83c5b11ad</t>
  </si>
  <si>
    <t>a0536086-1658-4102-b690-dd75e586402d</t>
  </si>
  <si>
    <t>86d980af-fb5e-47d8-acbf-a40e91a3b87e</t>
  </si>
  <si>
    <t>5a3e1207-77e3-40b0-90d4-54eed9291ece</t>
  </si>
  <si>
    <t>7735a6e7-12f7-461d-b740-3cd651664f78</t>
  </si>
  <si>
    <t>664f3698-3e1a-4eff-89a5-10fcdba8fa55</t>
  </si>
  <si>
    <t>bd031dc2-25d3-40f2-a8d6-ebf50535643f</t>
  </si>
  <si>
    <t>28f9b5df-175a-4522-96ab-04d57f535769</t>
  </si>
  <si>
    <t>8ec3a9e3-445d-4386-9cb4-55c97eeccb5b</t>
  </si>
  <si>
    <t>d93408aa-e56b-4c3c-8389-b9d32ec9ed52</t>
  </si>
  <si>
    <t>77d6dd4c-ce53-4b07-9749-a70800cd5885</t>
  </si>
  <si>
    <t>46e938d2-c978-409e-b44e-ba997cae265b</t>
  </si>
  <si>
    <t>24c40c6d-802d-483c-88c2-9685b38c332c</t>
  </si>
  <si>
    <t>d09d8e02-52ff-4e6d-8cf1-980c6b29f714</t>
  </si>
  <si>
    <t>ea1d1907-ef77-4c20-96f0-5c71d8f8b254</t>
  </si>
  <si>
    <t>4acf5eb3-bdc7-4e7a-9495-f7f383f206fe</t>
  </si>
  <si>
    <t>9cd85dd7-af05-476b-b908-ab349ee3463f</t>
  </si>
  <si>
    <t>a057cbb0-c67d-45e5-897e-670aa5871bbc</t>
  </si>
  <si>
    <t>7bce5793-fe89-43bd-bf50-a4f7f36887f5</t>
  </si>
  <si>
    <t>23681e76-ce2e-43eb-a414-41c36fe60c21</t>
  </si>
  <si>
    <t>e21bcecd-800e-4c72-b167-c97407fa8e56</t>
  </si>
  <si>
    <t>a55678a8-b04e-4a45-aada-d6c7dc6cfc6a</t>
  </si>
  <si>
    <t>ce64022d-4756-4fb7-94ae-31340a562afc</t>
  </si>
  <si>
    <t>e4ff8567-1bd5-4be9-8bf2-cc54f9a9a4a2</t>
  </si>
  <si>
    <t>9f157dd1-4460-423d-8245-04ca5f6d6aa1</t>
  </si>
  <si>
    <t>2c1f73f3-5388-43f4-8e52-3e96913defbd</t>
  </si>
  <si>
    <t>ed81a903-113e-4c33-be35-240d0b2c131d</t>
  </si>
  <si>
    <t>049555d3-f8a1-4f2b-86ce-70ef09df54b3</t>
  </si>
  <si>
    <t>76a2aa9c-ed89-46bb-a9dd-ab004011a299</t>
  </si>
  <si>
    <t>b6c2a812-2821-4209-93b8-a327cb8bfb4b</t>
  </si>
  <si>
    <t>8017b469-62c9-482d-9631-068b7323856e</t>
  </si>
  <si>
    <t>ed9e0ceb-227a-477e-a062-759461b17a09</t>
  </si>
  <si>
    <t>73083b37-b421-414a-8426-75bb51d456b7</t>
  </si>
  <si>
    <t>611e0709-41ef-4ff2-a924-4a9f62727ad1</t>
  </si>
  <si>
    <t>b14dfeb8-62f2-4031-aac0-d118162d175b</t>
  </si>
  <si>
    <t>df36da22-e0fe-4ab8-94a3-7bb17a68217c</t>
  </si>
  <si>
    <t>43dfb48b-068b-4491-b8fb-09f081e983da</t>
  </si>
  <si>
    <t>6cb72f01-a27d-4bee-8de5-4b2702cc588b</t>
  </si>
  <si>
    <t>51aa835d-b65c-4ab2-bd39-1d22210cba11</t>
  </si>
  <si>
    <t>6d2eec23-d02d-4719-886c-064f11670a8c</t>
  </si>
  <si>
    <t>8ac1fa54-ba78-43b4-be3b-695b2a7863d0</t>
  </si>
  <si>
    <t>cff5e897-42d1-4511-a083-535ae404249d</t>
  </si>
  <si>
    <t>eba33af0-c7f0-4d0c-9cdf-0ecdc6d29cf7</t>
  </si>
  <si>
    <t>5c9dbca6-5fd4-48c4-b7a2-e4d3de533300</t>
  </si>
  <si>
    <t>f8cdb160-f1d0-45cc-a624-a14d17a87f55</t>
  </si>
  <si>
    <t>159eb5e5-7914-4b57-8582-db05b72f67a5</t>
  </si>
  <si>
    <t>9e6130a6-4b96-4f5c-843f-394620d4d296</t>
  </si>
  <si>
    <t>dc1df4c5-294d-4064-85ec-e5a676e1fd0a</t>
  </si>
  <si>
    <t>d7c7ef05-f149-4db4-ad3d-9706cfa8cb19</t>
  </si>
  <si>
    <t>e98ae4fc-2ce1-401b-b6da-473108fd5ffc</t>
  </si>
  <si>
    <t>e95b235e-6a55-4149-8141-fb783ef28fe7</t>
  </si>
  <si>
    <t>8109d89c-1eca-46dc-9fba-7775c31f6fd1</t>
  </si>
  <si>
    <t>3cb579ec-6213-4756-950d-7fc60e2a05ae</t>
  </si>
  <si>
    <t>baabe31a-72a2-41d1-aa86-7cfbc1c567e8</t>
  </si>
  <si>
    <t>6ad16da6-8ca8-4d54-b32a-009951696c66</t>
  </si>
  <si>
    <t>d87fa9b0-5956-4793-9d9c-d7b8e09c4ae9</t>
  </si>
  <si>
    <t>9d4016a6-fccb-48e3-b560-d199453eb9db</t>
  </si>
  <si>
    <t>2ca03132-4c7b-4164-a2d6-14e4a57d05ec</t>
  </si>
  <si>
    <t>99526c57-d59c-40d7-ad73-c6da3965a01a</t>
  </si>
  <si>
    <t>e252a8a1-d7c7-4621-ab0f-4cdccd904327</t>
  </si>
  <si>
    <t>eaa92c79-0ace-4462-9965-64d90747021c</t>
  </si>
  <si>
    <t>df234721-dadc-442d-b787-de1c8f9cb413</t>
  </si>
  <si>
    <t>83e30c73-fae9-45af-be81-15fcea98df6b</t>
  </si>
  <si>
    <t>394b9a36-6bd4-4bc2-aae6-beefb551b895</t>
  </si>
  <si>
    <t>1d1c7ee2-3ec9-4eb1-99db-f060ffa8aab8</t>
  </si>
  <si>
    <t>4e53dec2-d7b4-470d-b76e-ab17ad636893</t>
  </si>
  <si>
    <t>222400b7-a657-4692-bab3-51a504af7edd</t>
  </si>
  <si>
    <t>ca65820c-0fdc-4ca7-b7be-ef9c3c988417</t>
  </si>
  <si>
    <t>5c8d1acb-d76b-4984-bb58-c4f0d8786f88</t>
  </si>
  <si>
    <t>4ab8396a-5189-4531-8fe9-081e1d3f0155</t>
  </si>
  <si>
    <t>be6506c8-646e-4e72-b4e7-9a0e79a05fa0</t>
  </si>
  <si>
    <t>0483b655-38bf-477a-8d51-2612b174224a</t>
  </si>
  <si>
    <t>e2ac7993-6b66-4b5f-80a2-2298b7f641ab</t>
  </si>
  <si>
    <t>9f0c749e-c9b6-4dfe-9423-3496498017be</t>
  </si>
  <si>
    <t>3d08bc9e-2a68-4808-944b-bfb38d8eed51</t>
  </si>
  <si>
    <t>a11a5e19-cc6e-4df0-b1d1-f04e3a7ef135</t>
  </si>
  <si>
    <t>89e4a626-77b0-47d9-b80d-e702711896cb</t>
  </si>
  <si>
    <t>3cb3a5d8-d2b8-4d41-83e0-676bbe9124dd</t>
  </si>
  <si>
    <t>dd5ae345-3e31-40bf-983b-6f98b3818667</t>
  </si>
  <si>
    <t>b8c7c03e-aa0a-4ef2-abf2-eb446e1de1c9</t>
  </si>
  <si>
    <t>ab16cf3b-27b6-42bb-b931-41f5b77598d2</t>
  </si>
  <si>
    <t>2128ec14-758b-41ef-8a8f-eb9e2d017547</t>
  </si>
  <si>
    <t>988698d2-d1b8-41cd-9ffa-a1b86002b98a</t>
  </si>
  <si>
    <t>f1dcc039-6447-4333-b5c2-1fee176803e1</t>
  </si>
  <si>
    <t>280e05bf-2c88-4302-8d20-478124fddf90</t>
  </si>
  <si>
    <t>21178a2d-4f0f-4def-a69f-cd0006392751</t>
  </si>
  <si>
    <t>57d3ea27-0408-40ee-9fcf-1a2f22f1b568</t>
  </si>
  <si>
    <t>1c238d13-51fb-45d4-b72c-8f1f340dbefd</t>
  </si>
  <si>
    <t>0541479c-af3b-46d7-b4dd-cc74a6b3f42d</t>
  </si>
  <si>
    <t>72fb986d-0523-49ce-a151-5e2993c081fe</t>
  </si>
  <si>
    <t>b51bb4d1-49c1-44aa-811a-51ffcad7ebd8</t>
  </si>
  <si>
    <t>f1884b4d-8859-45f2-8f01-d9ec1efc8d9b</t>
  </si>
  <si>
    <t>8b45c029-0ea3-4628-851b-3120fe6a4ede</t>
  </si>
  <si>
    <t>83888064-d4c9-4d99-b721-29be7c4ca4b2</t>
  </si>
  <si>
    <t>f115cf1e-8198-4db3-a1bd-f9dc99ad9670</t>
  </si>
  <si>
    <t>8cd8722b-fcc6-4b01-a0f7-c7547ce5c1e8</t>
  </si>
  <si>
    <t>f47bd2e6-eafc-4ca2-8dc1-c92fd049e4b3</t>
  </si>
  <si>
    <t>b36bd5c3-4a29-43a3-9f71-1bf14809763d</t>
  </si>
  <si>
    <t>b48fd704-9e71-4f36-ad22-bfb193f8b080</t>
  </si>
  <si>
    <t>297a957b-bb34-4ed8-a82e-675afce79a95</t>
  </si>
  <si>
    <t>26655b25-31a0-4676-ba10-f43becba0959</t>
  </si>
  <si>
    <t>a651516e-a651-4d46-81a7-a7967b3bd931</t>
  </si>
  <si>
    <t>f2af4c89-41aa-4abd-80e9-a8ab08d0c1c5</t>
  </si>
  <si>
    <t>05ab6c48-97e6-4e60-8bcf-17e19ce24337</t>
  </si>
  <si>
    <t>68f6dc9a-65b8-47f7-a5b4-436be2337a02</t>
  </si>
  <si>
    <t>01f6edf5-912c-40bb-aac6-474b7f3f0ab5</t>
  </si>
  <si>
    <t>ab1cc888-20bb-4f2a-bbcc-e6f2a77f70fe</t>
  </si>
  <si>
    <t>93b3b38d-5bbb-4804-8a91-7798767c8428</t>
  </si>
  <si>
    <t>86328452-cbd2-48e3-ab4d-2617836b2a06</t>
  </si>
  <si>
    <t>8955fa93-a007-4233-b0af-d87650370c54</t>
  </si>
  <si>
    <t>7266b869-0292-4171-a47c-034cfa6e94cf</t>
  </si>
  <si>
    <t>f99a9a3c-7a61-475b-947d-e7a2a3ab88e0</t>
  </si>
  <si>
    <t>b721601e-1957-4a1f-bab9-d4429df57a1f</t>
  </si>
  <si>
    <t>6d9e4066-6938-451f-b57a-7be41b058cd0</t>
  </si>
  <si>
    <t>9d704cb7-7f1d-4208-a42c-452d3abba392</t>
  </si>
  <si>
    <t>3d7ea54b-5219-4b33-a0d8-9672e91342f2</t>
  </si>
  <si>
    <t>6f1d29ee-7d65-4e05-994b-caae9e25b2d3</t>
  </si>
  <si>
    <t>75b280a8-e207-404e-b350-98e761a6de26</t>
  </si>
  <si>
    <t>1b2e9e7f-aaaa-472d-ad4f-2964a2ce6661</t>
  </si>
  <si>
    <t>96bf62be-ff46-4510-87f3-324c63476b3b</t>
  </si>
  <si>
    <t>6dd55509-398c-40fa-9af9-e6e93508e43f</t>
  </si>
  <si>
    <t>61312544-5795-4341-86a8-5588ddd3df0b</t>
  </si>
  <si>
    <t>8c66ace2-c882-4909-8770-18081db7f1bf</t>
  </si>
  <si>
    <t>0418a83b-74cc-4516-aebd-2f439c5f25c9</t>
  </si>
  <si>
    <t>206960cc-b084-4f80-939c-f997aa7d28bc</t>
  </si>
  <si>
    <t>810f1d0c-092f-4e76-bb70-d8d80568fc12</t>
  </si>
  <si>
    <t>ccaa883a-ec92-4c87-9724-0ccab8ff4197</t>
  </si>
  <si>
    <t>571c80a3-af50-4f33-908d-e42f482dea90</t>
  </si>
  <si>
    <t>c4681f5f-b545-489d-a424-67ef05236a32</t>
  </si>
  <si>
    <t>88916f02-0903-4264-945f-b8ee893a4db0</t>
  </si>
  <si>
    <t>233b78be-1e44-4348-9ea5-a3773f8d87d9</t>
  </si>
  <si>
    <t>3b3f8c61-3337-4769-86fd-fa2b47571a32</t>
  </si>
  <si>
    <t>ea6117fe-bb67-443f-b228-c7f1383f1282</t>
  </si>
  <si>
    <t>4dbc4d23-4d6c-45c6-8119-4618ee474cf7</t>
  </si>
  <si>
    <t>5a945fba-29f3-45e2-9f61-e2bd9ef80527</t>
  </si>
  <si>
    <t>52cadf4b-cea0-4e76-8a70-742a4b627c6c</t>
  </si>
  <si>
    <t>425e8aac-7a9c-4beb-b548-cb1ce6e5bfed</t>
  </si>
  <si>
    <t>f73e61d7-0b43-47ab-8bd3-a28c7072e7b6</t>
  </si>
  <si>
    <t>1a870389-2b67-494e-930c-fc80c8546e7a</t>
  </si>
  <si>
    <t>b95f2d33-7077-4033-ae02-35e949b84db8</t>
  </si>
  <si>
    <t>b66bfe9f-6b9f-4a3b-8dbf-0dbe52d0179e</t>
  </si>
  <si>
    <t>59bc4532-eb07-4450-b7b2-953172b84eb2</t>
  </si>
  <si>
    <t>3854520f-7d30-4cce-a108-2685ac195c7f</t>
  </si>
  <si>
    <t>82b2c7df-8c92-4aa4-9830-c32ff560d5a7</t>
  </si>
  <si>
    <t>38aa4978-14af-4007-91c1-c9ed4411b6e0</t>
  </si>
  <si>
    <t>dcdc8c0b-480e-4dbd-8b0d-80ef8f08f419</t>
  </si>
  <si>
    <t>766c4603-02d2-46f8-abb8-c5567c1f72b0</t>
  </si>
  <si>
    <t>00c1ccc9-b932-44fc-a165-88dee9409a44</t>
  </si>
  <si>
    <t>51c06341-686a-4d09-8321-f4e6ada71d69</t>
  </si>
  <si>
    <t>63e5f93e-7292-41f7-9810-009d5bef3064</t>
  </si>
  <si>
    <t>774be1c2-43a5-4a64-8674-2b6c2b80c21d</t>
  </si>
  <si>
    <t>2b414b5e-a8a6-4360-b535-5e816e4d0d14</t>
  </si>
  <si>
    <t>96ca053b-df87-40eb-8bd0-4084129f6c5d</t>
  </si>
  <si>
    <t>dd4bd9c1-76f4-4d20-8338-dc443a82463c</t>
  </si>
  <si>
    <t>4ef11a9e-15fc-418b-9c00-681f5703cc12</t>
  </si>
  <si>
    <t>0a2b0215-f53f-416f-b623-145afe1b36f0</t>
  </si>
  <si>
    <t>ddb4dc22-9eaa-4f11-8823-60782d42b084</t>
  </si>
  <si>
    <t>dd14c422-2dd4-4ea8-91fc-61c77ced09eb</t>
  </si>
  <si>
    <t>84b74a99-ec7a-4e77-a7ac-12c9dc4341de</t>
  </si>
  <si>
    <t>f7bea104-ea21-41fd-8e2c-09c883af6c37</t>
  </si>
  <si>
    <t>d9fa3301-7661-4b52-8edd-68d815d41767</t>
  </si>
  <si>
    <t>2bf9d7d3-2ade-4757-81cb-48312b047193</t>
  </si>
  <si>
    <t>a812f815-00f6-48de-9cf3-ae0dadc8d1e2</t>
  </si>
  <si>
    <t>20e2019a-ec89-4935-9dba-507da204da26</t>
  </si>
  <si>
    <t>54bdb677-67de-49ff-a9af-571a1e94c70c</t>
  </si>
  <si>
    <t>e1132553-3e8f-4c7b-8036-2ffe9fd7933c</t>
  </si>
  <si>
    <t>4802756b-9026-4008-8e50-bd7a3a39f960</t>
  </si>
  <si>
    <t>cc361ae3-7120-4bc5-b991-3dea8f40ab44</t>
  </si>
  <si>
    <t>4dfb6ca5-8853-4757-9b65-e1131d970c3c</t>
  </si>
  <si>
    <t>9efd375c-6e0d-4a72-8112-5388701e8392</t>
  </si>
  <si>
    <t>898d24e2-b182-422c-bca3-e93981526cc5</t>
  </si>
  <si>
    <t>1204d7c8-42ca-4635-9062-a1103ec01256</t>
  </si>
  <si>
    <t>92ccc5df-8b7e-4757-a286-8aa338ab0e3f</t>
  </si>
  <si>
    <t>a1504a24-0205-4164-9c9d-efda515f2567</t>
  </si>
  <si>
    <t>639b1a35-eb2d-447f-a108-186b81314fd8</t>
  </si>
  <si>
    <t>4087e18a-c24d-42fe-8337-1982b7cf752e</t>
  </si>
  <si>
    <t>83d00cb2-480e-44fd-9d35-356b50b40c87</t>
  </si>
  <si>
    <t>0e27c4ed-e361-4528-a735-15ee3b6cf487</t>
  </si>
  <si>
    <t>850dac80-6454-4d71-9b07-95af2d072fa3</t>
  </si>
  <si>
    <t>02f61c61-73b5-4289-8c1b-2c5ab6ee29d3</t>
  </si>
  <si>
    <t>92fe2d47-515b-4657-b367-a90ba467e987</t>
  </si>
  <si>
    <t>73ec2728-b812-424d-9782-437d5c5ada47</t>
  </si>
  <si>
    <t>2c019e16-f108-449e-8bad-5f1efe3a7a3a</t>
  </si>
  <si>
    <t>298b6d87-5032-48ea-919f-dde8ceee59c4</t>
  </si>
  <si>
    <t>b46fdc05-7cdb-499b-9b7a-a851411a67c9</t>
  </si>
  <si>
    <t>8fb9c5ca-5542-4b55-a6c8-e764da70de05</t>
  </si>
  <si>
    <t>b6953e0b-1987-4947-a5da-3bd7953549c1</t>
  </si>
  <si>
    <t>69a55911-5748-4ff7-95b5-9c042483c8e4</t>
  </si>
  <si>
    <t>46eb7595-7399-421b-a61e-ab32abcc9ee8</t>
  </si>
  <si>
    <t>92a2e4d6-ce4d-4fce-b399-d499b98f0119</t>
  </si>
  <si>
    <t>d5fbefe1-9ef1-4152-a44c-f42f8773fcc3</t>
  </si>
  <si>
    <t>9ddce063-091c-456a-b193-e3c0f394b1cb</t>
  </si>
  <si>
    <t>bc93df3d-6c17-47fb-b802-ef221ede0f42</t>
  </si>
  <si>
    <t>9d4b4b11-e690-4611-8da5-e50ebf1ecf77</t>
  </si>
  <si>
    <t>6d12218f-2e2c-4e63-adb0-c79c78a252f2</t>
  </si>
  <si>
    <t>0c69f526-ca03-436b-8fa4-b10885e0110f</t>
  </si>
  <si>
    <t>44b052f9-ba0a-4d4e-8505-114a8d64c2b5</t>
  </si>
  <si>
    <t>d937fabc-5a6a-4c2b-a72a-ce6732713a04</t>
  </si>
  <si>
    <t>21f195ae-5b39-44b1-bf23-5f10d19f9a48</t>
  </si>
  <si>
    <t>19907fac-8303-4f43-a43e-3e26150e750d</t>
  </si>
  <si>
    <t>2e5ce7b1-667f-43b8-800b-618d920ab7f8</t>
  </si>
  <si>
    <t>bdacbc11-8136-433c-9dd6-47fddae7513e</t>
  </si>
  <si>
    <t>abea9fbc-5846-4b48-8ac9-0751fe4bc7f9</t>
  </si>
  <si>
    <t>592737ff-91c2-440f-a4e3-4c2597e1f04e</t>
  </si>
  <si>
    <t>609396e0-abd7-49c8-a687-cb25cc23043c</t>
  </si>
  <si>
    <t>c8d79f86-bac7-44ff-8b3d-5a0c1c1db733</t>
  </si>
  <si>
    <t>c3d9da1e-64ee-4f97-b575-2b7f2945a854</t>
  </si>
  <si>
    <t>bb6f8c09-c724-4e8d-8eea-9233b7767a7e</t>
  </si>
  <si>
    <t>85ff5e06-3d49-418a-977e-51424a199b6c</t>
  </si>
  <si>
    <t>0199ead2-fef6-464c-9f28-0fea34be225f</t>
  </si>
  <si>
    <t>2647cc35-97ab-42ec-b035-08a69347427b</t>
  </si>
  <si>
    <t>dd0f9ae2-b893-4aef-8f68-f5897f959f67</t>
  </si>
  <si>
    <t>d4aaa84f-e141-4d14-8431-b2b1ee7aec2b</t>
  </si>
  <si>
    <t>ca43083d-be69-4580-8e1a-f4245be28c6a</t>
  </si>
  <si>
    <t>b48b49be-0c53-411f-b072-f0735ccd1c0e</t>
  </si>
  <si>
    <t>5ef38829-e1a1-4bd6-a9a4-5ab1e4b467a1</t>
  </si>
  <si>
    <t>4b0dd459-52f3-4c8a-b1c1-0cb715fd5869</t>
  </si>
  <si>
    <t>4cc6af12-349a-4f2e-8c66-0c851b6be069</t>
  </si>
  <si>
    <t>b2313720-aa1c-44d2-8533-d6ac42a8c8c4</t>
  </si>
  <si>
    <t>5f845482-2b62-4cf2-a2cf-c6252fdc7400</t>
  </si>
  <si>
    <t>5b93f5cb-5112-4035-89b0-264a279c8fe0</t>
  </si>
  <si>
    <t>249984bf-815f-4ebb-91e5-5501498e3472</t>
  </si>
  <si>
    <t>4862f276-41f6-4519-98ea-8d8127abae03</t>
  </si>
  <si>
    <t>5c817632-7358-4b28-9d11-845534322502</t>
  </si>
  <si>
    <t>d3b8d764-bb4f-441a-a1d9-2bd898856285</t>
  </si>
  <si>
    <t>b94a011b-ac7c-4716-8c6b-6c6b55450d41</t>
  </si>
  <si>
    <t>94ab074d-45c9-4527-ac62-291c352f971a</t>
  </si>
  <si>
    <t>0edf0ec2-9e34-4ad3-99d1-b52891750d41</t>
  </si>
  <si>
    <t>c26b7128-a47f-456c-891f-6de97ceb6c4d</t>
  </si>
  <si>
    <t>ba28b74f-ca3a-4b6e-9460-080870fd2615</t>
  </si>
  <si>
    <t>13b36a45-8908-42cf-b0ce-e05ab41c50bd</t>
  </si>
  <si>
    <t>74b8a274-8a1d-4724-bba9-ad61daad8eeb</t>
  </si>
  <si>
    <t>69f493fb-2702-45b3-922e-6c346c7ad40a</t>
  </si>
  <si>
    <t>ccff58d2-5ea7-4897-a581-394ec56a5cd7</t>
  </si>
  <si>
    <t>5cb96a6c-a82e-4416-abbb-bb0ad4a78f24</t>
  </si>
  <si>
    <t>0d88e772-2ef3-48d9-9775-f22b5df257a3</t>
  </si>
  <si>
    <t>44cf1fbc-1087-46a1-a5e7-f17e20616bf4</t>
  </si>
  <si>
    <t>b3661b73-2ad2-4450-b9c6-ff6a9bb31e1c</t>
  </si>
  <si>
    <t>d77f1563-c03c-4a30-ae5d-3dca8d7df3c7</t>
  </si>
  <si>
    <t>1bded9e9-4e8e-426a-892a-312a0f768edb</t>
  </si>
  <si>
    <t>5a95ca1c-a731-4395-81d3-7f860f7cbd0d</t>
  </si>
  <si>
    <t>1f62e17c-ffad-4b0d-a3b3-1b88c01d4f51</t>
  </si>
  <si>
    <t>8e9c12ea-0bc9-4770-b6d1-19feebd6d89b</t>
  </si>
  <si>
    <t>6cc90a23-f616-4be5-b69f-29a24c707d97</t>
  </si>
  <si>
    <t>fc5141b2-d05c-4657-8fcf-f2c52348663d</t>
  </si>
  <si>
    <t>34821844-b9cf-4ee5-a35c-2b9db135b3a3</t>
  </si>
  <si>
    <t>40069365-e58e-47f2-bffe-ff1bdaa1e33e</t>
  </si>
  <si>
    <t>bd7d6d5b-db30-4e5c-8a9d-cfd6a6d1f142</t>
  </si>
  <si>
    <t>4f85b5a0-8c90-4924-a180-d2494c44927a</t>
  </si>
  <si>
    <t>9ad893b6-2eb8-4cf0-b330-775dbe911642</t>
  </si>
  <si>
    <t>1598cebd-cce0-47cd-b508-199b31c35573</t>
  </si>
  <si>
    <t>89916c51-8e88-41f3-82f7-3ad95c6d3d9a</t>
  </si>
  <si>
    <t>9d4c4b80-38b3-414f-a368-b0d173b62482</t>
  </si>
  <si>
    <t>bcc53358-88a5-44c6-997e-272bca3c56c9</t>
  </si>
  <si>
    <t>7417c684-5ba7-494a-84b4-e96e62a78ce3</t>
  </si>
  <si>
    <t>48d6a161-eec3-4a15-932c-33f19c09787c</t>
  </si>
  <si>
    <t>f876e1b9-a5c5-46d2-9540-f415b367c903</t>
  </si>
  <si>
    <t>a0d86af4-d19f-4583-b96f-4b923740da93</t>
  </si>
  <si>
    <t>55accbf5-b83b-4d06-b64c-82eb3dda00ae</t>
  </si>
  <si>
    <t>1586c70b-4c4d-4453-8f53-19213fe6fee8</t>
  </si>
  <si>
    <t>26ed27d7-fe76-47c2-a014-6321153a3e07</t>
  </si>
  <si>
    <t>eb3881d4-e149-441e-8e07-166df1d0610a</t>
  </si>
  <si>
    <t>8d87ce79-6072-4d3d-afb7-22b8bde501e2</t>
  </si>
  <si>
    <t>bc1817b4-6e8e-459b-a5e1-bc5db6babdf0</t>
  </si>
  <si>
    <t>104fe282-5692-41ab-8777-334e4f8b9b97</t>
  </si>
  <si>
    <t>15b4c5b9-a90a-4c80-b827-086f7083ad42</t>
  </si>
  <si>
    <t>4e74bcd9-3301-4d97-a032-4baf5dc42d0e</t>
  </si>
  <si>
    <t>97263814-cc44-4586-bb0d-10151d29e27d</t>
  </si>
  <si>
    <t>b74fecda-1f76-4957-96f0-b0cad4a35cbc</t>
  </si>
  <si>
    <t>bc9a39e1-a7be-4a42-835d-e1343f356666</t>
  </si>
  <si>
    <t>78cc0c12-ee8b-4c0c-8a26-96cce01ba6ac</t>
  </si>
  <si>
    <t>20250b4f-5d9b-4cf9-8ec0-757e119af9b4</t>
  </si>
  <si>
    <t>f4dfcb01-0eeb-4c8e-ba40-6ce290c23282</t>
  </si>
  <si>
    <t>27f8d394-3df0-4de5-b42a-51f7adc22021</t>
  </si>
  <si>
    <t>3148f02d-b4b2-4db1-aada-a8a25ee05cbe</t>
  </si>
  <si>
    <t>c3a23413-918b-48b7-b0a6-d2b71ff06bbf</t>
  </si>
  <si>
    <t>2e9b395a-736e-4810-9fcb-80eb3f907935</t>
  </si>
  <si>
    <t>5009e815-920c-4f98-892b-40068bea9345</t>
  </si>
  <si>
    <t>2f79d71d-bff2-4ed2-8727-0f993faef41e</t>
  </si>
  <si>
    <t>c3cc2b8c-935b-49e5-9124-86a242e1df17</t>
  </si>
  <si>
    <t>cc0388ef-afb2-40dd-90cb-83911b311425</t>
  </si>
  <si>
    <t>7aba7a10-ac8a-4667-9986-0361731dc057</t>
  </si>
  <si>
    <t>238fe838-5f8b-463d-a88b-7e22cd200ca2</t>
  </si>
  <si>
    <t>025ea95a-5bda-4e33-8521-74cc2954f41e</t>
  </si>
  <si>
    <t>204b4c36-a595-410c-a17c-96aef3723564</t>
  </si>
  <si>
    <t>3f7ef2b6-1729-4cbf-b3ac-69d9002e0dc4</t>
  </si>
  <si>
    <t>04efa409-4bc2-4b83-a3de-53396fc9b37a</t>
  </si>
  <si>
    <t>e427affa-7314-49ff-8004-7843c1ce5d5a</t>
  </si>
  <si>
    <t>145e6862-34ed-48d5-81e3-6458615675d0</t>
  </si>
  <si>
    <t>86407925-9f90-4bc3-9697-8494f54ced7a</t>
  </si>
  <si>
    <t>4b94534c-79c6-4e00-874a-4ce053e6552e</t>
  </si>
  <si>
    <t>ecf1866c-b17a-4a07-8351-bc4abb53df71</t>
  </si>
  <si>
    <t>7f561120-db83-4c3e-b315-656eebe4ebfa</t>
  </si>
  <si>
    <t>6b2a40c5-c3ee-4dca-8d0b-a94b3ef1007b</t>
  </si>
  <si>
    <t>0794515c-b6a0-44f4-81ee-756e201636ab</t>
  </si>
  <si>
    <t>bde5182c-00f8-464a-81a8-4d6f3598e652</t>
  </si>
  <si>
    <t>7443ef76-2ba3-4724-8426-c23adb7432be</t>
  </si>
  <si>
    <t>11bfd7f9-1902-40c4-9273-0ea7e8782aa0</t>
  </si>
  <si>
    <t>ce4e468f-f63c-4fcf-81dd-58bc7e881e71</t>
  </si>
  <si>
    <t>a97bf6da-65b1-4f5e-9e6d-06936be45bef</t>
  </si>
  <si>
    <t>c376b442-1d4f-4bfe-99cc-a38170858d87</t>
  </si>
  <si>
    <t>28eb22fc-989a-4cb8-ab47-bece3185f3da</t>
  </si>
  <si>
    <t>1c9639c5-a11e-473a-888e-2936df109ff2</t>
  </si>
  <si>
    <t>30dab54d-79a4-487b-8e9b-33a63b65c2ff</t>
  </si>
  <si>
    <t>04583c16-0f74-41f1-a30e-0e8f576df8e8</t>
  </si>
  <si>
    <t>7a753e6b-9f90-4b6c-99b0-95f9457bb46e</t>
  </si>
  <si>
    <t>41915144-23c3-453d-9e31-f41b5c08e4eb</t>
  </si>
  <si>
    <t>fa69509d-9634-4f05-9976-d0580501b60d</t>
  </si>
  <si>
    <t>8c2a70fa-c092-4ef1-b060-a6c4dd7d8993</t>
  </si>
  <si>
    <t>a87e6330-8829-401b-8b99-d1ca1a4c2a81</t>
  </si>
  <si>
    <t>4c51f396-0f12-4874-ad82-28ff62bc22a5</t>
  </si>
  <si>
    <t>8377c15f-102e-480c-9ff2-c32742e5d399</t>
  </si>
  <si>
    <t>7b12ca2f-0dca-44c0-88c4-689f0f1eb7b7</t>
  </si>
  <si>
    <t>b2f32083-b9ed-4ecc-a43b-be42c85459ef</t>
  </si>
  <si>
    <t>ef0ba7e9-6a97-4716-81c4-23b670dc0ea2</t>
  </si>
  <si>
    <t>c4b382e8-b473-4fae-9f0f-78015f249d87</t>
  </si>
  <si>
    <t>a7a2070e-ddbc-49e7-b61d-ff6699552e49</t>
  </si>
  <si>
    <t>cf0ef472-188d-49a1-9793-6d3ef25ae6a9</t>
  </si>
  <si>
    <t>5e7cba09-ae0c-458d-9690-547b0fd86b17</t>
  </si>
  <si>
    <t>4cd952cb-3f95-4cb8-a93a-4c0578bb9ae4</t>
  </si>
  <si>
    <t>6db1f7d6-e7d3-47b6-b544-e179daff067e</t>
  </si>
  <si>
    <t>6f77d857-4b3c-4274-bc0e-e1c40aa7b2e2</t>
  </si>
  <si>
    <t>449defbe-4a9c-48d4-ba4d-1eb4a628303d</t>
  </si>
  <si>
    <t>2f9a4100-acda-45a3-8777-5963456066af</t>
  </si>
  <si>
    <t>4f24339e-d61a-4af5-994f-7ea18cc99636</t>
  </si>
  <si>
    <t>a70135e5-d22a-4cd7-83e5-3d028320143b</t>
  </si>
  <si>
    <t>3a93d961-cfbc-4ed7-a57d-dd4b48032266</t>
  </si>
  <si>
    <t>187fd494-d942-429e-bde0-bd85365f7f0f</t>
  </si>
  <si>
    <t>18815e36-5666-43b1-8bff-d93e29c4e307</t>
  </si>
  <si>
    <t>97107fed-fa0f-478e-acaa-8c599f58cf76</t>
  </si>
  <si>
    <t>c0301590-c958-46b0-80bb-2fc4b852ae6c</t>
  </si>
  <si>
    <t>8d8aa546-ad17-48a1-bb20-63b037e1d1a7</t>
  </si>
  <si>
    <t>1c6786cd-2232-47c9-961d-28967ef4d5d1</t>
  </si>
  <si>
    <t>35979b91-41f7-4332-8bda-46c14dc989db</t>
  </si>
  <si>
    <t>60b1817c-ba20-4306-b4ca-203bdd5bffad</t>
  </si>
  <si>
    <t>c46a496f-6c4f-4136-abab-8407285b9b9b</t>
  </si>
  <si>
    <t>446f61f4-f1ee-496a-9806-d65493576e72</t>
  </si>
  <si>
    <t>c7cc18eb-6005-4e0d-9423-c1ef48110014</t>
  </si>
  <si>
    <t>2e28d4fa-944c-4052-af03-a31ae90cfc04</t>
  </si>
  <si>
    <t>d6dffcf4-a52e-4e90-950d-6c8e154e1b5f</t>
  </si>
  <si>
    <t>57276dfc-0882-4e97-9cb7-68940af6fe6c</t>
  </si>
  <si>
    <t>a88d3c26-b488-476f-9fa2-6dc23ace07a1</t>
  </si>
  <si>
    <t>86002519-4ba1-4d2b-865a-55af4c18bdd2</t>
  </si>
  <si>
    <t>79b570c9-9f9a-4bc5-816b-e881aada0434</t>
  </si>
  <si>
    <t>2d2c83fb-7085-414e-bc5f-e1876681d1fd</t>
  </si>
  <si>
    <t>5dcf4a6e-5770-49b6-b9aa-13a9e236674b</t>
  </si>
  <si>
    <t>8428150a-904f-4b50-aa6c-fb8e5db3ffd9</t>
  </si>
  <si>
    <t>94e5ebba-6f11-443f-8cd3-30d710863373</t>
  </si>
  <si>
    <t>703ee4d3-23f5-435f-b33a-fbe9382f9f24</t>
  </si>
  <si>
    <t>fde0069c-04d9-4e9f-b9ad-316ae4a747b2</t>
  </si>
  <si>
    <t>0ef8dabd-cfd4-4eb6-89dd-f7ca11af539d</t>
  </si>
  <si>
    <t>f909d8ce-5461-4bf9-86b3-75ddce848852</t>
  </si>
  <si>
    <t>93e94a86-e406-4824-abe6-65633819a3d7</t>
  </si>
  <si>
    <t>dde07955-8614-4f28-9f0c-55b9ad1c9948</t>
  </si>
  <si>
    <t>5f2621cb-e7fe-4ec2-9abe-984480c9b76c</t>
  </si>
  <si>
    <t>c5452854-085e-4694-b7b5-edf8cb2921ed</t>
  </si>
  <si>
    <t>bc5bbc86-0275-4715-989e-23ea62f5adaa</t>
  </si>
  <si>
    <t>365dea96-b3ff-4fcd-900e-e6196bc7b0f9</t>
  </si>
  <si>
    <t>43939a5a-23ca-4080-b090-89bb3b0ab793</t>
  </si>
  <si>
    <t>e0c254c2-b0d3-421f-9261-7f17c3ab4e86</t>
  </si>
  <si>
    <t>869cb22e-b499-4e96-a1e1-cdcd507ec906</t>
  </si>
  <si>
    <t>fc0f02ed-d209-4d04-87cd-0e6f49aacdce</t>
  </si>
  <si>
    <t>3f289663-37a9-425a-b2dd-2f562f9a63a8</t>
  </si>
  <si>
    <t>d3c94ddd-ff6e-4fa9-a29b-38aae3bd6a0b</t>
  </si>
  <si>
    <t>e8bfb395-8da8-4ddd-afd6-7be07533b69b</t>
  </si>
  <si>
    <t>b34fb50b-eeba-471d-8712-6c1a5837abe2</t>
  </si>
  <si>
    <t>f6ed48c9-7b64-48c3-b2cc-698b9f4b23e1</t>
  </si>
  <si>
    <t>e2183813-ffc4-40fa-adf2-102875b4a5b9</t>
  </si>
  <si>
    <t>9293101e-b4c1-42ee-a091-836127fdfd98</t>
  </si>
  <si>
    <t>efafbd81-afcf-4abb-b254-afb470609f9a</t>
  </si>
  <si>
    <t>dca360b1-f7c2-4f12-9088-51ddcf80eccf</t>
  </si>
  <si>
    <t>4a6d6f9a-571e-4d5a-8c84-4a156fd8da35</t>
  </si>
  <si>
    <t>f2356360-9ee3-4955-b244-173eadfd7df3</t>
  </si>
  <si>
    <t>16bf04e6-d847-439d-ba9d-065e4faf0983</t>
  </si>
  <si>
    <t>9835d161-db74-4535-a914-27eed32e6228</t>
  </si>
  <si>
    <t>7d30e0ca-339c-41fe-abf2-e8055c6be01a</t>
  </si>
  <si>
    <t>1ba7f68f-73bd-4c57-9533-5c1306bba65d</t>
  </si>
  <si>
    <t>6a1220cb-7dd7-4324-bace-03c147da6af3</t>
  </si>
  <si>
    <t>e689ce72-d053-4cfa-8c9b-8bbb813e73c2</t>
  </si>
  <si>
    <t>16f9d9c0-727d-4a0c-a262-b23a71d0497f</t>
  </si>
  <si>
    <t>67708771-4976-41f3-8bd7-54c50ac22eef</t>
  </si>
  <si>
    <t>cddfc912-a8cb-4669-9805-e85f64b70b72</t>
  </si>
  <si>
    <t>092f1211-1e83-419e-b775-3d00a62f572f</t>
  </si>
  <si>
    <t>41fca0f5-23ca-4308-ac1f-6145cbe3d526</t>
  </si>
  <si>
    <t>b8cad141-5eac-4ab8-a4c2-8c07992ab428</t>
  </si>
  <si>
    <t>47c996a1-7bab-41a5-aa1e-a78378ab6cb6</t>
  </si>
  <si>
    <t>a7593e3b-0736-4e66-b86f-2db22b174074</t>
  </si>
  <si>
    <t>d9fd8a19-b275-4038-a02b-de76dba1179b</t>
  </si>
  <si>
    <t>814d4006-ada0-4a3b-9eec-eb7c49de87f9</t>
  </si>
  <si>
    <t>65b0f913-dc66-4631-a9b6-dfc817bb8052</t>
  </si>
  <si>
    <t>73b3c325-608c-44da-8c23-f7aa4eab442c</t>
  </si>
  <si>
    <t>212909a6-d1cd-491d-961f-3bcf792c668a</t>
  </si>
  <si>
    <t>060614ce-65a0-4ddd-8fcc-90236490abae</t>
  </si>
  <si>
    <t>a91ae851-daae-467d-a097-32751e829a63</t>
  </si>
  <si>
    <t>be2eaa9b-1ed4-46ac-9a70-223e199ccb19</t>
  </si>
  <si>
    <t>74a99ab2-56b9-45b8-b18b-40306e917c77</t>
  </si>
  <si>
    <t>9d71d39d-2911-4c88-83b1-dde9eb18f16f</t>
  </si>
  <si>
    <t>6bc37c31-3161-48c0-94ff-fbe10a035c96</t>
  </si>
  <si>
    <t>bb951c94-503e-4df1-934a-98be00c838a4</t>
  </si>
  <si>
    <t>dd8e65b6-ba61-44f9-82cb-3b3ef13b5e71</t>
  </si>
  <si>
    <t>acb7ade3-c64c-46c2-b231-e7cc13779003</t>
  </si>
  <si>
    <t>e92c8852-1157-44fc-8ecc-aeafe5f4c43a</t>
  </si>
  <si>
    <t>ab7c615f-ded5-4841-88be-5407ef5f808c</t>
  </si>
  <si>
    <t>072cc3b7-8d47-45b4-b71f-35ae7613a681</t>
  </si>
  <si>
    <t>4f7d21f2-e3f5-42c6-b0f4-7cd6144f0f52</t>
  </si>
  <si>
    <t>5dad2411-afaa-42c5-a78d-0cada3f3559d</t>
  </si>
  <si>
    <t>fc7875ed-f4b1-4ec3-b8bd-60b928909166</t>
  </si>
  <si>
    <t>e15594ab-cc99-4715-8929-008275bcd5be</t>
  </si>
  <si>
    <t>7e678a72-2065-4e32-a04c-29d0f969bf98</t>
  </si>
  <si>
    <t>7987926d-7392-444f-9c7c-d959e2aa5072</t>
  </si>
  <si>
    <t>96ee1736-6395-452a-9eab-988f5e46f84a</t>
  </si>
  <si>
    <t>f976fe30-b687-49b1-b0a4-61174165bdc3</t>
  </si>
  <si>
    <t>0c3667d3-b009-4640-80df-653a353d57de</t>
  </si>
  <si>
    <t>34dfb7fc-72f1-4b49-b2c7-2d9125feb3ca</t>
  </si>
  <si>
    <t>50fdc09c-0ee3-40b2-9b65-eb3ad7833283</t>
  </si>
  <si>
    <t>fb69fcb5-2e7a-4bf3-a9f9-8d78bd55d640</t>
  </si>
  <si>
    <t>a938a6ab-c535-4471-9b28-9e44eadbea61</t>
  </si>
  <si>
    <t>dc53e7a2-04dd-4644-9802-43fbf4dd482e</t>
  </si>
  <si>
    <t>1bcfe9e6-d0c1-4559-a33c-5540ec8f55fe</t>
  </si>
  <si>
    <t>799a3a6a-8876-4569-b792-6a6276b68020</t>
  </si>
  <si>
    <t>99b4a94c-cfcf-4f45-80b1-dc952cf73bef</t>
  </si>
  <si>
    <t>917f2dc4-3898-49ac-a967-b5cb68c4927a</t>
  </si>
  <si>
    <t>1319a1a4-a5df-41c4-891d-56cd068290f8</t>
  </si>
  <si>
    <t>1b00ecd9-e4e5-4f37-94b1-a02f9b1cefc6</t>
  </si>
  <si>
    <t>5bd18b4b-f94e-42cb-926e-f84ddd16fba0</t>
  </si>
  <si>
    <t>71cce2e2-af4d-4187-864c-20dc2dbc17fa</t>
  </si>
  <si>
    <t>e50bba12-1858-4ab0-91de-d22ef448ade0</t>
  </si>
  <si>
    <t>8c397fde-6a22-4a03-b41c-ce22c2fb1804</t>
  </si>
  <si>
    <t>0fff5637-dc12-4450-be39-40725648353e</t>
  </si>
  <si>
    <t>88ce61ac-9394-497c-b053-18c7a820d180</t>
  </si>
  <si>
    <t>e552a1f6-aba0-468d-a2a4-500ed4226809</t>
  </si>
  <si>
    <t>fe319086-037a-488d-b754-ea2e069fe6df</t>
  </si>
  <si>
    <t>80f7d685-8f4b-48e7-a56c-64ecd15c6524</t>
  </si>
  <si>
    <t>7001d18e-8063-4983-9076-2e488fe5f810</t>
  </si>
  <si>
    <t>9a928efb-1cf9-4a17-8355-3e0243af2795</t>
  </si>
  <si>
    <t>69efbd28-648e-4ae4-a8d0-12e6683fe58b</t>
  </si>
  <si>
    <t>336419f4-d581-4891-9490-b1f0e7e038f5</t>
  </si>
  <si>
    <t>be33c3a5-7319-45d7-9a51-47b720e4e22b</t>
  </si>
  <si>
    <t>77051f05-3281-46a0-ad35-8411980fb1e4</t>
  </si>
  <si>
    <t>56fe538e-c577-40bc-accc-41938695ced9</t>
  </si>
  <si>
    <t>f8f43233-2392-4951-9bb5-f28665c07221</t>
  </si>
  <si>
    <t>4467bbc4-5484-4c64-b886-45d5e6a42870</t>
  </si>
  <si>
    <t>c5e0b278-97ae-4ab8-af94-5e9a774b87e6</t>
  </si>
  <si>
    <t>f60b8d9c-ddc2-4123-a6a5-b344343c20b6</t>
  </si>
  <si>
    <t>Charles Murray</t>
  </si>
  <si>
    <t>Bruce Scott</t>
  </si>
  <si>
    <t>Danny Morris</t>
  </si>
  <si>
    <t>Molly Ellison</t>
  </si>
  <si>
    <t>Amy Rojas</t>
  </si>
  <si>
    <t>Virginia Hamilton</t>
  </si>
  <si>
    <t>Trevor Kelly</t>
  </si>
  <si>
    <t>Brittany Lewis</t>
  </si>
  <si>
    <t>Michael Clark Jr.</t>
  </si>
  <si>
    <t>Jessica Gray</t>
  </si>
  <si>
    <t>Benjamin Simpson</t>
  </si>
  <si>
    <t>Michelle Smith</t>
  </si>
  <si>
    <t>Kevin Graham</t>
  </si>
  <si>
    <t>Gordon Browning</t>
  </si>
  <si>
    <t>Paula Johnson</t>
  </si>
  <si>
    <t>Dawn Obrien</t>
  </si>
  <si>
    <t>Melissa Scott</t>
  </si>
  <si>
    <t>Mandy Cunningham</t>
  </si>
  <si>
    <t>Teresa Bell</t>
  </si>
  <si>
    <t>Frederick Simon</t>
  </si>
  <si>
    <t>Christine Peters</t>
  </si>
  <si>
    <t>Kimberly Hill</t>
  </si>
  <si>
    <t>Ricky Lewis</t>
  </si>
  <si>
    <t>Angela Evans</t>
  </si>
  <si>
    <t>Destiny Jensen</t>
  </si>
  <si>
    <t>Edward Gay</t>
  </si>
  <si>
    <t>Tyler Jones</t>
  </si>
  <si>
    <t>Dr. Douglas Carey</t>
  </si>
  <si>
    <t>Daniel Burns</t>
  </si>
  <si>
    <t>Jacqueline Williams</t>
  </si>
  <si>
    <t>Courtney Shepherd</t>
  </si>
  <si>
    <t>Mrs. Kim Garcia</t>
  </si>
  <si>
    <t>Eric Chavez</t>
  </si>
  <si>
    <t>Dale Carter</t>
  </si>
  <si>
    <t>Phillip Rodgers</t>
  </si>
  <si>
    <t>Rebecca Cervantes MD</t>
  </si>
  <si>
    <t>Christopher Gill</t>
  </si>
  <si>
    <t>Joshua Thornton</t>
  </si>
  <si>
    <t>Jared Marquez</t>
  </si>
  <si>
    <t>Robert Nolan</t>
  </si>
  <si>
    <t>Nicholas Andrews</t>
  </si>
  <si>
    <t>Benjamin Hess</t>
  </si>
  <si>
    <t>Kenneth Ramirez</t>
  </si>
  <si>
    <t>Kenneth Harrington</t>
  </si>
  <si>
    <t>Mary Elliott</t>
  </si>
  <si>
    <t>Adrienne Young</t>
  </si>
  <si>
    <t>Anthony Thomas</t>
  </si>
  <si>
    <t>Joyce Holmes</t>
  </si>
  <si>
    <t>Casey Crawford</t>
  </si>
  <si>
    <t>Elizabeth Ingram</t>
  </si>
  <si>
    <t>Diana Blankenship</t>
  </si>
  <si>
    <t>Erin Warren</t>
  </si>
  <si>
    <t>Michael French</t>
  </si>
  <si>
    <t>Maria Garza</t>
  </si>
  <si>
    <t>Crystal Aguirre</t>
  </si>
  <si>
    <t>Robin House</t>
  </si>
  <si>
    <t>Daniel Ray</t>
  </si>
  <si>
    <t>Lauren Pearson</t>
  </si>
  <si>
    <t>Mr. Alexander Figueroa</t>
  </si>
  <si>
    <t>Nathaniel Huerta</t>
  </si>
  <si>
    <t>Brittany Oliver</t>
  </si>
  <si>
    <t>Charlotte Thomas</t>
  </si>
  <si>
    <t>Bill Tucker</t>
  </si>
  <si>
    <t>Michelle Nelson</t>
  </si>
  <si>
    <t>Sarah Dunn</t>
  </si>
  <si>
    <t>Joshua Moody</t>
  </si>
  <si>
    <t>Alexandra Chavez</t>
  </si>
  <si>
    <t>Lori Donovan</t>
  </si>
  <si>
    <t>Brooke Roman</t>
  </si>
  <si>
    <t>Brianna Ward</t>
  </si>
  <si>
    <t>Patricia Barnett</t>
  </si>
  <si>
    <t>Julie Morris</t>
  </si>
  <si>
    <t>Steve Roy MD</t>
  </si>
  <si>
    <t>Alexandra Church</t>
  </si>
  <si>
    <t>Kimberly Smith</t>
  </si>
  <si>
    <t>Lauren Sullivan</t>
  </si>
  <si>
    <t>Jeffrey Underwood</t>
  </si>
  <si>
    <t>Glenn Nicholson</t>
  </si>
  <si>
    <t>Robert Hall</t>
  </si>
  <si>
    <t>Todd Parker</t>
  </si>
  <si>
    <t>Carlos Mcclain</t>
  </si>
  <si>
    <t>April Wang</t>
  </si>
  <si>
    <t>Eric Coleman</t>
  </si>
  <si>
    <t>Dr. Scott Page</t>
  </si>
  <si>
    <t>Ann Campbell</t>
  </si>
  <si>
    <t>Kyle Martinez</t>
  </si>
  <si>
    <t>Lynn Bullock</t>
  </si>
  <si>
    <t>Melvin Thompson</t>
  </si>
  <si>
    <t>Michael Simmons</t>
  </si>
  <si>
    <t>Douglas Collins</t>
  </si>
  <si>
    <t>Kaitlin Olson</t>
  </si>
  <si>
    <t>Christine Keith</t>
  </si>
  <si>
    <t>Katie Hines</t>
  </si>
  <si>
    <t>Kristin Orr</t>
  </si>
  <si>
    <t>Alexis Ferguson</t>
  </si>
  <si>
    <t>Wendy Wilson</t>
  </si>
  <si>
    <t>Kathleen Pearson</t>
  </si>
  <si>
    <t>Lisa Estrada</t>
  </si>
  <si>
    <t>James Le</t>
  </si>
  <si>
    <t>Dale Lewis</t>
  </si>
  <si>
    <t>Michele Davis</t>
  </si>
  <si>
    <t>Linda Hamilton</t>
  </si>
  <si>
    <t>Jeffrey Smith</t>
  </si>
  <si>
    <t>Alexander Velez</t>
  </si>
  <si>
    <t>Jonathan Harper</t>
  </si>
  <si>
    <t>Jacob Estes</t>
  </si>
  <si>
    <t>Taylor Smith</t>
  </si>
  <si>
    <t>Jaclyn Jones</t>
  </si>
  <si>
    <t>Brittney Pierce</t>
  </si>
  <si>
    <t>Brittany Bell</t>
  </si>
  <si>
    <t>Leah Barber</t>
  </si>
  <si>
    <t>Victoria Trevino</t>
  </si>
  <si>
    <t>Mr. David Hays</t>
  </si>
  <si>
    <t>Anne Carey</t>
  </si>
  <si>
    <t>Matthew Green</t>
  </si>
  <si>
    <t>Amy Houston</t>
  </si>
  <si>
    <t>Justin Rodriguez</t>
  </si>
  <si>
    <t>James Bishop DDS</t>
  </si>
  <si>
    <t>Sonya Cooper</t>
  </si>
  <si>
    <t>Jose Moreno</t>
  </si>
  <si>
    <t>Jorge Hayes</t>
  </si>
  <si>
    <t>Allison Dixon</t>
  </si>
  <si>
    <t>Anthony Schultz</t>
  </si>
  <si>
    <t>Daniel Fisher</t>
  </si>
  <si>
    <t>Sara Garcia</t>
  </si>
  <si>
    <t>Dr. Gina Clark</t>
  </si>
  <si>
    <t>Amanda Davis</t>
  </si>
  <si>
    <t>Jonathan Vasquez</t>
  </si>
  <si>
    <t>Henry Ramos</t>
  </si>
  <si>
    <t>Karen Howe</t>
  </si>
  <si>
    <t>Terry Harris</t>
  </si>
  <si>
    <t>Rebecca Ashley</t>
  </si>
  <si>
    <t>Sarah Cooper</t>
  </si>
  <si>
    <t>Sheri Reynolds</t>
  </si>
  <si>
    <t>Kimberly Cruz</t>
  </si>
  <si>
    <t>Rachel Brennan</t>
  </si>
  <si>
    <t>Brandon Davis</t>
  </si>
  <si>
    <t>Jason Anderson</t>
  </si>
  <si>
    <t>Melissa Collins</t>
  </si>
  <si>
    <t>Veronica Austin</t>
  </si>
  <si>
    <t>Carly Jones</t>
  </si>
  <si>
    <t>Brian Banks</t>
  </si>
  <si>
    <t>Matthew Young</t>
  </si>
  <si>
    <t>Evan Nelson</t>
  </si>
  <si>
    <t>Michelle White</t>
  </si>
  <si>
    <t>Donald Turner</t>
  </si>
  <si>
    <t>John Pope</t>
  </si>
  <si>
    <t>Walter Johnston</t>
  </si>
  <si>
    <t>Carlos Hopkins</t>
  </si>
  <si>
    <t>Robin Perez</t>
  </si>
  <si>
    <t>Melanie Bauer</t>
  </si>
  <si>
    <t>Lonnie Dixon</t>
  </si>
  <si>
    <t>Janet Reynolds</t>
  </si>
  <si>
    <t>Justin Kennedy</t>
  </si>
  <si>
    <t>Jeffrey Bautista</t>
  </si>
  <si>
    <t>Destiny Tate DDS</t>
  </si>
  <si>
    <t>Thomas Rodriguez</t>
  </si>
  <si>
    <t>Jacqueline Montoya</t>
  </si>
  <si>
    <t>Mary Keller</t>
  </si>
  <si>
    <t>Tracy Thomas Jr.</t>
  </si>
  <si>
    <t>Christopher Harris</t>
  </si>
  <si>
    <t>Tamara Gray</t>
  </si>
  <si>
    <t>Antonio Norton</t>
  </si>
  <si>
    <t>Martin Reid</t>
  </si>
  <si>
    <t>Kaitlin Wilson</t>
  </si>
  <si>
    <t>Mark Davis</t>
  </si>
  <si>
    <t>Aaron Andrews</t>
  </si>
  <si>
    <t>James Austin PhD</t>
  </si>
  <si>
    <t>Kelly Lawson</t>
  </si>
  <si>
    <t>Ashley Hawkins</t>
  </si>
  <si>
    <t>Peter Young</t>
  </si>
  <si>
    <t>Jacob White</t>
  </si>
  <si>
    <t>Elizabeth Day</t>
  </si>
  <si>
    <t>Carla Beck</t>
  </si>
  <si>
    <t>Patricia Anderson</t>
  </si>
  <si>
    <t>Aaron Ortiz</t>
  </si>
  <si>
    <t>John Rose</t>
  </si>
  <si>
    <t>Ryan Davis</t>
  </si>
  <si>
    <t>William Davis</t>
  </si>
  <si>
    <t>Wesley Ortega</t>
  </si>
  <si>
    <t>Benjamin Lopez</t>
  </si>
  <si>
    <t>Samuel Gilmore</t>
  </si>
  <si>
    <t>Kimberly Schaefer</t>
  </si>
  <si>
    <t>Sharon Sanchez</t>
  </si>
  <si>
    <t>Emily Ross</t>
  </si>
  <si>
    <t>Amanda Phillips</t>
  </si>
  <si>
    <t>Jacob Barnett</t>
  </si>
  <si>
    <t>Paul Robertson</t>
  </si>
  <si>
    <t>Jennifer Johnson</t>
  </si>
  <si>
    <t>Richard Moore</t>
  </si>
  <si>
    <t>David Jackson</t>
  </si>
  <si>
    <t>William Lawson</t>
  </si>
  <si>
    <t>Travis Hubbard</t>
  </si>
  <si>
    <t>William Rios</t>
  </si>
  <si>
    <t>Amanda Hall</t>
  </si>
  <si>
    <t>Donald Brown</t>
  </si>
  <si>
    <t>Andrea Johnston</t>
  </si>
  <si>
    <t>April Miller</t>
  </si>
  <si>
    <t>Carol Olsen</t>
  </si>
  <si>
    <t>Jeffrey Vang</t>
  </si>
  <si>
    <t>Roberta Harvey</t>
  </si>
  <si>
    <t>Joseph Torres</t>
  </si>
  <si>
    <t>Corey Williams</t>
  </si>
  <si>
    <t>Shane Malone</t>
  </si>
  <si>
    <t>Terry Brown</t>
  </si>
  <si>
    <t>Jessica Dunn</t>
  </si>
  <si>
    <t>Anthony Smith</t>
  </si>
  <si>
    <t>David Jacobson</t>
  </si>
  <si>
    <t>Regina Curry</t>
  </si>
  <si>
    <t>Alicia Bell</t>
  </si>
  <si>
    <t>Jenna Salinas</t>
  </si>
  <si>
    <t>William Jensen</t>
  </si>
  <si>
    <t>Sherri Patterson</t>
  </si>
  <si>
    <t>James Soto</t>
  </si>
  <si>
    <t>Katherine Davis</t>
  </si>
  <si>
    <t>Steven Gallagher</t>
  </si>
  <si>
    <t>Justin Mccoy</t>
  </si>
  <si>
    <t>Erica Doyle</t>
  </si>
  <si>
    <t>Mark Lewis</t>
  </si>
  <si>
    <t>Susan Mcdaniel</t>
  </si>
  <si>
    <t>Gary Valenzuela</t>
  </si>
  <si>
    <t>Craig Johnson</t>
  </si>
  <si>
    <t>Monica Miller</t>
  </si>
  <si>
    <t>Kathy Johnson</t>
  </si>
  <si>
    <t>Juan Carter</t>
  </si>
  <si>
    <t>Valerie Arnold</t>
  </si>
  <si>
    <t>Matthew Wood</t>
  </si>
  <si>
    <t>Nathan Mcdaniel</t>
  </si>
  <si>
    <t>Jose Torres</t>
  </si>
  <si>
    <t>Desiree Lee</t>
  </si>
  <si>
    <t>Nicholas Anderson</t>
  </si>
  <si>
    <t>Steven Howell</t>
  </si>
  <si>
    <t>Mark Chapman</t>
  </si>
  <si>
    <t>Robert Carpenter</t>
  </si>
  <si>
    <t>Justin Villanueva</t>
  </si>
  <si>
    <t>Michele Alvarado</t>
  </si>
  <si>
    <t>Kathleen Pierce</t>
  </si>
  <si>
    <t>Maria Jackson</t>
  </si>
  <si>
    <t>Tabitha Deleon</t>
  </si>
  <si>
    <t>Michelle Alexander</t>
  </si>
  <si>
    <t>Jason Mcpherson</t>
  </si>
  <si>
    <t>Dillon Robinson PhD</t>
  </si>
  <si>
    <t>Christian Newman</t>
  </si>
  <si>
    <t>Michael Townsend</t>
  </si>
  <si>
    <t>Jessica Thomas</t>
  </si>
  <si>
    <t>Steven Mason</t>
  </si>
  <si>
    <t>Jennifer Powell</t>
  </si>
  <si>
    <t>Jenny Welch DDS</t>
  </si>
  <si>
    <t>Tammy Lee</t>
  </si>
  <si>
    <t>Jared Baker</t>
  </si>
  <si>
    <t>Edward Anderson</t>
  </si>
  <si>
    <t>Jacqueline Gordon</t>
  </si>
  <si>
    <t>Ashley Olson</t>
  </si>
  <si>
    <t>Clifford Williamson</t>
  </si>
  <si>
    <t>Whitney Fry</t>
  </si>
  <si>
    <t>Jordan Mann</t>
  </si>
  <si>
    <t>Colleen Cole</t>
  </si>
  <si>
    <t>Michael Cunningham</t>
  </si>
  <si>
    <t>Daniel Martinez</t>
  </si>
  <si>
    <t>Adam Frost</t>
  </si>
  <si>
    <t>Ashley Dillon MD</t>
  </si>
  <si>
    <t>Gina Johnson</t>
  </si>
  <si>
    <t>Tina Landry</t>
  </si>
  <si>
    <t>Cynthia Miller</t>
  </si>
  <si>
    <t>Stephanie King</t>
  </si>
  <si>
    <t>Mary Schmidt</t>
  </si>
  <si>
    <t>Travis Hernandez</t>
  </si>
  <si>
    <t>Derek Taylor</t>
  </si>
  <si>
    <t>Deborah Becker</t>
  </si>
  <si>
    <t>Steven Rush</t>
  </si>
  <si>
    <t>Julie Miller</t>
  </si>
  <si>
    <t>William Jackson</t>
  </si>
  <si>
    <t>Vanessa Washington</t>
  </si>
  <si>
    <t>Carl Torres</t>
  </si>
  <si>
    <t>Christy Munoz</t>
  </si>
  <si>
    <t>Larry Gonzalez</t>
  </si>
  <si>
    <t>Cory Lee</t>
  </si>
  <si>
    <t>Clayton Brennan</t>
  </si>
  <si>
    <t>Justin Chase</t>
  </si>
  <si>
    <t>Amber Fuller</t>
  </si>
  <si>
    <t>Brian Lee</t>
  </si>
  <si>
    <t>Jared Webb</t>
  </si>
  <si>
    <t>Christopher Schneider</t>
  </si>
  <si>
    <t>Allison Martin</t>
  </si>
  <si>
    <t>Eric Perkins</t>
  </si>
  <si>
    <t>Sharon Odom</t>
  </si>
  <si>
    <t>Jacqueline Conner</t>
  </si>
  <si>
    <t>Jose Arroyo</t>
  </si>
  <si>
    <t>Melissa Carter</t>
  </si>
  <si>
    <t>Michael Hawkins</t>
  </si>
  <si>
    <t>Walter King</t>
  </si>
  <si>
    <t>Matthew Ward</t>
  </si>
  <si>
    <t>Catherine Pratt</t>
  </si>
  <si>
    <t>Alexander Gonzalez</t>
  </si>
  <si>
    <t>Robert Bowen</t>
  </si>
  <si>
    <t>Sally Roth</t>
  </si>
  <si>
    <t>Rhonda Williams</t>
  </si>
  <si>
    <t>Elizabeth Spencer</t>
  </si>
  <si>
    <t>Lisa Potter</t>
  </si>
  <si>
    <t>Lori Johnson</t>
  </si>
  <si>
    <t>Jesse Rush</t>
  </si>
  <si>
    <t>Michelle Smith MD</t>
  </si>
  <si>
    <t>Bruce Gray</t>
  </si>
  <si>
    <t>Angela Tran</t>
  </si>
  <si>
    <t>William Smith</t>
  </si>
  <si>
    <t>Jose Kennedy</t>
  </si>
  <si>
    <t>Christian White</t>
  </si>
  <si>
    <t>Diane Hubbard</t>
  </si>
  <si>
    <t>Sandra Williams</t>
  </si>
  <si>
    <t>Brenda Wilson</t>
  </si>
  <si>
    <t>Jamie Davila</t>
  </si>
  <si>
    <t>Antonio Haynes DDS</t>
  </si>
  <si>
    <t>Jessica Mcdowell</t>
  </si>
  <si>
    <t>Christian Wright</t>
  </si>
  <si>
    <t>Allison Cruz</t>
  </si>
  <si>
    <t>Michael Velasquez</t>
  </si>
  <si>
    <t>Tom Kidd</t>
  </si>
  <si>
    <t>Stephanie Santiago</t>
  </si>
  <si>
    <t>Henry Thompson</t>
  </si>
  <si>
    <t>Douglas Campos</t>
  </si>
  <si>
    <t>Ryan Sandoval</t>
  </si>
  <si>
    <t>James Moreno</t>
  </si>
  <si>
    <t>Ashley Mcknight</t>
  </si>
  <si>
    <t>Dean Smith</t>
  </si>
  <si>
    <t>Tyler Rios</t>
  </si>
  <si>
    <t>Mr. Mark Nelson MD</t>
  </si>
  <si>
    <t>Daniel Parker</t>
  </si>
  <si>
    <t>Vickie Young</t>
  </si>
  <si>
    <t>Linda Wilson</t>
  </si>
  <si>
    <t>Mario Bates</t>
  </si>
  <si>
    <t>Alyssa Case</t>
  </si>
  <si>
    <t>Sandra Anderson</t>
  </si>
  <si>
    <t>Robert Little</t>
  </si>
  <si>
    <t>Timothy Williams</t>
  </si>
  <si>
    <t>Patrick Castillo</t>
  </si>
  <si>
    <t>Scott Hansen</t>
  </si>
  <si>
    <t>Colton Richardson</t>
  </si>
  <si>
    <t>Ricky Jarvis</t>
  </si>
  <si>
    <t>Brandon Simmons</t>
  </si>
  <si>
    <t>Tammy Pearson</t>
  </si>
  <si>
    <t>David Ortiz</t>
  </si>
  <si>
    <t>Jason Joyce</t>
  </si>
  <si>
    <t>Cameron Evans</t>
  </si>
  <si>
    <t>John Pham</t>
  </si>
  <si>
    <t>Kathryn Wright</t>
  </si>
  <si>
    <t>Andrew Mcgrath</t>
  </si>
  <si>
    <t>Erik Hill</t>
  </si>
  <si>
    <t>Samantha Crawford</t>
  </si>
  <si>
    <t>Patrick Hopkins</t>
  </si>
  <si>
    <t>William Montgomery</t>
  </si>
  <si>
    <t>Daniel Kerr</t>
  </si>
  <si>
    <t>Laura Gonzalez</t>
  </si>
  <si>
    <t>Kimberly Potter</t>
  </si>
  <si>
    <t>Ronald Smith</t>
  </si>
  <si>
    <t>Sheila Mercer</t>
  </si>
  <si>
    <t>James Banks</t>
  </si>
  <si>
    <t>Jeremy Brock</t>
  </si>
  <si>
    <t>Danielle Mclean</t>
  </si>
  <si>
    <t>Justin Le</t>
  </si>
  <si>
    <t>Pamela Adams</t>
  </si>
  <si>
    <t>Richard Perry</t>
  </si>
  <si>
    <t>Miranda Williams</t>
  </si>
  <si>
    <t>Mark Hampton</t>
  </si>
  <si>
    <t>Kathleen Rubio</t>
  </si>
  <si>
    <t>Matthew Lowe</t>
  </si>
  <si>
    <t>Brian Rice DDS</t>
  </si>
  <si>
    <t>Sandra Woods</t>
  </si>
  <si>
    <t>Madison Estrada</t>
  </si>
  <si>
    <t>Jennifer Haynes</t>
  </si>
  <si>
    <t>John Carter</t>
  </si>
  <si>
    <t>Chelsea Brown</t>
  </si>
  <si>
    <t>Alan Adams</t>
  </si>
  <si>
    <t>Diana Flores</t>
  </si>
  <si>
    <t>Jason Nunez</t>
  </si>
  <si>
    <t>Jasmine Forbes</t>
  </si>
  <si>
    <t>Ariel Mcmillan</t>
  </si>
  <si>
    <t>Chris Howell</t>
  </si>
  <si>
    <t>Donna Black</t>
  </si>
  <si>
    <t>Joel Garcia</t>
  </si>
  <si>
    <t>Lisa Bradford</t>
  </si>
  <si>
    <t>James Ball</t>
  </si>
  <si>
    <t>Julie Hernandez</t>
  </si>
  <si>
    <t>Brian Frost</t>
  </si>
  <si>
    <t>Carolyn Hogan</t>
  </si>
  <si>
    <t>Calvin Johnson</t>
  </si>
  <si>
    <t>Kayla Kelly</t>
  </si>
  <si>
    <t>Patrick Hayden</t>
  </si>
  <si>
    <t>Cory Lyons</t>
  </si>
  <si>
    <t>Ryan Hunt</t>
  </si>
  <si>
    <t>Paul Hill</t>
  </si>
  <si>
    <t>William Silva</t>
  </si>
  <si>
    <t>Stephanie Burgess</t>
  </si>
  <si>
    <t>Sergio Powell</t>
  </si>
  <si>
    <t>Dean Baker</t>
  </si>
  <si>
    <t>Emily Brown</t>
  </si>
  <si>
    <t>Katherine Evans</t>
  </si>
  <si>
    <t>Darren Cooper</t>
  </si>
  <si>
    <t>Ethan Steele</t>
  </si>
  <si>
    <t>Julia Smith</t>
  </si>
  <si>
    <t>Jessica Herrera</t>
  </si>
  <si>
    <t>Kenneth Cox</t>
  </si>
  <si>
    <t>Stacy Lewis</t>
  </si>
  <si>
    <t>Christian Castillo</t>
  </si>
  <si>
    <t>Nicholas Mcdonald</t>
  </si>
  <si>
    <t>Jeremy Kirk</t>
  </si>
  <si>
    <t>Kristin Jimenez</t>
  </si>
  <si>
    <t>John Gonzalez</t>
  </si>
  <si>
    <t>Kimberly George</t>
  </si>
  <si>
    <t>Michelle Jarvis</t>
  </si>
  <si>
    <t>Joseph Baxter</t>
  </si>
  <si>
    <t>Ann Allen</t>
  </si>
  <si>
    <t>Teresa Long</t>
  </si>
  <si>
    <t>Donna Austin</t>
  </si>
  <si>
    <t>Heather Hunt</t>
  </si>
  <si>
    <t>Alyssa Martinez</t>
  </si>
  <si>
    <t>Kristopher Mayo</t>
  </si>
  <si>
    <t>Kelsey Thomas</t>
  </si>
  <si>
    <t>Stephanie Knapp</t>
  </si>
  <si>
    <t>Dave Taylor</t>
  </si>
  <si>
    <t>Daniel Brown</t>
  </si>
  <si>
    <t>Frances Hamilton</t>
  </si>
  <si>
    <t>Susan Moore</t>
  </si>
  <si>
    <t>Rachael Craig</t>
  </si>
  <si>
    <t>Richard Ali</t>
  </si>
  <si>
    <t>Sylvia Martin</t>
  </si>
  <si>
    <t>Austin Rogers</t>
  </si>
  <si>
    <t>Anthony Rodriguez</t>
  </si>
  <si>
    <t>Lori Nunez</t>
  </si>
  <si>
    <t>Ian Brown</t>
  </si>
  <si>
    <t>Glenn Fritz</t>
  </si>
  <si>
    <t>Christina Sanchez</t>
  </si>
  <si>
    <t>Ashley Dawson</t>
  </si>
  <si>
    <t>Lori Roth</t>
  </si>
  <si>
    <t>Cheryl Gallegos</t>
  </si>
  <si>
    <t>Nicole Velasquez</t>
  </si>
  <si>
    <t>Gina Smith</t>
  </si>
  <si>
    <t>Robert Dougherty</t>
  </si>
  <si>
    <t>Megan Harvey</t>
  </si>
  <si>
    <t>Kathy Mcbride</t>
  </si>
  <si>
    <t>Hannah Wang</t>
  </si>
  <si>
    <t>Michelle Gonzales</t>
  </si>
  <si>
    <t>Shawn Chavez</t>
  </si>
  <si>
    <t>Lisa Garcia</t>
  </si>
  <si>
    <t>Michael Rush</t>
  </si>
  <si>
    <t>Terry Fisher</t>
  </si>
  <si>
    <t>Angela Meyer</t>
  </si>
  <si>
    <t>Rachel Williams</t>
  </si>
  <si>
    <t>Vicki Mann</t>
  </si>
  <si>
    <t>Carlos Wang</t>
  </si>
  <si>
    <t>Samantha Castro</t>
  </si>
  <si>
    <t>Anne Gonzalez</t>
  </si>
  <si>
    <t>Jesse Daniels</t>
  </si>
  <si>
    <t>Erin Wood</t>
  </si>
  <si>
    <t>Willie Kelly</t>
  </si>
  <si>
    <t>Kristen Kirby</t>
  </si>
  <si>
    <t>Shawn Bell</t>
  </si>
  <si>
    <t>Christopher Burke</t>
  </si>
  <si>
    <t>Gina Rhodes</t>
  </si>
  <si>
    <t>Daisy Keller</t>
  </si>
  <si>
    <t>Jonathan Wilson</t>
  </si>
  <si>
    <t>Brandon Turner</t>
  </si>
  <si>
    <t>Laura Mills</t>
  </si>
  <si>
    <t>Michael Andrews</t>
  </si>
  <si>
    <t>Evan Reyes</t>
  </si>
  <si>
    <t>Molly Kaufman</t>
  </si>
  <si>
    <t>John Patel</t>
  </si>
  <si>
    <t>John Sullivan</t>
  </si>
  <si>
    <t>Michael Johnson</t>
  </si>
  <si>
    <t>Katherine Collins</t>
  </si>
  <si>
    <t>Erica Graham</t>
  </si>
  <si>
    <t>Brenda Wilkerson</t>
  </si>
  <si>
    <t>Ian Torres</t>
  </si>
  <si>
    <t>Mrs. Debbie Davis</t>
  </si>
  <si>
    <t>Wanda Johnson</t>
  </si>
  <si>
    <t>Cynthia Rodriguez</t>
  </si>
  <si>
    <t>Adam Robinson</t>
  </si>
  <si>
    <t>Angela Johnson</t>
  </si>
  <si>
    <t>Ann Love</t>
  </si>
  <si>
    <t>Kenneth Williams</t>
  </si>
  <si>
    <t>William Chung</t>
  </si>
  <si>
    <t>Thomas Hays</t>
  </si>
  <si>
    <t>Kristina Hopkins</t>
  </si>
  <si>
    <t>Stacey Martin</t>
  </si>
  <si>
    <t>Brian Smith</t>
  </si>
  <si>
    <t>Logan Wang</t>
  </si>
  <si>
    <t>Rebecca Ortiz</t>
  </si>
  <si>
    <t>Kenneth Salazar</t>
  </si>
  <si>
    <t>Eric Porter</t>
  </si>
  <si>
    <t>John Larson</t>
  </si>
  <si>
    <t>Chad Osborn</t>
  </si>
  <si>
    <t>Sheri Cantu</t>
  </si>
  <si>
    <t>Michael Smith</t>
  </si>
  <si>
    <t>Lisa Jones</t>
  </si>
  <si>
    <t>Amber Rubio</t>
  </si>
  <si>
    <t>Darrell Smith</t>
  </si>
  <si>
    <t>Scott Vang</t>
  </si>
  <si>
    <t>Dana Collins</t>
  </si>
  <si>
    <t>Taylor Miller</t>
  </si>
  <si>
    <t>Steven Rodriguez</t>
  </si>
  <si>
    <t>Sue Caldwell</t>
  </si>
  <si>
    <t>David Johnson</t>
  </si>
  <si>
    <t>Jeremy Duncan</t>
  </si>
  <si>
    <t>Lisa Livingston</t>
  </si>
  <si>
    <t>Olivia Callahan</t>
  </si>
  <si>
    <t>Amanda Conner</t>
  </si>
  <si>
    <t>Michael Hartman</t>
  </si>
  <si>
    <t>Douglas Smith</t>
  </si>
  <si>
    <t>Gregory Watson</t>
  </si>
  <si>
    <t>Kathryn Jones</t>
  </si>
  <si>
    <t>Tiffany Williams</t>
  </si>
  <si>
    <t>Elizabeth Bishop</t>
  </si>
  <si>
    <t>Benjamin Johnson</t>
  </si>
  <si>
    <t>George Ware</t>
  </si>
  <si>
    <t>Zachary Carpenter</t>
  </si>
  <si>
    <t>William Hayes</t>
  </si>
  <si>
    <t>Richard Stone</t>
  </si>
  <si>
    <t>James Lee</t>
  </si>
  <si>
    <t>Mary Martinez</t>
  </si>
  <si>
    <t>Mathew Peterson</t>
  </si>
  <si>
    <t>Charles Case</t>
  </si>
  <si>
    <t>Keith Howard</t>
  </si>
  <si>
    <t>Joel Fernandez</t>
  </si>
  <si>
    <t>Tiffany Cabrera</t>
  </si>
  <si>
    <t>Cory Dominguez</t>
  </si>
  <si>
    <t>Tara Frazier</t>
  </si>
  <si>
    <t>Kimberly Montoya</t>
  </si>
  <si>
    <t>Brittany Brooks</t>
  </si>
  <si>
    <t>Darrell Brown</t>
  </si>
  <si>
    <t>Carol Nunez</t>
  </si>
  <si>
    <t>Barbara Garcia</t>
  </si>
  <si>
    <t>Kenneth Butler</t>
  </si>
  <si>
    <t>Amy Villanueva</t>
  </si>
  <si>
    <t>Mark Olsen</t>
  </si>
  <si>
    <t>Ashley Tucker</t>
  </si>
  <si>
    <t>Cassandra Sellers</t>
  </si>
  <si>
    <t>Timothy Delacruz</t>
  </si>
  <si>
    <t>Michael Carter</t>
  </si>
  <si>
    <t>Mrs. Sharon Sanders</t>
  </si>
  <si>
    <t>Jessica Morrison</t>
  </si>
  <si>
    <t>Lisa Lambert</t>
  </si>
  <si>
    <t>Heather Sanders</t>
  </si>
  <si>
    <t>Gary Griffin</t>
  </si>
  <si>
    <t>Willie Preston</t>
  </si>
  <si>
    <t>Joseph Gonzales</t>
  </si>
  <si>
    <t>Richard Odom</t>
  </si>
  <si>
    <t>Ronald Love</t>
  </si>
  <si>
    <t>Donald Larson</t>
  </si>
  <si>
    <t>Jennifer Wagner</t>
  </si>
  <si>
    <t>Sarah Kelly</t>
  </si>
  <si>
    <t>Sandy Clark</t>
  </si>
  <si>
    <t>Maria Flores</t>
  </si>
  <si>
    <t>Ronald Navarro</t>
  </si>
  <si>
    <t>Donald Oconnor</t>
  </si>
  <si>
    <t>Michael Salinas</t>
  </si>
  <si>
    <t>Antonio Edwards</t>
  </si>
  <si>
    <t>Anna Guerra</t>
  </si>
  <si>
    <t>Brian Norris</t>
  </si>
  <si>
    <t>Heather Anthony</t>
  </si>
  <si>
    <t>Richard Stanton</t>
  </si>
  <si>
    <t>Brittany Moran</t>
  </si>
  <si>
    <t>Andrew Miller</t>
  </si>
  <si>
    <t>Jamie Powell</t>
  </si>
  <si>
    <t>Danielle Davis</t>
  </si>
  <si>
    <t>Charlene Wiley</t>
  </si>
  <si>
    <t>Jorge Howard</t>
  </si>
  <si>
    <t>Patty Kerr</t>
  </si>
  <si>
    <t>Matthew Charles</t>
  </si>
  <si>
    <t>Rachel Miller</t>
  </si>
  <si>
    <t>Tyler Miller</t>
  </si>
  <si>
    <t>Jesus Johnson</t>
  </si>
  <si>
    <t>Courtney Payne</t>
  </si>
  <si>
    <t>Tyler Lucero</t>
  </si>
  <si>
    <t>Jonathan Cunningham</t>
  </si>
  <si>
    <t>Kristina Hall</t>
  </si>
  <si>
    <t>Michael Hernandez</t>
  </si>
  <si>
    <t>Robin Delgado</t>
  </si>
  <si>
    <t>Christina Spence</t>
  </si>
  <si>
    <t>Christine Glenn</t>
  </si>
  <si>
    <t>Morgan Matthews</t>
  </si>
  <si>
    <t>Eileen Ortega</t>
  </si>
  <si>
    <t>Mary Rhodes</t>
  </si>
  <si>
    <t>David Weiss</t>
  </si>
  <si>
    <t>Crystal Young</t>
  </si>
  <si>
    <t>Benjamin Gallegos</t>
  </si>
  <si>
    <t>Casey Williams</t>
  </si>
  <si>
    <t>Jason Huffman</t>
  </si>
  <si>
    <t>Heidi Bean</t>
  </si>
  <si>
    <t>Lisa Sanchez</t>
  </si>
  <si>
    <t>Steven Carrillo</t>
  </si>
  <si>
    <t>Sheila Warren</t>
  </si>
  <si>
    <t>Robert Torres</t>
  </si>
  <si>
    <t>Charles Hull</t>
  </si>
  <si>
    <t>Jacob Edwards</t>
  </si>
  <si>
    <t>Joseph Beard</t>
  </si>
  <si>
    <t>Ronald Herrera</t>
  </si>
  <si>
    <t>Jeffery Gray</t>
  </si>
  <si>
    <t>Cory Gallegos</t>
  </si>
  <si>
    <t>Dennis Reynolds</t>
  </si>
  <si>
    <t>Maria Thompson</t>
  </si>
  <si>
    <t>Susan Parker</t>
  </si>
  <si>
    <t>Angel Cox</t>
  </si>
  <si>
    <t>Jay Davis</t>
  </si>
  <si>
    <t>Daniel Thomas</t>
  </si>
  <si>
    <t>Colin Allen</t>
  </si>
  <si>
    <t>Dustin Hughes</t>
  </si>
  <si>
    <t>Benjamin Walter</t>
  </si>
  <si>
    <t>Duane Washington</t>
  </si>
  <si>
    <t>Leslie Weber</t>
  </si>
  <si>
    <t>Crystal Lyons</t>
  </si>
  <si>
    <t>Heather Lee</t>
  </si>
  <si>
    <t>Timothy Love</t>
  </si>
  <si>
    <t>Laura Heath</t>
  </si>
  <si>
    <t>Alejandro Young</t>
  </si>
  <si>
    <t>Michael Vasquez</t>
  </si>
  <si>
    <t>Jose Wallace</t>
  </si>
  <si>
    <t>Gwendolyn Lowe</t>
  </si>
  <si>
    <t>Tracy Cook</t>
  </si>
  <si>
    <t>Ashley Lindsey</t>
  </si>
  <si>
    <t>Sharon Adkins</t>
  </si>
  <si>
    <t>Peter Brown</t>
  </si>
  <si>
    <t>Tracey Scott</t>
  </si>
  <si>
    <t>John Palmer</t>
  </si>
  <si>
    <t>Jonathan Benson</t>
  </si>
  <si>
    <t>Allison Suarez</t>
  </si>
  <si>
    <t>Kelli Camacho</t>
  </si>
  <si>
    <t>Becky Ward</t>
  </si>
  <si>
    <t>Ryan Harding</t>
  </si>
  <si>
    <t>Melissa Santana</t>
  </si>
  <si>
    <t>Shelly Pope</t>
  </si>
  <si>
    <t>Stephanie Woodward</t>
  </si>
  <si>
    <t>Renee Ochoa</t>
  </si>
  <si>
    <t>Steven Hicks</t>
  </si>
  <si>
    <t>John Perez</t>
  </si>
  <si>
    <t>Randall Wheeler</t>
  </si>
  <si>
    <t>Kristina Rodriguez</t>
  </si>
  <si>
    <t>Jacob Patterson</t>
  </si>
  <si>
    <t>Mary Kline</t>
  </si>
  <si>
    <t>Angela Cannon</t>
  </si>
  <si>
    <t>Matthew Medina</t>
  </si>
  <si>
    <t>Jacqueline Johnson</t>
  </si>
  <si>
    <t>Mallory Wilson</t>
  </si>
  <si>
    <t>Lori Reynolds</t>
  </si>
  <si>
    <t>Michael Torres</t>
  </si>
  <si>
    <t>John Lamb</t>
  </si>
  <si>
    <t>Shannon Scott</t>
  </si>
  <si>
    <t>Kayla Cook</t>
  </si>
  <si>
    <t>Justin Hill</t>
  </si>
  <si>
    <t>Nicole Rodriguez</t>
  </si>
  <si>
    <t>Brandon Pace</t>
  </si>
  <si>
    <t>Samuel Lewis</t>
  </si>
  <si>
    <t>Joseph Martin</t>
  </si>
  <si>
    <t>Vanessa Drake</t>
  </si>
  <si>
    <t>Miguel Taylor</t>
  </si>
  <si>
    <t>Angela Davis</t>
  </si>
  <si>
    <t>Michael Hall</t>
  </si>
  <si>
    <t>Alexander Merritt</t>
  </si>
  <si>
    <t>Lauren Garza</t>
  </si>
  <si>
    <t>Kayla Howard</t>
  </si>
  <si>
    <t>Lisa Jacobs</t>
  </si>
  <si>
    <t>Antonio Thompson</t>
  </si>
  <si>
    <t>Jack Molina</t>
  </si>
  <si>
    <t>Jeffery Lopez</t>
  </si>
  <si>
    <t>Jonathan Miranda</t>
  </si>
  <si>
    <t>Rebecca Myers</t>
  </si>
  <si>
    <t>Mr. Anthony Smith MD</t>
  </si>
  <si>
    <t>Amber Brown</t>
  </si>
  <si>
    <t>Misty Randall</t>
  </si>
  <si>
    <t>Anna Johnson</t>
  </si>
  <si>
    <t>Bryan Sheppard</t>
  </si>
  <si>
    <t>Scott Griffith</t>
  </si>
  <si>
    <t>Sandra Hall</t>
  </si>
  <si>
    <t>Brittany Hernandez</t>
  </si>
  <si>
    <t>Cynthia White</t>
  </si>
  <si>
    <t>Marco Sanchez</t>
  </si>
  <si>
    <t>Heather Taylor</t>
  </si>
  <si>
    <t>Cory Hancock</t>
  </si>
  <si>
    <t>Collin Cortez</t>
  </si>
  <si>
    <t>Keith Robinson</t>
  </si>
  <si>
    <t>Michael Todd</t>
  </si>
  <si>
    <t>Kylie Silva</t>
  </si>
  <si>
    <t>Denise Martinez</t>
  </si>
  <si>
    <t>Rebecca Munoz</t>
  </si>
  <si>
    <t>Kari Hammond</t>
  </si>
  <si>
    <t>Patricia Owens</t>
  </si>
  <si>
    <t>Robert Turner</t>
  </si>
  <si>
    <t>Raymond James</t>
  </si>
  <si>
    <t>Meagan Richmond</t>
  </si>
  <si>
    <t>Christopher Yu</t>
  </si>
  <si>
    <t>Susan Johnson</t>
  </si>
  <si>
    <t>Stanley Mosley</t>
  </si>
  <si>
    <t>Morgan Allen</t>
  </si>
  <si>
    <t>Dennis Bryan</t>
  </si>
  <si>
    <t>William Miles</t>
  </si>
  <si>
    <t>Jennifer Lozano</t>
  </si>
  <si>
    <t>Martin Munoz</t>
  </si>
  <si>
    <t>Jeffrey Watkins</t>
  </si>
  <si>
    <t>Robert Williams</t>
  </si>
  <si>
    <t>Christine Lucero</t>
  </si>
  <si>
    <t>Billy Charles</t>
  </si>
  <si>
    <t>Kristen Smith</t>
  </si>
  <si>
    <t>Leslie Aguilar</t>
  </si>
  <si>
    <t>Meghan Johnson</t>
  </si>
  <si>
    <t>Angelica Roth</t>
  </si>
  <si>
    <t>Melissa Nelson</t>
  </si>
  <si>
    <t>Brett Sexton</t>
  </si>
  <si>
    <t>Shelia Rowland</t>
  </si>
  <si>
    <t>Kevin Villa</t>
  </si>
  <si>
    <t>Ryan Reyes</t>
  </si>
  <si>
    <t>Erin Johnson</t>
  </si>
  <si>
    <t>Albert Moore</t>
  </si>
  <si>
    <t>Michael Fitzgerald</t>
  </si>
  <si>
    <t>Brandon Brown</t>
  </si>
  <si>
    <t>Heidi Conway</t>
  </si>
  <si>
    <t>Judith Rivera</t>
  </si>
  <si>
    <t>Denise Richards</t>
  </si>
  <si>
    <t>Taylor Rice</t>
  </si>
  <si>
    <t>Logan Martinez</t>
  </si>
  <si>
    <t>Timothy Jones</t>
  </si>
  <si>
    <t>Richard Nelson</t>
  </si>
  <si>
    <t>Sierra Carroll MD</t>
  </si>
  <si>
    <t>Peter Perry</t>
  </si>
  <si>
    <t>Timothy Lewis</t>
  </si>
  <si>
    <t>Brianna Wong</t>
  </si>
  <si>
    <t>Christopher Cabrera</t>
  </si>
  <si>
    <t>Beverly Allen</t>
  </si>
  <si>
    <t>Pam Hodges</t>
  </si>
  <si>
    <t>Marissa Miller</t>
  </si>
  <si>
    <t>Tamara Taylor</t>
  </si>
  <si>
    <t>Sherry Patterson</t>
  </si>
  <si>
    <t>Jay Bell</t>
  </si>
  <si>
    <t>James Rosales</t>
  </si>
  <si>
    <t>Susan Walker</t>
  </si>
  <si>
    <t>Joshua Ortega</t>
  </si>
  <si>
    <t>Matthew Ramirez</t>
  </si>
  <si>
    <t>Kathy Gates</t>
  </si>
  <si>
    <t>Keith Mitchell</t>
  </si>
  <si>
    <t>Mr. George Hill DVM</t>
  </si>
  <si>
    <t>Rachel Kelley DDS</t>
  </si>
  <si>
    <t>Tara Jones</t>
  </si>
  <si>
    <t>Emily Charles</t>
  </si>
  <si>
    <t>Tammy Johnson</t>
  </si>
  <si>
    <t>James Davis</t>
  </si>
  <si>
    <t>Christine Velasquez</t>
  </si>
  <si>
    <t>Jeremiah Watts</t>
  </si>
  <si>
    <t>Karen Guerrero</t>
  </si>
  <si>
    <t>Scott Ruiz</t>
  </si>
  <si>
    <t>Tom White</t>
  </si>
  <si>
    <t>Todd Davis</t>
  </si>
  <si>
    <t>Brandy Beck</t>
  </si>
  <si>
    <t>Jennifer Reynolds</t>
  </si>
  <si>
    <t>Mary Lindsey</t>
  </si>
  <si>
    <t>Ashley Smith</t>
  </si>
  <si>
    <t>Phillip Daniels DVM</t>
  </si>
  <si>
    <t>Jodi Mcdonald</t>
  </si>
  <si>
    <t>Phillip Harris IV</t>
  </si>
  <si>
    <t>Julie Hanson</t>
  </si>
  <si>
    <t>Nicole Anderson</t>
  </si>
  <si>
    <t>Shannon Martin</t>
  </si>
  <si>
    <t>Dylan Bean</t>
  </si>
  <si>
    <t>Kim Davidson</t>
  </si>
  <si>
    <t>Loretta Brown</t>
  </si>
  <si>
    <t>Eric Simmons</t>
  </si>
  <si>
    <t>Rebecca Craig</t>
  </si>
  <si>
    <t>Victor Roy</t>
  </si>
  <si>
    <t>Daniel Reilly</t>
  </si>
  <si>
    <t>Shawn Marshall</t>
  </si>
  <si>
    <t>Nathan Gomez</t>
  </si>
  <si>
    <t>Jenna Nguyen</t>
  </si>
  <si>
    <t>Cindy Martinez</t>
  </si>
  <si>
    <t>Shelly Lewis</t>
  </si>
  <si>
    <t>Adam Smith</t>
  </si>
  <si>
    <t>Tyler Herrera</t>
  </si>
  <si>
    <t>Christopher Shaffer</t>
  </si>
  <si>
    <t>Bill Harding</t>
  </si>
  <si>
    <t>Amber Gentry</t>
  </si>
  <si>
    <t>Meagan Rivera</t>
  </si>
  <si>
    <t>Heather Quinn</t>
  </si>
  <si>
    <t>Jeffrey Stout</t>
  </si>
  <si>
    <t>Mr. Jason Hogan</t>
  </si>
  <si>
    <t>Gary Robertson</t>
  </si>
  <si>
    <t>Joseph Liu</t>
  </si>
  <si>
    <t>Ethan Hernandez</t>
  </si>
  <si>
    <t>Calvin Davis</t>
  </si>
  <si>
    <t>Meagan Steele MD</t>
  </si>
  <si>
    <t>Melanie Blair</t>
  </si>
  <si>
    <t>William Wolf</t>
  </si>
  <si>
    <t>Julia Potts</t>
  </si>
  <si>
    <t>Cassie Bright</t>
  </si>
  <si>
    <t>Anna Smith</t>
  </si>
  <si>
    <t>Kyle White</t>
  </si>
  <si>
    <t>Denise Ballard</t>
  </si>
  <si>
    <t>Diana Young</t>
  </si>
  <si>
    <t>Michelle Williams</t>
  </si>
  <si>
    <t>Angela Mccullough</t>
  </si>
  <si>
    <t>Yesenia Phelps</t>
  </si>
  <si>
    <t>Sara Hartman</t>
  </si>
  <si>
    <t>Justin Meadows</t>
  </si>
  <si>
    <t>Antonio Ford</t>
  </si>
  <si>
    <t>Christina Anderson</t>
  </si>
  <si>
    <t>Samuel Chase</t>
  </si>
  <si>
    <t>Lisa Ruiz</t>
  </si>
  <si>
    <t>Robert Ward</t>
  </si>
  <si>
    <t>Richard Shah</t>
  </si>
  <si>
    <t>Dennis Roberts</t>
  </si>
  <si>
    <t>Brandon Gonzalez</t>
  </si>
  <si>
    <t>Michael Crawford</t>
  </si>
  <si>
    <t>Spencer Murphy</t>
  </si>
  <si>
    <t>Karl Schneider</t>
  </si>
  <si>
    <t>Christopher Bowen</t>
  </si>
  <si>
    <t>Tracy Hanson</t>
  </si>
  <si>
    <t>Nicole Li</t>
  </si>
  <si>
    <t>Victoria Castillo</t>
  </si>
  <si>
    <t>Chad Kelly</t>
  </si>
  <si>
    <t>Jessica Hamilton</t>
  </si>
  <si>
    <t>Philip Gonzales</t>
  </si>
  <si>
    <t>Melissa Davenport</t>
  </si>
  <si>
    <t>Kimberly Harris</t>
  </si>
  <si>
    <t>Allison Chaney</t>
  </si>
  <si>
    <t>Angie Guzman</t>
  </si>
  <si>
    <t>Bruce Smith</t>
  </si>
  <si>
    <t>Kristen Robinson</t>
  </si>
  <si>
    <t>Sarah Doyle</t>
  </si>
  <si>
    <t>Brandy Morris</t>
  </si>
  <si>
    <t>Zachary Young</t>
  </si>
  <si>
    <t>Vanessa Richard</t>
  </si>
  <si>
    <t>Paul Reyes III</t>
  </si>
  <si>
    <t>John Jordan</t>
  </si>
  <si>
    <t>Erik Hunt</t>
  </si>
  <si>
    <t>Brandy Brown</t>
  </si>
  <si>
    <t>Stephanie Cruz</t>
  </si>
  <si>
    <t>David Ibarra</t>
  </si>
  <si>
    <t>Matthew Robbins</t>
  </si>
  <si>
    <t>Andre Nichols</t>
  </si>
  <si>
    <t>Russell Nguyen</t>
  </si>
  <si>
    <t>Robyn Garcia</t>
  </si>
  <si>
    <t>Rhonda Wilson</t>
  </si>
  <si>
    <t>Keith Diaz</t>
  </si>
  <si>
    <t>Kevin West</t>
  </si>
  <si>
    <t>Maria Ross</t>
  </si>
  <si>
    <t>Alexander Townsend</t>
  </si>
  <si>
    <t>Adam Clay</t>
  </si>
  <si>
    <t>James Cox</t>
  </si>
  <si>
    <t>Stephen Garcia</t>
  </si>
  <si>
    <t>Brian Gallagher</t>
  </si>
  <si>
    <t>Sherry Harris</t>
  </si>
  <si>
    <t>Kathryn Atkins</t>
  </si>
  <si>
    <t>Gary Solis</t>
  </si>
  <si>
    <t>Jillian Wright</t>
  </si>
  <si>
    <t>Arthur Jensen</t>
  </si>
  <si>
    <t>Jeffrey Wilson</t>
  </si>
  <si>
    <t>Dawn Savage</t>
  </si>
  <si>
    <t>Christopher Williams</t>
  </si>
  <si>
    <t>David Williams</t>
  </si>
  <si>
    <t>Traci Sawyer</t>
  </si>
  <si>
    <t>Kyle Navarro</t>
  </si>
  <si>
    <t>Mark Giles DDS</t>
  </si>
  <si>
    <t>Danny Jones</t>
  </si>
  <si>
    <t>William Barker</t>
  </si>
  <si>
    <t>Mark Saunders</t>
  </si>
  <si>
    <t>Jessica Austin</t>
  </si>
  <si>
    <t>Dustin Phillips</t>
  </si>
  <si>
    <t>Robert Johnson</t>
  </si>
  <si>
    <t>Benjamin Reyes</t>
  </si>
  <si>
    <t>Christy Sanders</t>
  </si>
  <si>
    <t>Mark Andrews</t>
  </si>
  <si>
    <t>Megan Gonzalez</t>
  </si>
  <si>
    <t>Lisa Hodges</t>
  </si>
  <si>
    <t>Scott George</t>
  </si>
  <si>
    <t>Paul Davis</t>
  </si>
  <si>
    <t>Kimberly Lopez</t>
  </si>
  <si>
    <t>Vicki Benson</t>
  </si>
  <si>
    <t>Joe Webb DDS</t>
  </si>
  <si>
    <t>Jessica Torres</t>
  </si>
  <si>
    <t>Patrick Park</t>
  </si>
  <si>
    <t>Kevin Simon</t>
  </si>
  <si>
    <t>Rebecca Brown</t>
  </si>
  <si>
    <t>Monica Campbell</t>
  </si>
  <si>
    <t>Hannah Martin</t>
  </si>
  <si>
    <t>Amy Parker</t>
  </si>
  <si>
    <t>Jennifer Wood</t>
  </si>
  <si>
    <t>Lauren Fox</t>
  </si>
  <si>
    <t>Keith Gonzalez</t>
  </si>
  <si>
    <t>Chelsea Bryant</t>
  </si>
  <si>
    <t>Peggy Strickland</t>
  </si>
  <si>
    <t>Tina Hogan</t>
  </si>
  <si>
    <t>David Ross</t>
  </si>
  <si>
    <t>Sarah Mccoy</t>
  </si>
  <si>
    <t>Alexandra Baker</t>
  </si>
  <si>
    <t>Donald Davis</t>
  </si>
  <si>
    <t>Don Walker</t>
  </si>
  <si>
    <t>Christine Lawrence</t>
  </si>
  <si>
    <t>Erika Swanson</t>
  </si>
  <si>
    <t>Megan Larsen</t>
  </si>
  <si>
    <t>Joshua Crawford</t>
  </si>
  <si>
    <t>Justin Tran</t>
  </si>
  <si>
    <t>Tiffany Cooper</t>
  </si>
  <si>
    <t>Rita Jordan</t>
  </si>
  <si>
    <t>Dakota Cox</t>
  </si>
  <si>
    <t>Kathryn Ruiz</t>
  </si>
  <si>
    <t>Howard Johnson</t>
  </si>
  <si>
    <t>Tiffany Cline</t>
  </si>
  <si>
    <t>Luis Porter</t>
  </si>
  <si>
    <t>Justin Krueger</t>
  </si>
  <si>
    <t>Robert Robertson</t>
  </si>
  <si>
    <t>Jason Osborne DVM</t>
  </si>
  <si>
    <t>Cathy Davis</t>
  </si>
  <si>
    <t>Michelle Vasquez</t>
  </si>
  <si>
    <t>Lindsay Jones</t>
  </si>
  <si>
    <t>Paul Hughes</t>
  </si>
  <si>
    <t>Ian Ryan</t>
  </si>
  <si>
    <t>Stacey Ballard</t>
  </si>
  <si>
    <t>Melissa Sellers</t>
  </si>
  <si>
    <t>Tracey Norris</t>
  </si>
  <si>
    <t>Abigail Winters</t>
  </si>
  <si>
    <t>Thomas Powell</t>
  </si>
  <si>
    <t>Veronica Flores</t>
  </si>
  <si>
    <t>Shawn Sampson</t>
  </si>
  <si>
    <t>Christopher Douglas</t>
  </si>
  <si>
    <t>Samuel Johnson</t>
  </si>
  <si>
    <t>Douglas Dickerson</t>
  </si>
  <si>
    <t>Melissa Edwards</t>
  </si>
  <si>
    <t>Dr. Sandra Collins</t>
  </si>
  <si>
    <t>Kristin Long</t>
  </si>
  <si>
    <t>Kimberly Simmons</t>
  </si>
  <si>
    <t>Kevin Cummings</t>
  </si>
  <si>
    <t>Ashley Mitchell</t>
  </si>
  <si>
    <t>Andrew Wall</t>
  </si>
  <si>
    <t>Jay Hudson</t>
  </si>
  <si>
    <t>Mark Thompson</t>
  </si>
  <si>
    <t>David Mora</t>
  </si>
  <si>
    <t>Linda Walsh</t>
  </si>
  <si>
    <t>Carrie Foster</t>
  </si>
  <si>
    <t>Ruth Williams</t>
  </si>
  <si>
    <t>Stuart Lopez</t>
  </si>
  <si>
    <t>Angela Fox</t>
  </si>
  <si>
    <t>Carly Gilbert</t>
  </si>
  <si>
    <t>Samantha Mcdowell</t>
  </si>
  <si>
    <t>Jose Armstrong</t>
  </si>
  <si>
    <t>Katherine Sanders</t>
  </si>
  <si>
    <t>Karen Fitzgerald</t>
  </si>
  <si>
    <t>Zachary Jackson</t>
  </si>
  <si>
    <t>Steven Freeman</t>
  </si>
  <si>
    <t>Ashley Meyer PhD</t>
  </si>
  <si>
    <t>Richard Torres</t>
  </si>
  <si>
    <t>Tony Blackwell</t>
  </si>
  <si>
    <t>Sheila Lyons</t>
  </si>
  <si>
    <t>Michael Gomez</t>
  </si>
  <si>
    <t>Susan Stevens</t>
  </si>
  <si>
    <t>Steve Cannon</t>
  </si>
  <si>
    <t>Casey Wilson</t>
  </si>
  <si>
    <t>Kristy Rojas</t>
  </si>
  <si>
    <t>Paul Parks</t>
  </si>
  <si>
    <t>Amy Spears</t>
  </si>
  <si>
    <t>Danielle Charles</t>
  </si>
  <si>
    <t>Michael Velasquez Jr.</t>
  </si>
  <si>
    <t>Laurie Stewart</t>
  </si>
  <si>
    <t>Deborah Willis</t>
  </si>
  <si>
    <t>Robert Scott</t>
  </si>
  <si>
    <t>Nicole Castaneda</t>
  </si>
  <si>
    <t>Marie Murray</t>
  </si>
  <si>
    <t>Sandra Kaiser</t>
  </si>
  <si>
    <t>Jeremiah Morgan</t>
  </si>
  <si>
    <t>Antonio Lawson</t>
  </si>
  <si>
    <t>Rachel Boyd</t>
  </si>
  <si>
    <t>Mr. Brian Garcia</t>
  </si>
  <si>
    <t>Susan Barber</t>
  </si>
  <si>
    <t>Katrina Harper</t>
  </si>
  <si>
    <t>Crystal Martin</t>
  </si>
  <si>
    <t>Tracy Gilbert</t>
  </si>
  <si>
    <t>Andrea Maddox</t>
  </si>
  <si>
    <t>Angela Mcdonald</t>
  </si>
  <si>
    <t>James Mendoza</t>
  </si>
  <si>
    <t>Dr. Jennifer Duncan</t>
  </si>
  <si>
    <t>Nicole Richmond</t>
  </si>
  <si>
    <t>Anthony Harrison</t>
  </si>
  <si>
    <t>Vicki Hampton</t>
  </si>
  <si>
    <t>Justin Williams</t>
  </si>
  <si>
    <t>Caitlin Gates</t>
  </si>
  <si>
    <t>Alicia Smith</t>
  </si>
  <si>
    <t>Matthew Chen</t>
  </si>
  <si>
    <t>Sabrina Crawford</t>
  </si>
  <si>
    <t>Jennifer Davis</t>
  </si>
  <si>
    <t>Sarah Hawkins</t>
  </si>
  <si>
    <t>Julie Long</t>
  </si>
  <si>
    <t>Timothy Grant</t>
  </si>
  <si>
    <t>Sara Hernandez</t>
  </si>
  <si>
    <t>Amber Cruz</t>
  </si>
  <si>
    <t>Charles Summers</t>
  </si>
  <si>
    <t>Nicole Higgins</t>
  </si>
  <si>
    <t>Melanie Bradford</t>
  </si>
  <si>
    <t>Home Office</t>
  </si>
  <si>
    <t>Corporate</t>
  </si>
  <si>
    <t>Consumer</t>
  </si>
  <si>
    <t>West Nicholas</t>
  </si>
  <si>
    <t>New Johnfurt</t>
  </si>
  <si>
    <t>Port Kenneth</t>
  </si>
  <si>
    <t>Lake Marialand</t>
  </si>
  <si>
    <t>Lake Emmaland</t>
  </si>
  <si>
    <t>Jamesburgh</t>
  </si>
  <si>
    <t>New Tina</t>
  </si>
  <si>
    <t>Roseland</t>
  </si>
  <si>
    <t>Millerberg</t>
  </si>
  <si>
    <t>East Robert</t>
  </si>
  <si>
    <t>South Jacob</t>
  </si>
  <si>
    <t>South Elizabethton</t>
  </si>
  <si>
    <t>Port Sharon</t>
  </si>
  <si>
    <t>Jesusborough</t>
  </si>
  <si>
    <t>Cassandrashire</t>
  </si>
  <si>
    <t>Jamiemouth</t>
  </si>
  <si>
    <t>Scottville</t>
  </si>
  <si>
    <t>Maxwellview</t>
  </si>
  <si>
    <t>West Peter</t>
  </si>
  <si>
    <t>Latashafurt</t>
  </si>
  <si>
    <t>Lake Andrew</t>
  </si>
  <si>
    <t>New Davidfort</t>
  </si>
  <si>
    <t>West Leslie</t>
  </si>
  <si>
    <t>Port Sonya</t>
  </si>
  <si>
    <t>West Jesse</t>
  </si>
  <si>
    <t>Justinfort</t>
  </si>
  <si>
    <t>Jamesmouth</t>
  </si>
  <si>
    <t>North Lauraview</t>
  </si>
  <si>
    <t>Yolandatown</t>
  </si>
  <si>
    <t>Robertstown</t>
  </si>
  <si>
    <t>Hernandezborough</t>
  </si>
  <si>
    <t>East Justinton</t>
  </si>
  <si>
    <t>Port Meghan</t>
  </si>
  <si>
    <t>Lake Danielleshire</t>
  </si>
  <si>
    <t>Lake Moniquemouth</t>
  </si>
  <si>
    <t>Lake Cindy</t>
  </si>
  <si>
    <t>North Amy</t>
  </si>
  <si>
    <t>North Haileymouth</t>
  </si>
  <si>
    <t>New Ryan</t>
  </si>
  <si>
    <t>Richfurt</t>
  </si>
  <si>
    <t>South Victoriashire</t>
  </si>
  <si>
    <t>East Gina</t>
  </si>
  <si>
    <t>Molinastad</t>
  </si>
  <si>
    <t>Stefanieview</t>
  </si>
  <si>
    <t>Lindseymouth</t>
  </si>
  <si>
    <t>Cardenasland</t>
  </si>
  <si>
    <t>South Bernard</t>
  </si>
  <si>
    <t>Lake Kelly</t>
  </si>
  <si>
    <t>Sarahchester</t>
  </si>
  <si>
    <t>Taylorhaven</t>
  </si>
  <si>
    <t>Port Mackenzie</t>
  </si>
  <si>
    <t>North Valerie</t>
  </si>
  <si>
    <t>East Joshuaton</t>
  </si>
  <si>
    <t>Richside</t>
  </si>
  <si>
    <t>Lake Dawnside</t>
  </si>
  <si>
    <t>Davisshire</t>
  </si>
  <si>
    <t>North Brenda</t>
  </si>
  <si>
    <t>East Ryanchester</t>
  </si>
  <si>
    <t>Benjaminburgh</t>
  </si>
  <si>
    <t>Johnsonfurt</t>
  </si>
  <si>
    <t>North Carrie</t>
  </si>
  <si>
    <t>West Margaretmouth</t>
  </si>
  <si>
    <t>Christopherville</t>
  </si>
  <si>
    <t>Lauramouth</t>
  </si>
  <si>
    <t>East Davidland</t>
  </si>
  <si>
    <t>Schaefermouth</t>
  </si>
  <si>
    <t>New Micheleshire</t>
  </si>
  <si>
    <t>Port Heather</t>
  </si>
  <si>
    <t>Lake Angelaville</t>
  </si>
  <si>
    <t>Webbside</t>
  </si>
  <si>
    <t>Katherineside</t>
  </si>
  <si>
    <t>Bradshawburgh</t>
  </si>
  <si>
    <t>Richardfurt</t>
  </si>
  <si>
    <t>Calderonfurt</t>
  </si>
  <si>
    <t>South Markville</t>
  </si>
  <si>
    <t>South Lori</t>
  </si>
  <si>
    <t>Port Richardborough</t>
  </si>
  <si>
    <t>Boydmouth</t>
  </si>
  <si>
    <t>Brownberg</t>
  </si>
  <si>
    <t>Harperville</t>
  </si>
  <si>
    <t>Elliottberg</t>
  </si>
  <si>
    <t>West Margaretview</t>
  </si>
  <si>
    <t>New Renee</t>
  </si>
  <si>
    <t>Jacobview</t>
  </si>
  <si>
    <t>Salasville</t>
  </si>
  <si>
    <t>Josephside</t>
  </si>
  <si>
    <t>Sophiamouth</t>
  </si>
  <si>
    <t>Lake Tammymouth</t>
  </si>
  <si>
    <t>New Donald</t>
  </si>
  <si>
    <t>North Kelly</t>
  </si>
  <si>
    <t>Fosterfurt</t>
  </si>
  <si>
    <t>Lake Joseland</t>
  </si>
  <si>
    <t>Wileyville</t>
  </si>
  <si>
    <t>Lake Charlesberg</t>
  </si>
  <si>
    <t>West Alishachester</t>
  </si>
  <si>
    <t>East Tanya</t>
  </si>
  <si>
    <t>Willisside</t>
  </si>
  <si>
    <t>New Donaldborough</t>
  </si>
  <si>
    <t>Lake Kimberlyborough</t>
  </si>
  <si>
    <t>South James</t>
  </si>
  <si>
    <t>Glovermouth</t>
  </si>
  <si>
    <t>Chelseymouth</t>
  </si>
  <si>
    <t>New Elizabethfurt</t>
  </si>
  <si>
    <t>East Edwardton</t>
  </si>
  <si>
    <t>Hayesmouth</t>
  </si>
  <si>
    <t>North Courtneyview</t>
  </si>
  <si>
    <t>South Andrewbury</t>
  </si>
  <si>
    <t>Jesusshire</t>
  </si>
  <si>
    <t>West Lindamouth</t>
  </si>
  <si>
    <t>Gonzalezland</t>
  </si>
  <si>
    <t>Leroytown</t>
  </si>
  <si>
    <t>Powerschester</t>
  </si>
  <si>
    <t>Greerside</t>
  </si>
  <si>
    <t>North Danielle</t>
  </si>
  <si>
    <t>Hullberg</t>
  </si>
  <si>
    <t>Amymouth</t>
  </si>
  <si>
    <t>Loriburgh</t>
  </si>
  <si>
    <t>Larryfort</t>
  </si>
  <si>
    <t>Dustinstad</t>
  </si>
  <si>
    <t>North Morgan</t>
  </si>
  <si>
    <t>Port Tiffany</t>
  </si>
  <si>
    <t>Kristenview</t>
  </si>
  <si>
    <t>Flynntown</t>
  </si>
  <si>
    <t>North Jeffburgh</t>
  </si>
  <si>
    <t>Port Kristaview</t>
  </si>
  <si>
    <t>Howellchester</t>
  </si>
  <si>
    <t>Hartfort</t>
  </si>
  <si>
    <t>Port Pamelatown</t>
  </si>
  <si>
    <t>Anthonyton</t>
  </si>
  <si>
    <t>Kimberlyton</t>
  </si>
  <si>
    <t>Garciaberg</t>
  </si>
  <si>
    <t>Santiagostad</t>
  </si>
  <si>
    <t>Spencerberg</t>
  </si>
  <si>
    <t>Georgeville</t>
  </si>
  <si>
    <t>North Katherineport</t>
  </si>
  <si>
    <t>North Williammouth</t>
  </si>
  <si>
    <t>Port Seth</t>
  </si>
  <si>
    <t>Lake John</t>
  </si>
  <si>
    <t>North Duane</t>
  </si>
  <si>
    <t>Westborough</t>
  </si>
  <si>
    <t>New Patrick</t>
  </si>
  <si>
    <t>Jeremymouth</t>
  </si>
  <si>
    <t>Ramirezmouth</t>
  </si>
  <si>
    <t>West Michael</t>
  </si>
  <si>
    <t>Dianechester</t>
  </si>
  <si>
    <t>Mistyton</t>
  </si>
  <si>
    <t>Roseview</t>
  </si>
  <si>
    <t>South Patricia</t>
  </si>
  <si>
    <t>Rowlandshire</t>
  </si>
  <si>
    <t>East Josephborough</t>
  </si>
  <si>
    <t>Joshuatown</t>
  </si>
  <si>
    <t>Fostertown</t>
  </si>
  <si>
    <t>Melissaton</t>
  </si>
  <si>
    <t>North Kellie</t>
  </si>
  <si>
    <t>North Katherinemouth</t>
  </si>
  <si>
    <t>Adamsshire</t>
  </si>
  <si>
    <t>Port Paulport</t>
  </si>
  <si>
    <t>Williamsland</t>
  </si>
  <si>
    <t>Coffeyport</t>
  </si>
  <si>
    <t>Lambstad</t>
  </si>
  <si>
    <t>Lake Loriside</t>
  </si>
  <si>
    <t>New Ashley</t>
  </si>
  <si>
    <t>West Jeremy</t>
  </si>
  <si>
    <t>West Cynthia</t>
  </si>
  <si>
    <t>Port Timothychester</t>
  </si>
  <si>
    <t>West Robertmouth</t>
  </si>
  <si>
    <t>East Erinville</t>
  </si>
  <si>
    <t>Fisherview</t>
  </si>
  <si>
    <t>Davidton</t>
  </si>
  <si>
    <t>Rebeccachester</t>
  </si>
  <si>
    <t>Floresfort</t>
  </si>
  <si>
    <t>New Ryanton</t>
  </si>
  <si>
    <t>Lindashire</t>
  </si>
  <si>
    <t>Jessicastad</t>
  </si>
  <si>
    <t>New Shawn</t>
  </si>
  <si>
    <t>Keithview</t>
  </si>
  <si>
    <t>Hardystad</t>
  </si>
  <si>
    <t>East Joshuaview</t>
  </si>
  <si>
    <t>Garciastad</t>
  </si>
  <si>
    <t>Petersonville</t>
  </si>
  <si>
    <t>Pennybury</t>
  </si>
  <si>
    <t>Lake Joyhaven</t>
  </si>
  <si>
    <t>New Miguel</t>
  </si>
  <si>
    <t>Katherineport</t>
  </si>
  <si>
    <t>Port Jeremy</t>
  </si>
  <si>
    <t>South Johnathanside</t>
  </si>
  <si>
    <t>Zacharystad</t>
  </si>
  <si>
    <t>New Sergio</t>
  </si>
  <si>
    <t>Shannonmouth</t>
  </si>
  <si>
    <t>East Tracy</t>
  </si>
  <si>
    <t>Christopherton</t>
  </si>
  <si>
    <t>East Olivia</t>
  </si>
  <si>
    <t>Johnport</t>
  </si>
  <si>
    <t>North Jessicaport</t>
  </si>
  <si>
    <t>North Dustin</t>
  </si>
  <si>
    <t>North Lauren</t>
  </si>
  <si>
    <t>East Jordan</t>
  </si>
  <si>
    <t>Gordontown</t>
  </si>
  <si>
    <t>Lake Jamesstad</t>
  </si>
  <si>
    <t>Amberport</t>
  </si>
  <si>
    <t>North Tarabury</t>
  </si>
  <si>
    <t>West Manuel</t>
  </si>
  <si>
    <t>Blairport</t>
  </si>
  <si>
    <t>Adamsville</t>
  </si>
  <si>
    <t>Changstad</t>
  </si>
  <si>
    <t>North Donald</t>
  </si>
  <si>
    <t>Christopherside</t>
  </si>
  <si>
    <t>Collinstown</t>
  </si>
  <si>
    <t>Barnesberg</t>
  </si>
  <si>
    <t>Port Jennifer</t>
  </si>
  <si>
    <t>Houseshire</t>
  </si>
  <si>
    <t>Starkville</t>
  </si>
  <si>
    <t>Johnsonbury</t>
  </si>
  <si>
    <t>Lake Brandyville</t>
  </si>
  <si>
    <t>Shannonfort</t>
  </si>
  <si>
    <t>South Christopher</t>
  </si>
  <si>
    <t>Lake Jamesfurt</t>
  </si>
  <si>
    <t>Mosleyshire</t>
  </si>
  <si>
    <t>South Amyview</t>
  </si>
  <si>
    <t>New Amberville</t>
  </si>
  <si>
    <t>Karenton</t>
  </si>
  <si>
    <t>Jonestown</t>
  </si>
  <si>
    <t>South William</t>
  </si>
  <si>
    <t>Gardnertown</t>
  </si>
  <si>
    <t>Wattsberg</t>
  </si>
  <si>
    <t>South Michaelbury</t>
  </si>
  <si>
    <t>Lake Peterhaven</t>
  </si>
  <si>
    <t>Kimberlymouth</t>
  </si>
  <si>
    <t>East Michellechester</t>
  </si>
  <si>
    <t>Ericshire</t>
  </si>
  <si>
    <t>Josemouth</t>
  </si>
  <si>
    <t>North Danielton</t>
  </si>
  <si>
    <t>Lake Paulaburgh</t>
  </si>
  <si>
    <t>Jacobside</t>
  </si>
  <si>
    <t>Bradleyfort</t>
  </si>
  <si>
    <t>Lake Billy</t>
  </si>
  <si>
    <t>South Michaelton</t>
  </si>
  <si>
    <t>Davisstad</t>
  </si>
  <si>
    <t>Lindsayland</t>
  </si>
  <si>
    <t>New Jeremy</t>
  </si>
  <si>
    <t>Lake Michael</t>
  </si>
  <si>
    <t>East Aprilfurt</t>
  </si>
  <si>
    <t>Johnsonchester</t>
  </si>
  <si>
    <t>Breannahaven</t>
  </si>
  <si>
    <t>Nicolemouth</t>
  </si>
  <si>
    <t>West Jeffreystad</t>
  </si>
  <si>
    <t>West Frank</t>
  </si>
  <si>
    <t>Lake Thomasshire</t>
  </si>
  <si>
    <t>Kristinachester</t>
  </si>
  <si>
    <t>Lake Jacksonchester</t>
  </si>
  <si>
    <t>Karentown</t>
  </si>
  <si>
    <t>Lake Nathanland</t>
  </si>
  <si>
    <t>Castillomouth</t>
  </si>
  <si>
    <t>Grahamside</t>
  </si>
  <si>
    <t>South Kimberlyfurt</t>
  </si>
  <si>
    <t>Port Patricia</t>
  </si>
  <si>
    <t>South Lynn</t>
  </si>
  <si>
    <t>Campbellmouth</t>
  </si>
  <si>
    <t>Patelport</t>
  </si>
  <si>
    <t>North Johnnyville</t>
  </si>
  <si>
    <t>New Thomasview</t>
  </si>
  <si>
    <t>Lake Jonland</t>
  </si>
  <si>
    <t>Derekside</t>
  </si>
  <si>
    <t>Lake Ashley</t>
  </si>
  <si>
    <t>Sloanton</t>
  </si>
  <si>
    <t>Meganshire</t>
  </si>
  <si>
    <t>Port Virginiaview</t>
  </si>
  <si>
    <t>North Katietown</t>
  </si>
  <si>
    <t>East Alejandro</t>
  </si>
  <si>
    <t>East Cynthiatown</t>
  </si>
  <si>
    <t>South Dianaborough</t>
  </si>
  <si>
    <t>West Justinport</t>
  </si>
  <si>
    <t>East Victoriaburgh</t>
  </si>
  <si>
    <t>South Ernestshire</t>
  </si>
  <si>
    <t>Bonillaville</t>
  </si>
  <si>
    <t>Port Jenniferton</t>
  </si>
  <si>
    <t>Matthewbury</t>
  </si>
  <si>
    <t>Harrisland</t>
  </si>
  <si>
    <t>Harrisonchester</t>
  </si>
  <si>
    <t>Bryanmouth</t>
  </si>
  <si>
    <t>West Timothy</t>
  </si>
  <si>
    <t>Johnsonshire</t>
  </si>
  <si>
    <t>Barreraland</t>
  </si>
  <si>
    <t>Chapmanmouth</t>
  </si>
  <si>
    <t>West Brandon</t>
  </si>
  <si>
    <t>East Williamside</t>
  </si>
  <si>
    <t>Smithview</t>
  </si>
  <si>
    <t>Parkside</t>
  </si>
  <si>
    <t>New Gary</t>
  </si>
  <si>
    <t>Smithport</t>
  </si>
  <si>
    <t>Port Joshua</t>
  </si>
  <si>
    <t>Dylanton</t>
  </si>
  <si>
    <t>West Vanessa</t>
  </si>
  <si>
    <t>Donaldborough</t>
  </si>
  <si>
    <t>Vaughnside</t>
  </si>
  <si>
    <t>Cummingsburgh</t>
  </si>
  <si>
    <t>Tarahaven</t>
  </si>
  <si>
    <t>North Franklinburgh</t>
  </si>
  <si>
    <t>Rileyfurt</t>
  </si>
  <si>
    <t>Morrowshire</t>
  </si>
  <si>
    <t>East Shannon</t>
  </si>
  <si>
    <t>North Wendy</t>
  </si>
  <si>
    <t>New Williamtown</t>
  </si>
  <si>
    <t>Robertfurt</t>
  </si>
  <si>
    <t>Bethanyside</t>
  </si>
  <si>
    <t>Jenniferborough</t>
  </si>
  <si>
    <t>Adrianland</t>
  </si>
  <si>
    <t>Torresbury</t>
  </si>
  <si>
    <t>Mossshire</t>
  </si>
  <si>
    <t>Hoovermouth</t>
  </si>
  <si>
    <t>Michaelchester</t>
  </si>
  <si>
    <t>New Jordan</t>
  </si>
  <si>
    <t>Destinymouth</t>
  </si>
  <si>
    <t>Clarkfort</t>
  </si>
  <si>
    <t>West Harold</t>
  </si>
  <si>
    <t>North Robert</t>
  </si>
  <si>
    <t>Johnsonhaven</t>
  </si>
  <si>
    <t>West Nicholasbury</t>
  </si>
  <si>
    <t>North Josephview</t>
  </si>
  <si>
    <t>Rachelport</t>
  </si>
  <si>
    <t>Smithfort</t>
  </si>
  <si>
    <t>West Robertchester</t>
  </si>
  <si>
    <t>Markhaven</t>
  </si>
  <si>
    <t>East Tammy</t>
  </si>
  <si>
    <t>Brandonberg</t>
  </si>
  <si>
    <t>West Brookeborough</t>
  </si>
  <si>
    <t>North Brandiside</t>
  </si>
  <si>
    <t>Riosshire</t>
  </si>
  <si>
    <t>West Joseph</t>
  </si>
  <si>
    <t>North Erintown</t>
  </si>
  <si>
    <t>South Amberborough</t>
  </si>
  <si>
    <t>Gloriatown</t>
  </si>
  <si>
    <t>East Paul</t>
  </si>
  <si>
    <t>West Valerie</t>
  </si>
  <si>
    <t>Lake Madison</t>
  </si>
  <si>
    <t>North Veronicastad</t>
  </si>
  <si>
    <t>South Leslie</t>
  </si>
  <si>
    <t>Port Jonathan</t>
  </si>
  <si>
    <t>West Sonia</t>
  </si>
  <si>
    <t>Jeffreyborough</t>
  </si>
  <si>
    <t>Charlesborough</t>
  </si>
  <si>
    <t>East Cory</t>
  </si>
  <si>
    <t>Smithshire</t>
  </si>
  <si>
    <t>Dennisview</t>
  </si>
  <si>
    <t>Chenmouth</t>
  </si>
  <si>
    <t>Lake Timothy</t>
  </si>
  <si>
    <t>Duncanville</t>
  </si>
  <si>
    <t>West Maryfurt</t>
  </si>
  <si>
    <t>South Marc</t>
  </si>
  <si>
    <t>West Devinville</t>
  </si>
  <si>
    <t>Mcguirehaven</t>
  </si>
  <si>
    <t>Simpsonhaven</t>
  </si>
  <si>
    <t>Lopezburgh</t>
  </si>
  <si>
    <t>Luisbury</t>
  </si>
  <si>
    <t>South Andrewborough</t>
  </si>
  <si>
    <t>Dickersonland</t>
  </si>
  <si>
    <t>Snydermouth</t>
  </si>
  <si>
    <t>North Antonio</t>
  </si>
  <si>
    <t>North Daniel</t>
  </si>
  <si>
    <t>East Shirley</t>
  </si>
  <si>
    <t>Scottmouth</t>
  </si>
  <si>
    <t>North Curtisport</t>
  </si>
  <si>
    <t>North Martinstad</t>
  </si>
  <si>
    <t>New John</t>
  </si>
  <si>
    <t>New Laura</t>
  </si>
  <si>
    <t>West Joanna</t>
  </si>
  <si>
    <t>Haneytown</t>
  </si>
  <si>
    <t>South Jennifer</t>
  </si>
  <si>
    <t>South Shane</t>
  </si>
  <si>
    <t>West Evelynton</t>
  </si>
  <si>
    <t>New Joel</t>
  </si>
  <si>
    <t>Denisemouth</t>
  </si>
  <si>
    <t>West Katherine</t>
  </si>
  <si>
    <t>North Collin</t>
  </si>
  <si>
    <t>Simmonsstad</t>
  </si>
  <si>
    <t>South Sylvia</t>
  </si>
  <si>
    <t>Kristenfort</t>
  </si>
  <si>
    <t>Rachelfurt</t>
  </si>
  <si>
    <t>New Lisaburgh</t>
  </si>
  <si>
    <t>North Zacharyhaven</t>
  </si>
  <si>
    <t>Fernandezbury</t>
  </si>
  <si>
    <t>New Natalie</t>
  </si>
  <si>
    <t>South Pennybury</t>
  </si>
  <si>
    <t>Lake Katie</t>
  </si>
  <si>
    <t>Ronnieburgh</t>
  </si>
  <si>
    <t>South Melissashire</t>
  </si>
  <si>
    <t>South Beth</t>
  </si>
  <si>
    <t>Bestview</t>
  </si>
  <si>
    <t>Thomasbury</t>
  </si>
  <si>
    <t>Port Benjamin</t>
  </si>
  <si>
    <t>Burnettport</t>
  </si>
  <si>
    <t>South Kristinchester</t>
  </si>
  <si>
    <t>North Dawn</t>
  </si>
  <si>
    <t>North Angela</t>
  </si>
  <si>
    <t>North Toniville</t>
  </si>
  <si>
    <t>Lake Timothyside</t>
  </si>
  <si>
    <t>New Claytonfort</t>
  </si>
  <si>
    <t>Albertfurt</t>
  </si>
  <si>
    <t>West Christopher</t>
  </si>
  <si>
    <t>West Vanessaport</t>
  </si>
  <si>
    <t>North Jeffrey</t>
  </si>
  <si>
    <t>Bradfordbury</t>
  </si>
  <si>
    <t>Georgeburgh</t>
  </si>
  <si>
    <t>South Sherriville</t>
  </si>
  <si>
    <t>Joanville</t>
  </si>
  <si>
    <t>South Ashley</t>
  </si>
  <si>
    <t>Huangtown</t>
  </si>
  <si>
    <t>Lake James</t>
  </si>
  <si>
    <t>Port Connie</t>
  </si>
  <si>
    <t>Kathyborough</t>
  </si>
  <si>
    <t>Christineshire</t>
  </si>
  <si>
    <t>Ramireztown</t>
  </si>
  <si>
    <t>Ryanton</t>
  </si>
  <si>
    <t>North Natalieton</t>
  </si>
  <si>
    <t>West Austin</t>
  </si>
  <si>
    <t>Spencerbury</t>
  </si>
  <si>
    <t>East Leslieville</t>
  </si>
  <si>
    <t>Lake Leah</t>
  </si>
  <si>
    <t>New Tammystad</t>
  </si>
  <si>
    <t>Lake Douglas</t>
  </si>
  <si>
    <t>Johnsonton</t>
  </si>
  <si>
    <t>New Amy</t>
  </si>
  <si>
    <t>Kristinfort</t>
  </si>
  <si>
    <t>West Ryan</t>
  </si>
  <si>
    <t>South Derrickside</t>
  </si>
  <si>
    <t>Oliverville</t>
  </si>
  <si>
    <t>Port William</t>
  </si>
  <si>
    <t>Port Rachelmouth</t>
  </si>
  <si>
    <t>Jeffreystad</t>
  </si>
  <si>
    <t>South Jeremyberg</t>
  </si>
  <si>
    <t>Robertchester</t>
  </si>
  <si>
    <t>North Jonathan</t>
  </si>
  <si>
    <t>Julieville</t>
  </si>
  <si>
    <t>Daniellemouth</t>
  </si>
  <si>
    <t>Anthonymouth</t>
  </si>
  <si>
    <t>South Sue</t>
  </si>
  <si>
    <t>East Frank</t>
  </si>
  <si>
    <t>West Feliciastad</t>
  </si>
  <si>
    <t>West Melindachester</t>
  </si>
  <si>
    <t>New Williammouth</t>
  </si>
  <si>
    <t>Wilkersonhaven</t>
  </si>
  <si>
    <t>Jenniferberg</t>
  </si>
  <si>
    <t>New Soniaview</t>
  </si>
  <si>
    <t>East Lauren</t>
  </si>
  <si>
    <t>Leonardside</t>
  </si>
  <si>
    <t>Gordonborough</t>
  </si>
  <si>
    <t>New Elizabethview</t>
  </si>
  <si>
    <t>South Amandaburgh</t>
  </si>
  <si>
    <t>Derrickborough</t>
  </si>
  <si>
    <t>Fordside</t>
  </si>
  <si>
    <t>Lake Jenniferview</t>
  </si>
  <si>
    <t>New Isaacchester</t>
  </si>
  <si>
    <t>Michaelfort</t>
  </si>
  <si>
    <t>Jonesburgh</t>
  </si>
  <si>
    <t>Port Courtney</t>
  </si>
  <si>
    <t>East Brittanybury</t>
  </si>
  <si>
    <t>North Antonioborough</t>
  </si>
  <si>
    <t>Lake Daniel</t>
  </si>
  <si>
    <t>Charlesville</t>
  </si>
  <si>
    <t>Charlesburgh</t>
  </si>
  <si>
    <t>North Heather</t>
  </si>
  <si>
    <t>West Marcusmouth</t>
  </si>
  <si>
    <t>Gloverchester</t>
  </si>
  <si>
    <t>Williamsfurt</t>
  </si>
  <si>
    <t>Underwoodside</t>
  </si>
  <si>
    <t>East Cheryl</t>
  </si>
  <si>
    <t>Port Andrew</t>
  </si>
  <si>
    <t>Reedtown</t>
  </si>
  <si>
    <t>Martinchester</t>
  </si>
  <si>
    <t>North Patricia</t>
  </si>
  <si>
    <t>West Joy</t>
  </si>
  <si>
    <t>West Andrewmouth</t>
  </si>
  <si>
    <t>East Veronicamouth</t>
  </si>
  <si>
    <t>Lake Jamesville</t>
  </si>
  <si>
    <t>West Carolyn</t>
  </si>
  <si>
    <t>Kendrafurt</t>
  </si>
  <si>
    <t>Thomasmouth</t>
  </si>
  <si>
    <t>Smithchester</t>
  </si>
  <si>
    <t>Richardview</t>
  </si>
  <si>
    <t>South Sheila</t>
  </si>
  <si>
    <t>Fitzgeraldton</t>
  </si>
  <si>
    <t>New Pamela</t>
  </si>
  <si>
    <t>North Kara</t>
  </si>
  <si>
    <t>Jamesport</t>
  </si>
  <si>
    <t>East Amber</t>
  </si>
  <si>
    <t>Hunterton</t>
  </si>
  <si>
    <t>East Kevinfort</t>
  </si>
  <si>
    <t>Port Kristina</t>
  </si>
  <si>
    <t>Stephaniemouth</t>
  </si>
  <si>
    <t>East Derrick</t>
  </si>
  <si>
    <t>Reyesfort</t>
  </si>
  <si>
    <t>New Edward</t>
  </si>
  <si>
    <t>Aguilarport</t>
  </si>
  <si>
    <t>Brownside</t>
  </si>
  <si>
    <t>North Adam</t>
  </si>
  <si>
    <t>New Gregory</t>
  </si>
  <si>
    <t>West Kimberlyton</t>
  </si>
  <si>
    <t>Roberttown</t>
  </si>
  <si>
    <t>New Joshuaside</t>
  </si>
  <si>
    <t>West Maria</t>
  </si>
  <si>
    <t>North Christophermouth</t>
  </si>
  <si>
    <t>West Faithbury</t>
  </si>
  <si>
    <t>East Deborahshire</t>
  </si>
  <si>
    <t>East Jonathanstad</t>
  </si>
  <si>
    <t>New Jeffrey</t>
  </si>
  <si>
    <t>New Scott</t>
  </si>
  <si>
    <t>Pittmanshire</t>
  </si>
  <si>
    <t>Lake Danielleport</t>
  </si>
  <si>
    <t>Shermanburgh</t>
  </si>
  <si>
    <t>Robertshire</t>
  </si>
  <si>
    <t>Jacksonside</t>
  </si>
  <si>
    <t>Port Ashley</t>
  </si>
  <si>
    <t>Emmamouth</t>
  </si>
  <si>
    <t>North Andrewstad</t>
  </si>
  <si>
    <t>Melaniemouth</t>
  </si>
  <si>
    <t>Gomezland</t>
  </si>
  <si>
    <t>Smithberg</t>
  </si>
  <si>
    <t>North Stephen</t>
  </si>
  <si>
    <t>Medinaport</t>
  </si>
  <si>
    <t>Matthewhaven</t>
  </si>
  <si>
    <t>Russellfort</t>
  </si>
  <si>
    <t>Lynchville</t>
  </si>
  <si>
    <t>South Lynnstad</t>
  </si>
  <si>
    <t>Port Allisonton</t>
  </si>
  <si>
    <t>North Jamestown</t>
  </si>
  <si>
    <t>Martinborough</t>
  </si>
  <si>
    <t>New Patriciamouth</t>
  </si>
  <si>
    <t>Dawsonberg</t>
  </si>
  <si>
    <t>East Guy</t>
  </si>
  <si>
    <t>West Justin</t>
  </si>
  <si>
    <t>New Travisbury</t>
  </si>
  <si>
    <t>Aaronstad</t>
  </si>
  <si>
    <t>West Carrieville</t>
  </si>
  <si>
    <t>North Edwinview</t>
  </si>
  <si>
    <t>Johnborough</t>
  </si>
  <si>
    <t>Port Courtneyville</t>
  </si>
  <si>
    <t>Mooneyfurt</t>
  </si>
  <si>
    <t>Kaufmanfurt</t>
  </si>
  <si>
    <t>New Brandonberg</t>
  </si>
  <si>
    <t>Simmonsview</t>
  </si>
  <si>
    <t>Mercadomouth</t>
  </si>
  <si>
    <t>Port Thomastown</t>
  </si>
  <si>
    <t>East Michele</t>
  </si>
  <si>
    <t>Careyfurt</t>
  </si>
  <si>
    <t>South Erictown</t>
  </si>
  <si>
    <t>Smithtown</t>
  </si>
  <si>
    <t>North Rebecca</t>
  </si>
  <si>
    <t>New Michael</t>
  </si>
  <si>
    <t>Port Krystal</t>
  </si>
  <si>
    <t>East Krystalfurt</t>
  </si>
  <si>
    <t>Lake Amy</t>
  </si>
  <si>
    <t>Jennamouth</t>
  </si>
  <si>
    <t>East Jonathan</t>
  </si>
  <si>
    <t>Billbury</t>
  </si>
  <si>
    <t>West James</t>
  </si>
  <si>
    <t>Port Mary</t>
  </si>
  <si>
    <t>North Shannon</t>
  </si>
  <si>
    <t>North Lacey</t>
  </si>
  <si>
    <t>Whiteville</t>
  </si>
  <si>
    <t>Bradleytown</t>
  </si>
  <si>
    <t>Port Gregoryfort</t>
  </si>
  <si>
    <t>Chrisside</t>
  </si>
  <si>
    <t>Garrisonhaven</t>
  </si>
  <si>
    <t>Andrewshire</t>
  </si>
  <si>
    <t>Davidfort</t>
  </si>
  <si>
    <t>Robertton</t>
  </si>
  <si>
    <t>Turnershire</t>
  </si>
  <si>
    <t>Hollyfort</t>
  </si>
  <si>
    <t>Port Robert</t>
  </si>
  <si>
    <t>East Bonnieberg</t>
  </si>
  <si>
    <t>New Ronaldchester</t>
  </si>
  <si>
    <t>East Wendyborough</t>
  </si>
  <si>
    <t>Robertview</t>
  </si>
  <si>
    <t>Pollardfort</t>
  </si>
  <si>
    <t>West Kimberlyview</t>
  </si>
  <si>
    <t>Eatonstad</t>
  </si>
  <si>
    <t>Herreraport</t>
  </si>
  <si>
    <t>Spencerport</t>
  </si>
  <si>
    <t>Rosston</t>
  </si>
  <si>
    <t>Jenniferville</t>
  </si>
  <si>
    <t>East Rachael</t>
  </si>
  <si>
    <t>Johnsonberg</t>
  </si>
  <si>
    <t>New Aaronview</t>
  </si>
  <si>
    <t>East Scottchester</t>
  </si>
  <si>
    <t>South Sydney</t>
  </si>
  <si>
    <t>Kimberlystad</t>
  </si>
  <si>
    <t>Lake Melindafurt</t>
  </si>
  <si>
    <t>Cynthiaside</t>
  </si>
  <si>
    <t>Joshire</t>
  </si>
  <si>
    <t>New Justinfort</t>
  </si>
  <si>
    <t>Jeremyside</t>
  </si>
  <si>
    <t>Port Derek</t>
  </si>
  <si>
    <t>Loriborough</t>
  </si>
  <si>
    <t>Port Williamborough</t>
  </si>
  <si>
    <t>Kristinatown</t>
  </si>
  <si>
    <t>Frederickbury</t>
  </si>
  <si>
    <t>East Karenport</t>
  </si>
  <si>
    <t>North Donnaton</t>
  </si>
  <si>
    <t>Stephenberg</t>
  </si>
  <si>
    <t>Alexisside</t>
  </si>
  <si>
    <t>North Williamton</t>
  </si>
  <si>
    <t>Millerton</t>
  </si>
  <si>
    <t>Jeffreyburgh</t>
  </si>
  <si>
    <t>New Anthonyville</t>
  </si>
  <si>
    <t>New Rebecca</t>
  </si>
  <si>
    <t>East Aliciamouth</t>
  </si>
  <si>
    <t>Lake Christine</t>
  </si>
  <si>
    <t>Edwardsborough</t>
  </si>
  <si>
    <t>New Matthewville</t>
  </si>
  <si>
    <t>South Michealbury</t>
  </si>
  <si>
    <t>South Chadhaven</t>
  </si>
  <si>
    <t>Port Garrettfort</t>
  </si>
  <si>
    <t>Jasonport</t>
  </si>
  <si>
    <t>New Ronaldberg</t>
  </si>
  <si>
    <t>Port Andrewshire</t>
  </si>
  <si>
    <t>Susanmouth</t>
  </si>
  <si>
    <t>Port Sabrinaberg</t>
  </si>
  <si>
    <t>South Mary</t>
  </si>
  <si>
    <t>Markmouth</t>
  </si>
  <si>
    <t>Karenchester</t>
  </si>
  <si>
    <t>East Arthurstad</t>
  </si>
  <si>
    <t>East Heather</t>
  </si>
  <si>
    <t>Janetland</t>
  </si>
  <si>
    <t>East Beth</t>
  </si>
  <si>
    <t>West Courtney</t>
  </si>
  <si>
    <t>Martinmouth</t>
  </si>
  <si>
    <t>Elizabethhaven</t>
  </si>
  <si>
    <t>Donnaland</t>
  </si>
  <si>
    <t>Jonathanberg</t>
  </si>
  <si>
    <t>East Rebecca</t>
  </si>
  <si>
    <t>Tamaraburgh</t>
  </si>
  <si>
    <t>North Traci</t>
  </si>
  <si>
    <t>Amberburgh</t>
  </si>
  <si>
    <t>Juliemouth</t>
  </si>
  <si>
    <t>South Miranda</t>
  </si>
  <si>
    <t>New Michaelville</t>
  </si>
  <si>
    <t>Aaronbury</t>
  </si>
  <si>
    <t>North Craig</t>
  </si>
  <si>
    <t>Port Scottberg</t>
  </si>
  <si>
    <t>Port Brianmouth</t>
  </si>
  <si>
    <t>New Angela</t>
  </si>
  <si>
    <t>Cordovaborough</t>
  </si>
  <si>
    <t>Harrellstad</t>
  </si>
  <si>
    <t>Port Joel</t>
  </si>
  <si>
    <t>Meganside</t>
  </si>
  <si>
    <t>Santiagohaven</t>
  </si>
  <si>
    <t>Susanburgh</t>
  </si>
  <si>
    <t>Lake Richardburgh</t>
  </si>
  <si>
    <t>Theresachester</t>
  </si>
  <si>
    <t>Walshfurt</t>
  </si>
  <si>
    <t>New Bruceshire</t>
  </si>
  <si>
    <t>Dunlapville</t>
  </si>
  <si>
    <t>Burchburgh</t>
  </si>
  <si>
    <t>South Jeffrey</t>
  </si>
  <si>
    <t>New Vincent</t>
  </si>
  <si>
    <t>Port Ethan</t>
  </si>
  <si>
    <t>Flynnview</t>
  </si>
  <si>
    <t>South Andrew</t>
  </si>
  <si>
    <t>Rickyborough</t>
  </si>
  <si>
    <t>Lake Leslie</t>
  </si>
  <si>
    <t>Morganport</t>
  </si>
  <si>
    <t>Bennetttown</t>
  </si>
  <si>
    <t>South Chrisfort</t>
  </si>
  <si>
    <t>Reeveston</t>
  </si>
  <si>
    <t>West Blakestad</t>
  </si>
  <si>
    <t>South Johnshire</t>
  </si>
  <si>
    <t>New Leahside</t>
  </si>
  <si>
    <t>Spencerburgh</t>
  </si>
  <si>
    <t>Charlenemouth</t>
  </si>
  <si>
    <t>Lake Kevin</t>
  </si>
  <si>
    <t>South Veronicamouth</t>
  </si>
  <si>
    <t>Lake Ann</t>
  </si>
  <si>
    <t>Anthonyview</t>
  </si>
  <si>
    <t>Ellisstad</t>
  </si>
  <si>
    <t>Langfort</t>
  </si>
  <si>
    <t>Elizabethport</t>
  </si>
  <si>
    <t>East William</t>
  </si>
  <si>
    <t>Loriland</t>
  </si>
  <si>
    <t>South Laura</t>
  </si>
  <si>
    <t>Robertsmouth</t>
  </si>
  <si>
    <t>Matashire</t>
  </si>
  <si>
    <t>Lauraside</t>
  </si>
  <si>
    <t>Amberbury</t>
  </si>
  <si>
    <t>Courtneyland</t>
  </si>
  <si>
    <t>South Brittany</t>
  </si>
  <si>
    <t>South Samanthaborough</t>
  </si>
  <si>
    <t>Port Desiree</t>
  </si>
  <si>
    <t>Matthewside</t>
  </si>
  <si>
    <t>West Jessica</t>
  </si>
  <si>
    <t>Bergchester</t>
  </si>
  <si>
    <t>South Jackie</t>
  </si>
  <si>
    <t>East Jesus</t>
  </si>
  <si>
    <t>Port Lisa</t>
  </si>
  <si>
    <t>Gentrytown</t>
  </si>
  <si>
    <t>Ballardville</t>
  </si>
  <si>
    <t>South Jasonborough</t>
  </si>
  <si>
    <t>Port Larry</t>
  </si>
  <si>
    <t>New Amber</t>
  </si>
  <si>
    <t>Amandashire</t>
  </si>
  <si>
    <t>Graveston</t>
  </si>
  <si>
    <t>Vincentland</t>
  </si>
  <si>
    <t>South Charleschester</t>
  </si>
  <si>
    <t>Lake Nicholas</t>
  </si>
  <si>
    <t>New Conniechester</t>
  </si>
  <si>
    <t>Lake Brandifurt</t>
  </si>
  <si>
    <t>North Lindaport</t>
  </si>
  <si>
    <t>Riverachester</t>
  </si>
  <si>
    <t>Millerfurt</t>
  </si>
  <si>
    <t>Allisonside</t>
  </si>
  <si>
    <t>North Philipmouth</t>
  </si>
  <si>
    <t>Port David</t>
  </si>
  <si>
    <t>West Deniseport</t>
  </si>
  <si>
    <t>Dorisville</t>
  </si>
  <si>
    <t>Tylerstad</t>
  </si>
  <si>
    <t>Adamsmouth</t>
  </si>
  <si>
    <t>North Vincentborough</t>
  </si>
  <si>
    <t>Jimenezside</t>
  </si>
  <si>
    <t>Wilsonstad</t>
  </si>
  <si>
    <t>Lake Loganstad</t>
  </si>
  <si>
    <t>Boltontown</t>
  </si>
  <si>
    <t>New Jessicaville</t>
  </si>
  <si>
    <t>South Robertville</t>
  </si>
  <si>
    <t>Justinside</t>
  </si>
  <si>
    <t>East Daniel</t>
  </si>
  <si>
    <t>Port Jacquelineport</t>
  </si>
  <si>
    <t>North Kathleen</t>
  </si>
  <si>
    <t>North Grantside</t>
  </si>
  <si>
    <t>Zacharyside</t>
  </si>
  <si>
    <t>Robertbury</t>
  </si>
  <si>
    <t>Kimberlyside</t>
  </si>
  <si>
    <t>North Laura</t>
  </si>
  <si>
    <t>Lopeztown</t>
  </si>
  <si>
    <t>South Evanville</t>
  </si>
  <si>
    <t>Aguirrechester</t>
  </si>
  <si>
    <t>South Keithland</t>
  </si>
  <si>
    <t>Reevesburgh</t>
  </si>
  <si>
    <t>West Nicole</t>
  </si>
  <si>
    <t>East Anna</t>
  </si>
  <si>
    <t>Jessicabury</t>
  </si>
  <si>
    <t>Bradleyview</t>
  </si>
  <si>
    <t>Kevinstad</t>
  </si>
  <si>
    <t>Kennethfurt</t>
  </si>
  <si>
    <t>Avilaview</t>
  </si>
  <si>
    <t>North Bobbychester</t>
  </si>
  <si>
    <t>East Stacy</t>
  </si>
  <si>
    <t>Schmidtville</t>
  </si>
  <si>
    <t>Hughesmouth</t>
  </si>
  <si>
    <t>Troyhaven</t>
  </si>
  <si>
    <t>Lesliemouth</t>
  </si>
  <si>
    <t>North Jamesmouth</t>
  </si>
  <si>
    <t>Port Mark</t>
  </si>
  <si>
    <t>South Barbara</t>
  </si>
  <si>
    <t>Scottland</t>
  </si>
  <si>
    <t>Port Bruce</t>
  </si>
  <si>
    <t>East Corey</t>
  </si>
  <si>
    <t>East Jacqueline</t>
  </si>
  <si>
    <t>Taylorberg</t>
  </si>
  <si>
    <t>Lake Nicole</t>
  </si>
  <si>
    <t>Lake Emilyshire</t>
  </si>
  <si>
    <t>Bensonfort</t>
  </si>
  <si>
    <t>South Ryan</t>
  </si>
  <si>
    <t>Gregoryborough</t>
  </si>
  <si>
    <t>Masonchester</t>
  </si>
  <si>
    <t>Griffinville</t>
  </si>
  <si>
    <t>Jeffreychester</t>
  </si>
  <si>
    <t>Hawkinsville</t>
  </si>
  <si>
    <t>South Matthewshire</t>
  </si>
  <si>
    <t>Ericmouth</t>
  </si>
  <si>
    <t>Port Mikaylamouth</t>
  </si>
  <si>
    <t>Suarezview</t>
  </si>
  <si>
    <t>Lake Jeremy</t>
  </si>
  <si>
    <t>Cynthiaville</t>
  </si>
  <si>
    <t>Jillianland</t>
  </si>
  <si>
    <t>Lake Jill</t>
  </si>
  <si>
    <t>South Paulborough</t>
  </si>
  <si>
    <t>North Ronald</t>
  </si>
  <si>
    <t>New Teresaview</t>
  </si>
  <si>
    <t>East Amandatown</t>
  </si>
  <si>
    <t>Buchananberg</t>
  </si>
  <si>
    <t>South Kaitlyn</t>
  </si>
  <si>
    <t>North Lynntown</t>
  </si>
  <si>
    <t>New Elizabeth</t>
  </si>
  <si>
    <t>Jimenezton</t>
  </si>
  <si>
    <t>Tinahaven</t>
  </si>
  <si>
    <t>Evanstown</t>
  </si>
  <si>
    <t>New Kenneth</t>
  </si>
  <si>
    <t>Collinsside</t>
  </si>
  <si>
    <t>North Aaron</t>
  </si>
  <si>
    <t>South Catherine</t>
  </si>
  <si>
    <t>Bonnieburgh</t>
  </si>
  <si>
    <t>Vanceberg</t>
  </si>
  <si>
    <t>Pattonborough</t>
  </si>
  <si>
    <t>South Theresachester</t>
  </si>
  <si>
    <t>East Davidton</t>
  </si>
  <si>
    <t>Maloneport</t>
  </si>
  <si>
    <t>Liview</t>
  </si>
  <si>
    <t>North Christianborough</t>
  </si>
  <si>
    <t>South Virginiaville</t>
  </si>
  <si>
    <t>Millerchester</t>
  </si>
  <si>
    <t>Phamfurt</t>
  </si>
  <si>
    <t>Lake Eddiestad</t>
  </si>
  <si>
    <t>Crawfordstad</t>
  </si>
  <si>
    <t>New Ericland</t>
  </si>
  <si>
    <t>Kellyfurt</t>
  </si>
  <si>
    <t>North William</t>
  </si>
  <si>
    <t>Martinezville</t>
  </si>
  <si>
    <t>Angelaport</t>
  </si>
  <si>
    <t>Kellymouth</t>
  </si>
  <si>
    <t>Thompsonborough</t>
  </si>
  <si>
    <t>Lake Jennifer</t>
  </si>
  <si>
    <t>East Blakeside</t>
  </si>
  <si>
    <t>East Jennifer</t>
  </si>
  <si>
    <t>Grahamfort</t>
  </si>
  <si>
    <t>New Robertport</t>
  </si>
  <si>
    <t>Zacharyfurt</t>
  </si>
  <si>
    <t>Vargasmouth</t>
  </si>
  <si>
    <t>Alexanderfort</t>
  </si>
  <si>
    <t>Port Anthony</t>
  </si>
  <si>
    <t>Mossmouth</t>
  </si>
  <si>
    <t>Moralesport</t>
  </si>
  <si>
    <t>South Julie</t>
  </si>
  <si>
    <t>Tiffanyland</t>
  </si>
  <si>
    <t>Anneview</t>
  </si>
  <si>
    <t>New Williamchester</t>
  </si>
  <si>
    <t>West Anna</t>
  </si>
  <si>
    <t>North Franciscoberg</t>
  </si>
  <si>
    <t>East Sarah</t>
  </si>
  <si>
    <t>Fieldsside</t>
  </si>
  <si>
    <t>New Tracyville</t>
  </si>
  <si>
    <t>North Michael</t>
  </si>
  <si>
    <t>Lake Johnmouth</t>
  </si>
  <si>
    <t>Johnstonbury</t>
  </si>
  <si>
    <t>North Kyle</t>
  </si>
  <si>
    <t>Estesstad</t>
  </si>
  <si>
    <t>Lake Nicoleberg</t>
  </si>
  <si>
    <t>Riveraside</t>
  </si>
  <si>
    <t>Christopherbury</t>
  </si>
  <si>
    <t>Jonathonbury</t>
  </si>
  <si>
    <t>Port Adam</t>
  </si>
  <si>
    <t>East Sara</t>
  </si>
  <si>
    <t>Brianview</t>
  </si>
  <si>
    <t>New Devin</t>
  </si>
  <si>
    <t>Welchburgh</t>
  </si>
  <si>
    <t>Gardnerville</t>
  </si>
  <si>
    <t>West Brycestad</t>
  </si>
  <si>
    <t>New Andrewberg</t>
  </si>
  <si>
    <t>Dianestad</t>
  </si>
  <si>
    <t>West Kimberly</t>
  </si>
  <si>
    <t>Fryville</t>
  </si>
  <si>
    <t>North Karen</t>
  </si>
  <si>
    <t>Mariebury</t>
  </si>
  <si>
    <t>Wangport</t>
  </si>
  <si>
    <t>Lake Edwardburgh</t>
  </si>
  <si>
    <t>Wiseshire</t>
  </si>
  <si>
    <t>West Amberport</t>
  </si>
  <si>
    <t>East Joshuaville</t>
  </si>
  <si>
    <t>Latashaview</t>
  </si>
  <si>
    <t>Port Kevin</t>
  </si>
  <si>
    <t>Heathview</t>
  </si>
  <si>
    <t>Smithville</t>
  </si>
  <si>
    <t>Jamesside</t>
  </si>
  <si>
    <t>Cartermouth</t>
  </si>
  <si>
    <t>Yoderview</t>
  </si>
  <si>
    <t>West Patrickshire</t>
  </si>
  <si>
    <t>Herreraside</t>
  </si>
  <si>
    <t>West Caroline</t>
  </si>
  <si>
    <t>Port Dianaville</t>
  </si>
  <si>
    <t>Rosebury</t>
  </si>
  <si>
    <t>Mcconnellhaven</t>
  </si>
  <si>
    <t>Port Julie</t>
  </si>
  <si>
    <t>Port Valerieshire</t>
  </si>
  <si>
    <t>Nicholemouth</t>
  </si>
  <si>
    <t>Port Christopher</t>
  </si>
  <si>
    <t>East Katherine</t>
  </si>
  <si>
    <t>Walkerhaven</t>
  </si>
  <si>
    <t>West Jeffreyhaven</t>
  </si>
  <si>
    <t>Susanport</t>
  </si>
  <si>
    <t>West Sergio</t>
  </si>
  <si>
    <t>Baileyburgh</t>
  </si>
  <si>
    <t>Connertown</t>
  </si>
  <si>
    <t>Costaland</t>
  </si>
  <si>
    <t>Mandyshire</t>
  </si>
  <si>
    <t>Port Ronald</t>
  </si>
  <si>
    <t>Shawbury</t>
  </si>
  <si>
    <t>Port Kristinafurt</t>
  </si>
  <si>
    <t>West Cody</t>
  </si>
  <si>
    <t>North Juliabury</t>
  </si>
  <si>
    <t>Schultzbury</t>
  </si>
  <si>
    <t>South Paul</t>
  </si>
  <si>
    <t>Garyhaven</t>
  </si>
  <si>
    <t>Hallhaven</t>
  </si>
  <si>
    <t>Lindseyhaven</t>
  </si>
  <si>
    <t>South Barbaraview</t>
  </si>
  <si>
    <t>North Dana</t>
  </si>
  <si>
    <t>Danielfurt</t>
  </si>
  <si>
    <t>Suttonstad</t>
  </si>
  <si>
    <t>New Caitlinville</t>
  </si>
  <si>
    <t>Lake Cathy</t>
  </si>
  <si>
    <t>South Danielchester</t>
  </si>
  <si>
    <t>Caldwellborough</t>
  </si>
  <si>
    <t>South Rachael</t>
  </si>
  <si>
    <t>New Jacob</t>
  </si>
  <si>
    <t>East Theresa</t>
  </si>
  <si>
    <t>New Jenniferton</t>
  </si>
  <si>
    <t>West Patricia</t>
  </si>
  <si>
    <t>Daviesburgh</t>
  </si>
  <si>
    <t>Grimesfort</t>
  </si>
  <si>
    <t>Joneshaven</t>
  </si>
  <si>
    <t>West Benjamin</t>
  </si>
  <si>
    <t>Medinaview</t>
  </si>
  <si>
    <t>Donnatown</t>
  </si>
  <si>
    <t>Rogersville</t>
  </si>
  <si>
    <t>Amystad</t>
  </si>
  <si>
    <t>South Melissa</t>
  </si>
  <si>
    <t>Haydenstad</t>
  </si>
  <si>
    <t>South Leahton</t>
  </si>
  <si>
    <t>Nicolehaven</t>
  </si>
  <si>
    <t>Ambermouth</t>
  </si>
  <si>
    <t>Kevinbury</t>
  </si>
  <si>
    <t>New Jessica</t>
  </si>
  <si>
    <t>Lake William</t>
  </si>
  <si>
    <t>South Paulside</t>
  </si>
  <si>
    <t>New Timothy</t>
  </si>
  <si>
    <t>Port Travisburgh</t>
  </si>
  <si>
    <t>Douglasside</t>
  </si>
  <si>
    <t>New Nicholasview</t>
  </si>
  <si>
    <t>West Davidmouth</t>
  </si>
  <si>
    <t>Weberland</t>
  </si>
  <si>
    <t>Smithton</t>
  </si>
  <si>
    <t>Lake Nancyport</t>
  </si>
  <si>
    <t>Melindaborough</t>
  </si>
  <si>
    <t>South Jennaville</t>
  </si>
  <si>
    <t>Lake Bruce</t>
  </si>
  <si>
    <t>Jonathonmouth</t>
  </si>
  <si>
    <t>Cardenasmouth</t>
  </si>
  <si>
    <t>Watsonfort</t>
  </si>
  <si>
    <t>East Christopher</t>
  </si>
  <si>
    <t>Tiffanyhaven</t>
  </si>
  <si>
    <t>Benjaminshire</t>
  </si>
  <si>
    <t>Maddenmouth</t>
  </si>
  <si>
    <t>New Jonathanshire</t>
  </si>
  <si>
    <t>Mezastad</t>
  </si>
  <si>
    <t>Brooksside</t>
  </si>
  <si>
    <t>Angelaburgh</t>
  </si>
  <si>
    <t>Franklinburgh</t>
  </si>
  <si>
    <t>New Ann</t>
  </si>
  <si>
    <t>South Kendraview</t>
  </si>
  <si>
    <t>New Thomas</t>
  </si>
  <si>
    <t>Kellyshire</t>
  </si>
  <si>
    <t>Lake Jamie</t>
  </si>
  <si>
    <t>Port Joseph</t>
  </si>
  <si>
    <t>North Janice</t>
  </si>
  <si>
    <t>Port Christopherburgh</t>
  </si>
  <si>
    <t>Martinezshire</t>
  </si>
  <si>
    <t>Medinafort</t>
  </si>
  <si>
    <t>East Aliciachester</t>
  </si>
  <si>
    <t>Yvonneville</t>
  </si>
  <si>
    <t>Joshuastad</t>
  </si>
  <si>
    <t>New Robertville</t>
  </si>
  <si>
    <t>Markshire</t>
  </si>
  <si>
    <t>New Theresa</t>
  </si>
  <si>
    <t>Lake Lisa</t>
  </si>
  <si>
    <t>Idaho</t>
  </si>
  <si>
    <t>Texas</t>
  </si>
  <si>
    <t>Rhode Island</t>
  </si>
  <si>
    <t>Pennsylvania</t>
  </si>
  <si>
    <t>New Hampshire</t>
  </si>
  <si>
    <t>Kansas</t>
  </si>
  <si>
    <t>California</t>
  </si>
  <si>
    <t>Oklahoma</t>
  </si>
  <si>
    <t>South Carolina</t>
  </si>
  <si>
    <t>Wyoming</t>
  </si>
  <si>
    <t>West Virginia</t>
  </si>
  <si>
    <t>Georgia</t>
  </si>
  <si>
    <t>Minnesota</t>
  </si>
  <si>
    <t>Maine</t>
  </si>
  <si>
    <t>Massachusetts</t>
  </si>
  <si>
    <t>North Dakota</t>
  </si>
  <si>
    <t>North Carolina</t>
  </si>
  <si>
    <t>Hawaii</t>
  </si>
  <si>
    <t>Illinois</t>
  </si>
  <si>
    <t>Indiana</t>
  </si>
  <si>
    <t>Arkansas</t>
  </si>
  <si>
    <t>Missouri</t>
  </si>
  <si>
    <t>Connecticut</t>
  </si>
  <si>
    <t>Washington</t>
  </si>
  <si>
    <t>Delaware</t>
  </si>
  <si>
    <t>Oregon</t>
  </si>
  <si>
    <t>New York</t>
  </si>
  <si>
    <t>New Jersey</t>
  </si>
  <si>
    <t>Florida</t>
  </si>
  <si>
    <t>New Mexico</t>
  </si>
  <si>
    <t>Louisiana</t>
  </si>
  <si>
    <t>Michigan</t>
  </si>
  <si>
    <t>Nevada</t>
  </si>
  <si>
    <t>Virginia</t>
  </si>
  <si>
    <t>Colorado</t>
  </si>
  <si>
    <t>Mississippi</t>
  </si>
  <si>
    <t>Alabama</t>
  </si>
  <si>
    <t>Vermont</t>
  </si>
  <si>
    <t>Iowa</t>
  </si>
  <si>
    <t>South Dakota</t>
  </si>
  <si>
    <t>Nebraska</t>
  </si>
  <si>
    <t>Utah</t>
  </si>
  <si>
    <t>Wisconsin</t>
  </si>
  <si>
    <t>Arizona</t>
  </si>
  <si>
    <t>Maryland</t>
  </si>
  <si>
    <t>Tennessee</t>
  </si>
  <si>
    <t>Montana</t>
  </si>
  <si>
    <t>Alaska</t>
  </si>
  <si>
    <t>Ohio</t>
  </si>
  <si>
    <t>Kentucky</t>
  </si>
  <si>
    <t>Mexico</t>
  </si>
  <si>
    <t>Canada</t>
  </si>
  <si>
    <t>United States</t>
  </si>
  <si>
    <t>East</t>
  </si>
  <si>
    <t>Central</t>
  </si>
  <si>
    <t>West</t>
  </si>
  <si>
    <t>South</t>
  </si>
  <si>
    <t>Furniture</t>
  </si>
  <si>
    <t>Office Supplies</t>
  </si>
  <si>
    <t>Technology</t>
  </si>
  <si>
    <t>Furnishings</t>
  </si>
  <si>
    <t>Storage</t>
  </si>
  <si>
    <t>Tables</t>
  </si>
  <si>
    <t>Machines</t>
  </si>
  <si>
    <t>Accessories</t>
  </si>
  <si>
    <t>Binders</t>
  </si>
  <si>
    <t>Paper</t>
  </si>
  <si>
    <t>Chairs</t>
  </si>
  <si>
    <t>Phones</t>
  </si>
  <si>
    <t>Art</t>
  </si>
  <si>
    <t>Bookcases</t>
  </si>
  <si>
    <t>Copiers</t>
  </si>
  <si>
    <t>Low</t>
  </si>
  <si>
    <t>High</t>
  </si>
  <si>
    <t>Critical</t>
  </si>
  <si>
    <t>Medium</t>
  </si>
  <si>
    <t>Row Labels</t>
  </si>
  <si>
    <t>Grand Total</t>
  </si>
  <si>
    <t>Sum of Sales</t>
  </si>
  <si>
    <t>Sum of Profit</t>
  </si>
  <si>
    <t>Months</t>
  </si>
  <si>
    <t>January</t>
  </si>
  <si>
    <t>February</t>
  </si>
  <si>
    <t>March</t>
  </si>
  <si>
    <t>April</t>
  </si>
  <si>
    <t>May</t>
  </si>
  <si>
    <t>June</t>
  </si>
  <si>
    <t>July</t>
  </si>
  <si>
    <t>August</t>
  </si>
  <si>
    <t>September</t>
  </si>
  <si>
    <t>October</t>
  </si>
  <si>
    <t>November</t>
  </si>
  <si>
    <t>December</t>
  </si>
  <si>
    <t>Profit Margin</t>
  </si>
  <si>
    <t>Sum of Profit Margin</t>
  </si>
  <si>
    <t>Sum of Shipping Cost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</si>
</sst>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_(&quot;$&quot;* #,##0.0_);_(&quot;$&quot;* \(#,##0.0\);_(&quot;$&quot;* &quot;-&quot;??_);_(@_)"/>
    <numFmt numFmtId="166" formatCode="_(&quot;$&quot;* #,##0.0_);_(&quot;$&quot;* \(#,##0.0\);_(&quot;$&quot;* &quot;-&quot;?_);_(@_)"/>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166" fontId="0" fillId="0" borderId="0" xfId="0" applyNumberFormat="1"/>
    <xf numFmtId="0" fontId="0" fillId="2" borderId="0" xfId="0" applyFill="1"/>
  </cellXfs>
  <cellStyles count="1">
    <cellStyle name="Normal" xfId="0" builtinId="0"/>
  </cellStyles>
  <dxfs count="50">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6" formatCode="_(&quot;$&quot;* #,##0.0_);_(&quot;$&quot;* \(#,##0.0\);_(&quot;$&quot;* &quot;-&quot;?_);_(@_)"/>
    </dxf>
    <dxf>
      <numFmt numFmtId="166"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0" formatCode="General"/>
    </dxf>
    <dxf>
      <numFmt numFmtId="164" formatCode="yyyy\-mm\-dd"/>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6" formatCode="_(&quot;$&quot;* #,##0.0_);_(&quot;$&quot;* \(#,##0.0\);_(&quot;$&quot;* &quot;-&quot;?_);_(@_)"/>
    </dxf>
    <dxf>
      <numFmt numFmtId="166"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
      <numFmt numFmtId="165" formatCode="_(&quot;$&quot;* #,##0.0_);_(&quot;$&quot;* \(#,##0.0\);_(&quot;$&quot;*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DASHBOARD.xlsx]Sales and profit by category!PivotTable1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and profit by category'!$B$3</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and profit by category'!$A$4:$A$7</c:f>
              <c:strCache>
                <c:ptCount val="3"/>
                <c:pt idx="0">
                  <c:v>Furniture</c:v>
                </c:pt>
                <c:pt idx="1">
                  <c:v>Office Supplies</c:v>
                </c:pt>
                <c:pt idx="2">
                  <c:v>Technology</c:v>
                </c:pt>
              </c:strCache>
            </c:strRef>
          </c:cat>
          <c:val>
            <c:numRef>
              <c:f>'Sales and profit by category'!$B$4:$B$7</c:f>
              <c:numCache>
                <c:formatCode>_("$"* #,##0.0_);_("$"* \(#,##0.0\);_("$"* "-"??_);_(@_)</c:formatCode>
                <c:ptCount val="3"/>
                <c:pt idx="0">
                  <c:v>787140.85999999964</c:v>
                </c:pt>
                <c:pt idx="1">
                  <c:v>862411.57999999973</c:v>
                </c:pt>
                <c:pt idx="2">
                  <c:v>873554.90999999968</c:v>
                </c:pt>
              </c:numCache>
            </c:numRef>
          </c:val>
        </c:ser>
        <c:ser>
          <c:idx val="1"/>
          <c:order val="1"/>
          <c:tx>
            <c:strRef>
              <c:f>'Sales and profit by category'!$C$3</c:f>
              <c:strCache>
                <c:ptCount val="1"/>
                <c:pt idx="0">
                  <c:v>Sum of 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and profit by category'!$A$4:$A$7</c:f>
              <c:strCache>
                <c:ptCount val="3"/>
                <c:pt idx="0">
                  <c:v>Furniture</c:v>
                </c:pt>
                <c:pt idx="1">
                  <c:v>Office Supplies</c:v>
                </c:pt>
                <c:pt idx="2">
                  <c:v>Technology</c:v>
                </c:pt>
              </c:strCache>
            </c:strRef>
          </c:cat>
          <c:val>
            <c:numRef>
              <c:f>'Sales and profit by category'!$C$4:$C$7</c:f>
              <c:numCache>
                <c:formatCode>_("$"* #,##0.0_);_("$"* \(#,##0.0\);_("$"* "-"??_);_(@_)</c:formatCode>
                <c:ptCount val="3"/>
                <c:pt idx="0">
                  <c:v>150113.82000000004</c:v>
                </c:pt>
                <c:pt idx="1">
                  <c:v>167552.61999999997</c:v>
                </c:pt>
                <c:pt idx="2">
                  <c:v>182667.90999999997</c:v>
                </c:pt>
              </c:numCache>
            </c:numRef>
          </c:val>
        </c:ser>
        <c:dLbls>
          <c:dLblPos val="outEnd"/>
          <c:showLegendKey val="0"/>
          <c:showVal val="1"/>
          <c:showCatName val="0"/>
          <c:showSerName val="0"/>
          <c:showPercent val="0"/>
          <c:showBubbleSize val="0"/>
        </c:dLbls>
        <c:gapWidth val="182"/>
        <c:axId val="-1847666944"/>
        <c:axId val="-1847676192"/>
      </c:barChart>
      <c:catAx>
        <c:axId val="-1847666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676192"/>
        <c:crosses val="autoZero"/>
        <c:auto val="1"/>
        <c:lblAlgn val="ctr"/>
        <c:lblOffset val="100"/>
        <c:noMultiLvlLbl val="0"/>
      </c:catAx>
      <c:valAx>
        <c:axId val="-1847676192"/>
        <c:scaling>
          <c:orientation val="minMax"/>
        </c:scaling>
        <c:delete val="1"/>
        <c:axPos val="b"/>
        <c:numFmt formatCode="_(&quot;$&quot;* #,##0.0_);_(&quot;$&quot;* \(#,##0.0\);_(&quot;$&quot;* &quot;-&quot;??_);_(@_)" sourceLinked="1"/>
        <c:majorTickMark val="none"/>
        <c:minorTickMark val="none"/>
        <c:tickLblPos val="nextTo"/>
        <c:crossAx val="-1847666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DASHBOARD.xlsx]sales and profit by sub-categor!PivotTable2</c:name>
    <c:fmtId val="5"/>
  </c:pivotSource>
  <c:chart>
    <c:title>
      <c:tx>
        <c:rich>
          <a:bodyPr rot="0" spcFirstLastPara="1" vertOverflow="ellipsis" vert="horz" wrap="square" anchor="ctr" anchorCtr="1"/>
          <a:lstStyle/>
          <a:p>
            <a:pPr>
              <a:defRPr sz="900" b="0" i="0" u="none" strike="noStrike" kern="1200" spc="0" baseline="0">
                <a:solidFill>
                  <a:sysClr val="windowText" lastClr="000000"/>
                </a:solidFill>
                <a:latin typeface="+mn-lt"/>
                <a:ea typeface="+mn-ea"/>
                <a:cs typeface="+mn-cs"/>
              </a:defRPr>
            </a:pPr>
            <a:r>
              <a:rPr lang="en-US" sz="900">
                <a:solidFill>
                  <a:sysClr val="windowText" lastClr="000000"/>
                </a:solidFill>
                <a:latin typeface="Arial Black" panose="020B0A04020102020204" pitchFamily="34" charset="0"/>
              </a:rPr>
              <a:t>Sales</a:t>
            </a:r>
            <a:r>
              <a:rPr lang="en-US" sz="900" baseline="0">
                <a:solidFill>
                  <a:sysClr val="windowText" lastClr="000000"/>
                </a:solidFill>
                <a:latin typeface="Arial Black" panose="020B0A04020102020204" pitchFamily="34" charset="0"/>
              </a:rPr>
              <a:t> and profit by sub-category</a:t>
            </a:r>
            <a:endParaRPr lang="en-US" sz="900">
              <a:solidFill>
                <a:sysClr val="windowText" lastClr="000000"/>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9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'sales and profit by sub-categor'!$B$3</c:f>
              <c:strCache>
                <c:ptCount val="1"/>
                <c:pt idx="0">
                  <c:v>Sum of Sales</c:v>
                </c:pt>
              </c:strCache>
            </c:strRef>
          </c:tx>
          <c:spPr>
            <a:ln w="28575" cap="rnd">
              <a:solidFill>
                <a:schemeClr val="accent1"/>
              </a:solidFill>
              <a:round/>
            </a:ln>
            <a:effectLst/>
          </c:spPr>
          <c:marker>
            <c:symbol val="none"/>
          </c:marker>
          <c:cat>
            <c:strRef>
              <c:f>'sales and profit by sub-categor'!$A$4:$A$15</c:f>
              <c:strCache>
                <c:ptCount val="12"/>
                <c:pt idx="0">
                  <c:v>Accessories</c:v>
                </c:pt>
                <c:pt idx="1">
                  <c:v>Art</c:v>
                </c:pt>
                <c:pt idx="2">
                  <c:v>Binders</c:v>
                </c:pt>
                <c:pt idx="3">
                  <c:v>Bookcases</c:v>
                </c:pt>
                <c:pt idx="4">
                  <c:v>Chairs</c:v>
                </c:pt>
                <c:pt idx="5">
                  <c:v>Copiers</c:v>
                </c:pt>
                <c:pt idx="6">
                  <c:v>Furnishings</c:v>
                </c:pt>
                <c:pt idx="7">
                  <c:v>Machines</c:v>
                </c:pt>
                <c:pt idx="8">
                  <c:v>Paper</c:v>
                </c:pt>
                <c:pt idx="9">
                  <c:v>Phones</c:v>
                </c:pt>
                <c:pt idx="10">
                  <c:v>Storage</c:v>
                </c:pt>
                <c:pt idx="11">
                  <c:v>Tables</c:v>
                </c:pt>
              </c:strCache>
            </c:strRef>
          </c:cat>
          <c:val>
            <c:numRef>
              <c:f>'sales and profit by sub-categor'!$B$4:$B$15</c:f>
              <c:numCache>
                <c:formatCode>_("$"* #,##0.0_);_("$"* \(#,##0.0\);_("$"* "-"??_);_(@_)</c:formatCode>
                <c:ptCount val="12"/>
                <c:pt idx="0">
                  <c:v>188019.24999999994</c:v>
                </c:pt>
                <c:pt idx="1">
                  <c:v>186530.34999999998</c:v>
                </c:pt>
                <c:pt idx="2">
                  <c:v>266070.81</c:v>
                </c:pt>
                <c:pt idx="3">
                  <c:v>196141.70999999996</c:v>
                </c:pt>
                <c:pt idx="4">
                  <c:v>176179.17</c:v>
                </c:pt>
                <c:pt idx="5">
                  <c:v>184861.50999999998</c:v>
                </c:pt>
                <c:pt idx="6">
                  <c:v>181582.12999999992</c:v>
                </c:pt>
                <c:pt idx="7">
                  <c:v>280174.43999999989</c:v>
                </c:pt>
                <c:pt idx="8">
                  <c:v>194629.20999999996</c:v>
                </c:pt>
                <c:pt idx="9">
                  <c:v>220499.71000000002</c:v>
                </c:pt>
                <c:pt idx="10">
                  <c:v>215181.21</c:v>
                </c:pt>
                <c:pt idx="11">
                  <c:v>233237.84999999998</c:v>
                </c:pt>
              </c:numCache>
            </c:numRef>
          </c:val>
          <c:smooth val="0"/>
        </c:ser>
        <c:ser>
          <c:idx val="1"/>
          <c:order val="1"/>
          <c:tx>
            <c:strRef>
              <c:f>'sales and profit by sub-categor'!$C$3</c:f>
              <c:strCache>
                <c:ptCount val="1"/>
                <c:pt idx="0">
                  <c:v>Sum of Profit</c:v>
                </c:pt>
              </c:strCache>
            </c:strRef>
          </c:tx>
          <c:spPr>
            <a:ln w="28575" cap="rnd">
              <a:solidFill>
                <a:schemeClr val="accent2"/>
              </a:solidFill>
              <a:round/>
            </a:ln>
            <a:effectLst/>
          </c:spPr>
          <c:marker>
            <c:symbol val="none"/>
          </c:marker>
          <c:cat>
            <c:strRef>
              <c:f>'sales and profit by sub-categor'!$A$4:$A$15</c:f>
              <c:strCache>
                <c:ptCount val="12"/>
                <c:pt idx="0">
                  <c:v>Accessories</c:v>
                </c:pt>
                <c:pt idx="1">
                  <c:v>Art</c:v>
                </c:pt>
                <c:pt idx="2">
                  <c:v>Binders</c:v>
                </c:pt>
                <c:pt idx="3">
                  <c:v>Bookcases</c:v>
                </c:pt>
                <c:pt idx="4">
                  <c:v>Chairs</c:v>
                </c:pt>
                <c:pt idx="5">
                  <c:v>Copiers</c:v>
                </c:pt>
                <c:pt idx="6">
                  <c:v>Furnishings</c:v>
                </c:pt>
                <c:pt idx="7">
                  <c:v>Machines</c:v>
                </c:pt>
                <c:pt idx="8">
                  <c:v>Paper</c:v>
                </c:pt>
                <c:pt idx="9">
                  <c:v>Phones</c:v>
                </c:pt>
                <c:pt idx="10">
                  <c:v>Storage</c:v>
                </c:pt>
                <c:pt idx="11">
                  <c:v>Tables</c:v>
                </c:pt>
              </c:strCache>
            </c:strRef>
          </c:cat>
          <c:val>
            <c:numRef>
              <c:f>'sales and profit by sub-categor'!$C$4:$C$15</c:f>
              <c:numCache>
                <c:formatCode>_("$"* #,##0.0_);_("$"* \(#,##0.0\);_("$"* "-"??_);_(@_)</c:formatCode>
                <c:ptCount val="12"/>
                <c:pt idx="0">
                  <c:v>41675.179999999993</c:v>
                </c:pt>
                <c:pt idx="1">
                  <c:v>36227.750000000007</c:v>
                </c:pt>
                <c:pt idx="2">
                  <c:v>46601.329999999987</c:v>
                </c:pt>
                <c:pt idx="3">
                  <c:v>40290.06</c:v>
                </c:pt>
                <c:pt idx="4">
                  <c:v>31744.980000000003</c:v>
                </c:pt>
                <c:pt idx="5">
                  <c:v>37692.329999999987</c:v>
                </c:pt>
                <c:pt idx="6">
                  <c:v>33866.089999999989</c:v>
                </c:pt>
                <c:pt idx="7">
                  <c:v>55947.26999999999</c:v>
                </c:pt>
                <c:pt idx="8">
                  <c:v>40933.94000000001</c:v>
                </c:pt>
                <c:pt idx="9">
                  <c:v>47353.130000000012</c:v>
                </c:pt>
                <c:pt idx="10">
                  <c:v>43789.600000000006</c:v>
                </c:pt>
                <c:pt idx="11">
                  <c:v>44212.689999999995</c:v>
                </c:pt>
              </c:numCache>
            </c:numRef>
          </c:val>
          <c:smooth val="0"/>
        </c:ser>
        <c:dLbls>
          <c:showLegendKey val="0"/>
          <c:showVal val="0"/>
          <c:showCatName val="0"/>
          <c:showSerName val="0"/>
          <c:showPercent val="0"/>
          <c:showBubbleSize val="0"/>
        </c:dLbls>
        <c:smooth val="0"/>
        <c:axId val="-1804238256"/>
        <c:axId val="-1804244784"/>
      </c:lineChart>
      <c:catAx>
        <c:axId val="-180423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04244784"/>
        <c:crosses val="autoZero"/>
        <c:auto val="1"/>
        <c:lblAlgn val="ctr"/>
        <c:lblOffset val="100"/>
        <c:noMultiLvlLbl val="0"/>
      </c:catAx>
      <c:valAx>
        <c:axId val="-1804244784"/>
        <c:scaling>
          <c:orientation val="minMax"/>
        </c:scaling>
        <c:delete val="0"/>
        <c:axPos val="l"/>
        <c:numFmt formatCode="_(&quot;$&quot;* #,##0.0_);_(&quot;$&quot;* \(#,##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804238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DASHBOARD.xlsx]Order profits by state!PivotTable2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solidFill>
                  <a:sysClr val="windowText" lastClr="000000"/>
                </a:solidFill>
                <a:latin typeface="Arial Black" panose="020B0A04020102020204" pitchFamily="34" charset="0"/>
              </a:rPr>
              <a:t>Order</a:t>
            </a:r>
            <a:r>
              <a:rPr lang="en-US" sz="900" baseline="0">
                <a:solidFill>
                  <a:sysClr val="windowText" lastClr="000000"/>
                </a:solidFill>
                <a:latin typeface="Arial Black" panose="020B0A04020102020204" pitchFamily="34" charset="0"/>
              </a:rPr>
              <a:t> profits by State</a:t>
            </a:r>
            <a:endParaRPr lang="en-US" sz="900">
              <a:solidFill>
                <a:sysClr val="windowText" lastClr="000000"/>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'Order profits by state'!$B$3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'Order profits by state'!$A$4:$A$54</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'Order profits by state'!$B$4:$B$54</c:f>
              <c:numCache>
                <c:formatCode>_("$"* #,##0.0_);_("$"* \(#,##0.0\);_("$"* "-"??_);_(@_)</c:formatCode>
                <c:ptCount val="50"/>
                <c:pt idx="0">
                  <c:v>8501.15</c:v>
                </c:pt>
                <c:pt idx="1">
                  <c:v>10387.75</c:v>
                </c:pt>
                <c:pt idx="2">
                  <c:v>8069.92</c:v>
                </c:pt>
                <c:pt idx="3">
                  <c:v>7127.9499999999989</c:v>
                </c:pt>
                <c:pt idx="4">
                  <c:v>10973.979999999998</c:v>
                </c:pt>
                <c:pt idx="5">
                  <c:v>15485.379999999997</c:v>
                </c:pt>
                <c:pt idx="6">
                  <c:v>8713.8500000000022</c:v>
                </c:pt>
                <c:pt idx="7">
                  <c:v>12533.410000000002</c:v>
                </c:pt>
                <c:pt idx="8">
                  <c:v>8453.89</c:v>
                </c:pt>
                <c:pt idx="9">
                  <c:v>11162.099999999999</c:v>
                </c:pt>
                <c:pt idx="10">
                  <c:v>12913.950000000003</c:v>
                </c:pt>
                <c:pt idx="11">
                  <c:v>8597.5300000000007</c:v>
                </c:pt>
                <c:pt idx="12">
                  <c:v>10199.65</c:v>
                </c:pt>
                <c:pt idx="13">
                  <c:v>12377.969999999998</c:v>
                </c:pt>
                <c:pt idx="14">
                  <c:v>11172.72</c:v>
                </c:pt>
                <c:pt idx="15">
                  <c:v>10302.210000000001</c:v>
                </c:pt>
                <c:pt idx="16">
                  <c:v>8286.48</c:v>
                </c:pt>
                <c:pt idx="17">
                  <c:v>7276.0399999999991</c:v>
                </c:pt>
                <c:pt idx="18">
                  <c:v>12075.67</c:v>
                </c:pt>
                <c:pt idx="19">
                  <c:v>6818.5</c:v>
                </c:pt>
                <c:pt idx="20">
                  <c:v>18215.309999999998</c:v>
                </c:pt>
                <c:pt idx="21">
                  <c:v>10153.299999999999</c:v>
                </c:pt>
                <c:pt idx="22">
                  <c:v>9118.44</c:v>
                </c:pt>
                <c:pt idx="23">
                  <c:v>4631.880000000001</c:v>
                </c:pt>
                <c:pt idx="24">
                  <c:v>9499.1999999999989</c:v>
                </c:pt>
                <c:pt idx="25">
                  <c:v>5062.49</c:v>
                </c:pt>
                <c:pt idx="26">
                  <c:v>13468.079999999998</c:v>
                </c:pt>
                <c:pt idx="27">
                  <c:v>10304.56</c:v>
                </c:pt>
                <c:pt idx="28">
                  <c:v>10508.169999999998</c:v>
                </c:pt>
                <c:pt idx="29">
                  <c:v>5915.0199999999995</c:v>
                </c:pt>
                <c:pt idx="30">
                  <c:v>9123.69</c:v>
                </c:pt>
                <c:pt idx="31">
                  <c:v>6999.3</c:v>
                </c:pt>
                <c:pt idx="32">
                  <c:v>14271.859999999997</c:v>
                </c:pt>
                <c:pt idx="33">
                  <c:v>11887.7</c:v>
                </c:pt>
                <c:pt idx="34">
                  <c:v>8935.590000000002</c:v>
                </c:pt>
                <c:pt idx="35">
                  <c:v>14928.84</c:v>
                </c:pt>
                <c:pt idx="36">
                  <c:v>11278.449999999997</c:v>
                </c:pt>
                <c:pt idx="37">
                  <c:v>14025.25</c:v>
                </c:pt>
                <c:pt idx="38">
                  <c:v>8136.6500000000015</c:v>
                </c:pt>
                <c:pt idx="39">
                  <c:v>11045.250000000002</c:v>
                </c:pt>
                <c:pt idx="40">
                  <c:v>10044.939999999999</c:v>
                </c:pt>
                <c:pt idx="41">
                  <c:v>7317.0800000000008</c:v>
                </c:pt>
                <c:pt idx="42">
                  <c:v>9774.67</c:v>
                </c:pt>
                <c:pt idx="43">
                  <c:v>7127.4600000000009</c:v>
                </c:pt>
                <c:pt idx="44">
                  <c:v>12418.46</c:v>
                </c:pt>
                <c:pt idx="45">
                  <c:v>11549.439999999997</c:v>
                </c:pt>
                <c:pt idx="46">
                  <c:v>10142.059999999998</c:v>
                </c:pt>
                <c:pt idx="47">
                  <c:v>5608.1299999999992</c:v>
                </c:pt>
                <c:pt idx="48">
                  <c:v>8260.5099999999984</c:v>
                </c:pt>
                <c:pt idx="49">
                  <c:v>9152.4699999999993</c:v>
                </c:pt>
              </c:numCache>
            </c:numRef>
          </c:val>
          <c:smooth val="0"/>
        </c:ser>
        <c:dLbls>
          <c:showLegendKey val="0"/>
          <c:showVal val="0"/>
          <c:showCatName val="0"/>
          <c:showSerName val="0"/>
          <c:showPercent val="0"/>
          <c:showBubbleSize val="0"/>
        </c:dLbls>
        <c:marker val="1"/>
        <c:smooth val="0"/>
        <c:axId val="-1804246416"/>
        <c:axId val="-1804246960"/>
      </c:lineChart>
      <c:catAx>
        <c:axId val="-1804246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1804246960"/>
        <c:crosses val="autoZero"/>
        <c:auto val="1"/>
        <c:lblAlgn val="ctr"/>
        <c:lblOffset val="100"/>
        <c:noMultiLvlLbl val="0"/>
      </c:catAx>
      <c:valAx>
        <c:axId val="-1804246960"/>
        <c:scaling>
          <c:orientation val="minMax"/>
        </c:scaling>
        <c:delete val="1"/>
        <c:axPos val="l"/>
        <c:numFmt formatCode="_(&quot;$&quot;* #,##0.0_);_(&quot;$&quot;* \(#,##0.0\);_(&quot;$&quot;* &quot;-&quot;??_);_(@_)" sourceLinked="1"/>
        <c:majorTickMark val="none"/>
        <c:minorTickMark val="none"/>
        <c:tickLblPos val="nextTo"/>
        <c:crossAx val="-180424641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DASHBOARD.xlsx]Monthly sales and profit!PivotTable4</c:name>
    <c:fmtId val="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900">
                <a:solidFill>
                  <a:sysClr val="windowText" lastClr="000000"/>
                </a:solidFill>
                <a:latin typeface="Arial Black" panose="020B0A04020102020204" pitchFamily="34" charset="0"/>
              </a:rPr>
              <a:t>Monthly</a:t>
            </a:r>
            <a:r>
              <a:rPr lang="en-US" sz="900" baseline="0">
                <a:solidFill>
                  <a:sysClr val="windowText" lastClr="000000"/>
                </a:solidFill>
                <a:latin typeface="Arial Black" panose="020B0A04020102020204" pitchFamily="34" charset="0"/>
              </a:rPr>
              <a:t> sales and profits</a:t>
            </a:r>
            <a:endParaRPr lang="en-US" sz="900">
              <a:solidFill>
                <a:sysClr val="windowText" lastClr="000000"/>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stacked"/>
        <c:varyColors val="0"/>
        <c:ser>
          <c:idx val="0"/>
          <c:order val="0"/>
          <c:tx>
            <c:strRef>
              <c:f>'Monthly sales and profit'!$B$3</c:f>
              <c:strCache>
                <c:ptCount val="1"/>
                <c:pt idx="0">
                  <c:v>Sum of Sales</c:v>
                </c:pt>
              </c:strCache>
            </c:strRef>
          </c:tx>
          <c:spPr>
            <a:solidFill>
              <a:schemeClr val="accent1"/>
            </a:solidFill>
            <a:ln>
              <a:noFill/>
            </a:ln>
            <a:effectLst/>
          </c:spPr>
          <c:invertIfNegative val="0"/>
          <c:cat>
            <c:strRef>
              <c:f>'Monthly sales and profit'!$A$4:$A$16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sales and profit'!$B$4:$B$16</c:f>
              <c:numCache>
                <c:formatCode>_("$"* #,##0.0_);_("$"* \(#,##0.0\);_("$"* "-"??_);_(@_)</c:formatCode>
                <c:ptCount val="12"/>
                <c:pt idx="0">
                  <c:v>202964.66999999993</c:v>
                </c:pt>
                <c:pt idx="1">
                  <c:v>215704.75</c:v>
                </c:pt>
                <c:pt idx="2">
                  <c:v>249517.74999999997</c:v>
                </c:pt>
                <c:pt idx="3">
                  <c:v>193107.31999999998</c:v>
                </c:pt>
                <c:pt idx="4">
                  <c:v>229824.90999999995</c:v>
                </c:pt>
                <c:pt idx="5">
                  <c:v>189008.98000000007</c:v>
                </c:pt>
                <c:pt idx="6">
                  <c:v>201180.05000000002</c:v>
                </c:pt>
                <c:pt idx="7">
                  <c:v>169547.83999999997</c:v>
                </c:pt>
                <c:pt idx="8">
                  <c:v>216239.4599999999</c:v>
                </c:pt>
                <c:pt idx="9">
                  <c:v>222483.75999999998</c:v>
                </c:pt>
                <c:pt idx="10">
                  <c:v>182394.37</c:v>
                </c:pt>
                <c:pt idx="11">
                  <c:v>251133.48999999993</c:v>
                </c:pt>
              </c:numCache>
            </c:numRef>
          </c:val>
        </c:ser>
        <c:ser>
          <c:idx val="1"/>
          <c:order val="1"/>
          <c:tx>
            <c:strRef>
              <c:f>'Monthly sales and profit'!$C$3</c:f>
              <c:strCache>
                <c:ptCount val="1"/>
                <c:pt idx="0">
                  <c:v>Sum of Profit</c:v>
                </c:pt>
              </c:strCache>
            </c:strRef>
          </c:tx>
          <c:spPr>
            <a:solidFill>
              <a:schemeClr val="accent2"/>
            </a:solidFill>
            <a:ln>
              <a:noFill/>
            </a:ln>
            <a:effectLst/>
          </c:spPr>
          <c:invertIfNegative val="0"/>
          <c:cat>
            <c:strRef>
              <c:f>'Monthly sales and profit'!$A$4:$A$16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sales and profit'!$C$4:$C$16</c:f>
              <c:numCache>
                <c:formatCode>_("$"* #,##0.0_);_("$"* \(#,##0.0\);_("$"* "-"??_);_(@_)</c:formatCode>
                <c:ptCount val="12"/>
                <c:pt idx="0">
                  <c:v>39243.80000000001</c:v>
                </c:pt>
                <c:pt idx="1">
                  <c:v>44279</c:v>
                </c:pt>
                <c:pt idx="2">
                  <c:v>45986.450000000004</c:v>
                </c:pt>
                <c:pt idx="3">
                  <c:v>36918.830000000009</c:v>
                </c:pt>
                <c:pt idx="4">
                  <c:v>44687.800000000017</c:v>
                </c:pt>
                <c:pt idx="5">
                  <c:v>39935.279999999999</c:v>
                </c:pt>
                <c:pt idx="6">
                  <c:v>48435.02</c:v>
                </c:pt>
                <c:pt idx="7">
                  <c:v>34107.79</c:v>
                </c:pt>
                <c:pt idx="8">
                  <c:v>39813.23000000001</c:v>
                </c:pt>
                <c:pt idx="9">
                  <c:v>39670.12999999999</c:v>
                </c:pt>
                <c:pt idx="10">
                  <c:v>40032.279999999992</c:v>
                </c:pt>
                <c:pt idx="11">
                  <c:v>47224.739999999983</c:v>
                </c:pt>
              </c:numCache>
            </c:numRef>
          </c:val>
        </c:ser>
        <c:dLbls>
          <c:showLegendKey val="0"/>
          <c:showVal val="0"/>
          <c:showCatName val="0"/>
          <c:showSerName val="0"/>
          <c:showPercent val="0"/>
          <c:showBubbleSize val="0"/>
        </c:dLbls>
        <c:gapWidth val="150"/>
        <c:overlap val="100"/>
        <c:axId val="-1804236080"/>
        <c:axId val="-1804238800"/>
      </c:barChart>
      <c:catAx>
        <c:axId val="-18042360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crossAx val="-1804238800"/>
        <c:crosses val="autoZero"/>
        <c:auto val="1"/>
        <c:lblAlgn val="ctr"/>
        <c:lblOffset val="100"/>
        <c:noMultiLvlLbl val="0"/>
      </c:catAx>
      <c:valAx>
        <c:axId val="-1804238800"/>
        <c:scaling>
          <c:orientation val="minMax"/>
        </c:scaling>
        <c:delete val="1"/>
        <c:axPos val="b"/>
        <c:numFmt formatCode="_(&quot;$&quot;* #,##0.0_);_(&quot;$&quot;* \(#,##0.0\);_(&quot;$&quot;* &quot;-&quot;??_);_(@_)" sourceLinked="1"/>
        <c:majorTickMark val="out"/>
        <c:minorTickMark val="none"/>
        <c:tickLblPos val="nextTo"/>
        <c:crossAx val="-180423608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DASHBOARD.xlsx]top  customers with highest pro!PivotTable1</c:name>
    <c:fmtId val="2"/>
  </c:pivotSource>
  <c:chart>
    <c:title>
      <c:tx>
        <c:rich>
          <a:bodyPr rot="0" spcFirstLastPara="1" vertOverflow="ellipsis" vert="horz" wrap="square" anchor="ctr" anchorCtr="1"/>
          <a:lstStyle/>
          <a:p>
            <a:pPr>
              <a:defRPr sz="900" b="0" i="0" u="none" strike="noStrike" kern="1200" spc="0" baseline="0">
                <a:solidFill>
                  <a:srgbClr val="C00000"/>
                </a:solidFill>
                <a:latin typeface="Arial Black" panose="020B0A04020102020204" pitchFamily="34" charset="0"/>
                <a:ea typeface="+mn-ea"/>
                <a:cs typeface="+mn-cs"/>
              </a:defRPr>
            </a:pPr>
            <a:r>
              <a:rPr lang="en-US" sz="900">
                <a:solidFill>
                  <a:srgbClr val="C00000"/>
                </a:solidFill>
                <a:latin typeface="Arial Black" panose="020B0A04020102020204" pitchFamily="34" charset="0"/>
              </a:rPr>
              <a:t>Top</a:t>
            </a:r>
            <a:r>
              <a:rPr lang="en-US" sz="900" baseline="0">
                <a:solidFill>
                  <a:srgbClr val="C00000"/>
                </a:solidFill>
                <a:latin typeface="Arial Black" panose="020B0A04020102020204" pitchFamily="34" charset="0"/>
              </a:rPr>
              <a:t> 5 customers with highest profit</a:t>
            </a:r>
            <a:endParaRPr lang="en-US" sz="900">
              <a:solidFill>
                <a:srgbClr val="C00000"/>
              </a:solidFill>
              <a:latin typeface="Arial Black" panose="020B0A04020102020204" pitchFamily="34" charset="0"/>
            </a:endParaRPr>
          </a:p>
        </c:rich>
      </c:tx>
      <c:layout>
        <c:manualLayout>
          <c:xMode val="edge"/>
          <c:yMode val="edge"/>
          <c:x val="0.18869422494303978"/>
          <c:y val="1.0962926509186349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rgbClr val="C00000"/>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5548624542394459E-2"/>
          <c:y val="0.24906666666666666"/>
          <c:w val="0.90890275091521111"/>
          <c:h val="0.3899806524184477"/>
        </c:manualLayout>
      </c:layout>
      <c:lineChart>
        <c:grouping val="standard"/>
        <c:varyColors val="0"/>
        <c:ser>
          <c:idx val="0"/>
          <c:order val="0"/>
          <c:tx>
            <c:strRef>
              <c:f>'top  customers with highest pro'!$B$3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customers with highest pro'!$A$4:$A$9</c:f>
              <c:strCache>
                <c:ptCount val="5"/>
                <c:pt idx="0">
                  <c:v>Mary Martinez</c:v>
                </c:pt>
                <c:pt idx="1">
                  <c:v>Kimberly Hill</c:v>
                </c:pt>
                <c:pt idx="2">
                  <c:v>David Johnson</c:v>
                </c:pt>
                <c:pt idx="3">
                  <c:v>Erica Doyle</c:v>
                </c:pt>
                <c:pt idx="4">
                  <c:v>Amanda Phillips</c:v>
                </c:pt>
              </c:strCache>
            </c:strRef>
          </c:cat>
          <c:val>
            <c:numRef>
              <c:f>'top  customers with highest pro'!$B$4:$B$9</c:f>
              <c:numCache>
                <c:formatCode>General</c:formatCode>
                <c:ptCount val="5"/>
                <c:pt idx="0">
                  <c:v>1582.58</c:v>
                </c:pt>
                <c:pt idx="1">
                  <c:v>1405.96</c:v>
                </c:pt>
                <c:pt idx="2">
                  <c:v>1388.8899999999999</c:v>
                </c:pt>
                <c:pt idx="3">
                  <c:v>1321.8</c:v>
                </c:pt>
                <c:pt idx="4">
                  <c:v>1240.74</c:v>
                </c:pt>
              </c:numCache>
            </c:numRef>
          </c:val>
          <c:smooth val="0"/>
        </c:ser>
        <c:dLbls>
          <c:dLblPos val="t"/>
          <c:showLegendKey val="0"/>
          <c:showVal val="1"/>
          <c:showCatName val="0"/>
          <c:showSerName val="0"/>
          <c:showPercent val="0"/>
          <c:showBubbleSize val="0"/>
        </c:dLbls>
        <c:marker val="1"/>
        <c:smooth val="0"/>
        <c:axId val="-1804239888"/>
        <c:axId val="-1804244240"/>
      </c:lineChart>
      <c:catAx>
        <c:axId val="-1804239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crossAx val="-1804244240"/>
        <c:crosses val="autoZero"/>
        <c:auto val="1"/>
        <c:lblAlgn val="ctr"/>
        <c:lblOffset val="100"/>
        <c:noMultiLvlLbl val="0"/>
      </c:catAx>
      <c:valAx>
        <c:axId val="-1804244240"/>
        <c:scaling>
          <c:orientation val="minMax"/>
        </c:scaling>
        <c:delete val="1"/>
        <c:axPos val="l"/>
        <c:numFmt formatCode="General" sourceLinked="1"/>
        <c:majorTickMark val="none"/>
        <c:minorTickMark val="none"/>
        <c:tickLblPos val="nextTo"/>
        <c:crossAx val="-18042398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DASHBOARD.xlsx]Sales and profits  by segment!PivotTable2</c:name>
    <c:fmtId val="2"/>
  </c:pivotSource>
  <c:chart>
    <c:title>
      <c:tx>
        <c:rich>
          <a:bodyPr rot="0" spcFirstLastPara="1" vertOverflow="ellipsis" vert="horz" wrap="square" anchor="ctr" anchorCtr="1"/>
          <a:lstStyle/>
          <a:p>
            <a:pPr>
              <a:defRPr sz="1000" b="0" i="0" u="none" strike="noStrike" kern="1200" spc="0" baseline="0">
                <a:solidFill>
                  <a:sysClr val="windowText" lastClr="000000"/>
                </a:solidFill>
                <a:latin typeface="Arial Black" panose="020B0A04020102020204" pitchFamily="34" charset="0"/>
                <a:ea typeface="+mn-ea"/>
                <a:cs typeface="+mn-cs"/>
              </a:defRPr>
            </a:pPr>
            <a:r>
              <a:rPr lang="en-US" sz="900">
                <a:solidFill>
                  <a:srgbClr val="C00000"/>
                </a:solidFill>
                <a:latin typeface="Arial Black" panose="020B0A04020102020204" pitchFamily="34" charset="0"/>
              </a:rPr>
              <a:t>Sales</a:t>
            </a:r>
            <a:r>
              <a:rPr lang="en-US" sz="900" baseline="0">
                <a:solidFill>
                  <a:srgbClr val="C00000"/>
                </a:solidFill>
                <a:latin typeface="Arial Black" panose="020B0A04020102020204" pitchFamily="34" charset="0"/>
              </a:rPr>
              <a:t> and profits by segment</a:t>
            </a:r>
            <a:endParaRPr lang="en-US" sz="900">
              <a:solidFill>
                <a:srgbClr val="C00000"/>
              </a:solidFill>
              <a:latin typeface="Arial Black" panose="020B0A04020102020204" pitchFamily="34" charset="0"/>
            </a:endParaRPr>
          </a:p>
        </c:rich>
      </c:tx>
      <c:layout>
        <c:manualLayout>
          <c:xMode val="edge"/>
          <c:yMode val="edge"/>
          <c:x val="0.23059209289383242"/>
          <c:y val="0"/>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percentStacked"/>
        <c:varyColors val="0"/>
        <c:ser>
          <c:idx val="0"/>
          <c:order val="0"/>
          <c:tx>
            <c:strRef>
              <c:f>'Sales and profits  by segment'!$B$3</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and profits  by segment'!$A$4:$A$7</c:f>
              <c:strCache>
                <c:ptCount val="3"/>
                <c:pt idx="0">
                  <c:v>Consumer</c:v>
                </c:pt>
                <c:pt idx="1">
                  <c:v>Corporate</c:v>
                </c:pt>
                <c:pt idx="2">
                  <c:v>Home Office</c:v>
                </c:pt>
              </c:strCache>
            </c:strRef>
          </c:cat>
          <c:val>
            <c:numRef>
              <c:f>'Sales and profits  by segment'!$B$4:$B$7</c:f>
              <c:numCache>
                <c:formatCode>_("$"* #,##0.0_);_("$"* \(#,##0.0\);_("$"* "-"?_);_(@_)</c:formatCode>
                <c:ptCount val="3"/>
                <c:pt idx="0">
                  <c:v>862171.38999999932</c:v>
                </c:pt>
                <c:pt idx="1">
                  <c:v>825990.18</c:v>
                </c:pt>
                <c:pt idx="2">
                  <c:v>834945.77999999933</c:v>
                </c:pt>
              </c:numCache>
            </c:numRef>
          </c:val>
        </c:ser>
        <c:ser>
          <c:idx val="1"/>
          <c:order val="1"/>
          <c:tx>
            <c:strRef>
              <c:f>'Sales and profits  by segment'!$C$3</c:f>
              <c:strCache>
                <c:ptCount val="1"/>
                <c:pt idx="0">
                  <c:v>Sum of 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and profits  by segment'!$A$4:$A$7</c:f>
              <c:strCache>
                <c:ptCount val="3"/>
                <c:pt idx="0">
                  <c:v>Consumer</c:v>
                </c:pt>
                <c:pt idx="1">
                  <c:v>Corporate</c:v>
                </c:pt>
                <c:pt idx="2">
                  <c:v>Home Office</c:v>
                </c:pt>
              </c:strCache>
            </c:strRef>
          </c:cat>
          <c:val>
            <c:numRef>
              <c:f>'Sales and profits  by segment'!$C$4:$C$7</c:f>
              <c:numCache>
                <c:formatCode>_("$"* #,##0.0_);_("$"* \(#,##0.0\);_("$"* "-"?_);_(@_)</c:formatCode>
                <c:ptCount val="3"/>
                <c:pt idx="0">
                  <c:v>176463.10000000012</c:v>
                </c:pt>
                <c:pt idx="1">
                  <c:v>154640.27000000002</c:v>
                </c:pt>
                <c:pt idx="2">
                  <c:v>169230.97999999986</c:v>
                </c:pt>
              </c:numCache>
            </c:numRef>
          </c:val>
        </c:ser>
        <c:dLbls>
          <c:dLblPos val="ctr"/>
          <c:showLegendKey val="0"/>
          <c:showVal val="1"/>
          <c:showCatName val="0"/>
          <c:showSerName val="0"/>
          <c:showPercent val="0"/>
          <c:showBubbleSize val="0"/>
        </c:dLbls>
        <c:gapWidth val="150"/>
        <c:overlap val="100"/>
        <c:axId val="-1804243152"/>
        <c:axId val="-1804242064"/>
      </c:barChart>
      <c:catAx>
        <c:axId val="-1804243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crossAx val="-1804242064"/>
        <c:crosses val="autoZero"/>
        <c:auto val="1"/>
        <c:lblAlgn val="ctr"/>
        <c:lblOffset val="100"/>
        <c:noMultiLvlLbl val="0"/>
      </c:catAx>
      <c:valAx>
        <c:axId val="-1804242064"/>
        <c:scaling>
          <c:orientation val="minMax"/>
        </c:scaling>
        <c:delete val="1"/>
        <c:axPos val="b"/>
        <c:numFmt formatCode="0%" sourceLinked="1"/>
        <c:majorTickMark val="none"/>
        <c:minorTickMark val="none"/>
        <c:tickLblPos val="nextTo"/>
        <c:crossAx val="-180424315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DASHBOARD.xlsx]Order priority impact!PivotTable1</c:name>
    <c:fmtId val="4"/>
  </c:pivotSource>
  <c:chart>
    <c:title>
      <c:tx>
        <c:rich>
          <a:bodyPr rot="0" spcFirstLastPara="1" vertOverflow="ellipsis" vert="horz" wrap="square" anchor="ctr" anchorCtr="1"/>
          <a:lstStyle/>
          <a:p>
            <a:pPr>
              <a:defRPr sz="1000" b="0" i="0" u="none" strike="noStrike" kern="1200" spc="0" baseline="0">
                <a:solidFill>
                  <a:sysClr val="windowText" lastClr="000000"/>
                </a:solidFill>
                <a:latin typeface="Arial Black" panose="020B0A04020102020204" pitchFamily="34" charset="0"/>
                <a:ea typeface="+mn-ea"/>
                <a:cs typeface="+mn-cs"/>
              </a:defRPr>
            </a:pPr>
            <a:r>
              <a:rPr lang="en-US" sz="1000">
                <a:solidFill>
                  <a:sysClr val="windowText" lastClr="000000"/>
                </a:solidFill>
                <a:latin typeface="Arial Black" panose="020B0A04020102020204" pitchFamily="34" charset="0"/>
              </a:rPr>
              <a:t>Order</a:t>
            </a:r>
            <a:r>
              <a:rPr lang="en-US" sz="1000" baseline="0">
                <a:solidFill>
                  <a:sysClr val="windowText" lastClr="000000"/>
                </a:solidFill>
                <a:latin typeface="Arial Black" panose="020B0A04020102020204" pitchFamily="34" charset="0"/>
              </a:rPr>
              <a:t> Prioriority Impact</a:t>
            </a:r>
            <a:endParaRPr lang="en-US" sz="1000">
              <a:solidFill>
                <a:sysClr val="windowText" lastClr="000000"/>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percentStacked"/>
        <c:varyColors val="0"/>
        <c:ser>
          <c:idx val="0"/>
          <c:order val="0"/>
          <c:tx>
            <c:strRef>
              <c:f>'Order priority impact'!$B$3</c:f>
              <c:strCache>
                <c:ptCount val="1"/>
                <c:pt idx="0">
                  <c:v>Sum of Sales</c:v>
                </c:pt>
              </c:strCache>
            </c:strRef>
          </c:tx>
          <c:spPr>
            <a:solidFill>
              <a:schemeClr val="accent1"/>
            </a:solidFill>
            <a:ln>
              <a:noFill/>
            </a:ln>
            <a:effectLst/>
          </c:spPr>
          <c:invertIfNegative val="0"/>
          <c:cat>
            <c:strRef>
              <c:f>'Order priority impact'!$A$4:$A$8</c:f>
              <c:strCache>
                <c:ptCount val="4"/>
                <c:pt idx="0">
                  <c:v>Critical</c:v>
                </c:pt>
                <c:pt idx="1">
                  <c:v>High</c:v>
                </c:pt>
                <c:pt idx="2">
                  <c:v>Low</c:v>
                </c:pt>
                <c:pt idx="3">
                  <c:v>Medium</c:v>
                </c:pt>
              </c:strCache>
            </c:strRef>
          </c:cat>
          <c:val>
            <c:numRef>
              <c:f>'Order priority impact'!$B$4:$B$8</c:f>
              <c:numCache>
                <c:formatCode>_("$"* #,##0.0_);_("$"* \(#,##0.0\);_("$"* "-"??_);_(@_)</c:formatCode>
                <c:ptCount val="4"/>
                <c:pt idx="0">
                  <c:v>683079.00999999989</c:v>
                </c:pt>
                <c:pt idx="1">
                  <c:v>580459.42000000004</c:v>
                </c:pt>
                <c:pt idx="2">
                  <c:v>605178.56000000017</c:v>
                </c:pt>
                <c:pt idx="3">
                  <c:v>654390.35999999964</c:v>
                </c:pt>
              </c:numCache>
            </c:numRef>
          </c:val>
        </c:ser>
        <c:ser>
          <c:idx val="1"/>
          <c:order val="1"/>
          <c:tx>
            <c:strRef>
              <c:f>'Order priority impact'!$C$3</c:f>
              <c:strCache>
                <c:ptCount val="1"/>
                <c:pt idx="0">
                  <c:v>Sum of Profit</c:v>
                </c:pt>
              </c:strCache>
            </c:strRef>
          </c:tx>
          <c:spPr>
            <a:solidFill>
              <a:schemeClr val="accent2"/>
            </a:solidFill>
            <a:ln>
              <a:noFill/>
            </a:ln>
            <a:effectLst/>
          </c:spPr>
          <c:invertIfNegative val="0"/>
          <c:cat>
            <c:strRef>
              <c:f>'Order priority impact'!$A$4:$A$8</c:f>
              <c:strCache>
                <c:ptCount val="4"/>
                <c:pt idx="0">
                  <c:v>Critical</c:v>
                </c:pt>
                <c:pt idx="1">
                  <c:v>High</c:v>
                </c:pt>
                <c:pt idx="2">
                  <c:v>Low</c:v>
                </c:pt>
                <c:pt idx="3">
                  <c:v>Medium</c:v>
                </c:pt>
              </c:strCache>
            </c:strRef>
          </c:cat>
          <c:val>
            <c:numRef>
              <c:f>'Order priority impact'!$C$4:$C$8</c:f>
              <c:numCache>
                <c:formatCode>_("$"* #,##0.0_);_("$"* \(#,##0.0\);_("$"* "-"??_);_(@_)</c:formatCode>
                <c:ptCount val="4"/>
                <c:pt idx="0">
                  <c:v>136901.82000000004</c:v>
                </c:pt>
                <c:pt idx="1">
                  <c:v>112991.16000000003</c:v>
                </c:pt>
                <c:pt idx="2">
                  <c:v>130897.23000000001</c:v>
                </c:pt>
                <c:pt idx="3">
                  <c:v>119544.13999999996</c:v>
                </c:pt>
              </c:numCache>
            </c:numRef>
          </c:val>
        </c:ser>
        <c:dLbls>
          <c:showLegendKey val="0"/>
          <c:showVal val="0"/>
          <c:showCatName val="0"/>
          <c:showSerName val="0"/>
          <c:showPercent val="0"/>
          <c:showBubbleSize val="0"/>
        </c:dLbls>
        <c:gapWidth val="150"/>
        <c:overlap val="100"/>
        <c:axId val="-1804234992"/>
        <c:axId val="-1804234448"/>
      </c:barChart>
      <c:catAx>
        <c:axId val="-1804234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Black" panose="020B0A04020102020204" pitchFamily="34" charset="0"/>
                <a:ea typeface="+mn-ea"/>
                <a:cs typeface="+mn-cs"/>
              </a:defRPr>
            </a:pPr>
            <a:endParaRPr lang="en-US"/>
          </a:p>
        </c:txPr>
        <c:crossAx val="-1804234448"/>
        <c:crosses val="autoZero"/>
        <c:auto val="1"/>
        <c:lblAlgn val="ctr"/>
        <c:lblOffset val="100"/>
        <c:noMultiLvlLbl val="0"/>
      </c:catAx>
      <c:valAx>
        <c:axId val="-18042344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crossAx val="-1804234992"/>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DASHBOARD.xlsx]Profit Margin by region!PivotTable3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solidFill>
                  <a:sysClr val="windowText" lastClr="000000"/>
                </a:solidFill>
                <a:latin typeface="Arial Black" panose="020B0A04020102020204" pitchFamily="34" charset="0"/>
              </a:rPr>
              <a:t>Profit</a:t>
            </a:r>
            <a:r>
              <a:rPr lang="en-US" sz="900" baseline="0">
                <a:solidFill>
                  <a:sysClr val="windowText" lastClr="000000"/>
                </a:solidFill>
                <a:latin typeface="Arial Black" panose="020B0A04020102020204" pitchFamily="34" charset="0"/>
              </a:rPr>
              <a:t> Margin by Region</a:t>
            </a:r>
            <a:endParaRPr lang="en-US" sz="900">
              <a:solidFill>
                <a:sysClr val="windowText" lastClr="000000"/>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manualLayout>
          <c:layoutTarget val="inner"/>
          <c:xMode val="edge"/>
          <c:yMode val="edge"/>
          <c:x val="0.31131482736843324"/>
          <c:y val="0.26061293438574989"/>
          <c:w val="0.35256794887394044"/>
          <c:h val="0.5992994832990074"/>
        </c:manualLayout>
      </c:layout>
      <c:doughnutChart>
        <c:varyColors val="1"/>
        <c:ser>
          <c:idx val="0"/>
          <c:order val="0"/>
          <c:tx>
            <c:strRef>
              <c:f>'Profit Margin by region'!$B$3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'Profit Margin by region'!$A$4:$A$8</c:f>
              <c:strCache>
                <c:ptCount val="4"/>
                <c:pt idx="0">
                  <c:v>Central</c:v>
                </c:pt>
                <c:pt idx="1">
                  <c:v>East</c:v>
                </c:pt>
                <c:pt idx="2">
                  <c:v>South</c:v>
                </c:pt>
                <c:pt idx="3">
                  <c:v>West</c:v>
                </c:pt>
              </c:strCache>
            </c:strRef>
          </c:cat>
          <c:val>
            <c:numRef>
              <c:f>'Profit Margin by region'!$B$4:$B$8</c:f>
              <c:numCache>
                <c:formatCode>_("$"* #,##0.0_);_("$"* \(#,##0.0\);_("$"* "-"??_);_(@_)</c:formatCode>
                <c:ptCount val="4"/>
                <c:pt idx="0">
                  <c:v>9107.7033692889818</c:v>
                </c:pt>
                <c:pt idx="1">
                  <c:v>7068.8692484814355</c:v>
                </c:pt>
                <c:pt idx="2">
                  <c:v>10180.777922527413</c:v>
                </c:pt>
                <c:pt idx="3">
                  <c:v>11377.589953957237</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DASHBOARD.xlsx]Shipping cost b y Region!PivotTable4</c:name>
    <c:fmtId val="2"/>
  </c:pivotSource>
  <c:chart>
    <c:title>
      <c:tx>
        <c:rich>
          <a:bodyPr rot="0" spcFirstLastPara="1" vertOverflow="ellipsis" vert="horz" wrap="square" anchor="ctr" anchorCtr="1"/>
          <a:lstStyle/>
          <a:p>
            <a:pPr>
              <a:defRPr sz="900" b="0" i="0" u="none" strike="noStrike" kern="1200" spc="0" baseline="0">
                <a:solidFill>
                  <a:sysClr val="windowText" lastClr="000000"/>
                </a:solidFill>
                <a:latin typeface="Arial Black" panose="020B0A04020102020204" pitchFamily="34" charset="0"/>
                <a:ea typeface="+mn-ea"/>
                <a:cs typeface="+mn-cs"/>
              </a:defRPr>
            </a:pPr>
            <a:r>
              <a:rPr lang="en-US" sz="900">
                <a:solidFill>
                  <a:sysClr val="windowText" lastClr="000000"/>
                </a:solidFill>
                <a:latin typeface="Arial Black" panose="020B0A04020102020204" pitchFamily="34" charset="0"/>
              </a:rPr>
              <a:t>Shipping</a:t>
            </a:r>
            <a:r>
              <a:rPr lang="en-US" sz="900" baseline="0">
                <a:solidFill>
                  <a:sysClr val="windowText" lastClr="000000"/>
                </a:solidFill>
                <a:latin typeface="Arial Black" panose="020B0A04020102020204" pitchFamily="34" charset="0"/>
              </a:rPr>
              <a:t> Cost by Region</a:t>
            </a:r>
            <a:endParaRPr lang="en-US" sz="900">
              <a:solidFill>
                <a:sysClr val="windowText" lastClr="000000"/>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900" b="0" i="0" u="none" strike="noStrike" kern="1200" spc="0" baseline="0">
              <a:solidFill>
                <a:sysClr val="windowText" lastClr="000000"/>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w="19050">
            <a:solidFill>
              <a:schemeClr val="lt1"/>
            </a:solid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w="19050">
            <a:solidFill>
              <a:schemeClr val="lt1"/>
            </a:solid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5394444444444445"/>
          <c:y val="0.21337962962962964"/>
          <c:w val="0.33586111111111111"/>
          <c:h val="0.5597685185185185"/>
        </c:manualLayout>
      </c:layout>
      <c:doughnutChart>
        <c:varyColors val="1"/>
        <c:ser>
          <c:idx val="0"/>
          <c:order val="0"/>
          <c:tx>
            <c:strRef>
              <c:f>'Shipping cost b y Region'!$B$3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dLbl>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'Shipping cost b y Region'!$A$4:$A$8</c:f>
              <c:strCache>
                <c:ptCount val="4"/>
                <c:pt idx="0">
                  <c:v>Central</c:v>
                </c:pt>
                <c:pt idx="1">
                  <c:v>East</c:v>
                </c:pt>
                <c:pt idx="2">
                  <c:v>South</c:v>
                </c:pt>
                <c:pt idx="3">
                  <c:v>West</c:v>
                </c:pt>
              </c:strCache>
            </c:strRef>
          </c:cat>
          <c:val>
            <c:numRef>
              <c:f>'Shipping cost b y Region'!$B$4:$B$8</c:f>
              <c:numCache>
                <c:formatCode>_("$"* #,##0.0_);_("$"* \(#,##0.0\);_("$"* "-"??_);_(@_)</c:formatCode>
                <c:ptCount val="4"/>
                <c:pt idx="0">
                  <c:v>12215.429999999998</c:v>
                </c:pt>
                <c:pt idx="1">
                  <c:v>12534.749999999996</c:v>
                </c:pt>
                <c:pt idx="2">
                  <c:v>13856.300000000007</c:v>
                </c:pt>
                <c:pt idx="3">
                  <c:v>13095.21</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DASHBOARD.xlsx]Shiiping cost by category!PivotTable5</c:name>
    <c:fmtId val="4"/>
  </c:pivotSource>
  <c:chart>
    <c:title>
      <c:tx>
        <c:rich>
          <a:bodyPr rot="0" spcFirstLastPara="1" vertOverflow="ellipsis" vert="horz" wrap="square" anchor="ctr" anchorCtr="1"/>
          <a:lstStyle/>
          <a:p>
            <a:pPr>
              <a:defRPr sz="900" b="0" i="0" u="none" strike="noStrike" kern="1200" spc="0" baseline="0">
                <a:solidFill>
                  <a:sysClr val="windowText" lastClr="000000"/>
                </a:solidFill>
                <a:latin typeface="Arial Black" panose="020B0A04020102020204" pitchFamily="34" charset="0"/>
                <a:ea typeface="+mn-ea"/>
                <a:cs typeface="+mn-cs"/>
              </a:defRPr>
            </a:pPr>
            <a:r>
              <a:rPr lang="en-US" sz="900">
                <a:solidFill>
                  <a:sysClr val="windowText" lastClr="000000"/>
                </a:solidFill>
                <a:latin typeface="Arial Black" panose="020B0A04020102020204" pitchFamily="34" charset="0"/>
              </a:rPr>
              <a:t>Shipping</a:t>
            </a:r>
            <a:r>
              <a:rPr lang="en-US" sz="900" baseline="0">
                <a:solidFill>
                  <a:sysClr val="windowText" lastClr="000000"/>
                </a:solidFill>
                <a:latin typeface="Arial Black" panose="020B0A04020102020204" pitchFamily="34" charset="0"/>
              </a:rPr>
              <a:t> cost by Category</a:t>
            </a:r>
            <a:endParaRPr lang="en-US" sz="900">
              <a:solidFill>
                <a:sysClr val="windowText" lastClr="000000"/>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900" b="0" i="0" u="none" strike="noStrike" kern="1200" spc="0" baseline="0">
              <a:solidFill>
                <a:sysClr val="windowText" lastClr="000000"/>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6666666666666666E-2"/>
              <c:y val="-2.31481481481481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1.6666666666666666E-2"/>
              <c:y val="-2.31481481481481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1.6666666666666666E-2"/>
              <c:y val="-2.31481481481481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'Shiiping cost by category'!$B$3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2"/>
              <c:layout>
                <c:manualLayout>
                  <c:x val="1.6666666666666666E-2"/>
                  <c:y val="-2.3148148148148192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'Shiiping cost by category'!$A$4:$A$7</c:f>
              <c:strCache>
                <c:ptCount val="3"/>
                <c:pt idx="0">
                  <c:v>Furniture</c:v>
                </c:pt>
                <c:pt idx="1">
                  <c:v>Office Supplies</c:v>
                </c:pt>
                <c:pt idx="2">
                  <c:v>Technology</c:v>
                </c:pt>
              </c:strCache>
            </c:strRef>
          </c:cat>
          <c:val>
            <c:numRef>
              <c:f>'Shiiping cost by category'!$B$4:$B$7</c:f>
              <c:numCache>
                <c:formatCode>_("$"* #,##0.0_);_("$"* \(#,##0.0\);_("$"* "-"??_);_(@_)</c:formatCode>
                <c:ptCount val="3"/>
                <c:pt idx="0">
                  <c:v>15998.750000000002</c:v>
                </c:pt>
                <c:pt idx="1">
                  <c:v>18106.910000000003</c:v>
                </c:pt>
                <c:pt idx="2">
                  <c:v>17596.030000000006</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DASHBOARD.xlsx]Order priority impact!PivotTable1</c:name>
    <c:fmtId val="0"/>
  </c:pivotSource>
  <c:chart>
    <c:title>
      <c:tx>
        <c:rich>
          <a:bodyPr rot="0" spcFirstLastPara="1" vertOverflow="ellipsis" vert="horz" wrap="square" anchor="ctr" anchorCtr="1"/>
          <a:lstStyle/>
          <a:p>
            <a:pPr>
              <a:defRPr sz="1000" b="0" i="0" u="none" strike="noStrike" kern="1200" spc="0" baseline="0">
                <a:solidFill>
                  <a:sysClr val="windowText" lastClr="000000"/>
                </a:solidFill>
                <a:latin typeface="Arial Black" panose="020B0A04020102020204" pitchFamily="34" charset="0"/>
                <a:ea typeface="+mn-ea"/>
                <a:cs typeface="+mn-cs"/>
              </a:defRPr>
            </a:pPr>
            <a:r>
              <a:rPr lang="en-US" sz="1000">
                <a:solidFill>
                  <a:sysClr val="windowText" lastClr="000000"/>
                </a:solidFill>
                <a:latin typeface="Arial Black" panose="020B0A04020102020204" pitchFamily="34" charset="0"/>
              </a:rPr>
              <a:t>Order</a:t>
            </a:r>
            <a:r>
              <a:rPr lang="en-US" sz="1000" baseline="0">
                <a:solidFill>
                  <a:sysClr val="windowText" lastClr="000000"/>
                </a:solidFill>
                <a:latin typeface="Arial Black" panose="020B0A04020102020204" pitchFamily="34" charset="0"/>
              </a:rPr>
              <a:t> Prioriority Impact</a:t>
            </a:r>
            <a:endParaRPr lang="en-US" sz="1000">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percentStacked"/>
        <c:varyColors val="0"/>
        <c:ser>
          <c:idx val="0"/>
          <c:order val="0"/>
          <c:tx>
            <c:strRef>
              <c:f>'Order priority impact'!$B$3</c:f>
              <c:strCache>
                <c:ptCount val="1"/>
                <c:pt idx="0">
                  <c:v>Sum of Sales</c:v>
                </c:pt>
              </c:strCache>
            </c:strRef>
          </c:tx>
          <c:spPr>
            <a:solidFill>
              <a:schemeClr val="accent1"/>
            </a:solidFill>
            <a:ln>
              <a:noFill/>
            </a:ln>
            <a:effectLst/>
          </c:spPr>
          <c:invertIfNegative val="0"/>
          <c:cat>
            <c:strRef>
              <c:f>'Order priority impact'!$A$4:$A$8</c:f>
              <c:strCache>
                <c:ptCount val="4"/>
                <c:pt idx="0">
                  <c:v>Critical</c:v>
                </c:pt>
                <c:pt idx="1">
                  <c:v>High</c:v>
                </c:pt>
                <c:pt idx="2">
                  <c:v>Low</c:v>
                </c:pt>
                <c:pt idx="3">
                  <c:v>Medium</c:v>
                </c:pt>
              </c:strCache>
            </c:strRef>
          </c:cat>
          <c:val>
            <c:numRef>
              <c:f>'Order priority impact'!$B$4:$B$8</c:f>
              <c:numCache>
                <c:formatCode>_("$"* #,##0.0_);_("$"* \(#,##0.0\);_("$"* "-"??_);_(@_)</c:formatCode>
                <c:ptCount val="4"/>
                <c:pt idx="0">
                  <c:v>683079.00999999989</c:v>
                </c:pt>
                <c:pt idx="1">
                  <c:v>580459.42000000004</c:v>
                </c:pt>
                <c:pt idx="2">
                  <c:v>605178.56000000017</c:v>
                </c:pt>
                <c:pt idx="3">
                  <c:v>654390.35999999964</c:v>
                </c:pt>
              </c:numCache>
            </c:numRef>
          </c:val>
        </c:ser>
        <c:ser>
          <c:idx val="1"/>
          <c:order val="1"/>
          <c:tx>
            <c:strRef>
              <c:f>'Order priority impact'!$C$3</c:f>
              <c:strCache>
                <c:ptCount val="1"/>
                <c:pt idx="0">
                  <c:v>Sum of Profit</c:v>
                </c:pt>
              </c:strCache>
            </c:strRef>
          </c:tx>
          <c:spPr>
            <a:solidFill>
              <a:schemeClr val="accent2"/>
            </a:solidFill>
            <a:ln>
              <a:noFill/>
            </a:ln>
            <a:effectLst/>
          </c:spPr>
          <c:invertIfNegative val="0"/>
          <c:cat>
            <c:strRef>
              <c:f>'Order priority impact'!$A$4:$A$8</c:f>
              <c:strCache>
                <c:ptCount val="4"/>
                <c:pt idx="0">
                  <c:v>Critical</c:v>
                </c:pt>
                <c:pt idx="1">
                  <c:v>High</c:v>
                </c:pt>
                <c:pt idx="2">
                  <c:v>Low</c:v>
                </c:pt>
                <c:pt idx="3">
                  <c:v>Medium</c:v>
                </c:pt>
              </c:strCache>
            </c:strRef>
          </c:cat>
          <c:val>
            <c:numRef>
              <c:f>'Order priority impact'!$C$4:$C$8</c:f>
              <c:numCache>
                <c:formatCode>_("$"* #,##0.0_);_("$"* \(#,##0.0\);_("$"* "-"??_);_(@_)</c:formatCode>
                <c:ptCount val="4"/>
                <c:pt idx="0">
                  <c:v>136901.82000000004</c:v>
                </c:pt>
                <c:pt idx="1">
                  <c:v>112991.16000000003</c:v>
                </c:pt>
                <c:pt idx="2">
                  <c:v>130897.23000000001</c:v>
                </c:pt>
                <c:pt idx="3">
                  <c:v>119544.13999999996</c:v>
                </c:pt>
              </c:numCache>
            </c:numRef>
          </c:val>
        </c:ser>
        <c:dLbls>
          <c:showLegendKey val="0"/>
          <c:showVal val="0"/>
          <c:showCatName val="0"/>
          <c:showSerName val="0"/>
          <c:showPercent val="0"/>
          <c:showBubbleSize val="0"/>
        </c:dLbls>
        <c:gapWidth val="150"/>
        <c:overlap val="100"/>
        <c:axId val="-1844737536"/>
        <c:axId val="-1844735904"/>
      </c:barChart>
      <c:catAx>
        <c:axId val="-1844737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Black" panose="020B0A04020102020204" pitchFamily="34" charset="0"/>
                <a:ea typeface="+mn-ea"/>
                <a:cs typeface="+mn-cs"/>
              </a:defRPr>
            </a:pPr>
            <a:endParaRPr lang="en-US"/>
          </a:p>
        </c:txPr>
        <c:crossAx val="-1844735904"/>
        <c:crosses val="autoZero"/>
        <c:auto val="1"/>
        <c:lblAlgn val="ctr"/>
        <c:lblOffset val="100"/>
        <c:noMultiLvlLbl val="0"/>
      </c:catAx>
      <c:valAx>
        <c:axId val="-184473590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crossAx val="-18447375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DASHBOARD.xlsx]sales and profit by sub-categor!PivotTable2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ysClr val="windowText" lastClr="000000"/>
                </a:solidFill>
                <a:latin typeface="Arial Black" panose="020B0A04020102020204" pitchFamily="34" charset="0"/>
              </a:rPr>
              <a:t>Sales</a:t>
            </a:r>
            <a:r>
              <a:rPr lang="en-US" sz="1000" baseline="0">
                <a:solidFill>
                  <a:sysClr val="windowText" lastClr="000000"/>
                </a:solidFill>
                <a:latin typeface="Arial Black" panose="020B0A04020102020204" pitchFamily="34" charset="0"/>
              </a:rPr>
              <a:t> and  Profit by Sub-category</a:t>
            </a:r>
            <a:endParaRPr lang="en-US" sz="1000">
              <a:solidFill>
                <a:sysClr val="windowText" lastClr="000000"/>
              </a:solidFill>
              <a:latin typeface="Arial Black" panose="020B0A04020102020204" pitchFamily="34" charset="0"/>
            </a:endParaRPr>
          </a:p>
        </c:rich>
      </c:tx>
      <c:layout>
        <c:manualLayout>
          <c:xMode val="edge"/>
          <c:yMode val="edge"/>
          <c:x val="0.228361111111111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and profit by sub-categor'!$B$3</c:f>
              <c:strCache>
                <c:ptCount val="1"/>
                <c:pt idx="0">
                  <c:v>Sum of Sales</c:v>
                </c:pt>
              </c:strCache>
            </c:strRef>
          </c:tx>
          <c:spPr>
            <a:ln w="28575" cap="rnd">
              <a:solidFill>
                <a:schemeClr val="accent1"/>
              </a:solidFill>
              <a:round/>
            </a:ln>
            <a:effectLst/>
          </c:spPr>
          <c:marker>
            <c:symbol val="none"/>
          </c:marker>
          <c:cat>
            <c:strRef>
              <c:f>'sales and profit by sub-categor'!$A$4:$A$15</c:f>
              <c:strCache>
                <c:ptCount val="12"/>
                <c:pt idx="0">
                  <c:v>Accessories</c:v>
                </c:pt>
                <c:pt idx="1">
                  <c:v>Art</c:v>
                </c:pt>
                <c:pt idx="2">
                  <c:v>Binders</c:v>
                </c:pt>
                <c:pt idx="3">
                  <c:v>Bookcases</c:v>
                </c:pt>
                <c:pt idx="4">
                  <c:v>Chairs</c:v>
                </c:pt>
                <c:pt idx="5">
                  <c:v>Copiers</c:v>
                </c:pt>
                <c:pt idx="6">
                  <c:v>Furnishings</c:v>
                </c:pt>
                <c:pt idx="7">
                  <c:v>Machines</c:v>
                </c:pt>
                <c:pt idx="8">
                  <c:v>Paper</c:v>
                </c:pt>
                <c:pt idx="9">
                  <c:v>Phones</c:v>
                </c:pt>
                <c:pt idx="10">
                  <c:v>Storage</c:v>
                </c:pt>
                <c:pt idx="11">
                  <c:v>Tables</c:v>
                </c:pt>
              </c:strCache>
            </c:strRef>
          </c:cat>
          <c:val>
            <c:numRef>
              <c:f>'sales and profit by sub-categor'!$B$4:$B$15</c:f>
              <c:numCache>
                <c:formatCode>_("$"* #,##0.0_);_("$"* \(#,##0.0\);_("$"* "-"??_);_(@_)</c:formatCode>
                <c:ptCount val="12"/>
                <c:pt idx="0">
                  <c:v>188019.24999999994</c:v>
                </c:pt>
                <c:pt idx="1">
                  <c:v>186530.34999999998</c:v>
                </c:pt>
                <c:pt idx="2">
                  <c:v>266070.81</c:v>
                </c:pt>
                <c:pt idx="3">
                  <c:v>196141.70999999996</c:v>
                </c:pt>
                <c:pt idx="4">
                  <c:v>176179.17</c:v>
                </c:pt>
                <c:pt idx="5">
                  <c:v>184861.50999999998</c:v>
                </c:pt>
                <c:pt idx="6">
                  <c:v>181582.12999999992</c:v>
                </c:pt>
                <c:pt idx="7">
                  <c:v>280174.43999999989</c:v>
                </c:pt>
                <c:pt idx="8">
                  <c:v>194629.20999999996</c:v>
                </c:pt>
                <c:pt idx="9">
                  <c:v>220499.71000000002</c:v>
                </c:pt>
                <c:pt idx="10">
                  <c:v>215181.21</c:v>
                </c:pt>
                <c:pt idx="11">
                  <c:v>233237.84999999998</c:v>
                </c:pt>
              </c:numCache>
            </c:numRef>
          </c:val>
          <c:smooth val="0"/>
        </c:ser>
        <c:ser>
          <c:idx val="1"/>
          <c:order val="1"/>
          <c:tx>
            <c:strRef>
              <c:f>'sales and profit by sub-categor'!$C$3</c:f>
              <c:strCache>
                <c:ptCount val="1"/>
                <c:pt idx="0">
                  <c:v>Sum of Profit</c:v>
                </c:pt>
              </c:strCache>
            </c:strRef>
          </c:tx>
          <c:spPr>
            <a:ln w="28575" cap="rnd">
              <a:solidFill>
                <a:schemeClr val="accent2"/>
              </a:solidFill>
              <a:round/>
            </a:ln>
            <a:effectLst/>
          </c:spPr>
          <c:marker>
            <c:symbol val="none"/>
          </c:marker>
          <c:cat>
            <c:strRef>
              <c:f>'sales and profit by sub-categor'!$A$4:$A$15</c:f>
              <c:strCache>
                <c:ptCount val="12"/>
                <c:pt idx="0">
                  <c:v>Accessories</c:v>
                </c:pt>
                <c:pt idx="1">
                  <c:v>Art</c:v>
                </c:pt>
                <c:pt idx="2">
                  <c:v>Binders</c:v>
                </c:pt>
                <c:pt idx="3">
                  <c:v>Bookcases</c:v>
                </c:pt>
                <c:pt idx="4">
                  <c:v>Chairs</c:v>
                </c:pt>
                <c:pt idx="5">
                  <c:v>Copiers</c:v>
                </c:pt>
                <c:pt idx="6">
                  <c:v>Furnishings</c:v>
                </c:pt>
                <c:pt idx="7">
                  <c:v>Machines</c:v>
                </c:pt>
                <c:pt idx="8">
                  <c:v>Paper</c:v>
                </c:pt>
                <c:pt idx="9">
                  <c:v>Phones</c:v>
                </c:pt>
                <c:pt idx="10">
                  <c:v>Storage</c:v>
                </c:pt>
                <c:pt idx="11">
                  <c:v>Tables</c:v>
                </c:pt>
              </c:strCache>
            </c:strRef>
          </c:cat>
          <c:val>
            <c:numRef>
              <c:f>'sales and profit by sub-categor'!$C$4:$C$15</c:f>
              <c:numCache>
                <c:formatCode>_("$"* #,##0.0_);_("$"* \(#,##0.0\);_("$"* "-"??_);_(@_)</c:formatCode>
                <c:ptCount val="12"/>
                <c:pt idx="0">
                  <c:v>41675.179999999993</c:v>
                </c:pt>
                <c:pt idx="1">
                  <c:v>36227.750000000007</c:v>
                </c:pt>
                <c:pt idx="2">
                  <c:v>46601.329999999987</c:v>
                </c:pt>
                <c:pt idx="3">
                  <c:v>40290.06</c:v>
                </c:pt>
                <c:pt idx="4">
                  <c:v>31744.980000000003</c:v>
                </c:pt>
                <c:pt idx="5">
                  <c:v>37692.329999999987</c:v>
                </c:pt>
                <c:pt idx="6">
                  <c:v>33866.089999999989</c:v>
                </c:pt>
                <c:pt idx="7">
                  <c:v>55947.26999999999</c:v>
                </c:pt>
                <c:pt idx="8">
                  <c:v>40933.94000000001</c:v>
                </c:pt>
                <c:pt idx="9">
                  <c:v>47353.130000000012</c:v>
                </c:pt>
                <c:pt idx="10">
                  <c:v>43789.600000000006</c:v>
                </c:pt>
                <c:pt idx="11">
                  <c:v>44212.689999999995</c:v>
                </c:pt>
              </c:numCache>
            </c:numRef>
          </c:val>
          <c:smooth val="0"/>
        </c:ser>
        <c:dLbls>
          <c:showLegendKey val="0"/>
          <c:showVal val="0"/>
          <c:showCatName val="0"/>
          <c:showSerName val="0"/>
          <c:showPercent val="0"/>
          <c:showBubbleSize val="0"/>
        </c:dLbls>
        <c:smooth val="0"/>
        <c:axId val="-1783165408"/>
        <c:axId val="-1783164864"/>
      </c:lineChart>
      <c:catAx>
        <c:axId val="-178316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Black" panose="020B0A04020102020204" pitchFamily="34" charset="0"/>
                <a:ea typeface="+mn-ea"/>
                <a:cs typeface="+mn-cs"/>
              </a:defRPr>
            </a:pPr>
            <a:endParaRPr lang="en-US"/>
          </a:p>
        </c:txPr>
        <c:crossAx val="-1783164864"/>
        <c:crosses val="autoZero"/>
        <c:auto val="1"/>
        <c:lblAlgn val="ctr"/>
        <c:lblOffset val="100"/>
        <c:noMultiLvlLbl val="0"/>
      </c:catAx>
      <c:valAx>
        <c:axId val="-1783164864"/>
        <c:scaling>
          <c:orientation val="minMax"/>
        </c:scaling>
        <c:delete val="0"/>
        <c:axPos val="l"/>
        <c:numFmt formatCode="_(&quot;$&quot;* #,##0.0_);_(&quot;$&quot;* \(#,##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Black" panose="020B0A04020102020204" pitchFamily="34" charset="0"/>
                <a:ea typeface="+mn-ea"/>
                <a:cs typeface="+mn-cs"/>
              </a:defRPr>
            </a:pPr>
            <a:endParaRPr lang="en-US"/>
          </a:p>
        </c:txPr>
        <c:crossAx val="-178316540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DASHBOARD.xlsx]Order profits by state!PivotTable2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solidFill>
                  <a:sysClr val="windowText" lastClr="000000"/>
                </a:solidFill>
                <a:latin typeface="Arial Black" panose="020B0A04020102020204" pitchFamily="34" charset="0"/>
              </a:rPr>
              <a:t>Order</a:t>
            </a:r>
            <a:r>
              <a:rPr lang="en-US" sz="900" baseline="0">
                <a:solidFill>
                  <a:sysClr val="windowText" lastClr="000000"/>
                </a:solidFill>
                <a:latin typeface="Arial Black" panose="020B0A04020102020204" pitchFamily="34" charset="0"/>
              </a:rPr>
              <a:t> profits by State</a:t>
            </a:r>
            <a:endParaRPr lang="en-US" sz="900">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'Order profits by state'!$B$3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'Order profits by state'!$A$4:$A$54</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'Order profits by state'!$B$4:$B$54</c:f>
              <c:numCache>
                <c:formatCode>_("$"* #,##0.0_);_("$"* \(#,##0.0\);_("$"* "-"??_);_(@_)</c:formatCode>
                <c:ptCount val="50"/>
                <c:pt idx="0">
                  <c:v>8501.15</c:v>
                </c:pt>
                <c:pt idx="1">
                  <c:v>10387.75</c:v>
                </c:pt>
                <c:pt idx="2">
                  <c:v>8069.92</c:v>
                </c:pt>
                <c:pt idx="3">
                  <c:v>7127.9499999999989</c:v>
                </c:pt>
                <c:pt idx="4">
                  <c:v>10973.979999999998</c:v>
                </c:pt>
                <c:pt idx="5">
                  <c:v>15485.379999999997</c:v>
                </c:pt>
                <c:pt idx="6">
                  <c:v>8713.8500000000022</c:v>
                </c:pt>
                <c:pt idx="7">
                  <c:v>12533.410000000002</c:v>
                </c:pt>
                <c:pt idx="8">
                  <c:v>8453.89</c:v>
                </c:pt>
                <c:pt idx="9">
                  <c:v>11162.099999999999</c:v>
                </c:pt>
                <c:pt idx="10">
                  <c:v>12913.950000000003</c:v>
                </c:pt>
                <c:pt idx="11">
                  <c:v>8597.5300000000007</c:v>
                </c:pt>
                <c:pt idx="12">
                  <c:v>10199.65</c:v>
                </c:pt>
                <c:pt idx="13">
                  <c:v>12377.969999999998</c:v>
                </c:pt>
                <c:pt idx="14">
                  <c:v>11172.72</c:v>
                </c:pt>
                <c:pt idx="15">
                  <c:v>10302.210000000001</c:v>
                </c:pt>
                <c:pt idx="16">
                  <c:v>8286.48</c:v>
                </c:pt>
                <c:pt idx="17">
                  <c:v>7276.0399999999991</c:v>
                </c:pt>
                <c:pt idx="18">
                  <c:v>12075.67</c:v>
                </c:pt>
                <c:pt idx="19">
                  <c:v>6818.5</c:v>
                </c:pt>
                <c:pt idx="20">
                  <c:v>18215.309999999998</c:v>
                </c:pt>
                <c:pt idx="21">
                  <c:v>10153.299999999999</c:v>
                </c:pt>
                <c:pt idx="22">
                  <c:v>9118.44</c:v>
                </c:pt>
                <c:pt idx="23">
                  <c:v>4631.880000000001</c:v>
                </c:pt>
                <c:pt idx="24">
                  <c:v>9499.1999999999989</c:v>
                </c:pt>
                <c:pt idx="25">
                  <c:v>5062.49</c:v>
                </c:pt>
                <c:pt idx="26">
                  <c:v>13468.079999999998</c:v>
                </c:pt>
                <c:pt idx="27">
                  <c:v>10304.56</c:v>
                </c:pt>
                <c:pt idx="28">
                  <c:v>10508.169999999998</c:v>
                </c:pt>
                <c:pt idx="29">
                  <c:v>5915.0199999999995</c:v>
                </c:pt>
                <c:pt idx="30">
                  <c:v>9123.69</c:v>
                </c:pt>
                <c:pt idx="31">
                  <c:v>6999.3</c:v>
                </c:pt>
                <c:pt idx="32">
                  <c:v>14271.859999999997</c:v>
                </c:pt>
                <c:pt idx="33">
                  <c:v>11887.7</c:v>
                </c:pt>
                <c:pt idx="34">
                  <c:v>8935.590000000002</c:v>
                </c:pt>
                <c:pt idx="35">
                  <c:v>14928.84</c:v>
                </c:pt>
                <c:pt idx="36">
                  <c:v>11278.449999999997</c:v>
                </c:pt>
                <c:pt idx="37">
                  <c:v>14025.25</c:v>
                </c:pt>
                <c:pt idx="38">
                  <c:v>8136.6500000000015</c:v>
                </c:pt>
                <c:pt idx="39">
                  <c:v>11045.250000000002</c:v>
                </c:pt>
                <c:pt idx="40">
                  <c:v>10044.939999999999</c:v>
                </c:pt>
                <c:pt idx="41">
                  <c:v>7317.0800000000008</c:v>
                </c:pt>
                <c:pt idx="42">
                  <c:v>9774.67</c:v>
                </c:pt>
                <c:pt idx="43">
                  <c:v>7127.4600000000009</c:v>
                </c:pt>
                <c:pt idx="44">
                  <c:v>12418.46</c:v>
                </c:pt>
                <c:pt idx="45">
                  <c:v>11549.439999999997</c:v>
                </c:pt>
                <c:pt idx="46">
                  <c:v>10142.059999999998</c:v>
                </c:pt>
                <c:pt idx="47">
                  <c:v>5608.1299999999992</c:v>
                </c:pt>
                <c:pt idx="48">
                  <c:v>8260.5099999999984</c:v>
                </c:pt>
                <c:pt idx="49">
                  <c:v>9152.4699999999993</c:v>
                </c:pt>
              </c:numCache>
            </c:numRef>
          </c:val>
          <c:smooth val="0"/>
        </c:ser>
        <c:dLbls>
          <c:showLegendKey val="0"/>
          <c:showVal val="0"/>
          <c:showCatName val="0"/>
          <c:showSerName val="0"/>
          <c:showPercent val="0"/>
          <c:showBubbleSize val="0"/>
        </c:dLbls>
        <c:marker val="1"/>
        <c:smooth val="0"/>
        <c:axId val="-1844739712"/>
        <c:axId val="-1844739168"/>
      </c:lineChart>
      <c:catAx>
        <c:axId val="-1844739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1844739168"/>
        <c:crosses val="autoZero"/>
        <c:auto val="1"/>
        <c:lblAlgn val="ctr"/>
        <c:lblOffset val="100"/>
        <c:noMultiLvlLbl val="0"/>
      </c:catAx>
      <c:valAx>
        <c:axId val="-1844739168"/>
        <c:scaling>
          <c:orientation val="minMax"/>
        </c:scaling>
        <c:delete val="1"/>
        <c:axPos val="l"/>
        <c:numFmt formatCode="_(&quot;$&quot;* #,##0.0_);_(&quot;$&quot;* \(#,##0.0\);_(&quot;$&quot;* &quot;-&quot;??_);_(@_)" sourceLinked="1"/>
        <c:majorTickMark val="none"/>
        <c:minorTickMark val="none"/>
        <c:tickLblPos val="nextTo"/>
        <c:crossAx val="-184473971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DASHBOARD.xlsx]Monthly sales and profit!PivotTable4</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900">
                <a:solidFill>
                  <a:sysClr val="windowText" lastClr="000000"/>
                </a:solidFill>
                <a:latin typeface="Arial Black" panose="020B0A04020102020204" pitchFamily="34" charset="0"/>
              </a:rPr>
              <a:t>Monthly</a:t>
            </a:r>
            <a:r>
              <a:rPr lang="en-US" sz="900" baseline="0">
                <a:solidFill>
                  <a:sysClr val="windowText" lastClr="000000"/>
                </a:solidFill>
                <a:latin typeface="Arial Black" panose="020B0A04020102020204" pitchFamily="34" charset="0"/>
              </a:rPr>
              <a:t> sales and profits</a:t>
            </a:r>
            <a:endParaRPr lang="en-US" sz="900">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stacked"/>
        <c:varyColors val="0"/>
        <c:ser>
          <c:idx val="0"/>
          <c:order val="0"/>
          <c:tx>
            <c:strRef>
              <c:f>'Monthly sales and profit'!$B$3</c:f>
              <c:strCache>
                <c:ptCount val="1"/>
                <c:pt idx="0">
                  <c:v>Sum of Sales</c:v>
                </c:pt>
              </c:strCache>
            </c:strRef>
          </c:tx>
          <c:spPr>
            <a:solidFill>
              <a:schemeClr val="accent1"/>
            </a:solidFill>
            <a:ln>
              <a:noFill/>
            </a:ln>
            <a:effectLst/>
          </c:spPr>
          <c:invertIfNegative val="0"/>
          <c:cat>
            <c:strRef>
              <c:f>'Monthly sales and profit'!$A$4:$A$16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sales and profit'!$B$4:$B$16</c:f>
              <c:numCache>
                <c:formatCode>_("$"* #,##0.0_);_("$"* \(#,##0.0\);_("$"* "-"??_);_(@_)</c:formatCode>
                <c:ptCount val="12"/>
                <c:pt idx="0">
                  <c:v>202964.66999999993</c:v>
                </c:pt>
                <c:pt idx="1">
                  <c:v>215704.75</c:v>
                </c:pt>
                <c:pt idx="2">
                  <c:v>249517.74999999997</c:v>
                </c:pt>
                <c:pt idx="3">
                  <c:v>193107.31999999998</c:v>
                </c:pt>
                <c:pt idx="4">
                  <c:v>229824.90999999995</c:v>
                </c:pt>
                <c:pt idx="5">
                  <c:v>189008.98000000007</c:v>
                </c:pt>
                <c:pt idx="6">
                  <c:v>201180.05000000002</c:v>
                </c:pt>
                <c:pt idx="7">
                  <c:v>169547.83999999997</c:v>
                </c:pt>
                <c:pt idx="8">
                  <c:v>216239.4599999999</c:v>
                </c:pt>
                <c:pt idx="9">
                  <c:v>222483.75999999998</c:v>
                </c:pt>
                <c:pt idx="10">
                  <c:v>182394.37</c:v>
                </c:pt>
                <c:pt idx="11">
                  <c:v>251133.48999999993</c:v>
                </c:pt>
              </c:numCache>
            </c:numRef>
          </c:val>
        </c:ser>
        <c:ser>
          <c:idx val="1"/>
          <c:order val="1"/>
          <c:tx>
            <c:strRef>
              <c:f>'Monthly sales and profit'!$C$3</c:f>
              <c:strCache>
                <c:ptCount val="1"/>
                <c:pt idx="0">
                  <c:v>Sum of Profit</c:v>
                </c:pt>
              </c:strCache>
            </c:strRef>
          </c:tx>
          <c:spPr>
            <a:solidFill>
              <a:schemeClr val="accent2"/>
            </a:solidFill>
            <a:ln>
              <a:noFill/>
            </a:ln>
            <a:effectLst/>
          </c:spPr>
          <c:invertIfNegative val="0"/>
          <c:cat>
            <c:strRef>
              <c:f>'Monthly sales and profit'!$A$4:$A$16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sales and profit'!$C$4:$C$16</c:f>
              <c:numCache>
                <c:formatCode>_("$"* #,##0.0_);_("$"* \(#,##0.0\);_("$"* "-"??_);_(@_)</c:formatCode>
                <c:ptCount val="12"/>
                <c:pt idx="0">
                  <c:v>39243.80000000001</c:v>
                </c:pt>
                <c:pt idx="1">
                  <c:v>44279</c:v>
                </c:pt>
                <c:pt idx="2">
                  <c:v>45986.450000000004</c:v>
                </c:pt>
                <c:pt idx="3">
                  <c:v>36918.830000000009</c:v>
                </c:pt>
                <c:pt idx="4">
                  <c:v>44687.800000000017</c:v>
                </c:pt>
                <c:pt idx="5">
                  <c:v>39935.279999999999</c:v>
                </c:pt>
                <c:pt idx="6">
                  <c:v>48435.02</c:v>
                </c:pt>
                <c:pt idx="7">
                  <c:v>34107.79</c:v>
                </c:pt>
                <c:pt idx="8">
                  <c:v>39813.23000000001</c:v>
                </c:pt>
                <c:pt idx="9">
                  <c:v>39670.12999999999</c:v>
                </c:pt>
                <c:pt idx="10">
                  <c:v>40032.279999999992</c:v>
                </c:pt>
                <c:pt idx="11">
                  <c:v>47224.739999999983</c:v>
                </c:pt>
              </c:numCache>
            </c:numRef>
          </c:val>
        </c:ser>
        <c:dLbls>
          <c:showLegendKey val="0"/>
          <c:showVal val="0"/>
          <c:showCatName val="0"/>
          <c:showSerName val="0"/>
          <c:showPercent val="0"/>
          <c:showBubbleSize val="0"/>
        </c:dLbls>
        <c:gapWidth val="150"/>
        <c:overlap val="100"/>
        <c:axId val="-1847674560"/>
        <c:axId val="-1847677280"/>
      </c:barChart>
      <c:catAx>
        <c:axId val="-18476745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crossAx val="-1847677280"/>
        <c:crosses val="autoZero"/>
        <c:auto val="1"/>
        <c:lblAlgn val="ctr"/>
        <c:lblOffset val="100"/>
        <c:noMultiLvlLbl val="0"/>
      </c:catAx>
      <c:valAx>
        <c:axId val="-1847677280"/>
        <c:scaling>
          <c:orientation val="minMax"/>
        </c:scaling>
        <c:delete val="1"/>
        <c:axPos val="b"/>
        <c:numFmt formatCode="_(&quot;$&quot;* #,##0.0_);_(&quot;$&quot;* \(#,##0.0\);_(&quot;$&quot;* &quot;-&quot;??_);_(@_)" sourceLinked="1"/>
        <c:majorTickMark val="out"/>
        <c:minorTickMark val="none"/>
        <c:tickLblPos val="nextTo"/>
        <c:crossAx val="-18476745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DASHBOARD.xlsx]top  customers with highest pro!PivotTable1</c:name>
    <c:fmtId val="0"/>
  </c:pivotSource>
  <c:chart>
    <c:title>
      <c:tx>
        <c:rich>
          <a:bodyPr rot="0" spcFirstLastPara="1" vertOverflow="ellipsis" vert="horz" wrap="square" anchor="ctr" anchorCtr="1"/>
          <a:lstStyle/>
          <a:p>
            <a:pPr>
              <a:defRPr sz="900" b="0" i="0" u="none" strike="noStrike" kern="1200" spc="0" baseline="0">
                <a:solidFill>
                  <a:sysClr val="windowText" lastClr="000000"/>
                </a:solidFill>
                <a:latin typeface="Arial Black" panose="020B0A04020102020204" pitchFamily="34" charset="0"/>
                <a:ea typeface="+mn-ea"/>
                <a:cs typeface="+mn-cs"/>
              </a:defRPr>
            </a:pPr>
            <a:r>
              <a:rPr lang="en-US" sz="900">
                <a:solidFill>
                  <a:sysClr val="windowText" lastClr="000000"/>
                </a:solidFill>
                <a:latin typeface="Arial Black" panose="020B0A04020102020204" pitchFamily="34" charset="0"/>
              </a:rPr>
              <a:t>Top</a:t>
            </a:r>
            <a:r>
              <a:rPr lang="en-US" sz="900" baseline="0">
                <a:solidFill>
                  <a:sysClr val="windowText" lastClr="000000"/>
                </a:solidFill>
                <a:latin typeface="Arial Black" panose="020B0A04020102020204" pitchFamily="34" charset="0"/>
              </a:rPr>
              <a:t> 5 customers with highest profit</a:t>
            </a:r>
            <a:endParaRPr lang="en-US" sz="900">
              <a:solidFill>
                <a:sysClr val="windowText" lastClr="000000"/>
              </a:solidFill>
              <a:latin typeface="Arial Black" panose="020B0A04020102020204" pitchFamily="34" charset="0"/>
            </a:endParaRPr>
          </a:p>
        </c:rich>
      </c:tx>
      <c:layout>
        <c:manualLayout>
          <c:xMode val="edge"/>
          <c:yMode val="edge"/>
          <c:x val="0.20111658456486045"/>
          <c:y val="3.8740929945010251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ysClr val="windowText" lastClr="000000"/>
              </a:solidFill>
              <a:latin typeface="Arial Black" panose="020B0A04020102020204" pitchFamily="34" charset="0"/>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customers with highest pro'!$B$3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 with highest pro'!$A$4:$A$9</c:f>
              <c:strCache>
                <c:ptCount val="5"/>
                <c:pt idx="0">
                  <c:v>Mary Martinez</c:v>
                </c:pt>
                <c:pt idx="1">
                  <c:v>Kimberly Hill</c:v>
                </c:pt>
                <c:pt idx="2">
                  <c:v>David Johnson</c:v>
                </c:pt>
                <c:pt idx="3">
                  <c:v>Erica Doyle</c:v>
                </c:pt>
                <c:pt idx="4">
                  <c:v>Amanda Phillips</c:v>
                </c:pt>
              </c:strCache>
            </c:strRef>
          </c:cat>
          <c:val>
            <c:numRef>
              <c:f>'top  customers with highest pro'!$B$4:$B$9</c:f>
              <c:numCache>
                <c:formatCode>General</c:formatCode>
                <c:ptCount val="5"/>
                <c:pt idx="0">
                  <c:v>1582.58</c:v>
                </c:pt>
                <c:pt idx="1">
                  <c:v>1405.96</c:v>
                </c:pt>
                <c:pt idx="2">
                  <c:v>1388.8899999999999</c:v>
                </c:pt>
                <c:pt idx="3">
                  <c:v>1321.8</c:v>
                </c:pt>
                <c:pt idx="4">
                  <c:v>1240.74</c:v>
                </c:pt>
              </c:numCache>
            </c:numRef>
          </c:val>
          <c:smooth val="0"/>
        </c:ser>
        <c:dLbls>
          <c:dLblPos val="t"/>
          <c:showLegendKey val="0"/>
          <c:showVal val="1"/>
          <c:showCatName val="0"/>
          <c:showSerName val="0"/>
          <c:showPercent val="0"/>
          <c:showBubbleSize val="0"/>
        </c:dLbls>
        <c:marker val="1"/>
        <c:smooth val="0"/>
        <c:axId val="-1847675104"/>
        <c:axId val="-1847674016"/>
      </c:lineChart>
      <c:catAx>
        <c:axId val="-1847675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crossAx val="-1847674016"/>
        <c:crosses val="autoZero"/>
        <c:auto val="1"/>
        <c:lblAlgn val="ctr"/>
        <c:lblOffset val="100"/>
        <c:noMultiLvlLbl val="0"/>
      </c:catAx>
      <c:valAx>
        <c:axId val="-1847674016"/>
        <c:scaling>
          <c:orientation val="minMax"/>
        </c:scaling>
        <c:delete val="1"/>
        <c:axPos val="l"/>
        <c:numFmt formatCode="General" sourceLinked="1"/>
        <c:majorTickMark val="none"/>
        <c:minorTickMark val="none"/>
        <c:tickLblPos val="nextTo"/>
        <c:crossAx val="-18476751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DASHBOARD.xlsx]Sales and profits  by segment!PivotTable2</c:name>
    <c:fmtId val="0"/>
  </c:pivotSource>
  <c:chart>
    <c:title>
      <c:tx>
        <c:rich>
          <a:bodyPr rot="0" spcFirstLastPara="1" vertOverflow="ellipsis" vert="horz" wrap="square" anchor="ctr" anchorCtr="1"/>
          <a:lstStyle/>
          <a:p>
            <a:pPr>
              <a:defRPr sz="1000" b="0" i="0" u="none" strike="noStrike" kern="1200" spc="0" baseline="0">
                <a:solidFill>
                  <a:sysClr val="windowText" lastClr="000000"/>
                </a:solidFill>
                <a:latin typeface="Arial Black" panose="020B0A04020102020204" pitchFamily="34" charset="0"/>
                <a:ea typeface="+mn-ea"/>
                <a:cs typeface="+mn-cs"/>
              </a:defRPr>
            </a:pPr>
            <a:r>
              <a:rPr lang="en-US" sz="1000">
                <a:solidFill>
                  <a:sysClr val="windowText" lastClr="000000"/>
                </a:solidFill>
                <a:latin typeface="Arial Black" panose="020B0A04020102020204" pitchFamily="34" charset="0"/>
              </a:rPr>
              <a:t>Sales</a:t>
            </a:r>
            <a:r>
              <a:rPr lang="en-US" sz="1000" baseline="0">
                <a:solidFill>
                  <a:sysClr val="windowText" lastClr="000000"/>
                </a:solidFill>
                <a:latin typeface="Arial Black" panose="020B0A04020102020204" pitchFamily="34" charset="0"/>
              </a:rPr>
              <a:t> andf profits by segment</a:t>
            </a:r>
            <a:endParaRPr lang="en-US" sz="1000">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'Sales and profits  by segment'!$B$3</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and profits  by segment'!$A$4:$A$7</c:f>
              <c:strCache>
                <c:ptCount val="3"/>
                <c:pt idx="0">
                  <c:v>Consumer</c:v>
                </c:pt>
                <c:pt idx="1">
                  <c:v>Corporate</c:v>
                </c:pt>
                <c:pt idx="2">
                  <c:v>Home Office</c:v>
                </c:pt>
              </c:strCache>
            </c:strRef>
          </c:cat>
          <c:val>
            <c:numRef>
              <c:f>'Sales and profits  by segment'!$B$4:$B$7</c:f>
              <c:numCache>
                <c:formatCode>_("$"* #,##0.0_);_("$"* \(#,##0.0\);_("$"* "-"?_);_(@_)</c:formatCode>
                <c:ptCount val="3"/>
                <c:pt idx="0">
                  <c:v>862171.38999999932</c:v>
                </c:pt>
                <c:pt idx="1">
                  <c:v>825990.18</c:v>
                </c:pt>
                <c:pt idx="2">
                  <c:v>834945.77999999933</c:v>
                </c:pt>
              </c:numCache>
            </c:numRef>
          </c:val>
        </c:ser>
        <c:ser>
          <c:idx val="1"/>
          <c:order val="1"/>
          <c:tx>
            <c:strRef>
              <c:f>'Sales and profits  by segment'!$C$3</c:f>
              <c:strCache>
                <c:ptCount val="1"/>
                <c:pt idx="0">
                  <c:v>Sum of 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and profits  by segment'!$A$4:$A$7</c:f>
              <c:strCache>
                <c:ptCount val="3"/>
                <c:pt idx="0">
                  <c:v>Consumer</c:v>
                </c:pt>
                <c:pt idx="1">
                  <c:v>Corporate</c:v>
                </c:pt>
                <c:pt idx="2">
                  <c:v>Home Office</c:v>
                </c:pt>
              </c:strCache>
            </c:strRef>
          </c:cat>
          <c:val>
            <c:numRef>
              <c:f>'Sales and profits  by segment'!$C$4:$C$7</c:f>
              <c:numCache>
                <c:formatCode>_("$"* #,##0.0_);_("$"* \(#,##0.0\);_("$"* "-"?_);_(@_)</c:formatCode>
                <c:ptCount val="3"/>
                <c:pt idx="0">
                  <c:v>176463.10000000012</c:v>
                </c:pt>
                <c:pt idx="1">
                  <c:v>154640.27000000002</c:v>
                </c:pt>
                <c:pt idx="2">
                  <c:v>169230.97999999986</c:v>
                </c:pt>
              </c:numCache>
            </c:numRef>
          </c:val>
        </c:ser>
        <c:dLbls>
          <c:dLblPos val="ctr"/>
          <c:showLegendKey val="0"/>
          <c:showVal val="1"/>
          <c:showCatName val="0"/>
          <c:showSerName val="0"/>
          <c:showPercent val="0"/>
          <c:showBubbleSize val="0"/>
        </c:dLbls>
        <c:gapWidth val="150"/>
        <c:overlap val="100"/>
        <c:axId val="-1847672928"/>
        <c:axId val="-1847672384"/>
      </c:barChart>
      <c:catAx>
        <c:axId val="-1847672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crossAx val="-1847672384"/>
        <c:crosses val="autoZero"/>
        <c:auto val="1"/>
        <c:lblAlgn val="ctr"/>
        <c:lblOffset val="100"/>
        <c:noMultiLvlLbl val="0"/>
      </c:catAx>
      <c:valAx>
        <c:axId val="-1847672384"/>
        <c:scaling>
          <c:orientation val="minMax"/>
        </c:scaling>
        <c:delete val="1"/>
        <c:axPos val="b"/>
        <c:numFmt formatCode="0%" sourceLinked="1"/>
        <c:majorTickMark val="none"/>
        <c:minorTickMark val="none"/>
        <c:tickLblPos val="nextTo"/>
        <c:crossAx val="-18476729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DASHBOARD.xlsx]Profit Margin by region!PivotTable3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solidFill>
                  <a:sysClr val="windowText" lastClr="000000"/>
                </a:solidFill>
                <a:latin typeface="Arial Black" panose="020B0A04020102020204" pitchFamily="34" charset="0"/>
              </a:rPr>
              <a:t>Profit</a:t>
            </a:r>
            <a:r>
              <a:rPr lang="en-US" sz="900" baseline="0">
                <a:solidFill>
                  <a:sysClr val="windowText" lastClr="000000"/>
                </a:solidFill>
                <a:latin typeface="Arial Black" panose="020B0A04020102020204" pitchFamily="34" charset="0"/>
              </a:rPr>
              <a:t> Margin by Region</a:t>
            </a:r>
            <a:endParaRPr lang="en-US" sz="900">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0.31131482736843324"/>
          <c:y val="0.26061293438574989"/>
          <c:w val="0.35256794887394044"/>
          <c:h val="0.5992994832990074"/>
        </c:manualLayout>
      </c:layout>
      <c:doughnutChart>
        <c:varyColors val="1"/>
        <c:ser>
          <c:idx val="0"/>
          <c:order val="0"/>
          <c:tx>
            <c:strRef>
              <c:f>'Profit Margin by region'!$B$3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Margin by region'!$A$4:$A$8</c:f>
              <c:strCache>
                <c:ptCount val="4"/>
                <c:pt idx="0">
                  <c:v>Central</c:v>
                </c:pt>
                <c:pt idx="1">
                  <c:v>East</c:v>
                </c:pt>
                <c:pt idx="2">
                  <c:v>South</c:v>
                </c:pt>
                <c:pt idx="3">
                  <c:v>West</c:v>
                </c:pt>
              </c:strCache>
            </c:strRef>
          </c:cat>
          <c:val>
            <c:numRef>
              <c:f>'Profit Margin by region'!$B$4:$B$8</c:f>
              <c:numCache>
                <c:formatCode>_("$"* #,##0.0_);_("$"* \(#,##0.0\);_("$"* "-"??_);_(@_)</c:formatCode>
                <c:ptCount val="4"/>
                <c:pt idx="0">
                  <c:v>9107.7033692889818</c:v>
                </c:pt>
                <c:pt idx="1">
                  <c:v>7068.8692484814355</c:v>
                </c:pt>
                <c:pt idx="2">
                  <c:v>10180.777922527413</c:v>
                </c:pt>
                <c:pt idx="3">
                  <c:v>11377.589953957237</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DASHBOARD.xlsx]Shipping cost b y Region!PivotTable4</c:name>
    <c:fmtId val="0"/>
  </c:pivotSource>
  <c:chart>
    <c:title>
      <c:tx>
        <c:rich>
          <a:bodyPr rot="0" spcFirstLastPara="1" vertOverflow="ellipsis" vert="horz" wrap="square" anchor="ctr" anchorCtr="1"/>
          <a:lstStyle/>
          <a:p>
            <a:pPr>
              <a:defRPr sz="900" b="0" i="0" u="none" strike="noStrike" kern="1200" spc="0" baseline="0">
                <a:solidFill>
                  <a:sysClr val="windowText" lastClr="000000"/>
                </a:solidFill>
                <a:latin typeface="Arial Black" panose="020B0A04020102020204" pitchFamily="34" charset="0"/>
                <a:ea typeface="+mn-ea"/>
                <a:cs typeface="+mn-cs"/>
              </a:defRPr>
            </a:pPr>
            <a:r>
              <a:rPr lang="en-US" sz="900">
                <a:solidFill>
                  <a:sysClr val="windowText" lastClr="000000"/>
                </a:solidFill>
                <a:latin typeface="Arial Black" panose="020B0A04020102020204" pitchFamily="34" charset="0"/>
              </a:rPr>
              <a:t>Shipping</a:t>
            </a:r>
            <a:r>
              <a:rPr lang="en-US" sz="900" baseline="0">
                <a:solidFill>
                  <a:sysClr val="windowText" lastClr="000000"/>
                </a:solidFill>
                <a:latin typeface="Arial Black" panose="020B0A04020102020204" pitchFamily="34" charset="0"/>
              </a:rPr>
              <a:t> Cost by Region</a:t>
            </a:r>
            <a:endParaRPr lang="en-US" sz="900">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ysClr val="windowText" lastClr="000000"/>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0.35394444444444445"/>
          <c:y val="0.21337962962962964"/>
          <c:w val="0.33586111111111111"/>
          <c:h val="0.5597685185185185"/>
        </c:manualLayout>
      </c:layout>
      <c:doughnutChart>
        <c:varyColors val="1"/>
        <c:ser>
          <c:idx val="0"/>
          <c:order val="0"/>
          <c:tx>
            <c:strRef>
              <c:f>'Shipping cost b y Region'!$B$3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'Shipping cost b y Region'!$A$4:$A$8</c:f>
              <c:strCache>
                <c:ptCount val="4"/>
                <c:pt idx="0">
                  <c:v>Central</c:v>
                </c:pt>
                <c:pt idx="1">
                  <c:v>East</c:v>
                </c:pt>
                <c:pt idx="2">
                  <c:v>South</c:v>
                </c:pt>
                <c:pt idx="3">
                  <c:v>West</c:v>
                </c:pt>
              </c:strCache>
            </c:strRef>
          </c:cat>
          <c:val>
            <c:numRef>
              <c:f>'Shipping cost b y Region'!$B$4:$B$8</c:f>
              <c:numCache>
                <c:formatCode>_("$"* #,##0.0_);_("$"* \(#,##0.0\);_("$"* "-"??_);_(@_)</c:formatCode>
                <c:ptCount val="4"/>
                <c:pt idx="0">
                  <c:v>12215.429999999998</c:v>
                </c:pt>
                <c:pt idx="1">
                  <c:v>12534.749999999996</c:v>
                </c:pt>
                <c:pt idx="2">
                  <c:v>13856.300000000007</c:v>
                </c:pt>
                <c:pt idx="3">
                  <c:v>13095.21</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Black" panose="020B0A04020102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DASHBOARD.xlsx]Shiiping cost by category!PivotTable5</c:name>
    <c:fmtId val="0"/>
  </c:pivotSource>
  <c:chart>
    <c:title>
      <c:tx>
        <c:rich>
          <a:bodyPr rot="0" spcFirstLastPara="1" vertOverflow="ellipsis" vert="horz" wrap="square" anchor="ctr" anchorCtr="1"/>
          <a:lstStyle/>
          <a:p>
            <a:pPr>
              <a:defRPr sz="900" b="0" i="0" u="none" strike="noStrike" kern="1200" spc="0" baseline="0">
                <a:solidFill>
                  <a:sysClr val="windowText" lastClr="000000"/>
                </a:solidFill>
                <a:latin typeface="Arial Black" panose="020B0A04020102020204" pitchFamily="34" charset="0"/>
                <a:ea typeface="+mn-ea"/>
                <a:cs typeface="+mn-cs"/>
              </a:defRPr>
            </a:pPr>
            <a:r>
              <a:rPr lang="en-US" sz="900">
                <a:solidFill>
                  <a:sysClr val="windowText" lastClr="000000"/>
                </a:solidFill>
                <a:latin typeface="Arial Black" panose="020B0A04020102020204" pitchFamily="34" charset="0"/>
              </a:rPr>
              <a:t>Shipping</a:t>
            </a:r>
            <a:r>
              <a:rPr lang="en-US" sz="900" baseline="0">
                <a:solidFill>
                  <a:sysClr val="windowText" lastClr="000000"/>
                </a:solidFill>
                <a:latin typeface="Arial Black" panose="020B0A04020102020204" pitchFamily="34" charset="0"/>
              </a:rPr>
              <a:t> cost by Category</a:t>
            </a:r>
            <a:endParaRPr lang="en-US" sz="900">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ysClr val="windowText" lastClr="000000"/>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'Shiiping cost by category'!$B$3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'Shiiping cost by category'!$A$4:$A$7</c:f>
              <c:strCache>
                <c:ptCount val="3"/>
                <c:pt idx="0">
                  <c:v>Furniture</c:v>
                </c:pt>
                <c:pt idx="1">
                  <c:v>Office Supplies</c:v>
                </c:pt>
                <c:pt idx="2">
                  <c:v>Technology</c:v>
                </c:pt>
              </c:strCache>
            </c:strRef>
          </c:cat>
          <c:val>
            <c:numRef>
              <c:f>'Shiiping cost by category'!$B$4:$B$7</c:f>
              <c:numCache>
                <c:formatCode>_("$"* #,##0.0_);_("$"* \(#,##0.0\);_("$"* "-"??_);_(@_)</c:formatCode>
                <c:ptCount val="3"/>
                <c:pt idx="0">
                  <c:v>15998.750000000002</c:v>
                </c:pt>
                <c:pt idx="1">
                  <c:v>18106.910000000003</c:v>
                </c:pt>
                <c:pt idx="2">
                  <c:v>17596.030000000006</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DATA DASHBOARD.xlsx]Sales and profit by category!PivotTable1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solidFill>
                  <a:sysClr val="windowText" lastClr="000000"/>
                </a:solidFill>
                <a:latin typeface="Arial Black" panose="020B0A04020102020204" pitchFamily="34" charset="0"/>
              </a:rPr>
              <a:t>Sales</a:t>
            </a:r>
            <a:r>
              <a:rPr lang="en-US" sz="900" baseline="0">
                <a:solidFill>
                  <a:sysClr val="windowText" lastClr="000000"/>
                </a:solidFill>
                <a:latin typeface="Arial Black" panose="020B0A04020102020204" pitchFamily="34" charset="0"/>
              </a:rPr>
              <a:t> and Profit by category</a:t>
            </a:r>
            <a:endParaRPr lang="en-US" sz="900">
              <a:solidFill>
                <a:sysClr val="windowText" lastClr="000000"/>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6417871494876699"/>
          <c:y val="0.33220756135257551"/>
          <c:w val="0.69815650162373766"/>
          <c:h val="0.5947331129408967"/>
        </c:manualLayout>
      </c:layout>
      <c:barChart>
        <c:barDir val="bar"/>
        <c:grouping val="clustered"/>
        <c:varyColors val="0"/>
        <c:ser>
          <c:idx val="0"/>
          <c:order val="0"/>
          <c:tx>
            <c:strRef>
              <c:f>'Sales and profit by category'!$B$3</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and profit by category'!$A$4:$A$7</c:f>
              <c:strCache>
                <c:ptCount val="3"/>
                <c:pt idx="0">
                  <c:v>Furniture</c:v>
                </c:pt>
                <c:pt idx="1">
                  <c:v>Office Supplies</c:v>
                </c:pt>
                <c:pt idx="2">
                  <c:v>Technology</c:v>
                </c:pt>
              </c:strCache>
            </c:strRef>
          </c:cat>
          <c:val>
            <c:numRef>
              <c:f>'Sales and profit by category'!$B$4:$B$7</c:f>
              <c:numCache>
                <c:formatCode>_("$"* #,##0.0_);_("$"* \(#,##0.0\);_("$"* "-"??_);_(@_)</c:formatCode>
                <c:ptCount val="3"/>
                <c:pt idx="0">
                  <c:v>787140.85999999964</c:v>
                </c:pt>
                <c:pt idx="1">
                  <c:v>862411.57999999973</c:v>
                </c:pt>
                <c:pt idx="2">
                  <c:v>873554.90999999968</c:v>
                </c:pt>
              </c:numCache>
            </c:numRef>
          </c:val>
        </c:ser>
        <c:ser>
          <c:idx val="1"/>
          <c:order val="1"/>
          <c:tx>
            <c:strRef>
              <c:f>'Sales and profit by category'!$C$3</c:f>
              <c:strCache>
                <c:ptCount val="1"/>
                <c:pt idx="0">
                  <c:v>Sum of 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and profit by category'!$A$4:$A$7</c:f>
              <c:strCache>
                <c:ptCount val="3"/>
                <c:pt idx="0">
                  <c:v>Furniture</c:v>
                </c:pt>
                <c:pt idx="1">
                  <c:v>Office Supplies</c:v>
                </c:pt>
                <c:pt idx="2">
                  <c:v>Technology</c:v>
                </c:pt>
              </c:strCache>
            </c:strRef>
          </c:cat>
          <c:val>
            <c:numRef>
              <c:f>'Sales and profit by category'!$C$4:$C$7</c:f>
              <c:numCache>
                <c:formatCode>_("$"* #,##0.0_);_("$"* \(#,##0.0\);_("$"* "-"??_);_(@_)</c:formatCode>
                <c:ptCount val="3"/>
                <c:pt idx="0">
                  <c:v>150113.82000000004</c:v>
                </c:pt>
                <c:pt idx="1">
                  <c:v>167552.61999999997</c:v>
                </c:pt>
                <c:pt idx="2">
                  <c:v>182667.90999999997</c:v>
                </c:pt>
              </c:numCache>
            </c:numRef>
          </c:val>
        </c:ser>
        <c:dLbls>
          <c:dLblPos val="outEnd"/>
          <c:showLegendKey val="0"/>
          <c:showVal val="1"/>
          <c:showCatName val="0"/>
          <c:showSerName val="0"/>
          <c:showPercent val="0"/>
          <c:showBubbleSize val="0"/>
        </c:dLbls>
        <c:gapWidth val="182"/>
        <c:axId val="-1804237712"/>
        <c:axId val="-1804239344"/>
      </c:barChart>
      <c:catAx>
        <c:axId val="-1804237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39344"/>
        <c:crosses val="autoZero"/>
        <c:auto val="1"/>
        <c:lblAlgn val="ctr"/>
        <c:lblOffset val="100"/>
        <c:noMultiLvlLbl val="0"/>
      </c:catAx>
      <c:valAx>
        <c:axId val="-1804239344"/>
        <c:scaling>
          <c:orientation val="minMax"/>
        </c:scaling>
        <c:delete val="1"/>
        <c:axPos val="b"/>
        <c:numFmt formatCode="_(&quot;$&quot;* #,##0.0_);_(&quot;$&quot;* \(#,##0.0\);_(&quot;$&quot;* &quot;-&quot;??_);_(@_)" sourceLinked="1"/>
        <c:majorTickMark val="none"/>
        <c:minorTickMark val="none"/>
        <c:tickLblPos val="nextTo"/>
        <c:crossAx val="-180423771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chart" Target="../charts/chart18.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3</xdr:col>
      <xdr:colOff>104775</xdr:colOff>
      <xdr:row>5</xdr:row>
      <xdr:rowOff>4762</xdr:rowOff>
    </xdr:from>
    <xdr:to>
      <xdr:col>10</xdr:col>
      <xdr:colOff>409575</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466725</xdr:colOff>
      <xdr:row>6</xdr:row>
      <xdr:rowOff>133350</xdr:rowOff>
    </xdr:from>
    <xdr:to>
      <xdr:col>10</xdr:col>
      <xdr:colOff>247650</xdr:colOff>
      <xdr:row>18</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409575</xdr:colOff>
      <xdr:row>5</xdr:row>
      <xdr:rowOff>4762</xdr:rowOff>
    </xdr:from>
    <xdr:to>
      <xdr:col>11</xdr:col>
      <xdr:colOff>104775</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352425</xdr:colOff>
      <xdr:row>8</xdr:row>
      <xdr:rowOff>95250</xdr:rowOff>
    </xdr:from>
    <xdr:to>
      <xdr:col>9</xdr:col>
      <xdr:colOff>495300</xdr:colOff>
      <xdr:row>19</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342899</xdr:colOff>
      <xdr:row>6</xdr:row>
      <xdr:rowOff>76200</xdr:rowOff>
    </xdr:from>
    <xdr:to>
      <xdr:col>10</xdr:col>
      <xdr:colOff>85724</xdr:colOff>
      <xdr:row>17</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600075</xdr:colOff>
      <xdr:row>6</xdr:row>
      <xdr:rowOff>114300</xdr:rowOff>
    </xdr:from>
    <xdr:to>
      <xdr:col>11</xdr:col>
      <xdr:colOff>133350</xdr:colOff>
      <xdr:row>14</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200025</xdr:colOff>
      <xdr:row>8</xdr:row>
      <xdr:rowOff>95250</xdr:rowOff>
    </xdr:from>
    <xdr:to>
      <xdr:col>10</xdr:col>
      <xdr:colOff>28575</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85726</xdr:colOff>
      <xdr:row>10</xdr:row>
      <xdr:rowOff>95250</xdr:rowOff>
    </xdr:from>
    <xdr:to>
      <xdr:col>7</xdr:col>
      <xdr:colOff>285750</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66675</xdr:colOff>
      <xdr:row>10</xdr:row>
      <xdr:rowOff>9524</xdr:rowOff>
    </xdr:from>
    <xdr:to>
      <xdr:col>7</xdr:col>
      <xdr:colOff>133350</xdr:colOff>
      <xdr:row>19</xdr:row>
      <xdr:rowOff>80961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581026</xdr:colOff>
      <xdr:row>8</xdr:row>
      <xdr:rowOff>171450</xdr:rowOff>
    </xdr:from>
    <xdr:to>
      <xdr:col>7</xdr:col>
      <xdr:colOff>285750</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514350</xdr:colOff>
      <xdr:row>5</xdr:row>
      <xdr:rowOff>9526</xdr:rowOff>
    </xdr:from>
    <xdr:to>
      <xdr:col>9</xdr:col>
      <xdr:colOff>514350</xdr:colOff>
      <xdr:row>8</xdr:row>
      <xdr:rowOff>95250</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257800" y="962026"/>
              <a:ext cx="1828800" cy="657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66675</xdr:colOff>
      <xdr:row>4</xdr:row>
      <xdr:rowOff>19050</xdr:rowOff>
    </xdr:from>
    <xdr:to>
      <xdr:col>14</xdr:col>
      <xdr:colOff>66675</xdr:colOff>
      <xdr:row>17</xdr:row>
      <xdr:rowOff>66675</xdr:rowOff>
    </xdr:to>
    <mc:AlternateContent xmlns:mc="http://schemas.openxmlformats.org/markup-compatibility/2006" xmlns:a14="http://schemas.microsoft.com/office/drawing/2010/main">
      <mc:Choice Requires="a14">
        <xdr:graphicFrame macro="">
          <xdr:nvGraphicFramePr>
            <xdr:cNvPr id="4" name="Shipping Cost"/>
            <xdr:cNvGraphicFramePr/>
          </xdr:nvGraphicFramePr>
          <xdr:xfrm>
            <a:off x="0" y="0"/>
            <a:ext cx="0" cy="0"/>
          </xdr:xfrm>
          <a:graphic>
            <a:graphicData uri="http://schemas.microsoft.com/office/drawing/2010/slicer">
              <sle:slicer xmlns:sle="http://schemas.microsoft.com/office/drawing/2010/slicer" name="Shipping Cost"/>
            </a:graphicData>
          </a:graphic>
        </xdr:graphicFrame>
      </mc:Choice>
      <mc:Fallback xmlns="">
        <xdr:sp macro="" textlink="">
          <xdr:nvSpPr>
            <xdr:cNvPr id="0" name=""/>
            <xdr:cNvSpPr>
              <a:spLocks noTextEdit="1"/>
            </xdr:cNvSpPr>
          </xdr:nvSpPr>
          <xdr:spPr>
            <a:xfrm>
              <a:off x="7858125" y="781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19050</xdr:rowOff>
    </xdr:from>
    <xdr:to>
      <xdr:col>19</xdr:col>
      <xdr:colOff>2247902</xdr:colOff>
      <xdr:row>35</xdr:row>
      <xdr:rowOff>0</xdr:rowOff>
    </xdr:to>
    <xdr:grpSp>
      <xdr:nvGrpSpPr>
        <xdr:cNvPr id="4" name="Group 3"/>
        <xdr:cNvGrpSpPr/>
      </xdr:nvGrpSpPr>
      <xdr:grpSpPr>
        <a:xfrm>
          <a:off x="0" y="19050"/>
          <a:ext cx="13830302" cy="7105650"/>
          <a:chOff x="9523" y="0"/>
          <a:chExt cx="13830302" cy="7105650"/>
        </a:xfrm>
      </xdr:grpSpPr>
      <xdr:sp macro="" textlink="">
        <xdr:nvSpPr>
          <xdr:cNvPr id="2" name="Rectangle 1"/>
          <xdr:cNvSpPr/>
        </xdr:nvSpPr>
        <xdr:spPr>
          <a:xfrm>
            <a:off x="19050" y="38100"/>
            <a:ext cx="13725525" cy="419100"/>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TextBox 2"/>
          <xdr:cNvSpPr txBox="1"/>
        </xdr:nvSpPr>
        <xdr:spPr>
          <a:xfrm>
            <a:off x="238125" y="123825"/>
            <a:ext cx="536257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bg1"/>
                </a:solidFill>
              </a:rPr>
              <a:t>CUSTOMERS </a:t>
            </a:r>
            <a:r>
              <a:rPr lang="en-US" sz="1600">
                <a:solidFill>
                  <a:schemeClr val="bg1"/>
                </a:solidFill>
              </a:rPr>
              <a:t>ORDERS</a:t>
            </a:r>
            <a:r>
              <a:rPr lang="en-US" sz="1400">
                <a:solidFill>
                  <a:schemeClr val="bg1"/>
                </a:solidFill>
              </a:rPr>
              <a:t> ANALYSIS DASHBOARD</a:t>
            </a:r>
          </a:p>
        </xdr:txBody>
      </xdr:sp>
      <xdr:sp macro="" textlink="">
        <xdr:nvSpPr>
          <xdr:cNvPr id="5" name="TextBox 4"/>
          <xdr:cNvSpPr txBox="1"/>
        </xdr:nvSpPr>
        <xdr:spPr>
          <a:xfrm>
            <a:off x="5000625" y="2133600"/>
            <a:ext cx="9048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sp macro="" textlink="">
        <xdr:nvSpPr>
          <xdr:cNvPr id="7" name="TextBox 6"/>
          <xdr:cNvSpPr txBox="1"/>
        </xdr:nvSpPr>
        <xdr:spPr>
          <a:xfrm>
            <a:off x="47625" y="552450"/>
            <a:ext cx="7334250" cy="44767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800">
                <a:solidFill>
                  <a:sysClr val="windowText" lastClr="000000"/>
                </a:solidFill>
                <a:effectLst/>
                <a:latin typeface="Arial Black" panose="020B0A04020102020204" pitchFamily="34" charset="0"/>
                <a:ea typeface="+mn-ea"/>
                <a:cs typeface="+mn-cs"/>
              </a:rPr>
              <a:t>TOTAL PROFIT</a:t>
            </a:r>
            <a:r>
              <a:rPr lang="en-US" sz="800" baseline="0">
                <a:solidFill>
                  <a:sysClr val="windowText" lastClr="000000"/>
                </a:solidFill>
                <a:effectLst/>
                <a:latin typeface="Arial Black" panose="020B0A04020102020204" pitchFamily="34" charset="0"/>
                <a:ea typeface="+mn-ea"/>
                <a:cs typeface="+mn-cs"/>
              </a:rPr>
              <a:t> MARGIN                                             TOTAL PROFIT                                                                   TOTAL SALES           </a:t>
            </a:r>
            <a:endParaRPr lang="en-US" sz="800">
              <a:solidFill>
                <a:sysClr val="windowText" lastClr="000000"/>
              </a:solidFill>
              <a:effectLst/>
              <a:latin typeface="Arial Black" panose="020B0A04020102020204" pitchFamily="34" charset="0"/>
            </a:endParaRPr>
          </a:p>
          <a:p>
            <a:r>
              <a:rPr lang="en-US" sz="800" b="1" i="0">
                <a:solidFill>
                  <a:sysClr val="windowText" lastClr="000000"/>
                </a:solidFill>
                <a:effectLst/>
                <a:latin typeface="Arial Black" panose="020B0A04020102020204" pitchFamily="34" charset="0"/>
                <a:ea typeface="+mn-ea"/>
                <a:cs typeface="+mn-cs"/>
              </a:rPr>
              <a:t>      $  37,730                                                                </a:t>
            </a:r>
            <a:r>
              <a:rPr lang="en-US" sz="800" b="1" i="0" baseline="0">
                <a:solidFill>
                  <a:sysClr val="windowText" lastClr="000000"/>
                </a:solidFill>
                <a:effectLst/>
                <a:latin typeface="Arial Black" panose="020B0A04020102020204" pitchFamily="34" charset="0"/>
                <a:ea typeface="+mn-ea"/>
                <a:cs typeface="+mn-cs"/>
              </a:rPr>
              <a:t> </a:t>
            </a:r>
            <a:r>
              <a:rPr lang="en-US" sz="800" b="1" i="0">
                <a:solidFill>
                  <a:sysClr val="windowText" lastClr="000000"/>
                </a:solidFill>
                <a:effectLst/>
                <a:latin typeface="Arial Black" panose="020B0A04020102020204" pitchFamily="34" charset="0"/>
                <a:ea typeface="+mn-ea"/>
                <a:cs typeface="+mn-cs"/>
              </a:rPr>
              <a:t>$ 500,334</a:t>
            </a:r>
            <a:r>
              <a:rPr lang="en-US" sz="1100" b="1" i="0" baseline="0">
                <a:solidFill>
                  <a:schemeClr val="tx1"/>
                </a:solidFill>
                <a:effectLst/>
                <a:latin typeface="+mn-lt"/>
                <a:ea typeface="+mn-ea"/>
                <a:cs typeface="+mn-cs"/>
              </a:rPr>
              <a:t>    </a:t>
            </a:r>
            <a:r>
              <a:rPr lang="en-US" sz="800" b="1" i="0">
                <a:solidFill>
                  <a:sysClr val="windowText" lastClr="000000"/>
                </a:solidFill>
                <a:effectLst/>
                <a:latin typeface="Arial Black" panose="020B0A04020102020204" pitchFamily="34" charset="0"/>
                <a:ea typeface="+mn-ea"/>
                <a:cs typeface="+mn-cs"/>
              </a:rPr>
              <a:t>                                                                         </a:t>
            </a:r>
            <a:r>
              <a:rPr lang="en-US" sz="800" b="1" i="0">
                <a:solidFill>
                  <a:schemeClr val="tx1"/>
                </a:solidFill>
                <a:effectLst/>
                <a:latin typeface="Arial Black" panose="020B0A04020102020204" pitchFamily="34" charset="0"/>
                <a:ea typeface="+mn-ea"/>
                <a:cs typeface="+mn-cs"/>
              </a:rPr>
              <a:t>$ 2, 523,107</a:t>
            </a:r>
            <a:r>
              <a:rPr lang="en-US" sz="800" b="1" i="0">
                <a:solidFill>
                  <a:sysClr val="windowText" lastClr="000000"/>
                </a:solidFill>
                <a:effectLst/>
                <a:latin typeface="Arial Black" panose="020B0A04020102020204" pitchFamily="34" charset="0"/>
                <a:ea typeface="+mn-ea"/>
                <a:cs typeface="+mn-cs"/>
              </a:rPr>
              <a:t>                     </a:t>
            </a:r>
            <a:endParaRPr lang="en-US" sz="800">
              <a:solidFill>
                <a:sysClr val="windowText" lastClr="000000"/>
              </a:solidFill>
              <a:effectLst/>
              <a:latin typeface="Arial Black" panose="020B0A04020102020204" pitchFamily="34" charset="0"/>
            </a:endParaRPr>
          </a:p>
          <a:p>
            <a:endParaRPr lang="en-US" sz="1100"/>
          </a:p>
        </xdr:txBody>
      </xdr:sp>
      <xdr:sp macro="" textlink="">
        <xdr:nvSpPr>
          <xdr:cNvPr id="8" name="Rectangle 7"/>
          <xdr:cNvSpPr/>
        </xdr:nvSpPr>
        <xdr:spPr>
          <a:xfrm>
            <a:off x="9523" y="1095375"/>
            <a:ext cx="7372351" cy="428625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TextBox 8"/>
          <xdr:cNvSpPr txBox="1"/>
        </xdr:nvSpPr>
        <xdr:spPr>
          <a:xfrm>
            <a:off x="2505075" y="1066800"/>
            <a:ext cx="2314575"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ysClr val="windowText" lastClr="000000"/>
                </a:solidFill>
                <a:latin typeface="Arial Black" panose="020B0A04020102020204" pitchFamily="34" charset="0"/>
              </a:rPr>
              <a:t>SALES AND PROFIT ANALYSIS</a:t>
            </a:r>
          </a:p>
        </xdr:txBody>
      </xdr:sp>
      <xdr:graphicFrame macro="">
        <xdr:nvGraphicFramePr>
          <xdr:cNvPr id="11" name="Chart 10"/>
          <xdr:cNvGraphicFramePr>
            <a:graphicFrameLocks/>
          </xdr:cNvGraphicFramePr>
        </xdr:nvGraphicFramePr>
        <xdr:xfrm>
          <a:off x="57151" y="1362075"/>
          <a:ext cx="3371850" cy="2085976"/>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3" name="Chart 12"/>
          <xdr:cNvGraphicFramePr>
            <a:graphicFrameLocks/>
          </xdr:cNvGraphicFramePr>
        </xdr:nvGraphicFramePr>
        <xdr:xfrm>
          <a:off x="3590925" y="1390651"/>
          <a:ext cx="3848100" cy="18478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4" name="Chart 13"/>
          <xdr:cNvGraphicFramePr>
            <a:graphicFrameLocks/>
          </xdr:cNvGraphicFramePr>
        </xdr:nvGraphicFramePr>
        <xdr:xfrm>
          <a:off x="57149" y="3457574"/>
          <a:ext cx="3619501" cy="3648076"/>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6" name="Chart 15"/>
          <xdr:cNvGraphicFramePr>
            <a:graphicFrameLocks/>
          </xdr:cNvGraphicFramePr>
        </xdr:nvGraphicFramePr>
        <xdr:xfrm>
          <a:off x="3705225" y="3448049"/>
          <a:ext cx="3705226" cy="3648076"/>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9" name="Rectangle 18"/>
          <xdr:cNvSpPr/>
        </xdr:nvSpPr>
        <xdr:spPr>
          <a:xfrm>
            <a:off x="7439023" y="542925"/>
            <a:ext cx="6362702" cy="203835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CCCC</a:t>
            </a:r>
          </a:p>
        </xdr:txBody>
      </xdr:sp>
      <xdr:sp macro="" textlink="">
        <xdr:nvSpPr>
          <xdr:cNvPr id="20" name="TextBox 19"/>
          <xdr:cNvSpPr txBox="1"/>
        </xdr:nvSpPr>
        <xdr:spPr>
          <a:xfrm>
            <a:off x="8953500" y="561975"/>
            <a:ext cx="3429000" cy="291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ysClr val="windowText" lastClr="000000"/>
                </a:solidFill>
                <a:latin typeface="Arial Black" panose="020B0A04020102020204" pitchFamily="34" charset="0"/>
              </a:rPr>
              <a:t>       CUSTOMER SEGMENTATION</a:t>
            </a:r>
          </a:p>
        </xdr:txBody>
      </xdr:sp>
      <xdr:graphicFrame macro="">
        <xdr:nvGraphicFramePr>
          <xdr:cNvPr id="21" name="Chart 20"/>
          <xdr:cNvGraphicFramePr>
            <a:graphicFrameLocks/>
          </xdr:cNvGraphicFramePr>
        </xdr:nvGraphicFramePr>
        <xdr:xfrm>
          <a:off x="7467599" y="781050"/>
          <a:ext cx="3067052" cy="1866899"/>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2" name="Chart 21"/>
          <xdr:cNvGraphicFramePr>
            <a:graphicFrameLocks/>
          </xdr:cNvGraphicFramePr>
        </xdr:nvGraphicFramePr>
        <xdr:xfrm>
          <a:off x="10439400" y="800098"/>
          <a:ext cx="3324225" cy="1847851"/>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3" name="Rectangle 22"/>
          <xdr:cNvSpPr/>
        </xdr:nvSpPr>
        <xdr:spPr>
          <a:xfrm>
            <a:off x="7486650" y="2695575"/>
            <a:ext cx="3514725" cy="2019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a:t>
            </a:r>
          </a:p>
        </xdr:txBody>
      </xdr:sp>
      <xdr:sp macro="" textlink="">
        <xdr:nvSpPr>
          <xdr:cNvPr id="24" name="TextBox 23"/>
          <xdr:cNvSpPr txBox="1"/>
        </xdr:nvSpPr>
        <xdr:spPr>
          <a:xfrm>
            <a:off x="8191500" y="2781300"/>
            <a:ext cx="1540486" cy="291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ysClr val="windowText" lastClr="000000"/>
                </a:solidFill>
                <a:latin typeface="Arial Black" panose="020B0A04020102020204" pitchFamily="34" charset="0"/>
              </a:rPr>
              <a:t>ORDER PRIORITY</a:t>
            </a:r>
          </a:p>
        </xdr:txBody>
      </xdr:sp>
      <xdr:graphicFrame macro="">
        <xdr:nvGraphicFramePr>
          <xdr:cNvPr id="25" name="Chart 24"/>
          <xdr:cNvGraphicFramePr>
            <a:graphicFrameLocks/>
          </xdr:cNvGraphicFramePr>
        </xdr:nvGraphicFramePr>
        <xdr:xfrm>
          <a:off x="7496175" y="3133724"/>
          <a:ext cx="3486150" cy="1724025"/>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30" name="Rectangle 29"/>
          <xdr:cNvSpPr/>
        </xdr:nvSpPr>
        <xdr:spPr>
          <a:xfrm>
            <a:off x="7486650" y="4895850"/>
            <a:ext cx="3495675" cy="21717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PP</a:t>
            </a:r>
          </a:p>
        </xdr:txBody>
      </xdr:sp>
      <xdr:sp macro="" textlink="">
        <xdr:nvSpPr>
          <xdr:cNvPr id="31" name="TextBox 30"/>
          <xdr:cNvSpPr txBox="1"/>
        </xdr:nvSpPr>
        <xdr:spPr>
          <a:xfrm>
            <a:off x="8420100" y="4953000"/>
            <a:ext cx="1454181" cy="2912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ysClr val="windowText" lastClr="000000"/>
                </a:solidFill>
                <a:latin typeface="Arial Black" panose="020B0A04020102020204" pitchFamily="34" charset="0"/>
              </a:rPr>
              <a:t>PROFIT MARGIN</a:t>
            </a:r>
          </a:p>
        </xdr:txBody>
      </xdr:sp>
      <xdr:graphicFrame macro="">
        <xdr:nvGraphicFramePr>
          <xdr:cNvPr id="33" name="Chart 32"/>
          <xdr:cNvGraphicFramePr>
            <a:graphicFrameLocks/>
          </xdr:cNvGraphicFramePr>
        </xdr:nvGraphicFramePr>
        <xdr:xfrm>
          <a:off x="7677150" y="5210175"/>
          <a:ext cx="2600325" cy="1681162"/>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34" name="Rectangle 33"/>
          <xdr:cNvSpPr/>
        </xdr:nvSpPr>
        <xdr:spPr>
          <a:xfrm>
            <a:off x="11087100" y="2705100"/>
            <a:ext cx="2695575" cy="431482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sp macro="" textlink="">
        <xdr:nvSpPr>
          <xdr:cNvPr id="35" name="TextBox 34"/>
          <xdr:cNvSpPr txBox="1"/>
        </xdr:nvSpPr>
        <xdr:spPr>
          <a:xfrm>
            <a:off x="11229975" y="2724150"/>
            <a:ext cx="2305050" cy="2360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ysClr val="windowText" lastClr="000000"/>
                </a:solidFill>
                <a:latin typeface="Arial Black" panose="020B0A04020102020204" pitchFamily="34" charset="0"/>
              </a:rPr>
              <a:t>SHIPPING COST ANALYSIS</a:t>
            </a:r>
          </a:p>
        </xdr:txBody>
      </xdr:sp>
      <xdr:graphicFrame macro="">
        <xdr:nvGraphicFramePr>
          <xdr:cNvPr id="36" name="Chart 35"/>
          <xdr:cNvGraphicFramePr>
            <a:graphicFrameLocks/>
          </xdr:cNvGraphicFramePr>
        </xdr:nvGraphicFramePr>
        <xdr:xfrm>
          <a:off x="11058524" y="2971800"/>
          <a:ext cx="2676525" cy="2047875"/>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39" name="Chart 38"/>
          <xdr:cNvGraphicFramePr>
            <a:graphicFrameLocks/>
          </xdr:cNvGraphicFramePr>
        </xdr:nvGraphicFramePr>
        <xdr:xfrm>
          <a:off x="11058525" y="4895850"/>
          <a:ext cx="2733675" cy="2162175"/>
        </xdr:xfrm>
        <a:graphic>
          <a:graphicData uri="http://schemas.openxmlformats.org/drawingml/2006/chart">
            <c:chart xmlns:c="http://schemas.openxmlformats.org/drawingml/2006/chart" xmlns:r="http://schemas.openxmlformats.org/officeDocument/2006/relationships" r:id="rId10"/>
          </a:graphicData>
        </a:graphic>
      </xdr:graphicFrame>
      <mc:AlternateContent xmlns:mc="http://schemas.openxmlformats.org/markup-compatibility/2006">
        <mc:Choice xmlns:a14="http://schemas.microsoft.com/office/drawing/2010/main" Requires="a14">
          <xdr:graphicFrame macro="">
            <xdr:nvGraphicFramePr>
              <xdr:cNvPr id="40" name="Category 1"/>
              <xdr:cNvGraphicFramePr/>
            </xdr:nvGraphicFramePr>
            <xdr:xfrm>
              <a:off x="12011025" y="0"/>
              <a:ext cx="1828800" cy="57150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2001502" y="19050"/>
                <a:ext cx="1828800"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1" name="Shipping Cost 1"/>
              <xdr:cNvGraphicFramePr/>
            </xdr:nvGraphicFramePr>
            <xdr:xfrm>
              <a:off x="10201275" y="0"/>
              <a:ext cx="1800225" cy="590550"/>
            </xdr:xfrm>
            <a:graphic>
              <a:graphicData uri="http://schemas.microsoft.com/office/drawing/2010/slicer">
                <sle:slicer xmlns:sle="http://schemas.microsoft.com/office/drawing/2010/slicer" name="Shipping Cost 1"/>
              </a:graphicData>
            </a:graphic>
          </xdr:graphicFrame>
        </mc:Choice>
        <mc:Fallback>
          <xdr:sp macro="" textlink="">
            <xdr:nvSpPr>
              <xdr:cNvPr id="0" name=""/>
              <xdr:cNvSpPr>
                <a:spLocks noTextEdit="1"/>
              </xdr:cNvSpPr>
            </xdr:nvSpPr>
            <xdr:spPr>
              <a:xfrm>
                <a:off x="10191752" y="19050"/>
                <a:ext cx="1800225" cy="590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s" refreshedDate="45600.793323726852" createdVersion="5" refreshedVersion="5" minRefreshableVersion="3" recordCount="1001">
  <cacheSource type="worksheet">
    <worksheetSource name="Table1"/>
  </cacheSource>
  <cacheFields count="18">
    <cacheField name="Row ID" numFmtId="0">
      <sharedItems containsSemiMixedTypes="0" containsString="0" containsNumber="1" containsInteger="1" minValue="1" maxValue="1001"/>
    </cacheField>
    <cacheField name="Order ID" numFmtId="0">
      <sharedItems/>
    </cacheField>
    <cacheField name="Order Date" numFmtId="164">
      <sharedItems containsSemiMixedTypes="0" containsNonDate="0" containsDate="1" containsString="0" minDate="2022-10-10T00:00:00" maxDate="2024-10-08T00:00:00"/>
    </cacheField>
    <cacheField name="Months" numFmtId="164">
      <sharedItems count="12">
        <s v="April"/>
        <s v="March"/>
        <s v="January"/>
        <s v="February"/>
        <s v="November"/>
        <s v="July"/>
        <s v="October"/>
        <s v="June"/>
        <s v="September"/>
        <s v="August"/>
        <s v="December"/>
        <s v="May"/>
      </sharedItems>
    </cacheField>
    <cacheField name="Customer Name" numFmtId="0">
      <sharedItems count="990">
        <s v="Charles Murray"/>
        <s v="Bruce Scott"/>
        <s v="Danny Morris"/>
        <s v="Molly Ellison"/>
        <s v="Amy Rojas"/>
        <s v="Virginia Hamilton"/>
        <s v="Trevor Kelly"/>
        <s v="Brittany Lewis"/>
        <s v="Michael Clark Jr."/>
        <s v="Jessica Gray"/>
        <s v="Benjamin Simpson"/>
        <s v="Michelle Smith"/>
        <s v="Kevin Graham"/>
        <s v="Gordon Browning"/>
        <s v="Paula Johnson"/>
        <s v="Dawn Obrien"/>
        <s v="Melissa Scott"/>
        <s v="Mandy Cunningham"/>
        <s v="Teresa Bell"/>
        <s v="Frederick Simon"/>
        <s v="Christine Peters"/>
        <s v="Kimberly Hill"/>
        <s v="Ricky Lewis"/>
        <s v="Angela Evans"/>
        <s v="Destiny Jensen"/>
        <s v="Edward Gay"/>
        <s v="Tyler Jones"/>
        <s v="Dr. Douglas Carey"/>
        <s v="Daniel Burns"/>
        <s v="Jacqueline Williams"/>
        <s v="Courtney Shepherd"/>
        <s v="Mrs. Kim Garcia"/>
        <s v="Eric Chavez"/>
        <s v="Dale Carter"/>
        <s v="Phillip Rodgers"/>
        <s v="Rebecca Cervantes MD"/>
        <s v="Christopher Gill"/>
        <s v="Joshua Thornton"/>
        <s v="Jared Marquez"/>
        <s v="Robert Nolan"/>
        <s v="Nicholas Andrews"/>
        <s v="Benjamin Hess"/>
        <s v="Kenneth Ramirez"/>
        <s v="Kenneth Harrington"/>
        <s v="Mary Elliott"/>
        <s v="Adrienne Young"/>
        <s v="Anthony Thomas"/>
        <s v="Joyce Holmes"/>
        <s v="Casey Crawford"/>
        <s v="Elizabeth Ingram"/>
        <s v="Diana Blankenship"/>
        <s v="Erin Warren"/>
        <s v="Michael French"/>
        <s v="Maria Garza"/>
        <s v="Crystal Aguirre"/>
        <s v="Robin House"/>
        <s v="Daniel Ray"/>
        <s v="Lauren Pearson"/>
        <s v="Mr. Alexander Figueroa"/>
        <s v="Nathaniel Huerta"/>
        <s v="Brittany Oliver"/>
        <s v="Charlotte Thomas"/>
        <s v="Bill Tucker"/>
        <s v="Michelle Nelson"/>
        <s v="Sarah Dunn"/>
        <s v="Joshua Moody"/>
        <s v="Alexandra Chavez"/>
        <s v="Lori Donovan"/>
        <s v="Brooke Roman"/>
        <s v="Brianna Ward"/>
        <s v="Patricia Barnett"/>
        <s v="Julie Morris"/>
        <s v="Steve Roy MD"/>
        <s v="Alexandra Church"/>
        <s v="Kimberly Smith"/>
        <s v="Lauren Sullivan"/>
        <s v="Jeffrey Underwood"/>
        <s v="Glenn Nicholson"/>
        <s v="Robert Hall"/>
        <s v="Todd Parker"/>
        <s v="Carlos Mcclain"/>
        <s v="April Wang"/>
        <s v="Eric Coleman"/>
        <s v="Dr. Scott Page"/>
        <s v="Ann Campbell"/>
        <s v="Kyle Martinez"/>
        <s v="Lynn Bullock"/>
        <s v="Melvin Thompson"/>
        <s v="Michael Simmons"/>
        <s v="Douglas Collins"/>
        <s v="Kaitlin Olson"/>
        <s v="Christine Keith"/>
        <s v="Katie Hines"/>
        <s v="Kristin Orr"/>
        <s v="Alexis Ferguson"/>
        <s v="Wendy Wilson"/>
        <s v="Kathleen Pearson"/>
        <s v="Lisa Estrada"/>
        <s v="James Le"/>
        <s v="Dale Lewis"/>
        <s v="Michele Davis"/>
        <s v="Linda Hamilton"/>
        <s v="Jeffrey Smith"/>
        <s v="Alexander Velez"/>
        <s v="Jonathan Harper"/>
        <s v="Jacob Estes"/>
        <s v="Taylor Smith"/>
        <s v="Jaclyn Jones"/>
        <s v="Brittney Pierce"/>
        <s v="Brittany Bell"/>
        <s v="Leah Barber"/>
        <s v="Victoria Trevino"/>
        <s v="Mr. David Hays"/>
        <s v="Anne Carey"/>
        <s v="Matthew Green"/>
        <s v="Amy Houston"/>
        <s v="Justin Rodriguez"/>
        <s v="James Bishop DDS"/>
        <s v="Sonya Cooper"/>
        <s v="Jose Moreno"/>
        <s v="Jorge Hayes"/>
        <s v="Allison Dixon"/>
        <s v="Anthony Schultz"/>
        <s v="Daniel Fisher"/>
        <s v="Sara Garcia"/>
        <s v="Dr. Gina Clark"/>
        <s v="Amanda Davis"/>
        <s v="Jonathan Vasquez"/>
        <s v="Henry Ramos"/>
        <s v="Karen Howe"/>
        <s v="Terry Harris"/>
        <s v="Rebecca Ashley"/>
        <s v="Sarah Cooper"/>
        <s v="Sheri Reynolds"/>
        <s v="Kimberly Cruz"/>
        <s v="Rachel Brennan"/>
        <s v="Brandon Davis"/>
        <s v="Jason Anderson"/>
        <s v="Melissa Collins"/>
        <s v="Veronica Austin"/>
        <s v="Carly Jones"/>
        <s v="Brian Banks"/>
        <s v="Matthew Young"/>
        <s v="Evan Nelson"/>
        <s v="Michelle White"/>
        <s v="Donald Turner"/>
        <s v="John Pope"/>
        <s v="Walter Johnston"/>
        <s v="Carlos Hopkins"/>
        <s v="Robin Perez"/>
        <s v="Melanie Bauer"/>
        <s v="Lonnie Dixon"/>
        <s v="Janet Reynolds"/>
        <s v="Justin Kennedy"/>
        <s v="Jeffrey Bautista"/>
        <s v="Destiny Tate DDS"/>
        <s v="Thomas Rodriguez"/>
        <s v="Jacqueline Montoya"/>
        <s v="Mary Keller"/>
        <s v="Tracy Thomas Jr."/>
        <s v="Christopher Harris"/>
        <s v="Tamara Gray"/>
        <s v="Antonio Norton"/>
        <s v="Martin Reid"/>
        <s v="Kaitlin Wilson"/>
        <s v="Mark Davis"/>
        <s v="Aaron Andrews"/>
        <s v="James Austin PhD"/>
        <s v="Kelly Lawson"/>
        <s v="Ashley Hawkins"/>
        <s v="Peter Young"/>
        <s v="Jacob White"/>
        <s v="Elizabeth Day"/>
        <s v="Carla Beck"/>
        <s v="Patricia Anderson"/>
        <s v="Aaron Ortiz"/>
        <s v="John Rose"/>
        <s v="Ryan Davis"/>
        <s v="William Davis"/>
        <s v="Wesley Ortega"/>
        <s v="Benjamin Lopez"/>
        <s v="Samuel Gilmore"/>
        <s v="Kimberly Schaefer"/>
        <s v="Sharon Sanchez"/>
        <s v="Emily Ross"/>
        <s v="Amanda Phillips"/>
        <s v="Jacob Barnett"/>
        <s v="Paul Robertson"/>
        <s v="Jennifer Johnson"/>
        <s v="Richard Moore"/>
        <s v="David Jackson"/>
        <s v="William Lawson"/>
        <s v="Travis Hubbard"/>
        <s v="William Rios"/>
        <s v="Amanda Hall"/>
        <s v="Donald Brown"/>
        <s v="Andrea Johnston"/>
        <s v="April Miller"/>
        <s v="Carol Olsen"/>
        <s v="Jeffrey Vang"/>
        <s v="Roberta Harvey"/>
        <s v="Joseph Torres"/>
        <s v="Corey Williams"/>
        <s v="Shane Malone"/>
        <s v="Terry Brown"/>
        <s v="Jessica Dunn"/>
        <s v="Anthony Smith"/>
        <s v="David Jacobson"/>
        <s v="Regina Curry"/>
        <s v="Alicia Bell"/>
        <s v="Jenna Salinas"/>
        <s v="William Jensen"/>
        <s v="Sherri Patterson"/>
        <s v="James Soto"/>
        <s v="Katherine Davis"/>
        <s v="Steven Gallagher"/>
        <s v="Justin Mccoy"/>
        <s v="Erica Doyle"/>
        <s v="Mark Lewis"/>
        <s v="Susan Mcdaniel"/>
        <s v="Gary Valenzuela"/>
        <s v="Craig Johnson"/>
        <s v="Monica Miller"/>
        <s v="Kathy Johnson"/>
        <s v="Juan Carter"/>
        <s v="Valerie Arnold"/>
        <s v="Matthew Wood"/>
        <s v="Nathan Mcdaniel"/>
        <s v="Jose Torres"/>
        <s v="Desiree Lee"/>
        <s v="Nicholas Anderson"/>
        <s v="Steven Howell"/>
        <s v="Mark Chapman"/>
        <s v="Robert Carpenter"/>
        <s v="Justin Villanueva"/>
        <s v="Michele Alvarado"/>
        <s v="Kathleen Pierce"/>
        <s v="Maria Jackson"/>
        <s v="Tabitha Deleon"/>
        <s v="Michelle Alexander"/>
        <s v="Jason Mcpherson"/>
        <s v="Dillon Robinson PhD"/>
        <s v="Christian Newman"/>
        <s v="Michael Townsend"/>
        <s v="Jessica Thomas"/>
        <s v="Steven Mason"/>
        <s v="Jennifer Powell"/>
        <s v="Jenny Welch DDS"/>
        <s v="Tammy Lee"/>
        <s v="Jared Baker"/>
        <s v="Edward Anderson"/>
        <s v="Jacqueline Gordon"/>
        <s v="Ashley Olson"/>
        <s v="Clifford Williamson"/>
        <s v="Whitney Fry"/>
        <s v="Jordan Mann"/>
        <s v="Colleen Cole"/>
        <s v="Michael Cunningham"/>
        <s v="Daniel Martinez"/>
        <s v="Adam Frost"/>
        <s v="Ashley Dillon MD"/>
        <s v="Gina Johnson"/>
        <s v="Tina Landry"/>
        <s v="Cynthia Miller"/>
        <s v="Stephanie King"/>
        <s v="Mary Schmidt"/>
        <s v="Travis Hernandez"/>
        <s v="Derek Taylor"/>
        <s v="Deborah Becker"/>
        <s v="Steven Rush"/>
        <s v="Julie Miller"/>
        <s v="William Jackson"/>
        <s v="Vanessa Washington"/>
        <s v="Carl Torres"/>
        <s v="Christy Munoz"/>
        <s v="Larry Gonzalez"/>
        <s v="Cory Lee"/>
        <s v="Clayton Brennan"/>
        <s v="Justin Chase"/>
        <s v="Amber Fuller"/>
        <s v="Brian Lee"/>
        <s v="Jared Webb"/>
        <s v="Christopher Schneider"/>
        <s v="Allison Martin"/>
        <s v="Eric Perkins"/>
        <s v="Sharon Odom"/>
        <s v="Jacqueline Conner"/>
        <s v="Jose Arroyo"/>
        <s v="Melissa Carter"/>
        <s v="Michael Hawkins"/>
        <s v="Walter King"/>
        <s v="Matthew Ward"/>
        <s v="Catherine Pratt"/>
        <s v="Alexander Gonzalez"/>
        <s v="Robert Bowen"/>
        <s v="Sally Roth"/>
        <s v="Rhonda Williams"/>
        <s v="Elizabeth Spencer"/>
        <s v="Lisa Potter"/>
        <s v="Lori Johnson"/>
        <s v="Jesse Rush"/>
        <s v="Michelle Smith MD"/>
        <s v="Bruce Gray"/>
        <s v="Angela Tran"/>
        <s v="William Smith"/>
        <s v="Jose Kennedy"/>
        <s v="Christian White"/>
        <s v="Diane Hubbard"/>
        <s v="Sandra Williams"/>
        <s v="Brenda Wilson"/>
        <s v="Jamie Davila"/>
        <s v="Antonio Haynes DDS"/>
        <s v="Jessica Mcdowell"/>
        <s v="Christian Wright"/>
        <s v="Allison Cruz"/>
        <s v="Michael Velasquez"/>
        <s v="Tom Kidd"/>
        <s v="Stephanie Santiago"/>
        <s v="Henry Thompson"/>
        <s v="Douglas Campos"/>
        <s v="Ryan Sandoval"/>
        <s v="James Moreno"/>
        <s v="Ashley Mcknight"/>
        <s v="Dean Smith"/>
        <s v="Tyler Rios"/>
        <s v="Mr. Mark Nelson MD"/>
        <s v="Daniel Parker"/>
        <s v="Vickie Young"/>
        <s v="Linda Wilson"/>
        <s v="Mario Bates"/>
        <s v="Alyssa Case"/>
        <s v="Sandra Anderson"/>
        <s v="Robert Little"/>
        <s v="Timothy Williams"/>
        <s v="Patrick Castillo"/>
        <s v="Scott Hansen"/>
        <s v="Colton Richardson"/>
        <s v="Ricky Jarvis"/>
        <s v="Brandon Simmons"/>
        <s v="Tammy Pearson"/>
        <s v="David Ortiz"/>
        <s v="Jason Joyce"/>
        <s v="Cameron Evans"/>
        <s v="John Pham"/>
        <s v="Kathryn Wright"/>
        <s v="Andrew Mcgrath"/>
        <s v="Erik Hill"/>
        <s v="Samantha Crawford"/>
        <s v="Patrick Hopkins"/>
        <s v="William Montgomery"/>
        <s v="Daniel Kerr"/>
        <s v="Laura Gonzalez"/>
        <s v="Kimberly Potter"/>
        <s v="Ronald Smith"/>
        <s v="Sheila Mercer"/>
        <s v="James Banks"/>
        <s v="Jeremy Brock"/>
        <s v="Danielle Mclean"/>
        <s v="Justin Le"/>
        <s v="Pamela Adams"/>
        <s v="Richard Perry"/>
        <s v="Miranda Williams"/>
        <s v="Mark Hampton"/>
        <s v="Kathleen Rubio"/>
        <s v="Matthew Lowe"/>
        <s v="Brian Rice DDS"/>
        <s v="Sandra Woods"/>
        <s v="Madison Estrada"/>
        <s v="Jennifer Haynes"/>
        <s v="John Carter"/>
        <s v="Chelsea Brown"/>
        <s v="Alan Adams"/>
        <s v="Diana Flores"/>
        <s v="Jason Nunez"/>
        <s v="Jasmine Forbes"/>
        <s v="Ariel Mcmillan"/>
        <s v="Chris Howell"/>
        <s v="Donna Black"/>
        <s v="Joel Garcia"/>
        <s v="Lisa Bradford"/>
        <s v="James Ball"/>
        <s v="Julie Hernandez"/>
        <s v="Brian Frost"/>
        <s v="Carolyn Hogan"/>
        <s v="Calvin Johnson"/>
        <s v="Kayla Kelly"/>
        <s v="Patrick Hayden"/>
        <s v="Cory Lyons"/>
        <s v="Ryan Hunt"/>
        <s v="Paul Hill"/>
        <s v="William Silva"/>
        <s v="Stephanie Burgess"/>
        <s v="Sergio Powell"/>
        <s v="Dean Baker"/>
        <s v="Emily Brown"/>
        <s v="Katherine Evans"/>
        <s v="Darren Cooper"/>
        <s v="Ethan Steele"/>
        <s v="Julia Smith"/>
        <s v="Jessica Herrera"/>
        <s v="Kenneth Cox"/>
        <s v="Stacy Lewis"/>
        <s v="Christian Castillo"/>
        <s v="Nicholas Mcdonald"/>
        <s v="Jeremy Kirk"/>
        <s v="Kristin Jimenez"/>
        <s v="John Gonzalez"/>
        <s v="Kimberly George"/>
        <s v="Michelle Jarvis"/>
        <s v="Joseph Baxter"/>
        <s v="Ann Allen"/>
        <s v="Teresa Long"/>
        <s v="Donna Austin"/>
        <s v="Heather Hunt"/>
        <s v="Alyssa Martinez"/>
        <s v="Kristopher Mayo"/>
        <s v="Kelsey Thomas"/>
        <s v="Stephanie Knapp"/>
        <s v="Dave Taylor"/>
        <s v="Daniel Brown"/>
        <s v="Frances Hamilton"/>
        <s v="Susan Moore"/>
        <s v="Rachael Craig"/>
        <s v="Richard Ali"/>
        <s v="Sylvia Martin"/>
        <s v="Austin Rogers"/>
        <s v="Anthony Rodriguez"/>
        <s v="Lori Nunez"/>
        <s v="Ian Brown"/>
        <s v="Glenn Fritz"/>
        <s v="Christina Sanchez"/>
        <s v="Ashley Dawson"/>
        <s v="Lori Roth"/>
        <s v="Cheryl Gallegos"/>
        <s v="Nicole Velasquez"/>
        <s v="Gina Smith"/>
        <s v="Robert Dougherty"/>
        <s v="Megan Harvey"/>
        <s v="Kathy Mcbride"/>
        <s v="Hannah Wang"/>
        <s v="Michelle Gonzales"/>
        <s v="Shawn Chavez"/>
        <s v="Lisa Garcia"/>
        <s v="Michael Rush"/>
        <s v="Terry Fisher"/>
        <s v="Angela Meyer"/>
        <s v="Rachel Williams"/>
        <s v="Vicki Mann"/>
        <s v="Carlos Wang"/>
        <s v="Samantha Castro"/>
        <s v="Anne Gonzalez"/>
        <s v="Jesse Daniels"/>
        <s v="Erin Wood"/>
        <s v="Willie Kelly"/>
        <s v="Kristen Kirby"/>
        <s v="Shawn Bell"/>
        <s v="Christopher Burke"/>
        <s v="Gina Rhodes"/>
        <s v="Daisy Keller"/>
        <s v="Jonathan Wilson"/>
        <s v="Brandon Turner"/>
        <s v="Laura Mills"/>
        <s v="Michael Andrews"/>
        <s v="Evan Reyes"/>
        <s v="Molly Kaufman"/>
        <s v="John Patel"/>
        <s v="John Sullivan"/>
        <s v="Michael Johnson"/>
        <s v="Katherine Collins"/>
        <s v="Erica Graham"/>
        <s v="Brenda Wilkerson"/>
        <s v="Ian Torres"/>
        <s v="Mrs. Debbie Davis"/>
        <s v="Wanda Johnson"/>
        <s v="Cynthia Rodriguez"/>
        <s v="Adam Robinson"/>
        <s v="Angela Johnson"/>
        <s v="Ann Love"/>
        <s v="Kenneth Williams"/>
        <s v="William Chung"/>
        <s v="Thomas Hays"/>
        <s v="Kristina Hopkins"/>
        <s v="Stacey Martin"/>
        <s v="Brian Smith"/>
        <s v="Logan Wang"/>
        <s v="Rebecca Ortiz"/>
        <s v="Kenneth Salazar"/>
        <s v="Eric Porter"/>
        <s v="John Larson"/>
        <s v="Chad Osborn"/>
        <s v="Sheri Cantu"/>
        <s v="Michael Smith"/>
        <s v="Lisa Jones"/>
        <s v="Amber Rubio"/>
        <s v="Darrell Smith"/>
        <s v="Scott Vang"/>
        <s v="Dana Collins"/>
        <s v="Taylor Miller"/>
        <s v="Steven Rodriguez"/>
        <s v="Sue Caldwell"/>
        <s v="David Johnson"/>
        <s v="Jeremy Duncan"/>
        <s v="Lisa Livingston"/>
        <s v="Olivia Callahan"/>
        <s v="Amanda Conner"/>
        <s v="Michael Hartman"/>
        <s v="Douglas Smith"/>
        <s v="Gregory Watson"/>
        <s v="Kathryn Jones"/>
        <s v="Tiffany Williams"/>
        <s v="Elizabeth Bishop"/>
        <s v="Benjamin Johnson"/>
        <s v="George Ware"/>
        <s v="Zachary Carpenter"/>
        <s v="William Hayes"/>
        <s v="Richard Stone"/>
        <s v="James Lee"/>
        <s v="Mary Martinez"/>
        <s v="Mathew Peterson"/>
        <s v="Charles Case"/>
        <s v="Keith Howard"/>
        <s v="Joel Fernandez"/>
        <s v="Tiffany Cabrera"/>
        <s v="Cory Dominguez"/>
        <s v="Tara Frazier"/>
        <s v="Kimberly Montoya"/>
        <s v="Brittany Brooks"/>
        <s v="Darrell Brown"/>
        <s v="Carol Nunez"/>
        <s v="Barbara Garcia"/>
        <s v="Kenneth Butler"/>
        <s v="Amy Villanueva"/>
        <s v="Mark Olsen"/>
        <s v="Ashley Tucker"/>
        <s v="Cassandra Sellers"/>
        <s v="Timothy Delacruz"/>
        <s v="Michael Carter"/>
        <s v="Mrs. Sharon Sanders"/>
        <s v="Jessica Morrison"/>
        <s v="Lisa Lambert"/>
        <s v="Heather Sanders"/>
        <s v="Gary Griffin"/>
        <s v="Willie Preston"/>
        <s v="Joseph Gonzales"/>
        <s v="Richard Odom"/>
        <s v="Ronald Love"/>
        <s v="Donald Larson"/>
        <s v="Jennifer Wagner"/>
        <s v="Sarah Kelly"/>
        <s v="Sandy Clark"/>
        <s v="Maria Flores"/>
        <s v="Ronald Navarro"/>
        <s v="Donald Oconnor"/>
        <s v="Michael Salinas"/>
        <s v="Antonio Edwards"/>
        <s v="Anna Guerra"/>
        <s v="Brian Norris"/>
        <s v="Heather Anthony"/>
        <s v="Richard Stanton"/>
        <s v="Brittany Moran"/>
        <s v="Andrew Miller"/>
        <s v="Jamie Powell"/>
        <s v="Danielle Davis"/>
        <s v="Charlene Wiley"/>
        <s v="Jorge Howard"/>
        <s v="Patty Kerr"/>
        <s v="Matthew Charles"/>
        <s v="Rachel Miller"/>
        <s v="Tyler Miller"/>
        <s v="Jesus Johnson"/>
        <s v="Courtney Payne"/>
        <s v="Tyler Lucero"/>
        <s v="Jonathan Cunningham"/>
        <s v="Kristina Hall"/>
        <s v="Michael Hernandez"/>
        <s v="Robin Delgado"/>
        <s v="Christina Spence"/>
        <s v="Christine Glenn"/>
        <s v="Morgan Matthews"/>
        <s v="Eileen Ortega"/>
        <s v="Mary Rhodes"/>
        <s v="David Weiss"/>
        <s v="Crystal Young"/>
        <s v="Benjamin Gallegos"/>
        <s v="Casey Williams"/>
        <s v="Jason Huffman"/>
        <s v="Heidi Bean"/>
        <s v="Lisa Sanchez"/>
        <s v="Steven Carrillo"/>
        <s v="Sheila Warren"/>
        <s v="Robert Torres"/>
        <s v="Charles Hull"/>
        <s v="Jacob Edwards"/>
        <s v="Joseph Beard"/>
        <s v="Ronald Herrera"/>
        <s v="Jeffery Gray"/>
        <s v="Cory Gallegos"/>
        <s v="Dennis Reynolds"/>
        <s v="Maria Thompson"/>
        <s v="Susan Parker"/>
        <s v="Angel Cox"/>
        <s v="Jay Davis"/>
        <s v="Daniel Thomas"/>
        <s v="Colin Allen"/>
        <s v="Dustin Hughes"/>
        <s v="Benjamin Walter"/>
        <s v="Duane Washington"/>
        <s v="Leslie Weber"/>
        <s v="Crystal Lyons"/>
        <s v="Heather Lee"/>
        <s v="Timothy Love"/>
        <s v="Laura Heath"/>
        <s v="Alejandro Young"/>
        <s v="Michael Vasquez"/>
        <s v="Jose Wallace"/>
        <s v="Gwendolyn Lowe"/>
        <s v="Tracy Cook"/>
        <s v="Ashley Lindsey"/>
        <s v="Sharon Adkins"/>
        <s v="Peter Brown"/>
        <s v="Tracey Scott"/>
        <s v="John Palmer"/>
        <s v="Jonathan Benson"/>
        <s v="Allison Suarez"/>
        <s v="Kelli Camacho"/>
        <s v="Becky Ward"/>
        <s v="Ryan Harding"/>
        <s v="Melissa Santana"/>
        <s v="Shelly Pope"/>
        <s v="Stephanie Woodward"/>
        <s v="Renee Ochoa"/>
        <s v="Steven Hicks"/>
        <s v="John Perez"/>
        <s v="Randall Wheeler"/>
        <s v="Kristina Rodriguez"/>
        <s v="Jacob Patterson"/>
        <s v="Mary Kline"/>
        <s v="Angela Cannon"/>
        <s v="Matthew Medina"/>
        <s v="Jacqueline Johnson"/>
        <s v="Mallory Wilson"/>
        <s v="Lori Reynolds"/>
        <s v="Michael Torres"/>
        <s v="John Lamb"/>
        <s v="Shannon Scott"/>
        <s v="Kayla Cook"/>
        <s v="Justin Hill"/>
        <s v="Nicole Rodriguez"/>
        <s v="Brandon Pace"/>
        <s v="Samuel Lewis"/>
        <s v="Joseph Martin"/>
        <s v="Vanessa Drake"/>
        <s v="Miguel Taylor"/>
        <s v="Angela Davis"/>
        <s v="Michael Hall"/>
        <s v="Alexander Merritt"/>
        <s v="Lauren Garza"/>
        <s v="Kayla Howard"/>
        <s v="Lisa Jacobs"/>
        <s v="Antonio Thompson"/>
        <s v="Jack Molina"/>
        <s v="Jeffery Lopez"/>
        <s v="Jonathan Miranda"/>
        <s v="Rebecca Myers"/>
        <s v="Mr. Anthony Smith MD"/>
        <s v="Amber Brown"/>
        <s v="Misty Randall"/>
        <s v="Anna Johnson"/>
        <s v="Bryan Sheppard"/>
        <s v="Scott Griffith"/>
        <s v="Sandra Hall"/>
        <s v="Brittany Hernandez"/>
        <s v="Cynthia White"/>
        <s v="Marco Sanchez"/>
        <s v="Heather Taylor"/>
        <s v="Cory Hancock"/>
        <s v="Collin Cortez"/>
        <s v="Keith Robinson"/>
        <s v="Michael Todd"/>
        <s v="Kylie Silva"/>
        <s v="Denise Martinez"/>
        <s v="Rebecca Munoz"/>
        <s v="Kari Hammond"/>
        <s v="Patricia Owens"/>
        <s v="Robert Turner"/>
        <s v="Raymond James"/>
        <s v="Meagan Richmond"/>
        <s v="Christopher Yu"/>
        <s v="Susan Johnson"/>
        <s v="Stanley Mosley"/>
        <s v="Morgan Allen"/>
        <s v="Dennis Bryan"/>
        <s v="William Miles"/>
        <s v="Jennifer Lozano"/>
        <s v="Martin Munoz"/>
        <s v="Jeffrey Watkins"/>
        <s v="Robert Williams"/>
        <s v="Christine Lucero"/>
        <s v="Billy Charles"/>
        <s v="Kristen Smith"/>
        <s v="Leslie Aguilar"/>
        <s v="Meghan Johnson"/>
        <s v="Angelica Roth"/>
        <s v="Melissa Nelson"/>
        <s v="Brett Sexton"/>
        <s v="Shelia Rowland"/>
        <s v="Kevin Villa"/>
        <s v="Ryan Reyes"/>
        <s v="Erin Johnson"/>
        <s v="Albert Moore"/>
        <s v="Michael Fitzgerald"/>
        <s v="Brandon Brown"/>
        <s v="Heidi Conway"/>
        <s v="Judith Rivera"/>
        <s v="Denise Richards"/>
        <s v="Taylor Rice"/>
        <s v="Logan Martinez"/>
        <s v="Timothy Jones"/>
        <s v="Richard Nelson"/>
        <s v="Sierra Carroll MD"/>
        <s v="Peter Perry"/>
        <s v="Timothy Lewis"/>
        <s v="Brianna Wong"/>
        <s v="Christopher Cabrera"/>
        <s v="Beverly Allen"/>
        <s v="Pam Hodges"/>
        <s v="Marissa Miller"/>
        <s v="Tamara Taylor"/>
        <s v="Sherry Patterson"/>
        <s v="Jay Bell"/>
        <s v="James Rosales"/>
        <s v="Susan Walker"/>
        <s v="Joshua Ortega"/>
        <s v="Matthew Ramirez"/>
        <s v="Kathy Gates"/>
        <s v="Keith Mitchell"/>
        <s v="Mr. George Hill DVM"/>
        <s v="Rachel Kelley DDS"/>
        <s v="Tara Jones"/>
        <s v="Emily Charles"/>
        <s v="Tammy Johnson"/>
        <s v="James Davis"/>
        <s v="Christine Velasquez"/>
        <s v="Jeremiah Watts"/>
        <s v="Karen Guerrero"/>
        <s v="Scott Ruiz"/>
        <s v="Tom White"/>
        <s v="Todd Davis"/>
        <s v="Brandy Beck"/>
        <s v="Jennifer Reynolds"/>
        <s v="Mary Lindsey"/>
        <s v="Ashley Smith"/>
        <s v="Phillip Daniels DVM"/>
        <s v="Jodi Mcdonald"/>
        <s v="Phillip Harris IV"/>
        <s v="Julie Hanson"/>
        <s v="Nicole Anderson"/>
        <s v="Shannon Martin"/>
        <s v="Dylan Bean"/>
        <s v="Kim Davidson"/>
        <s v="Loretta Brown"/>
        <s v="Eric Simmons"/>
        <s v="Rebecca Craig"/>
        <s v="Victor Roy"/>
        <s v="Daniel Reilly"/>
        <s v="Shawn Marshall"/>
        <s v="Nathan Gomez"/>
        <s v="Jenna Nguyen"/>
        <s v="Cindy Martinez"/>
        <s v="Shelly Lewis"/>
        <s v="Adam Smith"/>
        <s v="Tyler Herrera"/>
        <s v="Christopher Shaffer"/>
        <s v="Bill Harding"/>
        <s v="Amber Gentry"/>
        <s v="Meagan Rivera"/>
        <s v="Heather Quinn"/>
        <s v="Jeffrey Stout"/>
        <s v="Mr. Jason Hogan"/>
        <s v="Gary Robertson"/>
        <s v="Joseph Liu"/>
        <s v="Ethan Hernandez"/>
        <s v="Calvin Davis"/>
        <s v="Meagan Steele MD"/>
        <s v="Melanie Blair"/>
        <s v="William Wolf"/>
        <s v="Julia Potts"/>
        <s v="Cassie Bright"/>
        <s v="Anna Smith"/>
        <s v="Kyle White"/>
        <s v="Denise Ballard"/>
        <s v="Diana Young"/>
        <s v="Michelle Williams"/>
        <s v="Angela Mccullough"/>
        <s v="Yesenia Phelps"/>
        <s v="Sara Hartman"/>
        <s v="Justin Meadows"/>
        <s v="Antonio Ford"/>
        <s v="Christina Anderson"/>
        <s v="Samuel Chase"/>
        <s v="Lisa Ruiz"/>
        <s v="Robert Ward"/>
        <s v="Richard Shah"/>
        <s v="Dennis Roberts"/>
        <s v="Brandon Gonzalez"/>
        <s v="Michael Crawford"/>
        <s v="Spencer Murphy"/>
        <s v="Karl Schneider"/>
        <s v="Christopher Bowen"/>
        <s v="Tracy Hanson"/>
        <s v="Nicole Li"/>
        <s v="Victoria Castillo"/>
        <s v="Chad Kelly"/>
        <s v="Jessica Hamilton"/>
        <s v="Philip Gonzales"/>
        <s v="Melissa Davenport"/>
        <s v="Kimberly Harris"/>
        <s v="Allison Chaney"/>
        <s v="Angie Guzman"/>
        <s v="Bruce Smith"/>
        <s v="Kristen Robinson"/>
        <s v="Sarah Doyle"/>
        <s v="Brandy Morris"/>
        <s v="Zachary Young"/>
        <s v="Vanessa Richard"/>
        <s v="Paul Reyes III"/>
        <s v="John Jordan"/>
        <s v="Erik Hunt"/>
        <s v="Brandy Brown"/>
        <s v="Stephanie Cruz"/>
        <s v="David Ibarra"/>
        <s v="Matthew Robbins"/>
        <s v="Andre Nichols"/>
        <s v="Russell Nguyen"/>
        <s v="Robyn Garcia"/>
        <s v="Rhonda Wilson"/>
        <s v="Keith Diaz"/>
        <s v="Kevin West"/>
        <s v="Maria Ross"/>
        <s v="Alexander Townsend"/>
        <s v="Adam Clay"/>
        <s v="James Cox"/>
        <s v="Stephen Garcia"/>
        <s v="Brian Gallagher"/>
        <s v="Sherry Harris"/>
        <s v="Kathryn Atkins"/>
        <s v="Gary Solis"/>
        <s v="Jillian Wright"/>
        <s v="Arthur Jensen"/>
        <s v="Jeffrey Wilson"/>
        <s v="Dawn Savage"/>
        <s v="Christopher Williams"/>
        <s v="David Williams"/>
        <s v="Traci Sawyer"/>
        <s v="Kyle Navarro"/>
        <s v="Mark Giles DDS"/>
        <s v="Danny Jones"/>
        <s v="William Barker"/>
        <s v="Mark Saunders"/>
        <s v="Jessica Austin"/>
        <s v="Dustin Phillips"/>
        <s v="Robert Johnson"/>
        <s v="Benjamin Reyes"/>
        <s v="Christy Sanders"/>
        <s v="Mark Andrews"/>
        <s v="Megan Gonzalez"/>
        <s v="Lisa Hodges"/>
        <s v="Scott George"/>
        <s v="Paul Davis"/>
        <s v="Kimberly Lopez"/>
        <s v="Vicki Benson"/>
        <s v="Joe Webb DDS"/>
        <s v="Jessica Torres"/>
        <s v="Patrick Park"/>
        <s v="Kevin Simon"/>
        <s v="Rebecca Brown"/>
        <s v="Monica Campbell"/>
        <s v="Hannah Martin"/>
        <s v="Amy Parker"/>
        <s v="Jennifer Wood"/>
        <s v="Lauren Fox"/>
        <s v="Keith Gonzalez"/>
        <s v="Chelsea Bryant"/>
        <s v="Peggy Strickland"/>
        <s v="Tina Hogan"/>
        <s v="David Ross"/>
        <s v="Sarah Mccoy"/>
        <s v="Alexandra Baker"/>
        <s v="Donald Davis"/>
        <s v="Don Walker"/>
        <s v="Christine Lawrence"/>
        <s v="Erika Swanson"/>
        <s v="Megan Larsen"/>
        <s v="Joshua Crawford"/>
        <s v="Justin Tran"/>
        <s v="Tiffany Cooper"/>
        <s v="Rita Jordan"/>
        <s v="Dakota Cox"/>
        <s v="Kathryn Ruiz"/>
        <s v="Howard Johnson"/>
        <s v="Tiffany Cline"/>
        <s v="Luis Porter"/>
        <s v="Justin Krueger"/>
        <s v="Robert Robertson"/>
        <s v="Jason Osborne DVM"/>
        <s v="Cathy Davis"/>
        <s v="Michelle Vasquez"/>
        <s v="Lindsay Jones"/>
        <s v="Paul Hughes"/>
        <s v="Ian Ryan"/>
        <s v="Stacey Ballard"/>
        <s v="Melissa Sellers"/>
        <s v="Tracey Norris"/>
        <s v="Abigail Winters"/>
        <s v="Thomas Powell"/>
        <s v="Veronica Flores"/>
        <s v="Shawn Sampson"/>
        <s v="Christopher Douglas"/>
        <s v="Samuel Johnson"/>
        <s v="Douglas Dickerson"/>
        <s v="Melissa Edwards"/>
        <s v="Dr. Sandra Collins"/>
        <s v="Kristin Long"/>
        <s v="Kimberly Simmons"/>
        <s v="Kevin Cummings"/>
        <s v="Ashley Mitchell"/>
        <s v="Andrew Wall"/>
        <s v="Jay Hudson"/>
        <s v="Mark Thompson"/>
        <s v="David Mora"/>
        <s v="Linda Walsh"/>
        <s v="Carrie Foster"/>
        <s v="Ruth Williams"/>
        <s v="Stuart Lopez"/>
        <s v="Angela Fox"/>
        <s v="Carly Gilbert"/>
        <s v="Samantha Mcdowell"/>
        <s v="Jose Armstrong"/>
        <s v="Katherine Sanders"/>
        <s v="Karen Fitzgerald"/>
        <s v="Zachary Jackson"/>
        <s v="Steven Freeman"/>
        <s v="Ashley Meyer PhD"/>
        <s v="Richard Torres"/>
        <s v="Tony Blackwell"/>
        <s v="Sheila Lyons"/>
        <s v="Michael Gomez"/>
        <s v="Susan Stevens"/>
        <s v="Steve Cannon"/>
        <s v="Casey Wilson"/>
        <s v="Kristy Rojas"/>
        <s v="Paul Parks"/>
        <s v="Amy Spears"/>
        <s v="Danielle Charles"/>
        <s v="Michael Velasquez Jr."/>
        <s v="Laurie Stewart"/>
        <s v="Deborah Willis"/>
        <s v="Robert Scott"/>
        <s v="Nicole Castaneda"/>
        <s v="Marie Murray"/>
        <s v="Sandra Kaiser"/>
        <s v="Jeremiah Morgan"/>
        <s v="Antonio Lawson"/>
        <s v="Rachel Boyd"/>
        <s v="Mr. Brian Garcia"/>
        <s v="Susan Barber"/>
        <s v="Katrina Harper"/>
        <s v="Crystal Martin"/>
        <s v="Tracy Gilbert"/>
        <s v="Andrea Maddox"/>
        <s v="Angela Mcdonald"/>
        <s v="James Mendoza"/>
        <s v="Dr. Jennifer Duncan"/>
        <s v="Nicole Richmond"/>
        <s v="Anthony Harrison"/>
        <s v="Vicki Hampton"/>
        <s v="Justin Williams"/>
        <s v="Caitlin Gates"/>
        <s v="Alicia Smith"/>
        <s v="Matthew Chen"/>
        <s v="Sabrina Crawford"/>
        <s v="Jennifer Davis"/>
        <s v="Sarah Hawkins"/>
        <s v="Julie Long"/>
        <s v="Timothy Grant"/>
        <s v="Sara Hernandez"/>
        <s v="Amber Cruz"/>
        <s v="Charles Summers"/>
        <s v="Nicole Higgins"/>
        <s v="Melanie Bradford"/>
      </sharedItems>
    </cacheField>
    <cacheField name="Segment" numFmtId="0">
      <sharedItems count="3">
        <s v="Home Office"/>
        <s v="Corporate"/>
        <s v="Consumer"/>
      </sharedItems>
    </cacheField>
    <cacheField name="City" numFmtId="0">
      <sharedItems/>
    </cacheField>
    <cacheField name="State" numFmtId="0">
      <sharedItems count="50">
        <s v="Idaho"/>
        <s v="Texas"/>
        <s v="Rhode Island"/>
        <s v="Pennsylvania"/>
        <s v="New Hampshire"/>
        <s v="Kansas"/>
        <s v="California"/>
        <s v="Oklahoma"/>
        <s v="South Carolina"/>
        <s v="Wyoming"/>
        <s v="West Virginia"/>
        <s v="Georgia"/>
        <s v="Minnesota"/>
        <s v="Maine"/>
        <s v="Massachusetts"/>
        <s v="North Dakota"/>
        <s v="North Carolina"/>
        <s v="Hawaii"/>
        <s v="Illinois"/>
        <s v="Indiana"/>
        <s v="Arkansas"/>
        <s v="Missouri"/>
        <s v="Connecticut"/>
        <s v="Washington"/>
        <s v="Delaware"/>
        <s v="Oregon"/>
        <s v="New York"/>
        <s v="New Jersey"/>
        <s v="Florida"/>
        <s v="New Mexico"/>
        <s v="Louisiana"/>
        <s v="Michigan"/>
        <s v="Nevada"/>
        <s v="Virginia"/>
        <s v="Colorado"/>
        <s v="Mississippi"/>
        <s v="Alabama"/>
        <s v="Vermont"/>
        <s v="Iowa"/>
        <s v="South Dakota"/>
        <s v="Nebraska"/>
        <s v="Utah"/>
        <s v="Wisconsin"/>
        <s v="Arizona"/>
        <s v="Maryland"/>
        <s v="Tennessee"/>
        <s v="Montana"/>
        <s v="Alaska"/>
        <s v="Ohio"/>
        <s v="Kentucky"/>
      </sharedItems>
    </cacheField>
    <cacheField name="Country" numFmtId="0">
      <sharedItems/>
    </cacheField>
    <cacheField name="Region" numFmtId="0">
      <sharedItems count="4">
        <s v="East"/>
        <s v="Central"/>
        <s v="West"/>
        <s v="South"/>
      </sharedItems>
    </cacheField>
    <cacheField name="Category" numFmtId="0">
      <sharedItems count="3">
        <s v="Furniture"/>
        <s v="Office Supplies"/>
        <s v="Technology"/>
      </sharedItems>
    </cacheField>
    <cacheField name="Sub-Category" numFmtId="0">
      <sharedItems count="12">
        <s v="Furnishings"/>
        <s v="Storage"/>
        <s v="Tables"/>
        <s v="Machines"/>
        <s v="Accessories"/>
        <s v="Binders"/>
        <s v="Paper"/>
        <s v="Chairs"/>
        <s v="Phones"/>
        <s v="Art"/>
        <s v="Bookcases"/>
        <s v="Copiers"/>
      </sharedItems>
    </cacheField>
    <cacheField name="Sales" numFmtId="0">
      <sharedItems containsSemiMixedTypes="0" containsString="0" containsNumber="1" minValue="100.84" maxValue="4996.54"/>
    </cacheField>
    <cacheField name="Quantity" numFmtId="0">
      <sharedItems containsSemiMixedTypes="0" containsString="0" containsNumber="1" containsInteger="1" minValue="1" maxValue="20"/>
    </cacheField>
    <cacheField name="Profit" numFmtId="0">
      <sharedItems containsSemiMixedTypes="0" containsString="0" containsNumber="1" minValue="10.33" maxValue="999.69" count="992">
        <n v="454.36"/>
        <n v="104.54"/>
        <n v="172.8"/>
        <n v="76.42"/>
        <n v="581.71"/>
        <n v="21.72"/>
        <n v="67.39"/>
        <n v="203.95"/>
        <n v="988.31"/>
        <n v="816.53"/>
        <n v="381.86"/>
        <n v="781.34"/>
        <n v="825.73"/>
        <n v="389.51"/>
        <n v="770.45"/>
        <n v="118.42"/>
        <n v="38.74"/>
        <n v="595.29999999999995"/>
        <n v="251.17"/>
        <n v="244.4"/>
        <n v="83.52"/>
        <n v="743.21"/>
        <n v="546.98"/>
        <n v="547.97"/>
        <n v="313.97000000000003"/>
        <n v="60.3"/>
        <n v="839.48"/>
        <n v="104.72"/>
        <n v="118.93"/>
        <n v="98.61"/>
        <n v="514.44000000000005"/>
        <n v="808.47"/>
        <n v="291.41000000000003"/>
        <n v="731.22"/>
        <n v="397.81"/>
        <n v="839.72"/>
        <n v="66.73"/>
        <n v="580.91999999999996"/>
        <n v="921.23"/>
        <n v="457.64"/>
        <n v="207.95"/>
        <n v="819.59"/>
        <n v="214.55"/>
        <n v="421.39"/>
        <n v="468.83"/>
        <n v="710.01"/>
        <n v="545.26"/>
        <n v="147.29"/>
        <n v="359.54"/>
        <n v="553.13"/>
        <n v="90.93"/>
        <n v="976.93"/>
        <n v="667.92"/>
        <n v="350.35"/>
        <n v="240.04"/>
        <n v="834.92"/>
        <n v="800.69"/>
        <n v="938.25"/>
        <n v="640.51"/>
        <n v="700.42"/>
        <n v="820.45"/>
        <n v="397.22"/>
        <n v="350.93"/>
        <n v="136.58000000000001"/>
        <n v="732.73"/>
        <n v="688.01"/>
        <n v="214.64"/>
        <n v="103.81"/>
        <n v="644.6"/>
        <n v="632.87"/>
        <n v="62.53"/>
        <n v="370.74"/>
        <n v="270.82"/>
        <n v="483.85"/>
        <n v="238.01"/>
        <n v="959.9"/>
        <n v="386.24"/>
        <n v="610.71"/>
        <n v="105.31"/>
        <n v="474.72"/>
        <n v="74.47"/>
        <n v="686.34"/>
        <n v="621.22"/>
        <n v="538.87"/>
        <n v="325.64999999999998"/>
        <n v="988.84"/>
        <n v="333.5"/>
        <n v="389.24"/>
        <n v="900.24"/>
        <n v="324.47000000000003"/>
        <n v="381.92"/>
        <n v="137.81"/>
        <n v="126.83"/>
        <n v="677.79"/>
        <n v="295.81"/>
        <n v="668.77"/>
        <n v="836.88"/>
        <n v="231.63"/>
        <n v="417.51"/>
        <n v="402.83"/>
        <n v="447.32"/>
        <n v="931.31"/>
        <n v="516.80999999999995"/>
        <n v="51.29"/>
        <n v="615.78"/>
        <n v="872.74"/>
        <n v="241.05"/>
        <n v="716.85"/>
        <n v="938.47"/>
        <n v="499.42"/>
        <n v="173.89"/>
        <n v="706.58"/>
        <n v="732.67"/>
        <n v="273.33"/>
        <n v="503.09"/>
        <n v="145.31"/>
        <n v="748.46"/>
        <n v="749.36"/>
        <n v="283.52"/>
        <n v="188.28"/>
        <n v="339.77"/>
        <n v="21.23"/>
        <n v="696.71"/>
        <n v="813.3"/>
        <n v="810.07"/>
        <n v="840.38"/>
        <n v="112.37"/>
        <n v="159.01"/>
        <n v="510.83"/>
        <n v="663.39"/>
        <n v="532.37"/>
        <n v="866.55"/>
        <n v="673.7"/>
        <n v="870.75"/>
        <n v="709.97"/>
        <n v="162.4"/>
        <n v="90.09"/>
        <n v="532.22"/>
        <n v="970.54"/>
        <n v="855.11"/>
        <n v="644.11"/>
        <n v="245.68"/>
        <n v="847.81"/>
        <n v="277.95"/>
        <n v="832.09"/>
        <n v="814.08"/>
        <n v="962.04"/>
        <n v="397.02"/>
        <n v="468.56"/>
        <n v="289.39"/>
        <n v="227.06"/>
        <n v="461.84"/>
        <n v="497.22"/>
        <n v="228.13"/>
        <n v="754.85"/>
        <n v="18.64"/>
        <n v="832.53"/>
        <n v="531.4"/>
        <n v="443.38"/>
        <n v="889.25"/>
        <n v="531.86"/>
        <n v="272.45999999999998"/>
        <n v="867.26"/>
        <n v="232.6"/>
        <n v="110.42"/>
        <n v="511.05"/>
        <n v="232.02"/>
        <n v="879.14"/>
        <n v="714.75"/>
        <n v="287.76"/>
        <n v="700.9"/>
        <n v="879.61"/>
        <n v="276.08999999999997"/>
        <n v="940.39"/>
        <n v="670.16"/>
        <n v="851.11"/>
        <n v="452.17"/>
        <n v="281.27"/>
        <n v="551.74"/>
        <n v="564.11"/>
        <n v="285.49"/>
        <n v="491.12"/>
        <n v="238.62"/>
        <n v="376.11"/>
        <n v="316.25"/>
        <n v="390.95"/>
        <n v="187.98"/>
        <n v="584.36"/>
        <n v="280.29000000000002"/>
        <n v="486.37"/>
        <n v="227.59"/>
        <n v="763.99"/>
        <n v="96.41"/>
        <n v="14.99"/>
        <n v="417.7"/>
        <n v="624.76"/>
        <n v="792.33"/>
        <n v="789.69"/>
        <n v="940.12"/>
        <n v="746.48"/>
        <n v="946.76"/>
        <n v="94.98"/>
        <n v="924.84"/>
        <n v="342.74"/>
        <n v="117.17"/>
        <n v="651.76"/>
        <n v="93.87"/>
        <n v="551.09"/>
        <n v="158.87"/>
        <n v="177.04"/>
        <n v="392.44"/>
        <n v="17.3"/>
        <n v="459.28"/>
        <n v="772.55"/>
        <n v="863.21"/>
        <n v="109.72"/>
        <n v="823.34"/>
        <n v="431.39"/>
        <n v="985.35"/>
        <n v="378.64"/>
        <n v="632.25"/>
        <n v="970.04"/>
        <n v="378.14"/>
        <n v="520.67999999999995"/>
        <n v="149.96"/>
        <n v="47.93"/>
        <n v="793.51"/>
        <n v="609.91999999999996"/>
        <n v="95.92"/>
        <n v="243.2"/>
        <n v="590.91999999999996"/>
        <n v="301.12"/>
        <n v="296.8"/>
        <n v="16.28"/>
        <n v="672.21"/>
        <n v="626.91999999999996"/>
        <n v="704.95"/>
        <n v="723.5"/>
        <n v="372.72"/>
        <n v="640.34"/>
        <n v="428.95"/>
        <n v="217.69"/>
        <n v="162.94999999999999"/>
        <n v="514.49"/>
        <n v="341.81"/>
        <n v="245.14"/>
        <n v="303.08999999999997"/>
        <n v="275.44"/>
        <n v="419.56"/>
        <n v="234.28"/>
        <n v="520.5"/>
        <n v="230.21"/>
        <n v="538.41999999999996"/>
        <n v="716.13"/>
        <n v="913.06"/>
        <n v="514.48"/>
        <n v="715.58"/>
        <n v="696.11"/>
        <n v="25.3"/>
        <n v="860.09"/>
        <n v="648.67999999999995"/>
        <n v="89.87"/>
        <n v="426.24"/>
        <n v="739.87"/>
        <n v="472.36"/>
        <n v="108.54"/>
        <n v="493.41"/>
        <n v="846"/>
        <n v="399.38"/>
        <n v="700.46"/>
        <n v="765.27"/>
        <n v="95.87"/>
        <n v="121.96"/>
        <n v="636.73"/>
        <n v="211.48"/>
        <n v="376.89"/>
        <n v="998.96"/>
        <n v="804.72"/>
        <n v="556.30999999999995"/>
        <n v="69.41"/>
        <n v="208.7"/>
        <n v="198.14"/>
        <n v="534.14"/>
        <n v="549.16999999999996"/>
        <n v="113.21"/>
        <n v="926.14"/>
        <n v="374.85"/>
        <n v="675.45"/>
        <n v="909.63"/>
        <n v="445.95"/>
        <n v="879.4"/>
        <n v="281.35000000000002"/>
        <n v="702.86"/>
        <n v="643.28"/>
        <n v="176.6"/>
        <n v="51.96"/>
        <n v="338.48"/>
        <n v="115.87"/>
        <n v="236.23"/>
        <n v="571.02"/>
        <n v="985.93"/>
        <n v="674.59"/>
        <n v="550.85"/>
        <n v="25.12"/>
        <n v="107.97"/>
        <n v="681.83"/>
        <n v="331.74"/>
        <n v="174.24"/>
        <n v="949"/>
        <n v="611.89"/>
        <n v="390.91"/>
        <n v="655.94"/>
        <n v="292.85000000000002"/>
        <n v="145.58000000000001"/>
        <n v="370.38"/>
        <n v="934.28"/>
        <n v="436.27"/>
        <n v="285.82"/>
        <n v="212.23"/>
        <n v="455.79"/>
        <n v="871.34"/>
        <n v="993.71"/>
        <n v="852.77"/>
        <n v="67.930000000000007"/>
        <n v="354.8"/>
        <n v="760.66"/>
        <n v="267.67"/>
        <n v="529.07000000000005"/>
        <n v="934.19"/>
        <n v="701.94"/>
        <n v="254.55"/>
        <n v="551.12"/>
        <n v="389.23"/>
        <n v="339.28"/>
        <n v="656.9"/>
        <n v="372.43"/>
        <n v="126.64"/>
        <n v="657.71"/>
        <n v="24.73"/>
        <n v="69.86"/>
        <n v="240.95"/>
        <n v="98.65"/>
        <n v="236.35"/>
        <n v="480.99"/>
        <n v="766.8"/>
        <n v="515.32000000000005"/>
        <n v="654.24"/>
        <n v="765.58"/>
        <n v="865.9"/>
        <n v="601.79"/>
        <n v="555.65"/>
        <n v="971.88"/>
        <n v="667.46"/>
        <n v="123.17"/>
        <n v="415.14"/>
        <n v="978.38"/>
        <n v="454.54"/>
        <n v="984.82"/>
        <n v="115.07"/>
        <n v="852.1"/>
        <n v="413.1"/>
        <n v="188.66"/>
        <n v="974.72"/>
        <n v="17.13"/>
        <n v="722.98"/>
        <n v="38.28"/>
        <n v="565.41999999999996"/>
        <n v="729.51"/>
        <n v="126.22"/>
        <n v="916.46"/>
        <n v="980.53"/>
        <n v="427.24"/>
        <n v="824.19"/>
        <n v="478.24"/>
        <n v="794.15"/>
        <n v="317.14"/>
        <n v="196.97"/>
        <n v="437.08"/>
        <n v="106.79"/>
        <n v="974.2"/>
        <n v="888.35"/>
        <n v="782.86"/>
        <n v="918.97"/>
        <n v="367.74"/>
        <n v="747.47"/>
        <n v="744.28"/>
        <n v="500.5"/>
        <n v="447.16"/>
        <n v="392.95"/>
        <n v="462.08"/>
        <n v="156.79"/>
        <n v="835.59"/>
        <n v="841.39"/>
        <n v="885.3"/>
        <n v="326.17"/>
        <n v="705.89"/>
        <n v="566.09"/>
        <n v="35.86"/>
        <n v="230.62"/>
        <n v="469.54"/>
        <n v="23.13"/>
        <n v="406.35"/>
        <n v="678.96"/>
        <n v="599.49"/>
        <n v="816.68"/>
        <n v="920.93"/>
        <n v="369.68"/>
        <n v="439.88"/>
        <n v="959.2"/>
        <n v="416.36"/>
        <n v="217.43"/>
        <n v="843.76"/>
        <n v="559.12"/>
        <n v="502.98"/>
        <n v="463.37"/>
        <n v="473.83"/>
        <n v="405.58"/>
        <n v="364.07"/>
        <n v="971.83"/>
        <n v="277.33999999999997"/>
        <n v="636.55999999999995"/>
        <n v="815.87"/>
        <n v="814.17"/>
        <n v="533.45000000000005"/>
        <n v="878.58"/>
        <n v="472.33"/>
        <n v="274.48"/>
        <n v="505.1"/>
        <n v="162.04"/>
        <n v="317.02"/>
        <n v="230.71"/>
        <n v="403.45"/>
        <n v="438.5"/>
        <n v="966.21"/>
        <n v="657.3"/>
        <n v="255.21"/>
        <n v="839.82"/>
        <n v="34.36"/>
        <n v="630.28"/>
        <n v="970.2"/>
        <n v="396.37"/>
        <n v="413.53"/>
        <n v="374.87"/>
        <n v="866.77"/>
        <n v="143.56"/>
        <n v="11.29"/>
        <n v="228.09"/>
        <n v="184.65"/>
        <n v="506.32"/>
        <n v="221.41"/>
        <n v="824.89"/>
        <n v="831.53"/>
        <n v="805.49"/>
        <n v="733.32"/>
        <n v="330.79"/>
        <n v="500.71"/>
        <n v="681.09"/>
        <n v="122.71"/>
        <n v="426.31"/>
        <n v="730.9"/>
        <n v="507.52"/>
        <n v="408.15"/>
        <n v="237.57"/>
        <n v="537.34"/>
        <n v="797.03"/>
        <n v="162.33000000000001"/>
        <n v="394.68"/>
        <n v="487.45"/>
        <n v="682.92"/>
        <n v="358.07"/>
        <n v="580.82000000000005"/>
        <n v="820.96"/>
        <n v="641.05999999999995"/>
        <n v="471.29"/>
        <n v="444.92"/>
        <n v="598.41999999999996"/>
        <n v="608.73"/>
        <n v="981.67"/>
        <n v="831.88"/>
        <n v="362.4"/>
        <n v="800.31"/>
        <n v="236.78"/>
        <n v="760.28"/>
        <n v="585.34"/>
        <n v="195.83"/>
        <n v="412.39"/>
        <n v="523.14"/>
        <n v="65.319999999999993"/>
        <n v="760.13"/>
        <n v="15.56"/>
        <n v="87.62"/>
        <n v="422.56"/>
        <n v="905.34"/>
        <n v="207.08"/>
        <n v="295.52999999999997"/>
        <n v="179.02"/>
        <n v="946.44"/>
        <n v="647.58000000000004"/>
        <n v="559.35"/>
        <n v="999.69"/>
        <n v="452.74"/>
        <n v="155.41"/>
        <n v="251.5"/>
        <n v="179.22"/>
        <n v="456.39"/>
        <n v="350.36"/>
        <n v="529.79999999999995"/>
        <n v="91.02"/>
        <n v="366.67"/>
        <n v="831.37"/>
        <n v="603.38"/>
        <n v="33.82"/>
        <n v="502.1"/>
        <n v="975.06"/>
        <n v="645.25"/>
        <n v="991.95"/>
        <n v="984.62"/>
        <n v="235.61"/>
        <n v="722.58"/>
        <n v="901.29"/>
        <n v="355.65"/>
        <n v="890.41"/>
        <n v="350.19"/>
        <n v="700.67"/>
        <n v="560.86"/>
        <n v="291.02999999999997"/>
        <n v="755.19"/>
        <n v="893.28"/>
        <n v="823.72"/>
        <n v="829.54"/>
        <n v="728.06"/>
        <n v="154.61000000000001"/>
        <n v="415.74"/>
        <n v="810.87"/>
        <n v="928.55"/>
        <n v="650.66999999999996"/>
        <n v="35.93"/>
        <n v="442.68"/>
        <n v="693.24"/>
        <n v="443.22"/>
        <n v="609.58000000000004"/>
        <n v="397.83"/>
        <n v="316.89"/>
        <n v="250.38"/>
        <n v="560.69000000000005"/>
        <n v="848.8"/>
        <n v="336.98"/>
        <n v="481.65"/>
        <n v="493.78"/>
        <n v="130.71"/>
        <n v="61.55"/>
        <n v="420.21"/>
        <n v="646.35"/>
        <n v="518.58000000000004"/>
        <n v="790.04"/>
        <n v="620.85"/>
        <n v="330.38"/>
        <n v="655.45"/>
        <n v="272.60000000000002"/>
        <n v="831.8"/>
        <n v="119.54"/>
        <n v="736.15"/>
        <n v="850.69"/>
        <n v="785.7"/>
        <n v="901.05"/>
        <n v="520.57000000000005"/>
        <n v="310.47000000000003"/>
        <n v="842.18"/>
        <n v="506.8"/>
        <n v="885.26"/>
        <n v="174.31"/>
        <n v="402.05"/>
        <n v="64.17"/>
        <n v="449.05"/>
        <n v="74.459999999999994"/>
        <n v="946.22"/>
        <n v="659.74"/>
        <n v="984.21"/>
        <n v="814.95"/>
        <n v="920.35"/>
        <n v="438.39"/>
        <n v="677.1"/>
        <n v="286.99"/>
        <n v="205.91"/>
        <n v="235.19"/>
        <n v="227.72"/>
        <n v="724.83"/>
        <n v="409.66"/>
        <n v="560.75"/>
        <n v="939.03"/>
        <n v="205.71"/>
        <n v="487.38"/>
        <n v="766.82"/>
        <n v="223.3"/>
        <n v="183.94"/>
        <n v="24.1"/>
        <n v="688.48"/>
        <n v="65.98"/>
        <n v="17.11"/>
        <n v="318.67"/>
        <n v="810.37"/>
        <n v="341.18"/>
        <n v="614.76"/>
        <n v="701.9"/>
        <n v="205.41"/>
        <n v="702.63"/>
        <n v="899.58"/>
        <n v="93.95"/>
        <n v="409.93"/>
        <n v="696.14"/>
        <n v="31.07"/>
        <n v="309.37"/>
        <n v="117.47"/>
        <n v="431.34"/>
        <n v="588.04999999999995"/>
        <n v="488.36"/>
        <n v="286.11"/>
        <n v="218.33"/>
        <n v="370.97"/>
        <n v="911.34"/>
        <n v="615.5"/>
        <n v="90.88"/>
        <n v="681.65"/>
        <n v="835.37"/>
        <n v="649.41"/>
        <n v="980.86"/>
        <n v="759.06"/>
        <n v="495.08"/>
        <n v="870.71"/>
        <n v="760.7"/>
        <n v="187.92"/>
        <n v="819.17"/>
        <n v="365.43"/>
        <n v="111.48"/>
        <n v="20.39"/>
        <n v="467.94"/>
        <n v="143.65"/>
        <n v="96.74"/>
        <n v="318.89"/>
        <n v="359.09"/>
        <n v="252.14"/>
        <n v="608.96"/>
        <n v="14.72"/>
        <n v="953.74"/>
        <n v="390.98"/>
        <n v="532.04999999999995"/>
        <n v="328.54"/>
        <n v="320.3"/>
        <n v="309.3"/>
        <n v="979.72"/>
        <n v="662.75"/>
        <n v="942.65"/>
        <n v="200.69"/>
        <n v="230.26"/>
        <n v="64.2"/>
        <n v="718.81"/>
        <n v="469.75"/>
        <n v="322.42"/>
        <n v="945.3"/>
        <n v="11.82"/>
        <n v="341.2"/>
        <n v="833.82"/>
        <n v="475.89"/>
        <n v="189.73"/>
        <n v="107.38"/>
        <n v="268.67"/>
        <n v="997.97"/>
        <n v="849.79"/>
        <n v="915.88"/>
        <n v="962.72"/>
        <n v="239.12"/>
        <n v="748.01"/>
        <n v="949.49"/>
        <n v="304.49"/>
        <n v="85.6"/>
        <n v="809.19"/>
        <n v="629.42999999999995"/>
        <n v="339.02"/>
        <n v="935.98"/>
        <n v="716.94"/>
        <n v="753.46"/>
        <n v="821.17"/>
        <n v="80.010000000000005"/>
        <n v="50.08"/>
        <n v="522.04"/>
        <n v="270.56"/>
        <n v="194.95"/>
        <n v="363.06"/>
        <n v="964.86"/>
        <n v="655.55"/>
        <n v="896.61"/>
        <n v="892.58"/>
        <n v="289.08999999999997"/>
        <n v="794.01"/>
        <n v="899.1"/>
        <n v="902.72"/>
        <n v="564.44000000000005"/>
        <n v="599.48"/>
        <n v="870.56"/>
        <n v="541.66999999999996"/>
        <n v="107.91"/>
        <n v="862.93"/>
        <n v="617.74"/>
        <n v="326.32"/>
        <n v="193.92"/>
        <n v="35.03"/>
        <n v="444.85"/>
        <n v="391.91"/>
        <n v="711.26"/>
        <n v="161.01"/>
        <n v="717.1"/>
        <n v="877.11"/>
        <n v="319.57"/>
        <n v="192.35"/>
        <n v="342.02"/>
        <n v="208.8"/>
        <n v="114.87"/>
        <n v="229.43"/>
        <n v="497.3"/>
        <n v="283.95999999999998"/>
        <n v="358.87"/>
        <n v="256.47000000000003"/>
        <n v="658.28"/>
        <n v="465.67"/>
        <n v="918.25"/>
        <n v="263.56"/>
        <n v="856.59"/>
        <n v="726.12"/>
        <n v="686.17"/>
        <n v="567.84"/>
        <n v="976.46"/>
        <n v="438.48"/>
        <n v="867.84"/>
        <n v="486.98"/>
        <n v="924.61"/>
        <n v="860.02"/>
        <n v="38.4"/>
        <n v="240.22"/>
        <n v="381.05"/>
        <n v="861.27"/>
        <n v="592.78"/>
        <n v="175.82"/>
        <n v="866.62"/>
        <n v="416.71"/>
        <n v="439.44"/>
        <n v="124.31"/>
        <n v="536.47"/>
        <n v="836.29"/>
        <n v="824.5"/>
        <n v="519.96"/>
        <n v="478.18"/>
        <n v="44.99"/>
        <n v="407.27"/>
        <n v="24.81"/>
        <n v="398.65"/>
        <n v="332.34"/>
        <n v="448.5"/>
        <n v="789.22"/>
        <n v="470.33"/>
        <n v="822.17"/>
        <n v="10.33"/>
        <n v="661.49"/>
        <n v="386.21"/>
        <n v="385.6"/>
        <n v="737.36"/>
        <n v="243.63"/>
        <n v="135.71"/>
        <n v="262.2"/>
        <n v="267.48"/>
        <n v="928.72"/>
        <n v="767.5"/>
        <n v="812.72"/>
        <n v="111.26"/>
        <n v="132.22"/>
        <n v="467.62"/>
        <n v="60.43"/>
        <n v="945.65"/>
        <n v="145.82"/>
        <n v="943.36"/>
        <n v="296.66000000000003"/>
        <n v="220.66"/>
        <n v="255.1"/>
        <n v="197.09"/>
        <n v="522.96"/>
        <n v="89.15"/>
        <n v="833.85"/>
        <n v="460.81"/>
        <n v="814.21"/>
        <n v="804.32"/>
        <n v="256.99"/>
        <n v="369.77"/>
        <n v="989.02"/>
        <n v="942.37"/>
        <n v="422.4"/>
        <n v="12.69"/>
        <n v="226.85"/>
        <n v="426.23"/>
        <n v="745.26"/>
        <n v="94.34"/>
        <n v="491.13"/>
        <n v="895.18"/>
        <n v="540.86"/>
        <n v="244.06"/>
        <n v="253.75"/>
        <n v="236.31"/>
        <n v="330.24"/>
        <n v="631.87"/>
        <n v="124.82"/>
        <n v="358.48"/>
        <n v="892.06"/>
        <n v="976.54"/>
        <n v="120.6"/>
        <n v="99.19"/>
        <n v="163.38999999999999"/>
        <n v="747.58"/>
        <n v="826.16"/>
        <n v="540.78"/>
        <n v="795.54"/>
        <n v="697.22"/>
        <n v="398.27"/>
        <n v="282.23"/>
        <n v="445.59"/>
        <n v="752.37"/>
        <n v="194.94"/>
        <n v="217.08"/>
        <n v="884.13"/>
        <n v="187.53"/>
        <n v="942.66"/>
        <n v="91.08"/>
        <n v="519.78"/>
        <n v="802.74"/>
        <n v="453.93"/>
        <n v="925.3"/>
        <n v="740.92"/>
        <n v="266.64"/>
        <n v="115.12"/>
        <n v="770.93"/>
        <n v="807.21"/>
        <n v="607.91999999999996"/>
        <n v="386.11"/>
        <n v="611.29999999999995"/>
        <n v="645.5"/>
        <n v="549.15"/>
        <n v="191"/>
        <n v="547.34"/>
        <n v="523.71"/>
        <n v="283.3"/>
        <n v="938.38"/>
        <n v="525.67999999999995"/>
        <n v="832.52"/>
        <n v="109.03"/>
        <n v="185.1"/>
        <n v="305.18"/>
        <n v="442.43"/>
        <n v="628.47"/>
        <n v="514.76"/>
        <n v="701.76"/>
        <n v="319.08"/>
        <n v="784.31"/>
        <n v="547.52"/>
        <n v="591.57000000000005"/>
        <n v="205.63"/>
        <n v="570.79999999999995"/>
        <n v="659.69"/>
        <n v="363.72"/>
        <n v="833.88"/>
        <n v="71.05"/>
        <n v="63.89"/>
        <n v="225.38"/>
        <n v="766.74"/>
        <n v="112.35"/>
        <n v="174.2"/>
        <n v="11.4"/>
        <n v="315.08999999999997"/>
        <n v="281.58999999999997"/>
        <n v="137.88"/>
        <n v="657.83"/>
        <n v="50.2"/>
        <n v="895.88"/>
        <n v="589.46"/>
        <n v="475.15"/>
        <n v="356.6"/>
        <n v="336.26"/>
        <n v="620.54999999999995"/>
        <n v="440.2"/>
        <n v="758.67"/>
        <n v="448.72"/>
        <n v="764.07"/>
        <n v="221.98"/>
        <n v="275.63"/>
        <n v="842.72"/>
        <n v="73"/>
        <n v="969.63"/>
        <n v="408.25"/>
        <n v="444.23"/>
        <n v="940.64"/>
        <n v="699.86"/>
        <n v="816.59"/>
        <n v="154.41999999999999"/>
        <n v="789.56"/>
        <n v="907.69"/>
        <n v="937.33"/>
        <n v="634.37"/>
        <n v="856.21"/>
        <n v="615.53"/>
        <n v="678.43"/>
        <n v="253.44"/>
        <n v="990.82"/>
        <n v="697.58"/>
        <n v="595.41999999999996"/>
        <n v="795.57"/>
        <n v="910.18"/>
        <n v="580.54"/>
        <n v="584.24"/>
        <n v="255.33"/>
        <n v="55.97"/>
        <n v="165.55"/>
        <n v="88.55"/>
        <n v="661.26"/>
        <n v="786.95"/>
        <n v="137.82"/>
        <n v="606.34"/>
        <n v="430.25"/>
        <n v="898.57"/>
        <n v="48.74"/>
        <n v="716.84"/>
        <n v="602.86"/>
        <n v="823.7"/>
        <n v="635.28"/>
        <n v="325.47000000000003"/>
        <n v="682.51"/>
        <n v="314.44"/>
        <n v="495.39"/>
        <n v="164.6"/>
        <n v="250.5"/>
        <n v="119.9"/>
        <n v="728.42"/>
        <n v="447.82"/>
        <n v="560.33000000000004"/>
        <n v="690.19"/>
        <n v="556.02"/>
        <n v="482.71"/>
        <n v="341.64"/>
        <n v="920.49"/>
        <n v="557.01"/>
        <n v="720.59"/>
        <n v="525.91999999999996"/>
        <n v="763.15"/>
        <n v="914.51"/>
        <n v="598.55999999999995"/>
        <n v="335.38"/>
        <n v="555.91"/>
        <n v="262.37"/>
        <n v="295.39"/>
        <n v="821.89"/>
        <n v="822.18"/>
        <n v="691.86"/>
        <n v="118.22"/>
        <n v="923.89"/>
        <n v="172.34"/>
        <n v="728.98"/>
        <n v="354.54"/>
        <n v="759.34"/>
        <n v="819.82"/>
        <n v="520.61"/>
        <n v="646.37"/>
        <n v="147.72"/>
        <n v="874.71"/>
        <n v="330.76"/>
        <n v="698.5"/>
        <n v="891.87"/>
        <n v="352.59"/>
        <n v="784.37"/>
        <n v="805.56"/>
        <n v="328.68"/>
        <n v="528.02"/>
        <n v="367.63"/>
        <n v="78.900000000000006"/>
        <n v="521.95000000000005"/>
        <n v="320.26"/>
        <n v="717.96"/>
        <n v="363.56"/>
        <n v="643.13"/>
        <n v="483.2"/>
        <n v="93.49"/>
        <n v="964.24"/>
        <n v="208.27"/>
        <n v="221.66"/>
        <n v="875.97"/>
        <n v="941.11"/>
        <n v="64.95"/>
        <n v="235.75"/>
      </sharedItems>
    </cacheField>
    <cacheField name="Shipping Cost" numFmtId="0">
      <sharedItems containsSemiMixedTypes="0" containsString="0" containsNumber="1" minValue="5.0999999999999996" maxValue="99.91" count="946">
        <n v="33.69"/>
        <n v="50.89"/>
        <n v="20.87"/>
        <n v="25.28"/>
        <n v="79.17"/>
        <n v="56.41"/>
        <n v="8.8699999999999992"/>
        <n v="20.18"/>
        <n v="96.29"/>
        <n v="93.11"/>
        <n v="31.69"/>
        <n v="49.96"/>
        <n v="18.84"/>
        <n v="17.2"/>
        <n v="59.04"/>
        <n v="6.15"/>
        <n v="21.25"/>
        <n v="82.57"/>
        <n v="82.4"/>
        <n v="83.37"/>
        <n v="25.36"/>
        <n v="92.28"/>
        <n v="52.45"/>
        <n v="34.33"/>
        <n v="27.45"/>
        <n v="30.07"/>
        <n v="88.89"/>
        <n v="47.72"/>
        <n v="23.69"/>
        <n v="6.37"/>
        <n v="98.8"/>
        <n v="41.38"/>
        <n v="21.18"/>
        <n v="39.25"/>
        <n v="76.55"/>
        <n v="62.53"/>
        <n v="75.260000000000005"/>
        <n v="17.66"/>
        <n v="48.9"/>
        <n v="75.040000000000006"/>
        <n v="63.12"/>
        <n v="77.739999999999995"/>
        <n v="82.85"/>
        <n v="60.87"/>
        <n v="5.83"/>
        <n v="52.02"/>
        <n v="68.13"/>
        <n v="81.650000000000006"/>
        <n v="95.81"/>
        <n v="99.36"/>
        <n v="67.86"/>
        <n v="18.82"/>
        <n v="90.7"/>
        <n v="36.14"/>
        <n v="47.07"/>
        <n v="67"/>
        <n v="65.08"/>
        <n v="96.07"/>
        <n v="97.82"/>
        <n v="77.02"/>
        <n v="90.08"/>
        <n v="89.47"/>
        <n v="71.239999999999995"/>
        <n v="26.86"/>
        <n v="92.12"/>
        <n v="84.18"/>
        <n v="9.65"/>
        <n v="29.45"/>
        <n v="76.63"/>
        <n v="47.75"/>
        <n v="66.959999999999994"/>
        <n v="9.7100000000000009"/>
        <n v="48.12"/>
        <n v="59.39"/>
        <n v="44.3"/>
        <n v="54.64"/>
        <n v="48.16"/>
        <n v="19.75"/>
        <n v="60"/>
        <n v="68.66"/>
        <n v="12.89"/>
        <n v="86.55"/>
        <n v="85.04"/>
        <n v="43.19"/>
        <n v="33.869999999999997"/>
        <n v="71.91"/>
        <n v="67.64"/>
        <n v="72.8"/>
        <n v="56.74"/>
        <n v="87.14"/>
        <n v="52.72"/>
        <n v="86.33"/>
        <n v="54.53"/>
        <n v="18.829999999999998"/>
        <n v="73.260000000000005"/>
        <n v="31.73"/>
        <n v="27.37"/>
        <n v="49.09"/>
        <n v="26.99"/>
        <n v="65.67"/>
        <n v="44.56"/>
        <n v="14.47"/>
        <n v="97.62"/>
        <n v="8.11"/>
        <n v="47.71"/>
        <n v="5.1100000000000003"/>
        <n v="58.59"/>
        <n v="95.98"/>
        <n v="17.559999999999999"/>
        <n v="23.31"/>
        <n v="11.96"/>
        <n v="61.68"/>
        <n v="40.25"/>
        <n v="92.41"/>
        <n v="34.840000000000003"/>
        <n v="61.27"/>
        <n v="34.92"/>
        <n v="56.79"/>
        <n v="5.27"/>
        <n v="70.27"/>
        <n v="31.25"/>
        <n v="61.6"/>
        <n v="17.600000000000001"/>
        <n v="54.58"/>
        <n v="25.21"/>
        <n v="8.09"/>
        <n v="8.92"/>
        <n v="31.75"/>
        <n v="37.979999999999997"/>
        <n v="36.450000000000003"/>
        <n v="96.48"/>
        <n v="22.18"/>
        <n v="48.04"/>
        <n v="8.8800000000000008"/>
        <n v="62.23"/>
        <n v="84.28"/>
        <n v="37.86"/>
        <n v="53.21"/>
        <n v="7.19"/>
        <n v="81.180000000000007"/>
        <n v="99.69"/>
        <n v="16.84"/>
        <n v="52.18"/>
        <n v="26.46"/>
        <n v="59.53"/>
        <n v="57.92"/>
        <n v="21.01"/>
        <n v="12.96"/>
        <n v="34.520000000000003"/>
        <n v="37.950000000000003"/>
        <n v="51.42"/>
        <n v="65.78"/>
        <n v="78.22"/>
        <n v="88.53"/>
        <n v="49.63"/>
        <n v="64.77"/>
        <n v="94.03"/>
        <n v="26.15"/>
        <n v="89.38"/>
        <n v="8.75"/>
        <n v="97.85"/>
        <n v="47.78"/>
        <n v="75.900000000000006"/>
        <n v="51.23"/>
        <n v="87.63"/>
        <n v="64.400000000000006"/>
        <n v="14.5"/>
        <n v="26.96"/>
        <n v="20.8"/>
        <n v="68.819999999999993"/>
        <n v="77.52"/>
        <n v="19.41"/>
        <n v="71.41"/>
        <n v="31.06"/>
        <n v="92.02"/>
        <n v="81.31"/>
        <n v="42.29"/>
        <n v="11.01"/>
        <n v="37.72"/>
        <n v="12.77"/>
        <n v="70.45"/>
        <n v="5.19"/>
        <n v="5.0999999999999996"/>
        <n v="87.09"/>
        <n v="74.459999999999994"/>
        <n v="27.58"/>
        <n v="12.67"/>
        <n v="68.180000000000007"/>
        <n v="14.06"/>
        <n v="62.33"/>
        <n v="79.790000000000006"/>
        <n v="74.900000000000006"/>
        <n v="81.92"/>
        <n v="69.819999999999993"/>
        <n v="39.770000000000003"/>
        <n v="57.02"/>
        <n v="66.42"/>
        <n v="83.48"/>
        <n v="95.35"/>
        <n v="66.64"/>
        <n v="52.9"/>
        <n v="55.91"/>
        <n v="9.99"/>
        <n v="12.21"/>
        <n v="35.659999999999997"/>
        <n v="66.09"/>
        <n v="96.01"/>
        <n v="5.56"/>
        <n v="92.98"/>
        <n v="38.840000000000003"/>
        <n v="82.3"/>
        <n v="63.89"/>
        <n v="84.19"/>
        <n v="36.200000000000003"/>
        <n v="46.05"/>
        <n v="25.86"/>
        <n v="80.3"/>
        <n v="22.87"/>
        <n v="93.51"/>
        <n v="21.2"/>
        <n v="65.94"/>
        <n v="41.72"/>
        <n v="70.349999999999994"/>
        <n v="88.87"/>
        <n v="13.09"/>
        <n v="48.51"/>
        <n v="50.88"/>
        <n v="15.23"/>
        <n v="30.41"/>
        <n v="23.17"/>
        <n v="33.97"/>
        <n v="26.79"/>
        <n v="64.36"/>
        <n v="11.78"/>
        <n v="18.47"/>
        <n v="40.33"/>
        <n v="63.64"/>
        <n v="20.07"/>
        <n v="65.02"/>
        <n v="98.59"/>
        <n v="60.71"/>
        <n v="70.64"/>
        <n v="38.700000000000003"/>
        <n v="32.590000000000003"/>
        <n v="50.09"/>
        <n v="42.53"/>
        <n v="98.61"/>
        <n v="27.89"/>
        <n v="82.94"/>
        <n v="28.08"/>
        <n v="57.58"/>
        <n v="45.14"/>
        <n v="41.61"/>
        <n v="81.08"/>
        <n v="86.81"/>
        <n v="21.97"/>
        <n v="93.25"/>
        <n v="78.84"/>
        <n v="39.520000000000003"/>
        <n v="70.17"/>
        <n v="55.21"/>
        <n v="52.62"/>
        <n v="93.97"/>
        <n v="91.83"/>
        <n v="45.21"/>
        <n v="62.51"/>
        <n v="86.41"/>
        <n v="44.52"/>
        <n v="58.77"/>
        <n v="74.28"/>
        <n v="36.83"/>
        <n v="53.52"/>
        <n v="70.48"/>
        <n v="70.14"/>
        <n v="85.82"/>
        <n v="51.56"/>
        <n v="49.12"/>
        <n v="74.62"/>
        <n v="29.36"/>
        <n v="90.19"/>
        <n v="67.23"/>
        <n v="64.13"/>
        <n v="85.35"/>
        <n v="11.29"/>
        <n v="36.75"/>
        <n v="56.11"/>
        <n v="25.99"/>
        <n v="35.979999999999997"/>
        <n v="92.31"/>
        <n v="40.61"/>
        <n v="61.79"/>
        <n v="98.95"/>
        <n v="52.73"/>
        <n v="63.19"/>
        <n v="26.36"/>
        <n v="15.51"/>
        <n v="64.28"/>
        <n v="58.01"/>
        <n v="46.94"/>
        <n v="84.46"/>
        <n v="14.12"/>
        <n v="60.67"/>
        <n v="71.34"/>
        <n v="63.26"/>
        <n v="30.1"/>
        <n v="37.770000000000003"/>
        <n v="45.47"/>
        <n v="22.41"/>
        <n v="21.61"/>
        <n v="32.75"/>
        <n v="35.619999999999997"/>
        <n v="94.01"/>
        <n v="32.86"/>
        <n v="37.79"/>
        <n v="32.81"/>
        <n v="73.680000000000007"/>
        <n v="90.73"/>
        <n v="61.33"/>
        <n v="37.31"/>
        <n v="51.8"/>
        <n v="27.65"/>
        <n v="92.38"/>
        <n v="24.08"/>
        <n v="95.26"/>
        <n v="94.45"/>
        <n v="54.57"/>
        <n v="63.1"/>
        <n v="47.56"/>
        <n v="84.07"/>
        <n v="76.23"/>
        <n v="34.659999999999997"/>
        <n v="93.21"/>
        <n v="37.22"/>
        <n v="40"/>
        <n v="38.54"/>
        <n v="5.72"/>
        <n v="42.38"/>
        <n v="19.18"/>
        <n v="68.19"/>
        <n v="91.71"/>
        <n v="10.210000000000001"/>
        <n v="18.8"/>
        <n v="64.88"/>
        <n v="73.64"/>
        <n v="9.43"/>
        <n v="78.62"/>
        <n v="36.08"/>
        <n v="21.89"/>
        <n v="8.24"/>
        <n v="91.94"/>
        <n v="17.87"/>
        <n v="64.34"/>
        <n v="76.11"/>
        <n v="79.62"/>
        <n v="30.36"/>
        <n v="97.02"/>
        <n v="72.3"/>
        <n v="53.6"/>
        <n v="26.6"/>
        <n v="26.14"/>
        <n v="25.62"/>
        <n v="18.149999999999999"/>
        <n v="36.950000000000003"/>
        <n v="70.11"/>
        <n v="65.45"/>
        <n v="24.64"/>
        <n v="30.98"/>
        <n v="77.94"/>
        <n v="47.85"/>
        <n v="91.6"/>
        <n v="55.26"/>
        <n v="40.840000000000003"/>
        <n v="15.85"/>
        <n v="17.77"/>
        <n v="43.75"/>
        <n v="13.27"/>
        <n v="40.83"/>
        <n v="89.28"/>
        <n v="75.77"/>
        <n v="13.67"/>
        <n v="38.28"/>
        <n v="63.54"/>
        <n v="19.27"/>
        <n v="29.19"/>
        <n v="77.48"/>
        <n v="6.92"/>
        <n v="20.74"/>
        <n v="91.12"/>
        <n v="61.28"/>
        <n v="56.57"/>
        <n v="9.9"/>
        <n v="88"/>
        <n v="97.56"/>
        <n v="20.56"/>
        <n v="88.27"/>
        <n v="35.450000000000003"/>
        <n v="41.04"/>
        <n v="81.03"/>
        <n v="66.3"/>
        <n v="16.190000000000001"/>
        <n v="31.62"/>
        <n v="84.5"/>
        <n v="45.8"/>
        <n v="97.27"/>
        <n v="6.13"/>
        <n v="59.12"/>
        <n v="71.010000000000005"/>
        <n v="25.51"/>
        <n v="25.45"/>
        <n v="5.4"/>
        <n v="7.39"/>
        <n v="66.67"/>
        <n v="99.61"/>
        <n v="51.81"/>
        <n v="89.7"/>
        <n v="27.28"/>
        <n v="46.31"/>
        <n v="55.36"/>
        <n v="48.09"/>
        <n v="16.010000000000002"/>
        <n v="26.43"/>
        <n v="71.95"/>
        <n v="28.66"/>
        <n v="28.06"/>
        <n v="72.239999999999995"/>
        <n v="61.53"/>
        <n v="48.73"/>
        <n v="18.75"/>
        <n v="47.54"/>
        <n v="79.19"/>
        <n v="73.61"/>
        <n v="20.81"/>
        <n v="87.55"/>
        <n v="40.18"/>
        <n v="12.29"/>
        <n v="80.650000000000006"/>
        <n v="76.319999999999993"/>
        <n v="7.71"/>
        <n v="60.3"/>
        <n v="60.99"/>
        <n v="77.28"/>
        <n v="72.73"/>
        <n v="60.1"/>
        <n v="95.06"/>
        <n v="12.3"/>
        <n v="27.22"/>
        <n v="7.64"/>
        <n v="45.92"/>
        <n v="79.88"/>
        <n v="64.790000000000006"/>
        <n v="12.86"/>
        <n v="32.71"/>
        <n v="58.54"/>
        <n v="72.16"/>
        <n v="25.71"/>
        <n v="7.3"/>
        <n v="75.91"/>
        <n v="85.78"/>
        <n v="47.11"/>
        <n v="28.87"/>
        <n v="81.52"/>
        <n v="68.44"/>
        <n v="84.08"/>
        <n v="7"/>
        <n v="81.62"/>
        <n v="43.99"/>
        <n v="43.45"/>
        <n v="17.46"/>
        <n v="88.5"/>
        <n v="63.6"/>
        <n v="31.74"/>
        <n v="64.7"/>
        <n v="64.58"/>
        <n v="69.319999999999993"/>
        <n v="13.08"/>
        <n v="69.22"/>
        <n v="11.07"/>
        <n v="31.32"/>
        <n v="42.89"/>
        <n v="30.19"/>
        <n v="51.43"/>
        <n v="15.2"/>
        <n v="29.4"/>
        <n v="77.16"/>
        <n v="40.57"/>
        <n v="99.91"/>
        <n v="51.06"/>
        <n v="95.25"/>
        <n v="82.15"/>
        <n v="39.78"/>
        <n v="31.97"/>
        <n v="42.86"/>
        <n v="55.98"/>
        <n v="20.47"/>
        <n v="25.57"/>
        <n v="10.87"/>
        <n v="70.900000000000006"/>
        <n v="72.37"/>
        <n v="96.57"/>
        <n v="87.48"/>
        <n v="76.819999999999993"/>
        <n v="52.77"/>
        <n v="7.31"/>
        <n v="15.73"/>
        <n v="79.05"/>
        <n v="22.88"/>
        <n v="36.049999999999997"/>
        <n v="90.38"/>
        <n v="31.88"/>
        <n v="89.97"/>
        <n v="64.41"/>
        <n v="87.39"/>
        <n v="39.01"/>
        <n v="42.92"/>
        <n v="12.11"/>
        <n v="16.73"/>
        <n v="14.8"/>
        <n v="69.28"/>
        <n v="15.82"/>
        <n v="69.489999999999995"/>
        <n v="45.81"/>
        <n v="98.3"/>
        <n v="89.77"/>
        <n v="77.66"/>
        <n v="70.069999999999993"/>
        <n v="44.87"/>
        <n v="38.04"/>
        <n v="94.65"/>
        <n v="69.14"/>
        <n v="25.48"/>
        <n v="69.959999999999994"/>
        <n v="45.22"/>
        <n v="38.39"/>
        <n v="33.71"/>
        <n v="49.01"/>
        <n v="41.17"/>
        <n v="50.26"/>
        <n v="73.23"/>
        <n v="20.79"/>
        <n v="27.93"/>
        <n v="20.059999999999999"/>
        <n v="19.71"/>
        <n v="76.12"/>
        <n v="58.93"/>
        <n v="77.510000000000005"/>
        <n v="57.8"/>
        <n v="19.600000000000001"/>
        <n v="57.12"/>
        <n v="42.69"/>
        <n v="75.98"/>
        <n v="6.73"/>
        <n v="88.42"/>
        <n v="47.47"/>
        <n v="68.58"/>
        <n v="97.75"/>
        <n v="36.299999999999997"/>
        <n v="6.59"/>
        <n v="19.8"/>
        <n v="25.73"/>
        <n v="8.58"/>
        <n v="63.57"/>
        <n v="37.909999999999997"/>
        <n v="34.53"/>
        <n v="21.53"/>
        <n v="28.07"/>
        <n v="89.55"/>
        <n v="40.9"/>
        <n v="40.43"/>
        <n v="27.74"/>
        <n v="20.61"/>
        <n v="73.08"/>
        <n v="90.74"/>
        <n v="50.51"/>
        <n v="10.29"/>
        <n v="14.32"/>
        <n v="80.47"/>
        <n v="40.159999999999997"/>
        <n v="97.07"/>
        <n v="32.82"/>
        <n v="61.88"/>
        <n v="61.41"/>
        <n v="33.03"/>
        <n v="24.68"/>
        <n v="88.51"/>
        <n v="56.71"/>
        <n v="15.72"/>
        <n v="33.450000000000003"/>
        <n v="36.58"/>
        <n v="71.83"/>
        <n v="90.45"/>
        <n v="89.43"/>
        <n v="67.7"/>
        <n v="39.89"/>
        <n v="70.53"/>
        <n v="23.81"/>
        <n v="49.29"/>
        <n v="69.569999999999993"/>
        <n v="15.71"/>
        <n v="87.6"/>
        <n v="67.02"/>
        <n v="35.42"/>
        <n v="48.29"/>
        <n v="9.2100000000000009"/>
        <n v="84.76"/>
        <n v="17.57"/>
        <n v="24.56"/>
        <n v="52.25"/>
        <n v="87.76"/>
        <n v="25.09"/>
        <n v="76.73"/>
        <n v="38.07"/>
        <n v="73.91"/>
        <n v="49.25"/>
        <n v="35.58"/>
        <n v="18.88"/>
        <n v="18.89"/>
        <n v="17.3"/>
        <n v="43.78"/>
        <n v="44.58"/>
        <n v="62.13"/>
        <n v="93.14"/>
        <n v="88.29"/>
        <n v="26.59"/>
        <n v="59.34"/>
        <n v="26.19"/>
        <n v="84.45"/>
        <n v="67.099999999999994"/>
        <n v="22.4"/>
        <n v="79.86"/>
        <n v="6.17"/>
        <n v="50.37"/>
        <n v="31.64"/>
        <n v="47.45"/>
        <n v="10.35"/>
        <n v="82.38"/>
        <n v="84.68"/>
        <n v="12.85"/>
        <n v="47.98"/>
        <n v="59.18"/>
        <n v="17.55"/>
        <n v="45.72"/>
        <n v="91.69"/>
        <n v="11.98"/>
        <n v="37.69"/>
        <n v="54.24"/>
        <n v="69.02"/>
        <n v="93.52"/>
        <n v="85.06"/>
        <n v="64.25"/>
        <n v="76.45"/>
        <n v="54.12"/>
        <n v="92.95"/>
        <n v="28.45"/>
        <n v="52.36"/>
        <n v="76.62"/>
        <n v="98.81"/>
        <n v="41.59"/>
        <n v="75.63"/>
        <n v="73.41"/>
        <n v="54.46"/>
        <n v="44.34"/>
        <n v="41.55"/>
        <n v="9.83"/>
        <n v="75.09"/>
        <n v="32.97"/>
        <n v="53.33"/>
        <n v="53.76"/>
        <n v="27.5"/>
        <n v="72.33"/>
        <n v="53.61"/>
        <n v="99.87"/>
        <n v="11.77"/>
        <n v="44.21"/>
        <n v="44.77"/>
        <n v="11.38"/>
        <n v="96.73"/>
        <n v="48.18"/>
        <n v="61.89"/>
        <n v="30.85"/>
        <n v="96.7"/>
        <n v="50.98"/>
        <n v="32.340000000000003"/>
        <n v="83.98"/>
        <n v="87.9"/>
        <n v="77.23"/>
        <n v="16.32"/>
        <n v="84.58"/>
        <n v="63.72"/>
        <n v="76.08"/>
        <n v="21.81"/>
        <n v="74.23"/>
        <n v="64.97"/>
        <n v="66.41"/>
        <n v="51.44"/>
        <n v="48.08"/>
        <n v="40.98"/>
        <n v="5.45"/>
        <n v="87.35"/>
        <n v="32.67"/>
        <n v="17.440000000000001"/>
        <n v="79.45"/>
        <n v="66.209999999999994"/>
        <n v="35.94"/>
        <n v="11.55"/>
        <n v="64.8"/>
        <n v="56.08"/>
        <n v="66.34"/>
        <n v="50.36"/>
        <n v="71.150000000000006"/>
        <n v="61.45"/>
        <n v="74.09"/>
        <n v="82.13"/>
        <n v="41.51"/>
        <n v="13.58"/>
        <n v="77.7"/>
        <n v="43.72"/>
        <n v="82.97"/>
        <n v="59.27"/>
        <n v="73.12"/>
        <n v="57.63"/>
        <n v="10.16"/>
        <n v="85.94"/>
        <n v="85.59"/>
        <n v="39.159999999999997"/>
        <n v="66.44"/>
        <n v="89.13"/>
        <n v="78.680000000000007"/>
        <n v="86.11"/>
        <n v="15.17"/>
        <n v="6.93"/>
        <n v="43.67"/>
        <n v="89.23"/>
        <n v="38.81"/>
        <n v="90.91"/>
        <n v="38.9"/>
        <n v="62.03"/>
        <n v="22.67"/>
        <n v="58.36"/>
        <n v="9.52"/>
        <n v="14.36"/>
        <n v="85.02"/>
        <n v="29.16"/>
        <n v="5.35"/>
        <n v="54.92"/>
        <n v="53.13"/>
        <n v="34.72"/>
        <n v="51.41"/>
        <n v="92.68"/>
        <n v="47.86"/>
        <n v="36.01"/>
        <n v="59.29"/>
        <n v="43.24"/>
        <n v="61.24"/>
        <n v="33.17"/>
        <n v="10.63"/>
        <n v="90.84"/>
        <n v="71.61"/>
        <n v="69.78"/>
        <n v="7.53"/>
        <n v="95.86"/>
        <n v="42.56"/>
        <n v="22.76"/>
        <n v="38.979999999999997"/>
        <n v="88.75"/>
        <n v="81.790000000000006"/>
        <n v="58.66"/>
        <n v="86.79"/>
        <n v="34.08"/>
        <n v="45.49"/>
        <n v="69"/>
        <n v="20.58"/>
        <n v="24.85"/>
        <n v="48.77"/>
        <n v="19.100000000000001"/>
        <n v="70.13"/>
        <n v="28.62"/>
        <n v="50.18"/>
        <n v="31.6"/>
        <n v="68.97"/>
        <n v="24.03"/>
        <n v="44.51"/>
        <n v="16.03"/>
        <n v="96.19"/>
        <n v="99.25"/>
        <n v="68.540000000000006"/>
        <n v="82.29"/>
        <n v="79.3"/>
        <n v="7.14"/>
        <n v="20.37"/>
        <n v="62.02"/>
        <n v="7.68"/>
        <n v="34.74"/>
        <n v="51.74"/>
        <n v="88.36"/>
        <n v="92.61"/>
        <n v="86.22"/>
        <n v="47.73"/>
        <n v="58.84"/>
        <n v="31.81"/>
        <n v="12.88"/>
        <n v="75.23"/>
        <n v="23.63"/>
        <n v="82.51"/>
        <n v="41.32"/>
        <n v="39.49"/>
        <n v="98.02"/>
        <n v="20.66"/>
        <n v="79.510000000000005"/>
        <n v="95.85"/>
        <n v="24.41"/>
        <n v="16.55"/>
        <n v="28.76"/>
        <n v="48.85"/>
        <n v="37.68"/>
        <n v="54.37"/>
        <n v="82.59"/>
        <n v="47.51"/>
        <n v="87.24"/>
        <n v="73.28"/>
        <n v="69.62"/>
        <n v="90.1"/>
        <n v="75.05"/>
        <n v="31.58"/>
        <n v="17.98"/>
        <n v="62.31"/>
        <n v="33.4"/>
        <n v="83.14"/>
        <n v="9.86"/>
        <n v="76.2"/>
        <n v="52.98"/>
        <n v="17.14"/>
        <n v="31.91"/>
        <n v="84.61"/>
        <n v="85.86"/>
        <n v="42.7"/>
        <n v="40.119999999999997"/>
        <n v="80.25"/>
        <n v="51.97"/>
        <n v="72.28"/>
        <n v="12.93"/>
        <n v="91.77"/>
        <n v="92.87"/>
        <n v="88.7"/>
        <n v="87.87"/>
        <n v="61.12"/>
        <n v="55.34"/>
        <n v="83.34"/>
        <n v="6.9"/>
        <n v="35.1"/>
        <n v="92.92"/>
        <n v="68.7"/>
        <n v="23.99"/>
        <n v="30.88"/>
        <n v="36.619999999999997"/>
        <n v="49"/>
        <n v="66.12"/>
        <n v="62.95"/>
        <n v="89.67"/>
        <n v="51.59"/>
        <n v="58.97"/>
        <n v="10.74"/>
        <n v="6.32"/>
        <n v="18.260000000000002"/>
        <n v="54.49"/>
        <n v="16.420000000000002"/>
        <n v="22.42"/>
        <n v="35.47"/>
        <n v="94.81"/>
        <n v="19.309999999999999"/>
        <n v="11.88"/>
        <n v="19.45"/>
        <n v="71.260000000000005"/>
        <n v="71.099999999999994"/>
        <n v="8.68"/>
        <n v="79.22"/>
        <n v="91.47"/>
        <n v="10.14"/>
        <n v="21.38"/>
        <n v="9.14"/>
        <n v="95"/>
        <n v="17.97"/>
        <n v="28.37"/>
        <n v="35.6"/>
        <n v="42.09"/>
        <n v="83.17"/>
        <n v="85.9"/>
        <n v="53.03"/>
        <n v="54.88"/>
        <n v="21.74"/>
        <n v="78.64"/>
        <n v="70.61"/>
        <n v="60.13"/>
        <n v="74.430000000000007"/>
        <n v="97.24"/>
        <n v="59.46"/>
        <n v="37.01"/>
        <n v="64.930000000000007"/>
        <n v="86.63"/>
        <n v="59.8"/>
        <n v="33.61"/>
        <n v="70.19"/>
        <n v="88.65"/>
        <n v="87.21"/>
        <n v="53.09"/>
        <n v="17.239999999999998"/>
        <n v="30.64"/>
        <n v="37.380000000000003"/>
        <n v="8.98"/>
        <n v="33.32"/>
        <n v="41.29"/>
        <n v="59.77"/>
        <n v="44.45"/>
        <n v="5.87"/>
        <n v="38.53"/>
        <n v="24.77"/>
        <n v="61.71"/>
        <n v="27.2"/>
        <n v="21.88"/>
        <n v="56.33"/>
        <n v="24.27"/>
        <n v="18.059999999999999"/>
        <n v="32.5"/>
        <n v="17.05"/>
        <n v="81.47"/>
        <n v="80.11"/>
        <n v="23.32"/>
        <n v="98.46"/>
        <n v="58.23"/>
        <n v="55.65"/>
        <n v="23.77"/>
        <n v="58.33"/>
        <n v="8.07"/>
        <n v="65.819999999999993"/>
        <n v="17.32"/>
        <n v="40.659999999999997"/>
        <n v="54.8"/>
        <n v="90.32"/>
        <n v="13.95"/>
        <n v="7.73"/>
        <n v="81.99"/>
        <n v="96.91"/>
        <n v="91.35"/>
        <n v="97.52"/>
        <n v="62.97"/>
        <n v="67.069999999999993"/>
        <n v="16.37"/>
      </sharedItems>
    </cacheField>
    <cacheField name="Order Priority" numFmtId="0">
      <sharedItems count="4">
        <s v="Low"/>
        <s v="High"/>
        <s v="Critical"/>
        <s v="Medium"/>
      </sharedItems>
    </cacheField>
    <cacheField name="Profit Margin" numFmtId="0">
      <sharedItems containsSemiMixedTypes="0" containsString="0" containsNumber="1" minValue="0.28811888695124727" maxValue="790.438071780436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1">
  <r>
    <n v="1"/>
    <s v="886f4014-880d-4a0e-9e80-8ca897ef26f1"/>
    <d v="2024-04-05T00:00:00"/>
    <x v="0"/>
    <x v="0"/>
    <x v="0"/>
    <s v="West Nicholas"/>
    <x v="0"/>
    <s v="Mexico"/>
    <x v="0"/>
    <x v="0"/>
    <x v="0"/>
    <n v="3463.68"/>
    <n v="3"/>
    <x v="0"/>
    <x v="0"/>
    <x v="0"/>
    <n v="13.117839985218035"/>
  </r>
  <r>
    <n v="2"/>
    <s v="7f4dd614-9e0b-4991-9e6f-d8435dc90538"/>
    <d v="2024-03-22T00:00:00"/>
    <x v="1"/>
    <x v="1"/>
    <x v="1"/>
    <s v="New Johnfurt"/>
    <x v="0"/>
    <s v="Canada"/>
    <x v="1"/>
    <x v="1"/>
    <x v="1"/>
    <n v="2824.64"/>
    <n v="20"/>
    <x v="1"/>
    <x v="1"/>
    <x v="1"/>
    <n v="3.7010026056417815"/>
  </r>
  <r>
    <n v="3"/>
    <s v="82001d46-07a7-4090-8e26-d9a51fb4391d"/>
    <d v="2023-04-24T00:00:00"/>
    <x v="0"/>
    <x v="2"/>
    <x v="1"/>
    <s v="Port Kenneth"/>
    <x v="1"/>
    <s v="Mexico"/>
    <x v="2"/>
    <x v="0"/>
    <x v="2"/>
    <n v="1088.68"/>
    <n v="14"/>
    <x v="2"/>
    <x v="2"/>
    <x v="0"/>
    <n v="15.872432670757247"/>
  </r>
  <r>
    <n v="4"/>
    <s v="46e09b9d-325b-40a5-8d18-19d0a103b8be"/>
    <d v="2023-01-31T00:00:00"/>
    <x v="2"/>
    <x v="3"/>
    <x v="1"/>
    <s v="Lake Marialand"/>
    <x v="2"/>
    <s v="Mexico"/>
    <x v="2"/>
    <x v="2"/>
    <x v="3"/>
    <n v="4206.5200000000004"/>
    <n v="6"/>
    <x v="3"/>
    <x v="3"/>
    <x v="2"/>
    <n v="1.8167035934691858"/>
  </r>
  <r>
    <n v="5"/>
    <s v="ff0fe820-4f65-4420-93ff-45329c18ddd6"/>
    <d v="2023-01-26T00:00:00"/>
    <x v="2"/>
    <x v="4"/>
    <x v="0"/>
    <s v="Lake Emmaland"/>
    <x v="3"/>
    <s v="United States"/>
    <x v="1"/>
    <x v="2"/>
    <x v="4"/>
    <n v="3087.47"/>
    <n v="4"/>
    <x v="4"/>
    <x v="4"/>
    <x v="0"/>
    <n v="18.84099278697445"/>
  </r>
  <r>
    <n v="6"/>
    <s v="0cb183e1-5d70-4f57-a48a-bce0c550162d"/>
    <d v="2024-02-16T00:00:00"/>
    <x v="3"/>
    <x v="5"/>
    <x v="0"/>
    <s v="Jamesburgh"/>
    <x v="1"/>
    <s v="Mexico"/>
    <x v="0"/>
    <x v="1"/>
    <x v="5"/>
    <n v="3494.51"/>
    <n v="17"/>
    <x v="5"/>
    <x v="5"/>
    <x v="3"/>
    <n v="0.62154636844650601"/>
  </r>
  <r>
    <n v="7"/>
    <s v="8dfab785-a7cf-4845-8f2e-0c523c7f91c6"/>
    <d v="2022-11-28T00:00:00"/>
    <x v="4"/>
    <x v="6"/>
    <x v="0"/>
    <s v="New Tina"/>
    <x v="4"/>
    <s v="Mexico"/>
    <x v="1"/>
    <x v="2"/>
    <x v="3"/>
    <n v="4836.0200000000004"/>
    <n v="11"/>
    <x v="6"/>
    <x v="6"/>
    <x v="3"/>
    <n v="1.3935012675712672"/>
  </r>
  <r>
    <n v="8"/>
    <s v="5c9f4fad-aefa-4281-8ad8-2c47128e3229"/>
    <d v="2024-03-26T00:00:00"/>
    <x v="1"/>
    <x v="7"/>
    <x v="2"/>
    <s v="Roseland"/>
    <x v="5"/>
    <s v="Canada"/>
    <x v="1"/>
    <x v="1"/>
    <x v="6"/>
    <n v="3765.05"/>
    <n v="20"/>
    <x v="7"/>
    <x v="7"/>
    <x v="3"/>
    <n v="5.4169267340407163"/>
  </r>
  <r>
    <n v="9"/>
    <s v="d3cc1115-9e68-4e9d-a9a0-f821d98aa018"/>
    <d v="2024-03-14T00:00:00"/>
    <x v="1"/>
    <x v="8"/>
    <x v="2"/>
    <s v="Millerberg"/>
    <x v="6"/>
    <s v="Mexico"/>
    <x v="2"/>
    <x v="1"/>
    <x v="1"/>
    <n v="3552.59"/>
    <n v="9"/>
    <x v="8"/>
    <x v="8"/>
    <x v="1"/>
    <n v="27.819421886567262"/>
  </r>
  <r>
    <n v="10"/>
    <s v="b010cf30-bef2-40c9-a071-b6c7201a68c9"/>
    <d v="2023-07-03T00:00:00"/>
    <x v="5"/>
    <x v="9"/>
    <x v="1"/>
    <s v="East Robert"/>
    <x v="7"/>
    <s v="United States"/>
    <x v="1"/>
    <x v="1"/>
    <x v="6"/>
    <n v="2651.16"/>
    <n v="19"/>
    <x v="9"/>
    <x v="9"/>
    <x v="1"/>
    <n v="30.798971016460719"/>
  </r>
  <r>
    <n v="11"/>
    <s v="3f59d44a-2aea-4ce4-9e2d-489b0b895827"/>
    <d v="2022-10-20T00:00:00"/>
    <x v="6"/>
    <x v="10"/>
    <x v="2"/>
    <s v="South Jacob"/>
    <x v="8"/>
    <s v="Canada"/>
    <x v="3"/>
    <x v="1"/>
    <x v="5"/>
    <n v="4420.3599999999997"/>
    <n v="16"/>
    <x v="10"/>
    <x v="10"/>
    <x v="0"/>
    <n v="8.6386629143327696"/>
  </r>
  <r>
    <n v="12"/>
    <s v="af090f4c-d90b-4c3f-aada-50da5ac157f7"/>
    <d v="2022-10-12T00:00:00"/>
    <x v="6"/>
    <x v="11"/>
    <x v="0"/>
    <s v="South Elizabethton"/>
    <x v="9"/>
    <s v="United States"/>
    <x v="3"/>
    <x v="2"/>
    <x v="3"/>
    <n v="4903.6499999999996"/>
    <n v="2"/>
    <x v="11"/>
    <x v="11"/>
    <x v="0"/>
    <n v="15.933845196945134"/>
  </r>
  <r>
    <n v="13"/>
    <s v="971ff2ee-a99b-4e86-9364-54f6825218a8"/>
    <d v="2024-06-27T00:00:00"/>
    <x v="7"/>
    <x v="12"/>
    <x v="2"/>
    <s v="Port Sharon"/>
    <x v="6"/>
    <s v="Mexico"/>
    <x v="1"/>
    <x v="0"/>
    <x v="7"/>
    <n v="3437.93"/>
    <n v="3"/>
    <x v="12"/>
    <x v="12"/>
    <x v="3"/>
    <n v="24.018231901173088"/>
  </r>
  <r>
    <n v="14"/>
    <s v="847697b2-19fd-4599-9993-9aeb97ef924f"/>
    <d v="2022-10-16T00:00:00"/>
    <x v="6"/>
    <x v="13"/>
    <x v="1"/>
    <s v="Jesusborough"/>
    <x v="10"/>
    <s v="Mexico"/>
    <x v="0"/>
    <x v="0"/>
    <x v="2"/>
    <n v="2006.41"/>
    <n v="2"/>
    <x v="13"/>
    <x v="13"/>
    <x v="0"/>
    <n v="19.413280436201973"/>
  </r>
  <r>
    <n v="15"/>
    <s v="1986d3a7-bc33-42cf-8776-cfe7652c1235"/>
    <d v="2024-07-11T00:00:00"/>
    <x v="5"/>
    <x v="14"/>
    <x v="2"/>
    <s v="Cassandrashire"/>
    <x v="11"/>
    <s v="Canada"/>
    <x v="2"/>
    <x v="1"/>
    <x v="6"/>
    <n v="2524.2600000000002"/>
    <n v="15"/>
    <x v="14"/>
    <x v="14"/>
    <x v="2"/>
    <n v="30.521816294676459"/>
  </r>
  <r>
    <n v="16"/>
    <s v="b418b108-9765-4f08-8a85-8e5bb8cd43ee"/>
    <d v="2023-09-12T00:00:00"/>
    <x v="8"/>
    <x v="15"/>
    <x v="2"/>
    <s v="Jamiemouth"/>
    <x v="12"/>
    <s v="Canada"/>
    <x v="2"/>
    <x v="0"/>
    <x v="2"/>
    <n v="3760.45"/>
    <n v="9"/>
    <x v="15"/>
    <x v="15"/>
    <x v="2"/>
    <n v="3.1490911991915866"/>
  </r>
  <r>
    <n v="17"/>
    <s v="2e150889-296e-4d4f-a184-f6b2da9f4937"/>
    <d v="2023-03-05T00:00:00"/>
    <x v="1"/>
    <x v="16"/>
    <x v="1"/>
    <s v="Scottville"/>
    <x v="13"/>
    <s v="United States"/>
    <x v="1"/>
    <x v="2"/>
    <x v="3"/>
    <n v="1876.03"/>
    <n v="15"/>
    <x v="16"/>
    <x v="16"/>
    <x v="2"/>
    <n v="2.0649989605709931"/>
  </r>
  <r>
    <n v="18"/>
    <s v="d04b9a42-e8f8-4e79-8d6a-db63a3500f7c"/>
    <d v="2023-11-11T00:00:00"/>
    <x v="4"/>
    <x v="17"/>
    <x v="0"/>
    <s v="Maxwellview"/>
    <x v="14"/>
    <s v="Mexico"/>
    <x v="2"/>
    <x v="2"/>
    <x v="8"/>
    <n v="821.27"/>
    <n v="8"/>
    <x v="17"/>
    <x v="17"/>
    <x v="0"/>
    <n v="72.485297161712964"/>
  </r>
  <r>
    <n v="19"/>
    <s v="af62fd86-b0ff-4a17-ab9c-138387db6c58"/>
    <d v="2022-11-11T00:00:00"/>
    <x v="4"/>
    <x v="18"/>
    <x v="0"/>
    <s v="West Peter"/>
    <x v="10"/>
    <s v="United States"/>
    <x v="2"/>
    <x v="1"/>
    <x v="1"/>
    <n v="3097.7"/>
    <n v="16"/>
    <x v="18"/>
    <x v="18"/>
    <x v="2"/>
    <n v="8.1082738806211054"/>
  </r>
  <r>
    <n v="20"/>
    <s v="d3b8e687-d3bd-402e-ab2c-d4150946e183"/>
    <d v="2024-03-31T00:00:00"/>
    <x v="1"/>
    <x v="19"/>
    <x v="0"/>
    <s v="Latashafurt"/>
    <x v="15"/>
    <s v="United States"/>
    <x v="0"/>
    <x v="2"/>
    <x v="4"/>
    <n v="3719.2"/>
    <n v="19"/>
    <x v="19"/>
    <x v="19"/>
    <x v="1"/>
    <n v="6.5713056571305657"/>
  </r>
  <r>
    <n v="21"/>
    <s v="5edd840d-2840-4015-ac8e-aff1de6ac39f"/>
    <d v="2022-11-30T00:00:00"/>
    <x v="4"/>
    <x v="20"/>
    <x v="2"/>
    <s v="Lake Andrew"/>
    <x v="11"/>
    <s v="United States"/>
    <x v="2"/>
    <x v="1"/>
    <x v="9"/>
    <n v="983.55"/>
    <n v="9"/>
    <x v="20"/>
    <x v="20"/>
    <x v="2"/>
    <n v="8.4916882720756437"/>
  </r>
  <r>
    <n v="22"/>
    <s v="92694781-a561-46c4-be2b-1c2731df1d44"/>
    <d v="2024-08-14T00:00:00"/>
    <x v="9"/>
    <x v="21"/>
    <x v="0"/>
    <s v="New Davidfort"/>
    <x v="16"/>
    <s v="United States"/>
    <x v="1"/>
    <x v="1"/>
    <x v="1"/>
    <n v="3506.51"/>
    <n v="17"/>
    <x v="21"/>
    <x v="21"/>
    <x v="3"/>
    <n v="21.195148452449871"/>
  </r>
  <r>
    <n v="23"/>
    <s v="f4e561ad-cafe-454c-ba11-9bbf6b60b0aa"/>
    <d v="2023-04-02T00:00:00"/>
    <x v="0"/>
    <x v="22"/>
    <x v="1"/>
    <s v="West Leslie"/>
    <x v="17"/>
    <s v="Mexico"/>
    <x v="3"/>
    <x v="0"/>
    <x v="10"/>
    <n v="4757.3100000000004"/>
    <n v="3"/>
    <x v="22"/>
    <x v="22"/>
    <x v="0"/>
    <n v="11.497674105744633"/>
  </r>
  <r>
    <n v="24"/>
    <s v="735831e9-d0e8-4360-b679-b3e6845b6823"/>
    <d v="2023-08-11T00:00:00"/>
    <x v="9"/>
    <x v="23"/>
    <x v="2"/>
    <s v="Port Sonya"/>
    <x v="18"/>
    <s v="United States"/>
    <x v="0"/>
    <x v="0"/>
    <x v="2"/>
    <n v="3935.1"/>
    <n v="5"/>
    <x v="23"/>
    <x v="23"/>
    <x v="0"/>
    <n v="13.925186145205966"/>
  </r>
  <r>
    <n v="25"/>
    <s v="3865021d-aac2-48a7-b0ee-1fafcc063fdb"/>
    <d v="2023-02-10T00:00:00"/>
    <x v="3"/>
    <x v="24"/>
    <x v="2"/>
    <s v="West Jesse"/>
    <x v="19"/>
    <s v="Mexico"/>
    <x v="1"/>
    <x v="2"/>
    <x v="11"/>
    <n v="556.42999999999995"/>
    <n v="17"/>
    <x v="24"/>
    <x v="24"/>
    <x v="3"/>
    <n v="56.425785813130148"/>
  </r>
  <r>
    <n v="26"/>
    <s v="b892010c-1831-44a9-9cf4-8a3abbe60509"/>
    <d v="2024-07-31T00:00:00"/>
    <x v="5"/>
    <x v="25"/>
    <x v="0"/>
    <s v="Justinfort"/>
    <x v="18"/>
    <s v="Canada"/>
    <x v="2"/>
    <x v="1"/>
    <x v="5"/>
    <n v="2913.19"/>
    <n v="9"/>
    <x v="25"/>
    <x v="25"/>
    <x v="1"/>
    <n v="2.0698958873262643"/>
  </r>
  <r>
    <n v="27"/>
    <s v="14ad6ccb-1c79-4fc9-af0a-b56e417527d2"/>
    <d v="2024-02-23T00:00:00"/>
    <x v="3"/>
    <x v="26"/>
    <x v="2"/>
    <s v="Jamesmouth"/>
    <x v="13"/>
    <s v="United States"/>
    <x v="0"/>
    <x v="1"/>
    <x v="1"/>
    <n v="2806.02"/>
    <n v="3"/>
    <x v="26"/>
    <x v="26"/>
    <x v="3"/>
    <n v="29.917106791826146"/>
  </r>
  <r>
    <n v="28"/>
    <s v="6c62cc8a-d808-4821-a11f-546b05a2e888"/>
    <d v="2024-08-07T00:00:00"/>
    <x v="9"/>
    <x v="27"/>
    <x v="0"/>
    <s v="North Lauraview"/>
    <x v="20"/>
    <s v="Mexico"/>
    <x v="3"/>
    <x v="0"/>
    <x v="2"/>
    <n v="4330.83"/>
    <n v="11"/>
    <x v="27"/>
    <x v="27"/>
    <x v="0"/>
    <n v="2.4180122516930935"/>
  </r>
  <r>
    <n v="29"/>
    <s v="8cf7a2a1-84c4-4b1b-86f6-695b2382f042"/>
    <d v="2022-12-24T00:00:00"/>
    <x v="10"/>
    <x v="28"/>
    <x v="2"/>
    <s v="Yolandatown"/>
    <x v="21"/>
    <s v="Mexico"/>
    <x v="3"/>
    <x v="2"/>
    <x v="3"/>
    <n v="4064.53"/>
    <n v="16"/>
    <x v="28"/>
    <x v="28"/>
    <x v="2"/>
    <n v="2.9260455698444838"/>
  </r>
  <r>
    <n v="30"/>
    <s v="83c28022-c0a4-4a6a-92ee-252ec0ec99ed"/>
    <d v="2023-10-07T00:00:00"/>
    <x v="6"/>
    <x v="29"/>
    <x v="2"/>
    <s v="Robertstown"/>
    <x v="0"/>
    <s v="Mexico"/>
    <x v="0"/>
    <x v="1"/>
    <x v="9"/>
    <n v="1936.78"/>
    <n v="20"/>
    <x v="29"/>
    <x v="29"/>
    <x v="1"/>
    <n v="5.0914404320573325"/>
  </r>
  <r>
    <n v="31"/>
    <s v="fe7cddef-4221-4727-bf3e-22572b273797"/>
    <d v="2023-08-19T00:00:00"/>
    <x v="9"/>
    <x v="30"/>
    <x v="1"/>
    <s v="Hernandezborough"/>
    <x v="22"/>
    <s v="Mexico"/>
    <x v="0"/>
    <x v="0"/>
    <x v="10"/>
    <n v="4175.43"/>
    <n v="20"/>
    <x v="30"/>
    <x v="30"/>
    <x v="0"/>
    <n v="12.32064721477788"/>
  </r>
  <r>
    <n v="32"/>
    <s v="e708965b-fa3a-4357-979a-984036d2caf7"/>
    <d v="2024-07-02T00:00:00"/>
    <x v="5"/>
    <x v="31"/>
    <x v="1"/>
    <s v="East Justinton"/>
    <x v="13"/>
    <s v="Mexico"/>
    <x v="2"/>
    <x v="0"/>
    <x v="10"/>
    <n v="1591.97"/>
    <n v="15"/>
    <x v="31"/>
    <x v="31"/>
    <x v="3"/>
    <n v="50.784248446892846"/>
  </r>
  <r>
    <n v="33"/>
    <s v="e7ec19db-fa80-4ccb-a9a4-5b4df7eb0872"/>
    <d v="2023-05-12T00:00:00"/>
    <x v="11"/>
    <x v="32"/>
    <x v="2"/>
    <s v="Port Meghan"/>
    <x v="23"/>
    <s v="Mexico"/>
    <x v="3"/>
    <x v="1"/>
    <x v="5"/>
    <n v="1831.04"/>
    <n v="3"/>
    <x v="32"/>
    <x v="32"/>
    <x v="3"/>
    <n v="15.91499912617966"/>
  </r>
  <r>
    <n v="34"/>
    <s v="78f5a784-621f-480c-9d06-fb95cad92fdb"/>
    <d v="2023-07-09T00:00:00"/>
    <x v="5"/>
    <x v="33"/>
    <x v="2"/>
    <s v="Lake Danielleshire"/>
    <x v="21"/>
    <s v="Mexico"/>
    <x v="3"/>
    <x v="2"/>
    <x v="4"/>
    <n v="2448.96"/>
    <n v="2"/>
    <x v="33"/>
    <x v="33"/>
    <x v="1"/>
    <n v="29.858388867110936"/>
  </r>
  <r>
    <n v="35"/>
    <s v="c8ee92e5-76e1-4af1-a3fb-f11f83e9940b"/>
    <d v="2022-11-14T00:00:00"/>
    <x v="4"/>
    <x v="34"/>
    <x v="1"/>
    <s v="Lake Moniquemouth"/>
    <x v="19"/>
    <s v="Canada"/>
    <x v="0"/>
    <x v="1"/>
    <x v="5"/>
    <n v="3754.89"/>
    <n v="17"/>
    <x v="34"/>
    <x v="34"/>
    <x v="0"/>
    <n v="10.59445150190818"/>
  </r>
  <r>
    <n v="36"/>
    <s v="1163c261-8955-40c5-8ca9-a29a485c9454"/>
    <d v="2024-05-02T00:00:00"/>
    <x v="11"/>
    <x v="35"/>
    <x v="0"/>
    <s v="Lake Cindy"/>
    <x v="24"/>
    <s v="Mexico"/>
    <x v="0"/>
    <x v="1"/>
    <x v="1"/>
    <n v="2861.06"/>
    <n v="17"/>
    <x v="35"/>
    <x v="35"/>
    <x v="3"/>
    <n v="29.349961203190428"/>
  </r>
  <r>
    <n v="37"/>
    <s v="3a756d24-e976-4cc3-89a6-e363ebf8a814"/>
    <d v="2024-05-01T00:00:00"/>
    <x v="11"/>
    <x v="36"/>
    <x v="2"/>
    <s v="North Amy"/>
    <x v="5"/>
    <s v="United States"/>
    <x v="1"/>
    <x v="2"/>
    <x v="8"/>
    <n v="4246.8599999999997"/>
    <n v="4"/>
    <x v="36"/>
    <x v="36"/>
    <x v="3"/>
    <n v="1.5712785446188482"/>
  </r>
  <r>
    <n v="38"/>
    <s v="b378b570-0b98-4602-b132-8ea7582616fa"/>
    <d v="2023-03-14T00:00:00"/>
    <x v="1"/>
    <x v="37"/>
    <x v="2"/>
    <s v="North Haileymouth"/>
    <x v="17"/>
    <s v="Mexico"/>
    <x v="1"/>
    <x v="2"/>
    <x v="3"/>
    <n v="2286.4499999999998"/>
    <n v="17"/>
    <x v="37"/>
    <x v="37"/>
    <x v="3"/>
    <n v="25.407072098668245"/>
  </r>
  <r>
    <n v="39"/>
    <s v="84fafbef-af70-41fe-a2d3-92f7087f7cf8"/>
    <d v="2023-07-17T00:00:00"/>
    <x v="5"/>
    <x v="38"/>
    <x v="1"/>
    <s v="New Ryan"/>
    <x v="15"/>
    <s v="Mexico"/>
    <x v="3"/>
    <x v="2"/>
    <x v="3"/>
    <n v="3063.11"/>
    <n v="5"/>
    <x v="38"/>
    <x v="38"/>
    <x v="3"/>
    <n v="30.074989145019277"/>
  </r>
  <r>
    <n v="40"/>
    <s v="c37d0913-749c-417d-b485-3a5296b3d560"/>
    <d v="2024-02-02T00:00:00"/>
    <x v="3"/>
    <x v="39"/>
    <x v="0"/>
    <s v="Richfurt"/>
    <x v="25"/>
    <s v="Mexico"/>
    <x v="0"/>
    <x v="0"/>
    <x v="2"/>
    <n v="795.43"/>
    <n v="1"/>
    <x v="39"/>
    <x v="39"/>
    <x v="2"/>
    <n v="57.533661038683483"/>
  </r>
  <r>
    <n v="41"/>
    <s v="5197c8cd-bc4f-40ac-9ec6-ea80919c6d21"/>
    <d v="2023-02-01T00:00:00"/>
    <x v="3"/>
    <x v="40"/>
    <x v="0"/>
    <s v="South Victoriashire"/>
    <x v="26"/>
    <s v="United States"/>
    <x v="3"/>
    <x v="1"/>
    <x v="5"/>
    <n v="4258.16"/>
    <n v="19"/>
    <x v="40"/>
    <x v="40"/>
    <x v="3"/>
    <n v="4.8835647321847935"/>
  </r>
  <r>
    <n v="42"/>
    <s v="25a2b737-0b6f-4665-88f2-142c5ab65b2c"/>
    <d v="2023-07-19T00:00:00"/>
    <x v="5"/>
    <x v="41"/>
    <x v="2"/>
    <s v="East Gina"/>
    <x v="18"/>
    <s v="United States"/>
    <x v="3"/>
    <x v="0"/>
    <x v="10"/>
    <n v="3037.03"/>
    <n v="7"/>
    <x v="41"/>
    <x v="41"/>
    <x v="0"/>
    <n v="26.986562529840008"/>
  </r>
  <r>
    <n v="43"/>
    <s v="b53adbc3-4732-4b48-a662-7bb9d504c98f"/>
    <d v="2023-02-17T00:00:00"/>
    <x v="3"/>
    <x v="42"/>
    <x v="1"/>
    <s v="Molinastad"/>
    <x v="27"/>
    <s v="United States"/>
    <x v="2"/>
    <x v="0"/>
    <x v="2"/>
    <n v="4859.5"/>
    <n v="8"/>
    <x v="42"/>
    <x v="42"/>
    <x v="2"/>
    <n v="4.4150632781150323"/>
  </r>
  <r>
    <n v="44"/>
    <s v="cd824a3f-191d-4feb-a13b-363faae03a0f"/>
    <d v="2024-01-08T00:00:00"/>
    <x v="2"/>
    <x v="43"/>
    <x v="1"/>
    <s v="Stefanieview"/>
    <x v="28"/>
    <s v="Mexico"/>
    <x v="3"/>
    <x v="0"/>
    <x v="2"/>
    <n v="4436.6000000000004"/>
    <n v="12"/>
    <x v="43"/>
    <x v="43"/>
    <x v="2"/>
    <n v="9.4980390389036629"/>
  </r>
  <r>
    <n v="45"/>
    <s v="a12ea829-c73a-4dbe-b823-29b4b1292b56"/>
    <d v="2024-02-13T00:00:00"/>
    <x v="3"/>
    <x v="44"/>
    <x v="1"/>
    <s v="Lindseymouth"/>
    <x v="24"/>
    <s v="Canada"/>
    <x v="3"/>
    <x v="0"/>
    <x v="10"/>
    <n v="3579.55"/>
    <n v="14"/>
    <x v="44"/>
    <x v="44"/>
    <x v="0"/>
    <n v="13.097456384182369"/>
  </r>
  <r>
    <n v="46"/>
    <s v="5e11cac8-07ff-4e38-8efb-1d43e44c6906"/>
    <d v="2023-06-28T00:00:00"/>
    <x v="7"/>
    <x v="45"/>
    <x v="2"/>
    <s v="Cardenasland"/>
    <x v="29"/>
    <s v="Mexico"/>
    <x v="0"/>
    <x v="1"/>
    <x v="9"/>
    <n v="2498.63"/>
    <n v="10"/>
    <x v="45"/>
    <x v="45"/>
    <x v="0"/>
    <n v="28.415971952630038"/>
  </r>
  <r>
    <n v="47"/>
    <s v="07341313-6704-4786-bb11-b141cace3eef"/>
    <d v="2023-02-21T00:00:00"/>
    <x v="3"/>
    <x v="46"/>
    <x v="1"/>
    <s v="South Bernard"/>
    <x v="0"/>
    <s v="Canada"/>
    <x v="3"/>
    <x v="1"/>
    <x v="9"/>
    <n v="3548.23"/>
    <n v="15"/>
    <x v="46"/>
    <x v="46"/>
    <x v="1"/>
    <n v="15.367098525180159"/>
  </r>
  <r>
    <n v="48"/>
    <s v="a89ec42a-d626-43bd-b0f1-e53aad5237a6"/>
    <d v="2022-12-22T00:00:00"/>
    <x v="10"/>
    <x v="47"/>
    <x v="2"/>
    <s v="Lake Kelly"/>
    <x v="20"/>
    <s v="Mexico"/>
    <x v="2"/>
    <x v="1"/>
    <x v="9"/>
    <n v="339.9"/>
    <n v="6"/>
    <x v="47"/>
    <x v="47"/>
    <x v="1"/>
    <n v="43.333333333333336"/>
  </r>
  <r>
    <n v="49"/>
    <s v="dc5c8f7a-01af-4799-b716-31ce5d182a06"/>
    <d v="2023-10-30T00:00:00"/>
    <x v="6"/>
    <x v="48"/>
    <x v="1"/>
    <s v="Sarahchester"/>
    <x v="28"/>
    <s v="United States"/>
    <x v="3"/>
    <x v="1"/>
    <x v="5"/>
    <n v="769.73"/>
    <n v="7"/>
    <x v="48"/>
    <x v="48"/>
    <x v="0"/>
    <n v="46.709885284450394"/>
  </r>
  <r>
    <n v="50"/>
    <s v="3069f714-89a1-4abc-b12f-a8f80ae38bf4"/>
    <d v="2022-12-21T00:00:00"/>
    <x v="10"/>
    <x v="49"/>
    <x v="2"/>
    <s v="Taylorhaven"/>
    <x v="30"/>
    <s v="United States"/>
    <x v="2"/>
    <x v="1"/>
    <x v="5"/>
    <n v="4598.9399999999996"/>
    <n v="12"/>
    <x v="49"/>
    <x v="49"/>
    <x v="1"/>
    <n v="12.027336734116993"/>
  </r>
  <r>
    <n v="51"/>
    <s v="661bd3df-7b7c-40be-b094-9aed1da4bdfe"/>
    <d v="2023-05-10T00:00:00"/>
    <x v="11"/>
    <x v="50"/>
    <x v="0"/>
    <s v="Port Mackenzie"/>
    <x v="31"/>
    <s v="Mexico"/>
    <x v="2"/>
    <x v="2"/>
    <x v="4"/>
    <n v="722.83"/>
    <n v="5"/>
    <x v="50"/>
    <x v="50"/>
    <x v="3"/>
    <n v="12.579721372936929"/>
  </r>
  <r>
    <n v="52"/>
    <s v="56a9418d-fef3-486d-811c-c0499a51e48d"/>
    <d v="2023-05-12T00:00:00"/>
    <x v="11"/>
    <x v="51"/>
    <x v="1"/>
    <s v="North Valerie"/>
    <x v="32"/>
    <s v="Mexico"/>
    <x v="3"/>
    <x v="1"/>
    <x v="6"/>
    <n v="4767.83"/>
    <n v="8"/>
    <x v="51"/>
    <x v="51"/>
    <x v="1"/>
    <n v="20.490034250382251"/>
  </r>
  <r>
    <n v="53"/>
    <s v="5690b5b8-13d6-49c4-91ed-0cef5f3fa3de"/>
    <d v="2023-02-15T00:00:00"/>
    <x v="3"/>
    <x v="52"/>
    <x v="1"/>
    <s v="East Joshuaton"/>
    <x v="33"/>
    <s v="United States"/>
    <x v="3"/>
    <x v="1"/>
    <x v="1"/>
    <n v="2451.52"/>
    <n v="1"/>
    <x v="52"/>
    <x v="52"/>
    <x v="3"/>
    <n v="27.245137710481661"/>
  </r>
  <r>
    <n v="54"/>
    <s v="b22bb4ab-1374-4483-8823-97a4b632f90a"/>
    <d v="2023-09-06T00:00:00"/>
    <x v="8"/>
    <x v="53"/>
    <x v="2"/>
    <s v="Richside"/>
    <x v="13"/>
    <s v="Canada"/>
    <x v="0"/>
    <x v="0"/>
    <x v="7"/>
    <n v="3268.76"/>
    <n v="9"/>
    <x v="53"/>
    <x v="53"/>
    <x v="3"/>
    <n v="10.718131646251178"/>
  </r>
  <r>
    <n v="55"/>
    <s v="ae34cacd-11d7-4c67-a892-c6dbed0fd3e3"/>
    <d v="2024-02-03T00:00:00"/>
    <x v="3"/>
    <x v="54"/>
    <x v="1"/>
    <s v="Lake Dawnside"/>
    <x v="34"/>
    <s v="Mexico"/>
    <x v="3"/>
    <x v="1"/>
    <x v="1"/>
    <n v="3656.36"/>
    <n v="17"/>
    <x v="54"/>
    <x v="54"/>
    <x v="0"/>
    <n v="6.564999070113446"/>
  </r>
  <r>
    <n v="56"/>
    <s v="d3c6b5e4-8bca-4bef-94d4-3bc9dd98db14"/>
    <d v="2023-06-23T00:00:00"/>
    <x v="7"/>
    <x v="55"/>
    <x v="0"/>
    <s v="Davisshire"/>
    <x v="14"/>
    <s v="United States"/>
    <x v="0"/>
    <x v="2"/>
    <x v="11"/>
    <n v="4302.28"/>
    <n v="19"/>
    <x v="55"/>
    <x v="55"/>
    <x v="0"/>
    <n v="19.406454252163968"/>
  </r>
  <r>
    <n v="57"/>
    <s v="77dde8d9-2d94-49f6-acd1-e47235780ed0"/>
    <d v="2023-10-20T00:00:00"/>
    <x v="6"/>
    <x v="56"/>
    <x v="0"/>
    <s v="North Brenda"/>
    <x v="26"/>
    <s v="United States"/>
    <x v="3"/>
    <x v="2"/>
    <x v="11"/>
    <n v="737.3"/>
    <n v="14"/>
    <x v="56"/>
    <x v="56"/>
    <x v="1"/>
    <n v="108.59758578597587"/>
  </r>
  <r>
    <n v="58"/>
    <s v="a16941af-6fbb-4474-b436-5c31b7bac7bc"/>
    <d v="2023-02-13T00:00:00"/>
    <x v="3"/>
    <x v="57"/>
    <x v="1"/>
    <s v="East Ryanchester"/>
    <x v="35"/>
    <s v="Mexico"/>
    <x v="2"/>
    <x v="0"/>
    <x v="10"/>
    <n v="2519.34"/>
    <n v="20"/>
    <x v="57"/>
    <x v="57"/>
    <x v="2"/>
    <n v="37.241896687227602"/>
  </r>
  <r>
    <n v="59"/>
    <s v="a55c0f59-adc4-48c3-9647-e9d81f54b777"/>
    <d v="2023-11-13T00:00:00"/>
    <x v="4"/>
    <x v="58"/>
    <x v="1"/>
    <s v="Benjaminburgh"/>
    <x v="36"/>
    <s v="Canada"/>
    <x v="3"/>
    <x v="2"/>
    <x v="4"/>
    <n v="2508.19"/>
    <n v="16"/>
    <x v="58"/>
    <x v="58"/>
    <x v="0"/>
    <n v="25.536741634405686"/>
  </r>
  <r>
    <n v="60"/>
    <s v="056eeaff-d6b6-4d31-ba7b-b9f150986417"/>
    <d v="2024-04-07T00:00:00"/>
    <x v="0"/>
    <x v="59"/>
    <x v="1"/>
    <s v="Johnsonfurt"/>
    <x v="37"/>
    <s v="Canada"/>
    <x v="3"/>
    <x v="0"/>
    <x v="2"/>
    <n v="226.41"/>
    <n v="1"/>
    <x v="59"/>
    <x v="59"/>
    <x v="0"/>
    <n v="309.35912724702968"/>
  </r>
  <r>
    <n v="61"/>
    <s v="bd6c8d65-e735-4615-92f8-aa97d29ebb7f"/>
    <d v="2024-02-21T00:00:00"/>
    <x v="3"/>
    <x v="60"/>
    <x v="1"/>
    <s v="North Carrie"/>
    <x v="28"/>
    <s v="Canada"/>
    <x v="2"/>
    <x v="2"/>
    <x v="11"/>
    <n v="4622.16"/>
    <n v="6"/>
    <x v="60"/>
    <x v="60"/>
    <x v="2"/>
    <n v="17.750359139449955"/>
  </r>
  <r>
    <n v="62"/>
    <s v="0017d332-c91c-4001-b93b-21a6af66309f"/>
    <d v="2023-12-10T00:00:00"/>
    <x v="10"/>
    <x v="61"/>
    <x v="2"/>
    <s v="West Margaretmouth"/>
    <x v="38"/>
    <s v="Mexico"/>
    <x v="0"/>
    <x v="0"/>
    <x v="10"/>
    <n v="3908.21"/>
    <n v="8"/>
    <x v="61"/>
    <x v="61"/>
    <x v="2"/>
    <n v="10.163732245708394"/>
  </r>
  <r>
    <n v="63"/>
    <s v="3ff961ec-333a-445f-a99c-a1d9429f77fe"/>
    <d v="2023-09-11T00:00:00"/>
    <x v="8"/>
    <x v="62"/>
    <x v="0"/>
    <s v="Christopherville"/>
    <x v="39"/>
    <s v="Canada"/>
    <x v="1"/>
    <x v="2"/>
    <x v="4"/>
    <n v="4479.59"/>
    <n v="11"/>
    <x v="62"/>
    <x v="62"/>
    <x v="3"/>
    <n v="7.8339758772566244"/>
  </r>
  <r>
    <n v="64"/>
    <s v="c1cc448a-886d-4eb2-897d-ac8793a9bc8b"/>
    <d v="2023-06-09T00:00:00"/>
    <x v="7"/>
    <x v="63"/>
    <x v="1"/>
    <s v="Lauramouth"/>
    <x v="40"/>
    <s v="United States"/>
    <x v="0"/>
    <x v="2"/>
    <x v="4"/>
    <n v="2663.66"/>
    <n v="11"/>
    <x v="63"/>
    <x v="63"/>
    <x v="1"/>
    <n v="5.1275312915312021"/>
  </r>
  <r>
    <n v="65"/>
    <s v="cb625675-8c18-4367-a71b-b12777fedc32"/>
    <d v="2022-11-09T00:00:00"/>
    <x v="4"/>
    <x v="64"/>
    <x v="1"/>
    <s v="East Davidland"/>
    <x v="20"/>
    <s v="United States"/>
    <x v="3"/>
    <x v="2"/>
    <x v="11"/>
    <n v="2575.65"/>
    <n v="20"/>
    <x v="64"/>
    <x v="64"/>
    <x v="3"/>
    <n v="28.448352842971676"/>
  </r>
  <r>
    <n v="66"/>
    <s v="6dd4b514-dbf1-4fbe-8d3c-89379f60ed4b"/>
    <d v="2022-10-18T00:00:00"/>
    <x v="6"/>
    <x v="65"/>
    <x v="0"/>
    <s v="Schaefermouth"/>
    <x v="33"/>
    <s v="United States"/>
    <x v="3"/>
    <x v="0"/>
    <x v="0"/>
    <n v="3574.39"/>
    <n v="3"/>
    <x v="65"/>
    <x v="65"/>
    <x v="1"/>
    <n v="19.248319293641714"/>
  </r>
  <r>
    <n v="67"/>
    <s v="e2285f15-fa12-4973-bf24-3544bffbe514"/>
    <d v="2023-11-30T00:00:00"/>
    <x v="4"/>
    <x v="66"/>
    <x v="0"/>
    <s v="New Micheleshire"/>
    <x v="41"/>
    <s v="United States"/>
    <x v="0"/>
    <x v="1"/>
    <x v="6"/>
    <n v="474.07"/>
    <n v="20"/>
    <x v="66"/>
    <x v="66"/>
    <x v="0"/>
    <n v="45.276014090746095"/>
  </r>
  <r>
    <n v="68"/>
    <s v="f02ed8f2-8acd-45e5-8b3b-7906fcbee38e"/>
    <d v="2023-12-14T00:00:00"/>
    <x v="10"/>
    <x v="67"/>
    <x v="1"/>
    <s v="Port Heather"/>
    <x v="1"/>
    <s v="Mexico"/>
    <x v="3"/>
    <x v="1"/>
    <x v="9"/>
    <n v="1558.07"/>
    <n v="4"/>
    <x v="67"/>
    <x v="67"/>
    <x v="3"/>
    <n v="6.6627301725853139"/>
  </r>
  <r>
    <n v="69"/>
    <s v="082875c3-0b54-4d83-8f04-0e9a502b922a"/>
    <d v="2024-06-02T00:00:00"/>
    <x v="7"/>
    <x v="68"/>
    <x v="0"/>
    <s v="Lake Angelaville"/>
    <x v="42"/>
    <s v="Canada"/>
    <x v="2"/>
    <x v="0"/>
    <x v="0"/>
    <n v="1800.29"/>
    <n v="19"/>
    <x v="68"/>
    <x v="68"/>
    <x v="1"/>
    <n v="35.805342472601637"/>
  </r>
  <r>
    <n v="70"/>
    <s v="a1c989fe-03cb-4807-b1b5-41c53f902bfb"/>
    <d v="2023-09-16T00:00:00"/>
    <x v="8"/>
    <x v="69"/>
    <x v="1"/>
    <s v="Webbside"/>
    <x v="39"/>
    <s v="United States"/>
    <x v="0"/>
    <x v="1"/>
    <x v="5"/>
    <n v="4623.92"/>
    <n v="5"/>
    <x v="69"/>
    <x v="69"/>
    <x v="3"/>
    <n v="13.686871745185902"/>
  </r>
  <r>
    <n v="71"/>
    <s v="a7cf4579-8a90-4c18-a6a8-1427d0bc59dc"/>
    <d v="2023-03-12T00:00:00"/>
    <x v="1"/>
    <x v="70"/>
    <x v="2"/>
    <s v="Katherineside"/>
    <x v="37"/>
    <s v="Canada"/>
    <x v="1"/>
    <x v="1"/>
    <x v="1"/>
    <n v="2570.61"/>
    <n v="18"/>
    <x v="70"/>
    <x v="70"/>
    <x v="2"/>
    <n v="2.4324965669627052"/>
  </r>
  <r>
    <n v="72"/>
    <s v="4b2f0d08-7486-447f-a66d-cc27834aafe1"/>
    <d v="2023-01-23T00:00:00"/>
    <x v="2"/>
    <x v="71"/>
    <x v="2"/>
    <s v="Bradshawburgh"/>
    <x v="1"/>
    <s v="Mexico"/>
    <x v="0"/>
    <x v="1"/>
    <x v="9"/>
    <n v="1943.72"/>
    <n v="10"/>
    <x v="71"/>
    <x v="71"/>
    <x v="2"/>
    <n v="19.073734900088489"/>
  </r>
  <r>
    <n v="73"/>
    <s v="6dae6358-6bd1-4841-b8c9-673d327eeead"/>
    <d v="2023-09-21T00:00:00"/>
    <x v="8"/>
    <x v="72"/>
    <x v="1"/>
    <s v="Richardfurt"/>
    <x v="39"/>
    <s v="Canada"/>
    <x v="1"/>
    <x v="0"/>
    <x v="7"/>
    <n v="1512.58"/>
    <n v="20"/>
    <x v="72"/>
    <x v="72"/>
    <x v="1"/>
    <n v="17.904507530180222"/>
  </r>
  <r>
    <n v="74"/>
    <s v="5924a7df-69ff-4692-b058-5993c2288139"/>
    <d v="2023-11-03T00:00:00"/>
    <x v="4"/>
    <x v="73"/>
    <x v="1"/>
    <s v="Calderonfurt"/>
    <x v="37"/>
    <s v="Canada"/>
    <x v="0"/>
    <x v="1"/>
    <x v="5"/>
    <n v="1791.95"/>
    <n v="11"/>
    <x v="73"/>
    <x v="73"/>
    <x v="2"/>
    <n v="27.001311420519546"/>
  </r>
  <r>
    <n v="75"/>
    <s v="04aabe58-ab0d-4a6d-9395-4a01667829d3"/>
    <d v="2023-01-24T00:00:00"/>
    <x v="2"/>
    <x v="74"/>
    <x v="0"/>
    <s v="South Markville"/>
    <x v="39"/>
    <s v="United States"/>
    <x v="0"/>
    <x v="0"/>
    <x v="2"/>
    <n v="4418.79"/>
    <n v="12"/>
    <x v="74"/>
    <x v="74"/>
    <x v="2"/>
    <n v="5.3863161634746168"/>
  </r>
  <r>
    <n v="76"/>
    <s v="f0b6cf56-b938-440e-8b1f-d6f754f9e058"/>
    <d v="2023-10-03T00:00:00"/>
    <x v="6"/>
    <x v="75"/>
    <x v="1"/>
    <s v="South Lori"/>
    <x v="7"/>
    <s v="Mexico"/>
    <x v="2"/>
    <x v="0"/>
    <x v="2"/>
    <n v="4211.3100000000004"/>
    <n v="8"/>
    <x v="75"/>
    <x v="75"/>
    <x v="2"/>
    <n v="22.793382581666986"/>
  </r>
  <r>
    <n v="77"/>
    <s v="c7f4c416-bcc2-47ab-92b0-f61f3a12386f"/>
    <d v="2024-03-20T00:00:00"/>
    <x v="1"/>
    <x v="76"/>
    <x v="1"/>
    <s v="Port Richardborough"/>
    <x v="43"/>
    <s v="Mexico"/>
    <x v="1"/>
    <x v="1"/>
    <x v="5"/>
    <n v="1398.42"/>
    <n v="20"/>
    <x v="76"/>
    <x v="76"/>
    <x v="3"/>
    <n v="27.619742280573789"/>
  </r>
  <r>
    <n v="78"/>
    <s v="a1517ff2-f2c3-4eae-9fa6-72905655341d"/>
    <d v="2023-10-28T00:00:00"/>
    <x v="6"/>
    <x v="77"/>
    <x v="2"/>
    <s v="Boydmouth"/>
    <x v="2"/>
    <s v="Mexico"/>
    <x v="2"/>
    <x v="2"/>
    <x v="4"/>
    <n v="880.45"/>
    <n v="19"/>
    <x v="77"/>
    <x v="77"/>
    <x v="2"/>
    <n v="69.363393719120907"/>
  </r>
  <r>
    <n v="79"/>
    <s v="6d3be075-8f61-4f81-b5cb-0352a1fe96c7"/>
    <d v="2023-06-13T00:00:00"/>
    <x v="7"/>
    <x v="78"/>
    <x v="1"/>
    <s v="Brownberg"/>
    <x v="32"/>
    <s v="United States"/>
    <x v="0"/>
    <x v="1"/>
    <x v="6"/>
    <n v="2155.3200000000002"/>
    <n v="18"/>
    <x v="78"/>
    <x v="78"/>
    <x v="1"/>
    <n v="4.8860494033368589"/>
  </r>
  <r>
    <n v="80"/>
    <s v="53d49a68-ca47-4829-a779-ce09ff9b02fd"/>
    <d v="2022-10-14T00:00:00"/>
    <x v="6"/>
    <x v="79"/>
    <x v="0"/>
    <s v="Harperville"/>
    <x v="15"/>
    <s v="United States"/>
    <x v="0"/>
    <x v="1"/>
    <x v="5"/>
    <n v="3130.1"/>
    <n v="13"/>
    <x v="79"/>
    <x v="79"/>
    <x v="3"/>
    <n v="15.166288616977095"/>
  </r>
  <r>
    <n v="81"/>
    <s v="b2c75189-7b47-48ae-99e7-a6a4ebf60ab3"/>
    <d v="2024-08-22T00:00:00"/>
    <x v="9"/>
    <x v="80"/>
    <x v="1"/>
    <s v="Elliottberg"/>
    <x v="44"/>
    <s v="Canada"/>
    <x v="2"/>
    <x v="2"/>
    <x v="8"/>
    <n v="3469.38"/>
    <n v="5"/>
    <x v="80"/>
    <x v="80"/>
    <x v="2"/>
    <n v="2.1464930333373688"/>
  </r>
  <r>
    <n v="82"/>
    <s v="671a7232-f798-48e4-ad30-a3cfe04d20ff"/>
    <d v="2024-02-24T00:00:00"/>
    <x v="3"/>
    <x v="81"/>
    <x v="2"/>
    <s v="West Margaretview"/>
    <x v="32"/>
    <s v="Mexico"/>
    <x v="0"/>
    <x v="2"/>
    <x v="3"/>
    <n v="1403.38"/>
    <n v="1"/>
    <x v="81"/>
    <x v="81"/>
    <x v="3"/>
    <n v="48.9062121449643"/>
  </r>
  <r>
    <n v="83"/>
    <s v="083526ef-d59b-456d-93aa-737232142960"/>
    <d v="2024-03-23T00:00:00"/>
    <x v="1"/>
    <x v="82"/>
    <x v="1"/>
    <s v="New Renee"/>
    <x v="19"/>
    <s v="United States"/>
    <x v="0"/>
    <x v="1"/>
    <x v="5"/>
    <n v="3289.38"/>
    <n v="10"/>
    <x v="82"/>
    <x v="82"/>
    <x v="2"/>
    <n v="18.885625862624565"/>
  </r>
  <r>
    <n v="84"/>
    <s v="0eee9e3a-3ae1-4672-b1e8-e63d26c2c0bc"/>
    <d v="2023-04-25T00:00:00"/>
    <x v="0"/>
    <x v="83"/>
    <x v="0"/>
    <s v="Jacobview"/>
    <x v="24"/>
    <s v="United States"/>
    <x v="2"/>
    <x v="2"/>
    <x v="4"/>
    <n v="555.98"/>
    <n v="19"/>
    <x v="83"/>
    <x v="83"/>
    <x v="1"/>
    <n v="96.922551170905422"/>
  </r>
  <r>
    <n v="85"/>
    <s v="27d598db-0f6f-45df-b9aa-9157b861f062"/>
    <d v="2023-12-21T00:00:00"/>
    <x v="10"/>
    <x v="84"/>
    <x v="1"/>
    <s v="Salasville"/>
    <x v="12"/>
    <s v="Canada"/>
    <x v="3"/>
    <x v="2"/>
    <x v="4"/>
    <n v="1911.77"/>
    <n v="16"/>
    <x v="84"/>
    <x v="84"/>
    <x v="3"/>
    <n v="17.033952829053703"/>
  </r>
  <r>
    <n v="86"/>
    <s v="f19c66e9-690f-431e-9c26-e7eba21ae927"/>
    <d v="2022-11-29T00:00:00"/>
    <x v="4"/>
    <x v="85"/>
    <x v="2"/>
    <s v="Josephside"/>
    <x v="5"/>
    <s v="United States"/>
    <x v="3"/>
    <x v="0"/>
    <x v="2"/>
    <n v="3788.76"/>
    <n v="12"/>
    <x v="85"/>
    <x v="85"/>
    <x v="3"/>
    <n v="26.099304257857455"/>
  </r>
  <r>
    <n v="87"/>
    <s v="4dd295ab-29ee-434e-bb63-df7f138988bc"/>
    <d v="2024-03-20T00:00:00"/>
    <x v="1"/>
    <x v="86"/>
    <x v="2"/>
    <s v="Sophiamouth"/>
    <x v="3"/>
    <s v="Canada"/>
    <x v="0"/>
    <x v="0"/>
    <x v="10"/>
    <n v="1835.46"/>
    <n v="5"/>
    <x v="86"/>
    <x v="86"/>
    <x v="2"/>
    <n v="18.169832085689691"/>
  </r>
  <r>
    <n v="88"/>
    <s v="9ce472c1-7437-4653-9d1c-22dabf38fbf5"/>
    <d v="2024-05-08T00:00:00"/>
    <x v="11"/>
    <x v="87"/>
    <x v="0"/>
    <s v="Lake Tammymouth"/>
    <x v="42"/>
    <s v="United States"/>
    <x v="0"/>
    <x v="0"/>
    <x v="2"/>
    <n v="1235.1300000000001"/>
    <n v="6"/>
    <x v="87"/>
    <x v="87"/>
    <x v="1"/>
    <n v="31.514091634079001"/>
  </r>
  <r>
    <n v="89"/>
    <s v="6a64f55a-a9d3-4507-8d52-441d5dfb89e0"/>
    <d v="2023-11-12T00:00:00"/>
    <x v="4"/>
    <x v="88"/>
    <x v="0"/>
    <s v="New Donald"/>
    <x v="14"/>
    <s v="Mexico"/>
    <x v="0"/>
    <x v="2"/>
    <x v="8"/>
    <n v="1569.63"/>
    <n v="16"/>
    <x v="88"/>
    <x v="88"/>
    <x v="2"/>
    <n v="57.353643852372848"/>
  </r>
  <r>
    <n v="90"/>
    <s v="2615077b-fd6a-4237-a626-81c2a0a47876"/>
    <d v="2024-07-04T00:00:00"/>
    <x v="5"/>
    <x v="89"/>
    <x v="1"/>
    <s v="North Kelly"/>
    <x v="31"/>
    <s v="Mexico"/>
    <x v="1"/>
    <x v="2"/>
    <x v="11"/>
    <n v="1854.73"/>
    <n v="2"/>
    <x v="89"/>
    <x v="89"/>
    <x v="1"/>
    <n v="17.494190529079706"/>
  </r>
  <r>
    <n v="91"/>
    <s v="f8ffde36-9318-48f3-a40f-16d6cad61ef6"/>
    <d v="2023-11-22T00:00:00"/>
    <x v="4"/>
    <x v="90"/>
    <x v="1"/>
    <s v="Fosterfurt"/>
    <x v="7"/>
    <s v="Mexico"/>
    <x v="3"/>
    <x v="2"/>
    <x v="4"/>
    <n v="3653.29"/>
    <n v="13"/>
    <x v="90"/>
    <x v="90"/>
    <x v="0"/>
    <n v="10.454138598359288"/>
  </r>
  <r>
    <n v="92"/>
    <s v="5d071b75-7e14-4ef7-89db-5fb1f39a4ffb"/>
    <d v="2023-05-22T00:00:00"/>
    <x v="11"/>
    <x v="91"/>
    <x v="0"/>
    <s v="Lake Joseland"/>
    <x v="24"/>
    <s v="United States"/>
    <x v="0"/>
    <x v="2"/>
    <x v="3"/>
    <n v="4565.26"/>
    <n v="20"/>
    <x v="91"/>
    <x v="91"/>
    <x v="0"/>
    <n v="3.0186670638693087"/>
  </r>
  <r>
    <n v="93"/>
    <s v="a9c188b1-f4f0-49ae-b6db-fa96efb5b47a"/>
    <d v="2024-07-31T00:00:00"/>
    <x v="5"/>
    <x v="92"/>
    <x v="0"/>
    <s v="Wileyville"/>
    <x v="25"/>
    <s v="United States"/>
    <x v="3"/>
    <x v="1"/>
    <x v="5"/>
    <n v="2919.38"/>
    <n v="19"/>
    <x v="92"/>
    <x v="92"/>
    <x v="1"/>
    <n v="4.3444155950921086"/>
  </r>
  <r>
    <n v="94"/>
    <s v="85c36281-5e5a-4a56-8c35-0d3947f45fd8"/>
    <d v="2023-09-28T00:00:00"/>
    <x v="8"/>
    <x v="93"/>
    <x v="2"/>
    <s v="Lake Charlesberg"/>
    <x v="18"/>
    <s v="Mexico"/>
    <x v="3"/>
    <x v="1"/>
    <x v="5"/>
    <n v="534.16999999999996"/>
    <n v="12"/>
    <x v="93"/>
    <x v="93"/>
    <x v="3"/>
    <n v="126.88657169066029"/>
  </r>
  <r>
    <n v="95"/>
    <s v="06d3e3e0-01b2-4e3d-b94a-d6ee02c678f6"/>
    <d v="2023-06-25T00:00:00"/>
    <x v="7"/>
    <x v="94"/>
    <x v="0"/>
    <s v="West Alishachester"/>
    <x v="4"/>
    <s v="United States"/>
    <x v="0"/>
    <x v="0"/>
    <x v="2"/>
    <n v="4130.26"/>
    <n v="16"/>
    <x v="94"/>
    <x v="94"/>
    <x v="2"/>
    <n v="7.1620188559557985"/>
  </r>
  <r>
    <n v="96"/>
    <s v="7da621ea-1a0b-48d6-b99e-f2fc23d8da61"/>
    <d v="2023-12-28T00:00:00"/>
    <x v="10"/>
    <x v="95"/>
    <x v="2"/>
    <s v="East Tanya"/>
    <x v="14"/>
    <s v="United States"/>
    <x v="1"/>
    <x v="1"/>
    <x v="5"/>
    <n v="2550.7199999999998"/>
    <n v="4"/>
    <x v="95"/>
    <x v="95"/>
    <x v="0"/>
    <n v="26.218871534311884"/>
  </r>
  <r>
    <n v="97"/>
    <s v="49a3fcac-e290-42c8-bd86-e79eecc6acb8"/>
    <d v="2023-12-22T00:00:00"/>
    <x v="10"/>
    <x v="96"/>
    <x v="1"/>
    <s v="Willisside"/>
    <x v="32"/>
    <s v="Canada"/>
    <x v="1"/>
    <x v="0"/>
    <x v="0"/>
    <n v="2725.1"/>
    <n v="19"/>
    <x v="96"/>
    <x v="96"/>
    <x v="2"/>
    <n v="30.710065685662912"/>
  </r>
  <r>
    <n v="98"/>
    <s v="7d06f051-6545-4218-825a-0590c9cbfbd2"/>
    <d v="2024-06-25T00:00:00"/>
    <x v="7"/>
    <x v="97"/>
    <x v="2"/>
    <s v="New Donaldborough"/>
    <x v="9"/>
    <s v="Mexico"/>
    <x v="0"/>
    <x v="0"/>
    <x v="2"/>
    <n v="2296.3200000000002"/>
    <n v="1"/>
    <x v="97"/>
    <x v="97"/>
    <x v="0"/>
    <n v="10.087008779264213"/>
  </r>
  <r>
    <n v="99"/>
    <s v="2cbf38ef-185f-4f29-94f1-8274cf2fd94b"/>
    <d v="2024-05-21T00:00:00"/>
    <x v="11"/>
    <x v="98"/>
    <x v="2"/>
    <s v="Lake Kimberlyborough"/>
    <x v="45"/>
    <s v="United States"/>
    <x v="2"/>
    <x v="2"/>
    <x v="8"/>
    <n v="534.01"/>
    <n v="4"/>
    <x v="98"/>
    <x v="98"/>
    <x v="2"/>
    <n v="78.183929139903753"/>
  </r>
  <r>
    <n v="100"/>
    <s v="6db10b90-2ac1-45bb-8cf2-086b95cde841"/>
    <d v="2023-09-18T00:00:00"/>
    <x v="8"/>
    <x v="99"/>
    <x v="0"/>
    <s v="South James"/>
    <x v="37"/>
    <s v="United States"/>
    <x v="2"/>
    <x v="1"/>
    <x v="9"/>
    <n v="1792.02"/>
    <n v="17"/>
    <x v="99"/>
    <x v="99"/>
    <x v="3"/>
    <n v="22.479101795738888"/>
  </r>
  <r>
    <n v="101"/>
    <s v="899d4ba3-8af3-4c81-8e29-392480504848"/>
    <d v="2024-02-20T00:00:00"/>
    <x v="3"/>
    <x v="100"/>
    <x v="2"/>
    <s v="Glovermouth"/>
    <x v="22"/>
    <s v="United States"/>
    <x v="2"/>
    <x v="2"/>
    <x v="4"/>
    <n v="1465.58"/>
    <n v="15"/>
    <x v="100"/>
    <x v="100"/>
    <x v="0"/>
    <n v="30.521704717586211"/>
  </r>
  <r>
    <n v="102"/>
    <s v="055e2e8b-403a-4657-917b-b99ef7bac9d7"/>
    <d v="2023-07-27T00:00:00"/>
    <x v="5"/>
    <x v="101"/>
    <x v="0"/>
    <s v="Chelseymouth"/>
    <x v="37"/>
    <s v="Mexico"/>
    <x v="0"/>
    <x v="2"/>
    <x v="3"/>
    <n v="1973.51"/>
    <n v="8"/>
    <x v="101"/>
    <x v="101"/>
    <x v="3"/>
    <n v="47.190538684881247"/>
  </r>
  <r>
    <n v="103"/>
    <s v="18f8a79d-965a-4253-80d5-1ecb72e098e8"/>
    <d v="2023-12-29T00:00:00"/>
    <x v="10"/>
    <x v="102"/>
    <x v="1"/>
    <s v="New Elizabethfurt"/>
    <x v="31"/>
    <s v="United States"/>
    <x v="1"/>
    <x v="0"/>
    <x v="10"/>
    <n v="736.72"/>
    <n v="8"/>
    <x v="102"/>
    <x v="102"/>
    <x v="1"/>
    <n v="70.150124877836888"/>
  </r>
  <r>
    <n v="104"/>
    <s v="9a9395e8-cd27-46d8-adc3-ae5639499e26"/>
    <d v="2024-09-26T00:00:00"/>
    <x v="8"/>
    <x v="103"/>
    <x v="1"/>
    <s v="East Edwardton"/>
    <x v="15"/>
    <s v="Mexico"/>
    <x v="3"/>
    <x v="2"/>
    <x v="11"/>
    <n v="2059.7600000000002"/>
    <n v="13"/>
    <x v="103"/>
    <x v="103"/>
    <x v="0"/>
    <n v="2.490095933506816"/>
  </r>
  <r>
    <n v="105"/>
    <s v="3e8352a7-242a-4fd4-a762-c37376eade5c"/>
    <d v="2024-09-14T00:00:00"/>
    <x v="8"/>
    <x v="104"/>
    <x v="1"/>
    <s v="Hayesmouth"/>
    <x v="31"/>
    <s v="United States"/>
    <x v="2"/>
    <x v="0"/>
    <x v="10"/>
    <n v="1119.33"/>
    <n v="17"/>
    <x v="104"/>
    <x v="104"/>
    <x v="2"/>
    <n v="55.013266864999601"/>
  </r>
  <r>
    <n v="106"/>
    <s v="663a0dba-c89c-42ee-8ca6-81fc029492fb"/>
    <d v="2024-08-12T00:00:00"/>
    <x v="9"/>
    <x v="105"/>
    <x v="0"/>
    <s v="North Courtneyview"/>
    <x v="7"/>
    <s v="Canada"/>
    <x v="2"/>
    <x v="2"/>
    <x v="4"/>
    <n v="3933.22"/>
    <n v="19"/>
    <x v="105"/>
    <x v="105"/>
    <x v="0"/>
    <n v="22.188944427212313"/>
  </r>
  <r>
    <n v="107"/>
    <s v="0de170ae-76d8-46f0-a9b9-bb84c3c446ab"/>
    <d v="2023-10-17T00:00:00"/>
    <x v="6"/>
    <x v="106"/>
    <x v="0"/>
    <s v="South Andrewbury"/>
    <x v="41"/>
    <s v="Canada"/>
    <x v="1"/>
    <x v="0"/>
    <x v="0"/>
    <n v="1255.77"/>
    <n v="16"/>
    <x v="106"/>
    <x v="106"/>
    <x v="1"/>
    <n v="19.195394061014358"/>
  </r>
  <r>
    <n v="108"/>
    <s v="82a5aa4e-ccbb-4506-bd5c-4bdd1c9e2771"/>
    <d v="2023-10-31T00:00:00"/>
    <x v="6"/>
    <x v="107"/>
    <x v="0"/>
    <s v="Jesusshire"/>
    <x v="7"/>
    <s v="Canada"/>
    <x v="3"/>
    <x v="2"/>
    <x v="11"/>
    <n v="1596.67"/>
    <n v="6"/>
    <x v="107"/>
    <x v="107"/>
    <x v="0"/>
    <n v="44.896565977941592"/>
  </r>
  <r>
    <n v="109"/>
    <s v="f6fd4396-f1c7-46b4-a7b0-aff34a0c5ddd"/>
    <d v="2024-04-13T00:00:00"/>
    <x v="0"/>
    <x v="108"/>
    <x v="0"/>
    <s v="West Lindamouth"/>
    <x v="39"/>
    <s v="United States"/>
    <x v="0"/>
    <x v="2"/>
    <x v="8"/>
    <n v="4511.3500000000004"/>
    <n v="15"/>
    <x v="108"/>
    <x v="108"/>
    <x v="3"/>
    <n v="20.802420561472729"/>
  </r>
  <r>
    <n v="110"/>
    <s v="61aba08b-b829-4383-ab37-b123629b4e0b"/>
    <d v="2023-01-09T00:00:00"/>
    <x v="2"/>
    <x v="109"/>
    <x v="2"/>
    <s v="Gonzalezland"/>
    <x v="14"/>
    <s v="Mexico"/>
    <x v="3"/>
    <x v="1"/>
    <x v="9"/>
    <n v="2388.61"/>
    <n v="20"/>
    <x v="109"/>
    <x v="109"/>
    <x v="1"/>
    <n v="20.908394421860415"/>
  </r>
  <r>
    <n v="111"/>
    <s v="98f99e53-20af-4af7-a40c-d0699d35afb3"/>
    <d v="2022-12-03T00:00:00"/>
    <x v="10"/>
    <x v="110"/>
    <x v="1"/>
    <s v="Leroytown"/>
    <x v="28"/>
    <s v="Canada"/>
    <x v="1"/>
    <x v="0"/>
    <x v="7"/>
    <n v="3517.33"/>
    <n v="1"/>
    <x v="110"/>
    <x v="110"/>
    <x v="1"/>
    <n v="4.9438068080049353"/>
  </r>
  <r>
    <n v="112"/>
    <s v="aa625f89-1d3e-4f64-a3cd-89c240f8204b"/>
    <d v="2024-07-28T00:00:00"/>
    <x v="5"/>
    <x v="111"/>
    <x v="1"/>
    <s v="Powerschester"/>
    <x v="9"/>
    <s v="Canada"/>
    <x v="3"/>
    <x v="1"/>
    <x v="5"/>
    <n v="4432.45"/>
    <n v="13"/>
    <x v="111"/>
    <x v="111"/>
    <x v="2"/>
    <n v="15.941070965267517"/>
  </r>
  <r>
    <n v="113"/>
    <s v="a6085eb1-5ed0-46e2-9eab-ae7b343b23f6"/>
    <d v="2024-04-20T00:00:00"/>
    <x v="0"/>
    <x v="112"/>
    <x v="1"/>
    <s v="Greerside"/>
    <x v="9"/>
    <s v="United States"/>
    <x v="1"/>
    <x v="2"/>
    <x v="11"/>
    <n v="1036.9100000000001"/>
    <n v="7"/>
    <x v="112"/>
    <x v="112"/>
    <x v="0"/>
    <n v="70.658977153272701"/>
  </r>
  <r>
    <n v="114"/>
    <s v="9e0dac6c-20dd-4bf8-8996-ab3953d3f08c"/>
    <d v="2024-07-15T00:00:00"/>
    <x v="5"/>
    <x v="113"/>
    <x v="2"/>
    <s v="North Danielle"/>
    <x v="3"/>
    <s v="Canada"/>
    <x v="3"/>
    <x v="2"/>
    <x v="8"/>
    <n v="4432.2700000000004"/>
    <n v="4"/>
    <x v="113"/>
    <x v="113"/>
    <x v="3"/>
    <n v="6.1668174547128212"/>
  </r>
  <r>
    <n v="115"/>
    <s v="ab5fb8e7-1c39-4e70-b29e-c3487277aafe"/>
    <d v="2023-03-28T00:00:00"/>
    <x v="1"/>
    <x v="114"/>
    <x v="2"/>
    <s v="Hullberg"/>
    <x v="16"/>
    <s v="Mexico"/>
    <x v="1"/>
    <x v="2"/>
    <x v="8"/>
    <n v="876.81"/>
    <n v="20"/>
    <x v="114"/>
    <x v="114"/>
    <x v="2"/>
    <n v="57.377310933953765"/>
  </r>
  <r>
    <n v="116"/>
    <s v="65cfc122-f326-4f67-9080-1551854b9c94"/>
    <d v="2023-03-15T00:00:00"/>
    <x v="1"/>
    <x v="115"/>
    <x v="0"/>
    <s v="Amymouth"/>
    <x v="34"/>
    <s v="Canada"/>
    <x v="3"/>
    <x v="1"/>
    <x v="9"/>
    <n v="174.59"/>
    <n v="5"/>
    <x v="115"/>
    <x v="115"/>
    <x v="1"/>
    <n v="83.229280027492976"/>
  </r>
  <r>
    <n v="117"/>
    <s v="faf0323a-3c8a-49d8-8585-a5bc0891494e"/>
    <d v="2024-07-21T00:00:00"/>
    <x v="5"/>
    <x v="116"/>
    <x v="1"/>
    <s v="Loriburgh"/>
    <x v="38"/>
    <s v="Canada"/>
    <x v="1"/>
    <x v="0"/>
    <x v="10"/>
    <n v="224.07"/>
    <n v="11"/>
    <x v="116"/>
    <x v="116"/>
    <x v="2"/>
    <n v="334.02954433882275"/>
  </r>
  <r>
    <n v="118"/>
    <s v="ec5dcb0f-3f95-453f-8204-c67be6e4df34"/>
    <d v="2023-09-17T00:00:00"/>
    <x v="8"/>
    <x v="117"/>
    <x v="1"/>
    <s v="Larryfort"/>
    <x v="3"/>
    <s v="Canada"/>
    <x v="3"/>
    <x v="0"/>
    <x v="0"/>
    <n v="4181.62"/>
    <n v="6"/>
    <x v="117"/>
    <x v="117"/>
    <x v="2"/>
    <n v="17.920327528565487"/>
  </r>
  <r>
    <n v="119"/>
    <s v="7975ece7-bc02-4ca3-ae5f-e7416055c112"/>
    <d v="2024-06-28T00:00:00"/>
    <x v="7"/>
    <x v="118"/>
    <x v="0"/>
    <s v="Dustinstad"/>
    <x v="2"/>
    <s v="Mexico"/>
    <x v="2"/>
    <x v="2"/>
    <x v="3"/>
    <n v="1394.43"/>
    <n v="15"/>
    <x v="118"/>
    <x v="118"/>
    <x v="0"/>
    <n v="20.332322167480619"/>
  </r>
  <r>
    <n v="120"/>
    <s v="e386108b-6ae8-44fc-9c33-a8c0121e7184"/>
    <d v="2024-08-24T00:00:00"/>
    <x v="9"/>
    <x v="119"/>
    <x v="0"/>
    <s v="North Morgan"/>
    <x v="37"/>
    <s v="United States"/>
    <x v="0"/>
    <x v="1"/>
    <x v="9"/>
    <n v="1942.43"/>
    <n v="3"/>
    <x v="119"/>
    <x v="119"/>
    <x v="0"/>
    <n v="9.6930133904439284"/>
  </r>
  <r>
    <n v="121"/>
    <s v="35526aff-cb08-4bb1-b16f-8fff099c90cc"/>
    <d v="2023-08-12T00:00:00"/>
    <x v="9"/>
    <x v="120"/>
    <x v="0"/>
    <s v="Port Tiffany"/>
    <x v="30"/>
    <s v="Mexico"/>
    <x v="1"/>
    <x v="2"/>
    <x v="11"/>
    <n v="3823.43"/>
    <n v="8"/>
    <x v="120"/>
    <x v="120"/>
    <x v="3"/>
    <n v="8.8865233572995965"/>
  </r>
  <r>
    <n v="122"/>
    <s v="f9f6b74e-1cdd-4002-90c0-e151401ab327"/>
    <d v="2024-05-26T00:00:00"/>
    <x v="11"/>
    <x v="121"/>
    <x v="2"/>
    <s v="Kristenview"/>
    <x v="46"/>
    <s v="Mexico"/>
    <x v="0"/>
    <x v="0"/>
    <x v="2"/>
    <n v="1197.01"/>
    <n v="9"/>
    <x v="121"/>
    <x v="121"/>
    <x v="1"/>
    <n v="1.7735858514131044"/>
  </r>
  <r>
    <n v="123"/>
    <s v="07c467a8-496e-48a4-b101-d1f8136f219a"/>
    <d v="2023-08-10T00:00:00"/>
    <x v="9"/>
    <x v="122"/>
    <x v="0"/>
    <s v="Flynntown"/>
    <x v="19"/>
    <s v="Canada"/>
    <x v="2"/>
    <x v="2"/>
    <x v="8"/>
    <n v="3246.61"/>
    <n v="20"/>
    <x v="122"/>
    <x v="122"/>
    <x v="1"/>
    <n v="21.459614798204896"/>
  </r>
  <r>
    <n v="124"/>
    <s v="19b60e8f-f723-47eb-9302-123507b54f72"/>
    <d v="2022-11-29T00:00:00"/>
    <x v="4"/>
    <x v="123"/>
    <x v="2"/>
    <s v="North Jeffburgh"/>
    <x v="38"/>
    <s v="United States"/>
    <x v="2"/>
    <x v="1"/>
    <x v="1"/>
    <n v="852.02"/>
    <n v="13"/>
    <x v="123"/>
    <x v="123"/>
    <x v="1"/>
    <n v="95.455505739301898"/>
  </r>
  <r>
    <n v="125"/>
    <s v="5ffbd4f5-b208-42b5-8c86-9bd1838bba8d"/>
    <d v="2024-05-05T00:00:00"/>
    <x v="11"/>
    <x v="124"/>
    <x v="1"/>
    <s v="Port Kristaview"/>
    <x v="40"/>
    <s v="United States"/>
    <x v="2"/>
    <x v="0"/>
    <x v="10"/>
    <n v="4206.38"/>
    <n v="11"/>
    <x v="124"/>
    <x v="124"/>
    <x v="2"/>
    <n v="19.258126940504663"/>
  </r>
  <r>
    <n v="126"/>
    <s v="a3cdb823-3781-4cc7-bbfd-80632e50bf43"/>
    <d v="2024-09-20T00:00:00"/>
    <x v="8"/>
    <x v="125"/>
    <x v="1"/>
    <s v="Howellchester"/>
    <x v="2"/>
    <s v="Canada"/>
    <x v="3"/>
    <x v="1"/>
    <x v="5"/>
    <n v="2949.47"/>
    <n v="13"/>
    <x v="125"/>
    <x v="125"/>
    <x v="0"/>
    <n v="28.492576632411925"/>
  </r>
  <r>
    <n v="127"/>
    <s v="34bd050a-1a8c-4441-87fb-c355887654fb"/>
    <d v="2024-01-25T00:00:00"/>
    <x v="2"/>
    <x v="126"/>
    <x v="0"/>
    <s v="Hartfort"/>
    <x v="1"/>
    <s v="Canada"/>
    <x v="2"/>
    <x v="1"/>
    <x v="1"/>
    <n v="1108.8800000000001"/>
    <n v="20"/>
    <x v="126"/>
    <x v="126"/>
    <x v="1"/>
    <n v="10.133648365918765"/>
  </r>
  <r>
    <n v="128"/>
    <s v="88a98968-5f52-4f42-864f-303368f8eb2a"/>
    <d v="2023-10-07T00:00:00"/>
    <x v="6"/>
    <x v="127"/>
    <x v="0"/>
    <s v="Port Pamelatown"/>
    <x v="40"/>
    <s v="Mexico"/>
    <x v="1"/>
    <x v="1"/>
    <x v="9"/>
    <n v="3345.3"/>
    <n v="8"/>
    <x v="127"/>
    <x v="127"/>
    <x v="2"/>
    <n v="4.7532358831793857"/>
  </r>
  <r>
    <n v="129"/>
    <s v="a7b6cced-6256-4351-bf37-a83e2d130169"/>
    <d v="2023-02-09T00:00:00"/>
    <x v="3"/>
    <x v="128"/>
    <x v="2"/>
    <s v="Anthonyton"/>
    <x v="19"/>
    <s v="United States"/>
    <x v="3"/>
    <x v="2"/>
    <x v="3"/>
    <n v="2797.09"/>
    <n v="9"/>
    <x v="128"/>
    <x v="128"/>
    <x v="2"/>
    <n v="18.262908951803482"/>
  </r>
  <r>
    <n v="130"/>
    <s v="1b6de3b4-7118-45c3-8007-902c1632a0f2"/>
    <d v="2023-10-19T00:00:00"/>
    <x v="6"/>
    <x v="129"/>
    <x v="2"/>
    <s v="Kimberlyton"/>
    <x v="17"/>
    <s v="Mexico"/>
    <x v="1"/>
    <x v="0"/>
    <x v="7"/>
    <n v="2359.3000000000002"/>
    <n v="8"/>
    <x v="129"/>
    <x v="129"/>
    <x v="3"/>
    <n v="28.118085872928404"/>
  </r>
  <r>
    <n v="131"/>
    <s v="a993a9e3-eb7d-4fd1-9641-9e4ac4d49a46"/>
    <d v="2024-05-18T00:00:00"/>
    <x v="11"/>
    <x v="130"/>
    <x v="1"/>
    <s v="Garciaberg"/>
    <x v="5"/>
    <s v="Mexico"/>
    <x v="0"/>
    <x v="1"/>
    <x v="5"/>
    <n v="4674.57"/>
    <n v="16"/>
    <x v="130"/>
    <x v="130"/>
    <x v="1"/>
    <n v="11.388641094261077"/>
  </r>
  <r>
    <n v="132"/>
    <s v="87e8d042-87c7-4351-b47b-6abe55b6bd77"/>
    <d v="2022-12-08T00:00:00"/>
    <x v="10"/>
    <x v="131"/>
    <x v="0"/>
    <s v="Santiagostad"/>
    <x v="42"/>
    <s v="United States"/>
    <x v="2"/>
    <x v="2"/>
    <x v="11"/>
    <n v="2085.71"/>
    <n v="2"/>
    <x v="131"/>
    <x v="131"/>
    <x v="3"/>
    <n v="41.54700317877365"/>
  </r>
  <r>
    <n v="133"/>
    <s v="7bec061c-9675-4b6d-a99f-0d4b24a1d645"/>
    <d v="2023-06-16T00:00:00"/>
    <x v="7"/>
    <x v="132"/>
    <x v="2"/>
    <s v="Spencerberg"/>
    <x v="4"/>
    <s v="United States"/>
    <x v="1"/>
    <x v="2"/>
    <x v="3"/>
    <n v="1706.68"/>
    <n v="9"/>
    <x v="132"/>
    <x v="132"/>
    <x v="1"/>
    <n v="39.474300982023578"/>
  </r>
  <r>
    <n v="134"/>
    <s v="2a0f1df7-b4e9-422f-84b2-b9a18954b802"/>
    <d v="2023-03-14T00:00:00"/>
    <x v="1"/>
    <x v="133"/>
    <x v="0"/>
    <s v="Georgeville"/>
    <x v="34"/>
    <s v="Canada"/>
    <x v="0"/>
    <x v="1"/>
    <x v="1"/>
    <n v="3654.23"/>
    <n v="9"/>
    <x v="133"/>
    <x v="133"/>
    <x v="2"/>
    <n v="23.828549379759895"/>
  </r>
  <r>
    <n v="135"/>
    <s v="b946a58e-2d3d-4fcf-8fab-328f50e426e2"/>
    <d v="2023-06-18T00:00:00"/>
    <x v="7"/>
    <x v="134"/>
    <x v="2"/>
    <s v="North Katherineport"/>
    <x v="24"/>
    <s v="United States"/>
    <x v="1"/>
    <x v="2"/>
    <x v="11"/>
    <n v="4192.75"/>
    <n v="6"/>
    <x v="134"/>
    <x v="134"/>
    <x v="2"/>
    <n v="16.933277681712479"/>
  </r>
  <r>
    <n v="136"/>
    <s v="d062422e-25e1-4776-9fe2-2f2daf42bb36"/>
    <d v="2024-03-18T00:00:00"/>
    <x v="1"/>
    <x v="135"/>
    <x v="1"/>
    <s v="North Williammouth"/>
    <x v="37"/>
    <s v="Mexico"/>
    <x v="3"/>
    <x v="0"/>
    <x v="10"/>
    <n v="152.6"/>
    <n v="11"/>
    <x v="135"/>
    <x v="135"/>
    <x v="2"/>
    <n v="106.42201834862387"/>
  </r>
  <r>
    <n v="137"/>
    <s v="2c4af91c-544c-4355-9222-db04d33ddaab"/>
    <d v="2023-07-22T00:00:00"/>
    <x v="5"/>
    <x v="136"/>
    <x v="2"/>
    <s v="Port Seth"/>
    <x v="27"/>
    <s v="United States"/>
    <x v="2"/>
    <x v="2"/>
    <x v="4"/>
    <n v="4673.9799999999996"/>
    <n v="4"/>
    <x v="136"/>
    <x v="136"/>
    <x v="3"/>
    <n v="1.9274793644816626"/>
  </r>
  <r>
    <n v="138"/>
    <s v="8553d3ed-078d-4af3-8ea9-3a33ea761aa9"/>
    <d v="2024-06-12T00:00:00"/>
    <x v="7"/>
    <x v="137"/>
    <x v="1"/>
    <s v="Lake John"/>
    <x v="21"/>
    <s v="Canada"/>
    <x v="1"/>
    <x v="2"/>
    <x v="11"/>
    <n v="4946.97"/>
    <n v="9"/>
    <x v="137"/>
    <x v="137"/>
    <x v="1"/>
    <n v="10.758504700857292"/>
  </r>
  <r>
    <n v="139"/>
    <s v="e46e9673-edf8-44d3-a837-6983e4ad1a4d"/>
    <d v="2024-04-16T00:00:00"/>
    <x v="0"/>
    <x v="138"/>
    <x v="2"/>
    <s v="North Duane"/>
    <x v="16"/>
    <s v="United States"/>
    <x v="3"/>
    <x v="0"/>
    <x v="2"/>
    <n v="3790.09"/>
    <n v="20"/>
    <x v="138"/>
    <x v="138"/>
    <x v="2"/>
    <n v="25.607307478186531"/>
  </r>
  <r>
    <n v="140"/>
    <s v="face9a54-2347-4587-ae99-b82c35b3405e"/>
    <d v="2024-01-14T00:00:00"/>
    <x v="2"/>
    <x v="139"/>
    <x v="0"/>
    <s v="Westborough"/>
    <x v="39"/>
    <s v="Canada"/>
    <x v="3"/>
    <x v="2"/>
    <x v="4"/>
    <n v="596.6"/>
    <n v="6"/>
    <x v="139"/>
    <x v="139"/>
    <x v="1"/>
    <n v="143.33053972510893"/>
  </r>
  <r>
    <n v="141"/>
    <s v="d2bde7b8-2437-437c-8358-c73a92693d8e"/>
    <d v="2024-05-02T00:00:00"/>
    <x v="11"/>
    <x v="140"/>
    <x v="0"/>
    <s v="New Patrick"/>
    <x v="47"/>
    <s v="Mexico"/>
    <x v="2"/>
    <x v="2"/>
    <x v="8"/>
    <n v="554.20000000000005"/>
    <n v="7"/>
    <x v="140"/>
    <x v="140"/>
    <x v="0"/>
    <n v="116.22338505954528"/>
  </r>
  <r>
    <n v="142"/>
    <s v="39fbdc08-c5f4-4df6-a66b-6773284920a6"/>
    <d v="2023-05-29T00:00:00"/>
    <x v="11"/>
    <x v="141"/>
    <x v="2"/>
    <s v="Jeremymouth"/>
    <x v="42"/>
    <s v="Mexico"/>
    <x v="1"/>
    <x v="1"/>
    <x v="6"/>
    <n v="4505.3100000000004"/>
    <n v="9"/>
    <x v="141"/>
    <x v="141"/>
    <x v="1"/>
    <n v="5.4531208729255027"/>
  </r>
  <r>
    <n v="143"/>
    <s v="fc1c3791-27b3-422a-897e-e1f057fdca15"/>
    <d v="2024-08-06T00:00:00"/>
    <x v="9"/>
    <x v="142"/>
    <x v="1"/>
    <s v="Ramirezmouth"/>
    <x v="36"/>
    <s v="Mexico"/>
    <x v="2"/>
    <x v="2"/>
    <x v="4"/>
    <n v="1452.71"/>
    <n v="19"/>
    <x v="142"/>
    <x v="142"/>
    <x v="2"/>
    <n v="58.360581258475527"/>
  </r>
  <r>
    <n v="144"/>
    <s v="2ca057e6-b9f7-4bae-b082-b348fa2e900f"/>
    <d v="2024-05-02T00:00:00"/>
    <x v="11"/>
    <x v="143"/>
    <x v="1"/>
    <s v="West Michael"/>
    <x v="24"/>
    <s v="Canada"/>
    <x v="0"/>
    <x v="0"/>
    <x v="10"/>
    <n v="468.05"/>
    <n v="15"/>
    <x v="143"/>
    <x v="143"/>
    <x v="0"/>
    <n v="59.384681123811554"/>
  </r>
  <r>
    <n v="145"/>
    <s v="bc86fb39-96d6-4134-b79d-71188f7be488"/>
    <d v="2024-03-03T00:00:00"/>
    <x v="1"/>
    <x v="144"/>
    <x v="2"/>
    <s v="Dianechester"/>
    <x v="48"/>
    <s v="Canada"/>
    <x v="0"/>
    <x v="2"/>
    <x v="8"/>
    <n v="4119.62"/>
    <n v="19"/>
    <x v="144"/>
    <x v="144"/>
    <x v="0"/>
    <n v="20.198222166122122"/>
  </r>
  <r>
    <n v="146"/>
    <s v="1b1062ca-2128-4680-aa0c-5e371d67b330"/>
    <d v="2023-09-22T00:00:00"/>
    <x v="8"/>
    <x v="145"/>
    <x v="0"/>
    <s v="Mistyton"/>
    <x v="3"/>
    <s v="Mexico"/>
    <x v="2"/>
    <x v="1"/>
    <x v="1"/>
    <n v="4270.16"/>
    <n v="13"/>
    <x v="145"/>
    <x v="145"/>
    <x v="3"/>
    <n v="19.064391029844316"/>
  </r>
  <r>
    <n v="147"/>
    <s v="7d9abf08-80c9-4942-b825-4bccc1ce4638"/>
    <d v="2023-06-14T00:00:00"/>
    <x v="7"/>
    <x v="146"/>
    <x v="2"/>
    <s v="Roseview"/>
    <x v="9"/>
    <s v="Mexico"/>
    <x v="3"/>
    <x v="1"/>
    <x v="5"/>
    <n v="655.6"/>
    <n v="11"/>
    <x v="146"/>
    <x v="146"/>
    <x v="1"/>
    <n v="146.74191580231849"/>
  </r>
  <r>
    <n v="148"/>
    <s v="dcaf076d-4db1-4503-a1bb-1036e208a7a0"/>
    <d v="2023-03-19T00:00:00"/>
    <x v="1"/>
    <x v="147"/>
    <x v="0"/>
    <s v="South Patricia"/>
    <x v="40"/>
    <s v="Canada"/>
    <x v="1"/>
    <x v="1"/>
    <x v="5"/>
    <n v="485.83"/>
    <n v="18"/>
    <x v="147"/>
    <x v="147"/>
    <x v="2"/>
    <n v="81.719943190004727"/>
  </r>
  <r>
    <n v="149"/>
    <s v="f06fd48e-ebfb-4b2f-8065-8141f0a1f2e2"/>
    <d v="2023-05-02T00:00:00"/>
    <x v="11"/>
    <x v="148"/>
    <x v="1"/>
    <s v="Rowlandshire"/>
    <x v="12"/>
    <s v="Mexico"/>
    <x v="3"/>
    <x v="2"/>
    <x v="8"/>
    <n v="249.53"/>
    <n v="14"/>
    <x v="148"/>
    <x v="148"/>
    <x v="3"/>
    <n v="187.77702079910233"/>
  </r>
  <r>
    <n v="150"/>
    <s v="4fd0c6d1-ef68-4c28-bab4-f89e474a563d"/>
    <d v="2023-07-11T00:00:00"/>
    <x v="5"/>
    <x v="149"/>
    <x v="2"/>
    <s v="East Josephborough"/>
    <x v="41"/>
    <s v="United States"/>
    <x v="1"/>
    <x v="0"/>
    <x v="2"/>
    <n v="3880.33"/>
    <n v="19"/>
    <x v="149"/>
    <x v="149"/>
    <x v="0"/>
    <n v="7.4578708511904912"/>
  </r>
  <r>
    <n v="151"/>
    <s v="7cb66faa-1150-412f-870c-a73088db37b1"/>
    <d v="2024-04-21T00:00:00"/>
    <x v="0"/>
    <x v="150"/>
    <x v="0"/>
    <s v="Joshuatown"/>
    <x v="25"/>
    <s v="United States"/>
    <x v="2"/>
    <x v="0"/>
    <x v="10"/>
    <n v="2205.17"/>
    <n v="1"/>
    <x v="150"/>
    <x v="150"/>
    <x v="1"/>
    <n v="10.296711818136469"/>
  </r>
  <r>
    <n v="152"/>
    <s v="8dbb0e47-3d89-47f7-b8e0-177d3916d988"/>
    <d v="2024-04-05T00:00:00"/>
    <x v="0"/>
    <x v="151"/>
    <x v="1"/>
    <s v="Fostertown"/>
    <x v="11"/>
    <s v="Mexico"/>
    <x v="3"/>
    <x v="0"/>
    <x v="10"/>
    <n v="4013.34"/>
    <n v="6"/>
    <x v="151"/>
    <x v="151"/>
    <x v="3"/>
    <n v="11.507622080361992"/>
  </r>
  <r>
    <n v="153"/>
    <s v="069a0930-a02a-4d32-bf5c-0609bfa8622e"/>
    <d v="2023-12-28T00:00:00"/>
    <x v="10"/>
    <x v="152"/>
    <x v="1"/>
    <s v="Melissaton"/>
    <x v="49"/>
    <s v="Mexico"/>
    <x v="2"/>
    <x v="0"/>
    <x v="0"/>
    <n v="1202.49"/>
    <n v="12"/>
    <x v="152"/>
    <x v="152"/>
    <x v="0"/>
    <n v="41.349200409151017"/>
  </r>
  <r>
    <n v="154"/>
    <s v="2cc6c3dc-07cc-4910-af9e-834a02569745"/>
    <d v="2023-04-29T00:00:00"/>
    <x v="0"/>
    <x v="153"/>
    <x v="0"/>
    <s v="North Kellie"/>
    <x v="5"/>
    <s v="Mexico"/>
    <x v="0"/>
    <x v="2"/>
    <x v="11"/>
    <n v="3503.65"/>
    <n v="9"/>
    <x v="153"/>
    <x v="153"/>
    <x v="2"/>
    <n v="6.5112097384156522"/>
  </r>
  <r>
    <n v="155"/>
    <s v="e2dc4e8b-6b93-4a02-b56d-36d16be340d0"/>
    <d v="2024-03-20T00:00:00"/>
    <x v="1"/>
    <x v="154"/>
    <x v="0"/>
    <s v="North Katherinemouth"/>
    <x v="28"/>
    <s v="Mexico"/>
    <x v="1"/>
    <x v="0"/>
    <x v="2"/>
    <n v="929.86"/>
    <n v="17"/>
    <x v="154"/>
    <x v="154"/>
    <x v="2"/>
    <n v="81.178887144301299"/>
  </r>
  <r>
    <n v="156"/>
    <s v="84f9c08e-a692-4c02-9a9e-7fd34151e23f"/>
    <d v="2024-09-03T00:00:00"/>
    <x v="8"/>
    <x v="155"/>
    <x v="0"/>
    <s v="Adamsshire"/>
    <x v="1"/>
    <s v="Mexico"/>
    <x v="0"/>
    <x v="0"/>
    <x v="7"/>
    <n v="4446.24"/>
    <n v="2"/>
    <x v="155"/>
    <x v="155"/>
    <x v="3"/>
    <n v="0.41923063082514667"/>
  </r>
  <r>
    <n v="157"/>
    <s v="c2428918-c706-47ea-85f7-d9b9875712a1"/>
    <d v="2023-02-13T00:00:00"/>
    <x v="3"/>
    <x v="156"/>
    <x v="1"/>
    <s v="Port Paulport"/>
    <x v="16"/>
    <s v="Canada"/>
    <x v="1"/>
    <x v="0"/>
    <x v="10"/>
    <n v="3128.66"/>
    <n v="4"/>
    <x v="156"/>
    <x v="156"/>
    <x v="3"/>
    <n v="26.609794608554459"/>
  </r>
  <r>
    <n v="158"/>
    <s v="8ab4258b-9da2-484c-8976-ba7c1271207e"/>
    <d v="2024-01-06T00:00:00"/>
    <x v="2"/>
    <x v="157"/>
    <x v="2"/>
    <s v="Williamsland"/>
    <x v="47"/>
    <s v="United States"/>
    <x v="0"/>
    <x v="2"/>
    <x v="8"/>
    <n v="3988.1"/>
    <n v="18"/>
    <x v="157"/>
    <x v="157"/>
    <x v="3"/>
    <n v="13.324640806399039"/>
  </r>
  <r>
    <n v="159"/>
    <s v="158b7e8f-d9d4-49e0-b6d3-2dc1884f8e75"/>
    <d v="2024-09-04T00:00:00"/>
    <x v="8"/>
    <x v="158"/>
    <x v="2"/>
    <s v="Coffeyport"/>
    <x v="24"/>
    <s v="Canada"/>
    <x v="0"/>
    <x v="0"/>
    <x v="7"/>
    <n v="4592.5"/>
    <n v="13"/>
    <x v="158"/>
    <x v="158"/>
    <x v="2"/>
    <n v="9.6544365813826882"/>
  </r>
  <r>
    <n v="160"/>
    <s v="b197e076-7e7e-454a-b745-6709c112fd8c"/>
    <d v="2023-04-18T00:00:00"/>
    <x v="0"/>
    <x v="159"/>
    <x v="2"/>
    <s v="Lambstad"/>
    <x v="40"/>
    <s v="United States"/>
    <x v="1"/>
    <x v="0"/>
    <x v="10"/>
    <n v="1003.41"/>
    <n v="4"/>
    <x v="159"/>
    <x v="159"/>
    <x v="2"/>
    <n v="88.622796264737246"/>
  </r>
  <r>
    <n v="161"/>
    <s v="f8c5353e-4ddc-43fb-a8a3-d56ec20d82d0"/>
    <d v="2023-07-28T00:00:00"/>
    <x v="5"/>
    <x v="160"/>
    <x v="0"/>
    <s v="Lake Loriside"/>
    <x v="16"/>
    <s v="United States"/>
    <x v="0"/>
    <x v="2"/>
    <x v="3"/>
    <n v="1423.53"/>
    <n v="2"/>
    <x v="160"/>
    <x v="160"/>
    <x v="1"/>
    <n v="37.362050676838564"/>
  </r>
  <r>
    <n v="162"/>
    <s v="b122e900-11d5-4ca8-85d7-2d27e80918e5"/>
    <d v="2024-04-30T00:00:00"/>
    <x v="0"/>
    <x v="161"/>
    <x v="2"/>
    <s v="New Ashley"/>
    <x v="3"/>
    <s v="Canada"/>
    <x v="0"/>
    <x v="1"/>
    <x v="5"/>
    <n v="1530.36"/>
    <n v="5"/>
    <x v="161"/>
    <x v="161"/>
    <x v="1"/>
    <n v="17.80365404218615"/>
  </r>
  <r>
    <n v="163"/>
    <s v="8436dfaa-32cf-4db6-8265-0384a5e9e167"/>
    <d v="2024-02-24T00:00:00"/>
    <x v="3"/>
    <x v="162"/>
    <x v="0"/>
    <s v="West Jeremy"/>
    <x v="40"/>
    <s v="United States"/>
    <x v="1"/>
    <x v="1"/>
    <x v="9"/>
    <n v="988.58"/>
    <n v="2"/>
    <x v="162"/>
    <x v="162"/>
    <x v="3"/>
    <n v="87.72785207064679"/>
  </r>
  <r>
    <n v="164"/>
    <s v="871d9880-e460-4440-8c45-b27c0610e161"/>
    <d v="2023-12-16T00:00:00"/>
    <x v="10"/>
    <x v="163"/>
    <x v="2"/>
    <s v="West Cynthia"/>
    <x v="41"/>
    <s v="Canada"/>
    <x v="1"/>
    <x v="1"/>
    <x v="9"/>
    <n v="4891.6899999999996"/>
    <n v="6"/>
    <x v="163"/>
    <x v="163"/>
    <x v="0"/>
    <n v="4.7550028722179869"/>
  </r>
  <r>
    <n v="165"/>
    <s v="b48394f4-4937-4534-8899-e19429b81bd8"/>
    <d v="2024-04-18T00:00:00"/>
    <x v="0"/>
    <x v="164"/>
    <x v="1"/>
    <s v="Port Timothychester"/>
    <x v="47"/>
    <s v="Mexico"/>
    <x v="3"/>
    <x v="1"/>
    <x v="5"/>
    <n v="382.57"/>
    <n v="3"/>
    <x v="164"/>
    <x v="164"/>
    <x v="3"/>
    <n v="28.862691794965627"/>
  </r>
  <r>
    <n v="166"/>
    <s v="374ab7d7-fb09-479a-a71f-31a8facf7d25"/>
    <d v="2024-05-12T00:00:00"/>
    <x v="11"/>
    <x v="165"/>
    <x v="1"/>
    <s v="West Robertmouth"/>
    <x v="38"/>
    <s v="United States"/>
    <x v="2"/>
    <x v="1"/>
    <x v="1"/>
    <n v="2580.54"/>
    <n v="8"/>
    <x v="165"/>
    <x v="165"/>
    <x v="1"/>
    <n v="19.803994512776395"/>
  </r>
  <r>
    <n v="167"/>
    <s v="e5eba17e-9a55-4c18-94c5-86ec4dec499c"/>
    <d v="2024-01-17T00:00:00"/>
    <x v="2"/>
    <x v="166"/>
    <x v="1"/>
    <s v="East Erinville"/>
    <x v="29"/>
    <s v="United States"/>
    <x v="2"/>
    <x v="0"/>
    <x v="0"/>
    <n v="1719.47"/>
    <n v="10"/>
    <x v="166"/>
    <x v="166"/>
    <x v="3"/>
    <n v="13.493692823951568"/>
  </r>
  <r>
    <n v="168"/>
    <s v="66c060bf-1370-4e7b-9731-fa6d05c5bbe6"/>
    <d v="2023-01-23T00:00:00"/>
    <x v="2"/>
    <x v="167"/>
    <x v="1"/>
    <s v="Fisherview"/>
    <x v="18"/>
    <s v="Canada"/>
    <x v="2"/>
    <x v="0"/>
    <x v="0"/>
    <n v="3324.25"/>
    <n v="9"/>
    <x v="167"/>
    <x v="167"/>
    <x v="2"/>
    <n v="26.446266075054524"/>
  </r>
  <r>
    <n v="169"/>
    <s v="1d7e3a26-c65c-4e5f-9686-575de5ae567b"/>
    <d v="2024-07-02T00:00:00"/>
    <x v="5"/>
    <x v="168"/>
    <x v="1"/>
    <s v="Davidton"/>
    <x v="49"/>
    <s v="United States"/>
    <x v="3"/>
    <x v="0"/>
    <x v="2"/>
    <n v="4823.21"/>
    <n v="10"/>
    <x v="168"/>
    <x v="168"/>
    <x v="1"/>
    <n v="14.818969109783733"/>
  </r>
  <r>
    <n v="170"/>
    <s v="f00730fc-9636-4b98-91e7-c1bd69f0ac41"/>
    <d v="2024-10-03T00:00:00"/>
    <x v="6"/>
    <x v="169"/>
    <x v="0"/>
    <s v="Rebeccachester"/>
    <x v="13"/>
    <s v="Mexico"/>
    <x v="1"/>
    <x v="0"/>
    <x v="2"/>
    <n v="3590.13"/>
    <n v="17"/>
    <x v="169"/>
    <x v="169"/>
    <x v="0"/>
    <n v="8.0153086378487686"/>
  </r>
  <r>
    <n v="171"/>
    <s v="85f579e1-e113-4202-b222-105182b9d901"/>
    <d v="2024-07-06T00:00:00"/>
    <x v="5"/>
    <x v="170"/>
    <x v="2"/>
    <s v="Floresfort"/>
    <x v="34"/>
    <s v="United States"/>
    <x v="2"/>
    <x v="0"/>
    <x v="10"/>
    <n v="2553.69"/>
    <n v="9"/>
    <x v="170"/>
    <x v="170"/>
    <x v="2"/>
    <n v="27.446557726270608"/>
  </r>
  <r>
    <n v="172"/>
    <s v="48513818-e559-4cd7-a36b-16ecffc11500"/>
    <d v="2023-05-23T00:00:00"/>
    <x v="11"/>
    <x v="171"/>
    <x v="2"/>
    <s v="New Ryanton"/>
    <x v="39"/>
    <s v="Canada"/>
    <x v="3"/>
    <x v="0"/>
    <x v="0"/>
    <n v="3398.07"/>
    <n v="7"/>
    <x v="171"/>
    <x v="171"/>
    <x v="0"/>
    <n v="25.885576224150768"/>
  </r>
  <r>
    <n v="173"/>
    <s v="e092896b-f36c-4d2e-b0cc-ac055fd492c1"/>
    <d v="2023-04-04T00:00:00"/>
    <x v="0"/>
    <x v="172"/>
    <x v="2"/>
    <s v="Lindashire"/>
    <x v="13"/>
    <s v="Mexico"/>
    <x v="2"/>
    <x v="0"/>
    <x v="10"/>
    <n v="2576.4"/>
    <n v="15"/>
    <x v="172"/>
    <x v="172"/>
    <x v="2"/>
    <n v="10.716115510013971"/>
  </r>
  <r>
    <n v="174"/>
    <s v="d44f2611-2337-4912-a340-cf3faffeccee"/>
    <d v="2023-08-17T00:00:00"/>
    <x v="9"/>
    <x v="173"/>
    <x v="0"/>
    <s v="Jessicastad"/>
    <x v="3"/>
    <s v="Canada"/>
    <x v="2"/>
    <x v="2"/>
    <x v="4"/>
    <n v="2379.34"/>
    <n v="19"/>
    <x v="173"/>
    <x v="173"/>
    <x v="0"/>
    <n v="39.523145073843999"/>
  </r>
  <r>
    <n v="175"/>
    <s v="10931bfb-ce62-486b-bc5e-d580ca4342a0"/>
    <d v="2022-12-17T00:00:00"/>
    <x v="10"/>
    <x v="174"/>
    <x v="2"/>
    <s v="New Shawn"/>
    <x v="37"/>
    <s v="Mexico"/>
    <x v="0"/>
    <x v="2"/>
    <x v="11"/>
    <n v="4406.41"/>
    <n v="19"/>
    <x v="174"/>
    <x v="174"/>
    <x v="2"/>
    <n v="15.208752703447932"/>
  </r>
  <r>
    <n v="176"/>
    <s v="87ca2fab-2794-4413-9d7f-17b347f0b448"/>
    <d v="2023-05-14T00:00:00"/>
    <x v="11"/>
    <x v="175"/>
    <x v="0"/>
    <s v="Keithview"/>
    <x v="16"/>
    <s v="Canada"/>
    <x v="2"/>
    <x v="0"/>
    <x v="10"/>
    <n v="2595.6999999999998"/>
    <n v="18"/>
    <x v="175"/>
    <x v="175"/>
    <x v="3"/>
    <n v="32.789228339176333"/>
  </r>
  <r>
    <n v="177"/>
    <s v="66ba8820-be6a-42fc-b5f2-298676015eb8"/>
    <d v="2024-06-05T00:00:00"/>
    <x v="7"/>
    <x v="176"/>
    <x v="2"/>
    <s v="Hardystad"/>
    <x v="19"/>
    <s v="Mexico"/>
    <x v="0"/>
    <x v="0"/>
    <x v="7"/>
    <n v="2369.46"/>
    <n v="15"/>
    <x v="176"/>
    <x v="76"/>
    <x v="1"/>
    <n v="19.083251036101053"/>
  </r>
  <r>
    <n v="178"/>
    <s v="69b3e443-3392-4308-ae7c-5d1dff68f24c"/>
    <d v="2024-02-15T00:00:00"/>
    <x v="3"/>
    <x v="177"/>
    <x v="0"/>
    <s v="East Joshuaview"/>
    <x v="0"/>
    <s v="Mexico"/>
    <x v="0"/>
    <x v="2"/>
    <x v="4"/>
    <n v="4043.5"/>
    <n v="3"/>
    <x v="177"/>
    <x v="176"/>
    <x v="1"/>
    <n v="6.9561023865463092"/>
  </r>
  <r>
    <n v="179"/>
    <s v="08def16c-b048-4eac-84c7-52242cd6c3f2"/>
    <d v="2023-12-15T00:00:00"/>
    <x v="10"/>
    <x v="178"/>
    <x v="1"/>
    <s v="Garciastad"/>
    <x v="39"/>
    <s v="Mexico"/>
    <x v="3"/>
    <x v="0"/>
    <x v="0"/>
    <n v="4968.3100000000004"/>
    <n v="15"/>
    <x v="178"/>
    <x v="177"/>
    <x v="2"/>
    <n v="11.105184660377471"/>
  </r>
  <r>
    <n v="180"/>
    <s v="a8fa0578-8192-42d9-b532-f9fddc667920"/>
    <d v="2022-11-15T00:00:00"/>
    <x v="4"/>
    <x v="179"/>
    <x v="0"/>
    <s v="Petersonville"/>
    <x v="46"/>
    <s v="Mexico"/>
    <x v="1"/>
    <x v="2"/>
    <x v="3"/>
    <n v="2602.13"/>
    <n v="13"/>
    <x v="179"/>
    <x v="1"/>
    <x v="1"/>
    <n v="21.678778539119875"/>
  </r>
  <r>
    <n v="181"/>
    <s v="913363ca-b69c-49a1-b858-58ce906c06f3"/>
    <d v="2023-12-16T00:00:00"/>
    <x v="10"/>
    <x v="180"/>
    <x v="2"/>
    <s v="Pennybury"/>
    <x v="43"/>
    <s v="United States"/>
    <x v="1"/>
    <x v="1"/>
    <x v="6"/>
    <n v="1489.53"/>
    <n v="3"/>
    <x v="180"/>
    <x v="178"/>
    <x v="3"/>
    <n v="19.166448477036383"/>
  </r>
  <r>
    <n v="182"/>
    <s v="b4e60419-e08f-4b16-91c5-a1d69fdcf283"/>
    <d v="2023-01-05T00:00:00"/>
    <x v="2"/>
    <x v="181"/>
    <x v="0"/>
    <s v="Lake Joyhaven"/>
    <x v="19"/>
    <s v="Mexico"/>
    <x v="3"/>
    <x v="1"/>
    <x v="6"/>
    <n v="2527.6999999999998"/>
    <n v="20"/>
    <x v="181"/>
    <x v="179"/>
    <x v="1"/>
    <n v="19.429520908335643"/>
  </r>
  <r>
    <n v="183"/>
    <s v="66d928cd-88cc-498a-aac2-5c4443ccd1ed"/>
    <d v="2023-10-25T00:00:00"/>
    <x v="6"/>
    <x v="182"/>
    <x v="0"/>
    <s v="New Miguel"/>
    <x v="34"/>
    <s v="United States"/>
    <x v="2"/>
    <x v="2"/>
    <x v="4"/>
    <n v="4897.01"/>
    <n v="8"/>
    <x v="182"/>
    <x v="180"/>
    <x v="2"/>
    <n v="4.8727693020843326"/>
  </r>
  <r>
    <n v="184"/>
    <s v="04c7af13-6491-4473-9496-9cbaf31d7a73"/>
    <d v="2023-12-27T00:00:00"/>
    <x v="10"/>
    <x v="183"/>
    <x v="2"/>
    <s v="Katherineport"/>
    <x v="2"/>
    <s v="Canada"/>
    <x v="1"/>
    <x v="0"/>
    <x v="2"/>
    <n v="3542.77"/>
    <n v="4"/>
    <x v="183"/>
    <x v="181"/>
    <x v="0"/>
    <n v="10.616269190492186"/>
  </r>
  <r>
    <n v="185"/>
    <s v="c3e54fb1-b75d-434e-a6e8-11379bec6573"/>
    <d v="2023-11-05T00:00:00"/>
    <x v="4"/>
    <x v="184"/>
    <x v="1"/>
    <s v="Port Jeremy"/>
    <x v="34"/>
    <s v="United States"/>
    <x v="0"/>
    <x v="2"/>
    <x v="8"/>
    <n v="4366.1499999999996"/>
    <n v="7"/>
    <x v="184"/>
    <x v="182"/>
    <x v="2"/>
    <n v="7.2432234348338929"/>
  </r>
  <r>
    <n v="186"/>
    <s v="cd3fc41b-55bf-4647-bd23-509101d72b43"/>
    <d v="2023-12-03T00:00:00"/>
    <x v="10"/>
    <x v="185"/>
    <x v="1"/>
    <s v="South Johnathanside"/>
    <x v="5"/>
    <s v="Canada"/>
    <x v="3"/>
    <x v="1"/>
    <x v="6"/>
    <n v="4964.32"/>
    <n v="9"/>
    <x v="185"/>
    <x v="183"/>
    <x v="1"/>
    <n v="7.8751974087085435"/>
  </r>
  <r>
    <n v="187"/>
    <s v="4d4f52ac-1bcf-41fd-b647-cd92c33ea056"/>
    <d v="2024-03-15T00:00:00"/>
    <x v="1"/>
    <x v="186"/>
    <x v="0"/>
    <s v="Zacharystad"/>
    <x v="3"/>
    <s v="United States"/>
    <x v="0"/>
    <x v="1"/>
    <x v="5"/>
    <n v="3315.67"/>
    <n v="16"/>
    <x v="186"/>
    <x v="184"/>
    <x v="0"/>
    <n v="5.6694423751458976"/>
  </r>
  <r>
    <n v="188"/>
    <s v="5d7a3b54-bef2-4e3e-b5f8-9fbf39bf063e"/>
    <d v="2024-05-03T00:00:00"/>
    <x v="11"/>
    <x v="187"/>
    <x v="0"/>
    <s v="New Sergio"/>
    <x v="43"/>
    <s v="Mexico"/>
    <x v="3"/>
    <x v="1"/>
    <x v="6"/>
    <n v="4356.62"/>
    <n v="15"/>
    <x v="187"/>
    <x v="185"/>
    <x v="3"/>
    <n v="13.413150561673959"/>
  </r>
  <r>
    <n v="189"/>
    <s v="965041c1-bd94-4db8-bf62-945552d71dd3"/>
    <d v="2024-08-14T00:00:00"/>
    <x v="9"/>
    <x v="188"/>
    <x v="1"/>
    <s v="Shannonmouth"/>
    <x v="26"/>
    <s v="Canada"/>
    <x v="2"/>
    <x v="1"/>
    <x v="9"/>
    <n v="111.07"/>
    <n v="16"/>
    <x v="188"/>
    <x v="186"/>
    <x v="1"/>
    <n v="252.35437111731343"/>
  </r>
  <r>
    <n v="190"/>
    <s v="d380ba11-9c7f-4b07-bf77-d0dd867b26ec"/>
    <d v="2023-10-22T00:00:00"/>
    <x v="6"/>
    <x v="189"/>
    <x v="2"/>
    <s v="East Tracy"/>
    <x v="14"/>
    <s v="Canada"/>
    <x v="0"/>
    <x v="0"/>
    <x v="2"/>
    <n v="3500.86"/>
    <n v="20"/>
    <x v="189"/>
    <x v="187"/>
    <x v="0"/>
    <n v="13.892872037156584"/>
  </r>
  <r>
    <n v="191"/>
    <s v="654941e2-b470-4065-bc1e-1d74bf1ca8cb"/>
    <d v="2023-12-02T00:00:00"/>
    <x v="10"/>
    <x v="190"/>
    <x v="0"/>
    <s v="Christopherton"/>
    <x v="2"/>
    <s v="United States"/>
    <x v="1"/>
    <x v="2"/>
    <x v="11"/>
    <n v="2548.9"/>
    <n v="12"/>
    <x v="190"/>
    <x v="188"/>
    <x v="2"/>
    <n v="8.9289497430264024"/>
  </r>
  <r>
    <n v="192"/>
    <s v="bddf1deb-7e7d-4f91-a706-304164c2c6dd"/>
    <d v="2023-02-16T00:00:00"/>
    <x v="3"/>
    <x v="191"/>
    <x v="2"/>
    <s v="East Olivia"/>
    <x v="23"/>
    <s v="Mexico"/>
    <x v="1"/>
    <x v="2"/>
    <x v="3"/>
    <n v="4232.59"/>
    <n v="19"/>
    <x v="191"/>
    <x v="189"/>
    <x v="3"/>
    <n v="18.050177314599335"/>
  </r>
  <r>
    <n v="193"/>
    <s v="a926aa9b-3dac-42b9-9127-841742484b38"/>
    <d v="2023-05-17T00:00:00"/>
    <x v="11"/>
    <x v="192"/>
    <x v="0"/>
    <s v="Johnport"/>
    <x v="22"/>
    <s v="Mexico"/>
    <x v="2"/>
    <x v="1"/>
    <x v="1"/>
    <n v="3417.07"/>
    <n v="14"/>
    <x v="192"/>
    <x v="190"/>
    <x v="3"/>
    <n v="2.821423032012806"/>
  </r>
  <r>
    <n v="194"/>
    <s v="d53ff85a-abce-49e7-9c08-86d40a002dd1"/>
    <d v="2022-11-11T00:00:00"/>
    <x v="4"/>
    <x v="193"/>
    <x v="0"/>
    <s v="Port Seth"/>
    <x v="40"/>
    <s v="Mexico"/>
    <x v="1"/>
    <x v="1"/>
    <x v="1"/>
    <n v="2203.1"/>
    <n v="20"/>
    <x v="193"/>
    <x v="191"/>
    <x v="2"/>
    <n v="0.6804048840270529"/>
  </r>
  <r>
    <n v="195"/>
    <s v="8e36eb06-0654-4154-b877-716f155d00be"/>
    <d v="2023-02-17T00:00:00"/>
    <x v="3"/>
    <x v="194"/>
    <x v="2"/>
    <s v="North Jessicaport"/>
    <x v="4"/>
    <s v="Mexico"/>
    <x v="2"/>
    <x v="1"/>
    <x v="6"/>
    <n v="2228.69"/>
    <n v="9"/>
    <x v="194"/>
    <x v="192"/>
    <x v="2"/>
    <n v="18.741951550013685"/>
  </r>
  <r>
    <n v="196"/>
    <s v="18401db0-3f4a-463e-8bf2-c1c865d616a3"/>
    <d v="2023-04-05T00:00:00"/>
    <x v="0"/>
    <x v="195"/>
    <x v="1"/>
    <s v="North Dustin"/>
    <x v="16"/>
    <s v="Canada"/>
    <x v="3"/>
    <x v="0"/>
    <x v="10"/>
    <n v="2229.4"/>
    <n v="17"/>
    <x v="195"/>
    <x v="193"/>
    <x v="2"/>
    <n v="28.023683502287611"/>
  </r>
  <r>
    <n v="197"/>
    <s v="abf9209a-f5e7-46fe-a345-9ac2af4d8667"/>
    <d v="2023-07-16T00:00:00"/>
    <x v="5"/>
    <x v="196"/>
    <x v="2"/>
    <s v="North Lauren"/>
    <x v="6"/>
    <s v="United States"/>
    <x v="1"/>
    <x v="2"/>
    <x v="8"/>
    <n v="2932.43"/>
    <n v="20"/>
    <x v="196"/>
    <x v="194"/>
    <x v="0"/>
    <n v="27.019570799643983"/>
  </r>
  <r>
    <n v="198"/>
    <s v="f261af24-6214-4dcd-9840-bbcfb2725951"/>
    <d v="2023-08-21T00:00:00"/>
    <x v="9"/>
    <x v="197"/>
    <x v="2"/>
    <s v="East Jordan"/>
    <x v="7"/>
    <s v="United States"/>
    <x v="2"/>
    <x v="1"/>
    <x v="6"/>
    <n v="2874.18"/>
    <n v="2"/>
    <x v="197"/>
    <x v="195"/>
    <x v="1"/>
    <n v="27.475314698453129"/>
  </r>
  <r>
    <n v="199"/>
    <s v="24cab578-5320-48f5-91b3-2ad0d3319d18"/>
    <d v="2023-01-28T00:00:00"/>
    <x v="2"/>
    <x v="198"/>
    <x v="0"/>
    <s v="Gordontown"/>
    <x v="47"/>
    <s v="Mexico"/>
    <x v="3"/>
    <x v="2"/>
    <x v="3"/>
    <n v="1705.27"/>
    <n v="13"/>
    <x v="198"/>
    <x v="196"/>
    <x v="2"/>
    <n v="55.130272625449336"/>
  </r>
  <r>
    <n v="200"/>
    <s v="ac818efb-9567-41b3-a074-7785c8a37734"/>
    <d v="2023-08-13T00:00:00"/>
    <x v="9"/>
    <x v="199"/>
    <x v="1"/>
    <s v="Lake Jamesstad"/>
    <x v="15"/>
    <s v="Canada"/>
    <x v="3"/>
    <x v="2"/>
    <x v="4"/>
    <n v="3787.67"/>
    <n v="5"/>
    <x v="199"/>
    <x v="197"/>
    <x v="0"/>
    <n v="19.708158313686251"/>
  </r>
  <r>
    <n v="201"/>
    <s v="688bba87-ef4c-4dfa-815e-ec057c68e34f"/>
    <d v="2023-04-15T00:00:00"/>
    <x v="0"/>
    <x v="200"/>
    <x v="2"/>
    <s v="Amberport"/>
    <x v="48"/>
    <s v="Canada"/>
    <x v="1"/>
    <x v="1"/>
    <x v="5"/>
    <n v="1187.5999999999999"/>
    <n v="15"/>
    <x v="200"/>
    <x v="198"/>
    <x v="3"/>
    <n v="79.720444594139451"/>
  </r>
  <r>
    <n v="202"/>
    <s v="ef3d785d-d4cb-486b-8f83-88bd5d79c591"/>
    <d v="2024-04-04T00:00:00"/>
    <x v="0"/>
    <x v="201"/>
    <x v="1"/>
    <s v="North Tarabury"/>
    <x v="48"/>
    <s v="Mexico"/>
    <x v="3"/>
    <x v="2"/>
    <x v="3"/>
    <n v="3345.78"/>
    <n v="7"/>
    <x v="201"/>
    <x v="199"/>
    <x v="1"/>
    <n v="2.8387999210946329"/>
  </r>
  <r>
    <n v="203"/>
    <s v="96f5c780-1f38-43bf-8e0a-051b826c0a21"/>
    <d v="2024-05-17T00:00:00"/>
    <x v="11"/>
    <x v="202"/>
    <x v="0"/>
    <s v="Johnsonfurt"/>
    <x v="22"/>
    <s v="Canada"/>
    <x v="2"/>
    <x v="1"/>
    <x v="6"/>
    <n v="4226.0600000000004"/>
    <n v="11"/>
    <x v="202"/>
    <x v="200"/>
    <x v="1"/>
    <n v="21.884213664737366"/>
  </r>
  <r>
    <n v="204"/>
    <s v="14987dfe-95a0-4300-83cc-09202f723ef9"/>
    <d v="2023-08-15T00:00:00"/>
    <x v="9"/>
    <x v="203"/>
    <x v="0"/>
    <s v="West Manuel"/>
    <x v="40"/>
    <s v="Mexico"/>
    <x v="3"/>
    <x v="1"/>
    <x v="1"/>
    <n v="1823.83"/>
    <n v="11"/>
    <x v="203"/>
    <x v="201"/>
    <x v="1"/>
    <n v="18.792321652785624"/>
  </r>
  <r>
    <n v="205"/>
    <s v="afa8f81c-eb3b-4ed5-b52b-14b89a6d150b"/>
    <d v="2024-08-29T00:00:00"/>
    <x v="9"/>
    <x v="204"/>
    <x v="2"/>
    <s v="Blairport"/>
    <x v="2"/>
    <s v="Mexico"/>
    <x v="2"/>
    <x v="2"/>
    <x v="3"/>
    <n v="3147.29"/>
    <n v="18"/>
    <x v="204"/>
    <x v="202"/>
    <x v="2"/>
    <n v="3.7228854029974991"/>
  </r>
  <r>
    <n v="206"/>
    <s v="3dbf6f69-8f98-41c0-a2a8-05db5add33a3"/>
    <d v="2024-03-18T00:00:00"/>
    <x v="1"/>
    <x v="205"/>
    <x v="2"/>
    <s v="Adamsville"/>
    <x v="7"/>
    <s v="Canada"/>
    <x v="3"/>
    <x v="0"/>
    <x v="2"/>
    <n v="2552.98"/>
    <n v="8"/>
    <x v="205"/>
    <x v="203"/>
    <x v="1"/>
    <n v="25.529381350421858"/>
  </r>
  <r>
    <n v="207"/>
    <s v="590e6993-af92-48b6-885d-4909452442b9"/>
    <d v="2023-03-28T00:00:00"/>
    <x v="1"/>
    <x v="206"/>
    <x v="0"/>
    <s v="Changstad"/>
    <x v="48"/>
    <s v="Canada"/>
    <x v="3"/>
    <x v="1"/>
    <x v="1"/>
    <n v="4953.54"/>
    <n v="10"/>
    <x v="206"/>
    <x v="204"/>
    <x v="0"/>
    <n v="1.8950084182221199"/>
  </r>
  <r>
    <n v="208"/>
    <s v="a1deb70d-137a-4284-964d-5c1a5130fa2b"/>
    <d v="2024-06-05T00:00:00"/>
    <x v="7"/>
    <x v="207"/>
    <x v="0"/>
    <s v="North Donald"/>
    <x v="46"/>
    <s v="United States"/>
    <x v="3"/>
    <x v="1"/>
    <x v="5"/>
    <n v="3636.44"/>
    <n v="2"/>
    <x v="207"/>
    <x v="205"/>
    <x v="1"/>
    <n v="15.154656752208204"/>
  </r>
  <r>
    <n v="209"/>
    <s v="cd4a6ffa-f313-4092-8e0b-d5d28bb562d9"/>
    <d v="2023-02-09T00:00:00"/>
    <x v="3"/>
    <x v="208"/>
    <x v="0"/>
    <s v="Christopherside"/>
    <x v="40"/>
    <s v="United States"/>
    <x v="3"/>
    <x v="2"/>
    <x v="8"/>
    <n v="2957.87"/>
    <n v="14"/>
    <x v="208"/>
    <x v="206"/>
    <x v="2"/>
    <n v="5.3710947404720297"/>
  </r>
  <r>
    <n v="210"/>
    <s v="481ffb0a-5475-4f63-9657-5cfb52ee9cfc"/>
    <d v="2023-06-11T00:00:00"/>
    <x v="7"/>
    <x v="209"/>
    <x v="1"/>
    <s v="Collinstown"/>
    <x v="44"/>
    <s v="Canada"/>
    <x v="1"/>
    <x v="2"/>
    <x v="3"/>
    <n v="666.6"/>
    <n v="12"/>
    <x v="209"/>
    <x v="207"/>
    <x v="0"/>
    <n v="26.558655865586555"/>
  </r>
  <r>
    <n v="211"/>
    <s v="af4a805e-7993-45fa-9c59-d941eb464495"/>
    <d v="2023-11-23T00:00:00"/>
    <x v="4"/>
    <x v="210"/>
    <x v="2"/>
    <s v="Barnesberg"/>
    <x v="40"/>
    <s v="United States"/>
    <x v="0"/>
    <x v="2"/>
    <x v="8"/>
    <n v="2771.6"/>
    <n v="20"/>
    <x v="210"/>
    <x v="208"/>
    <x v="0"/>
    <n v="14.159330350699955"/>
  </r>
  <r>
    <n v="212"/>
    <s v="bc2787f6-57af-4821-b70d-819ad97eb8ce"/>
    <d v="2024-06-11T00:00:00"/>
    <x v="7"/>
    <x v="211"/>
    <x v="0"/>
    <s v="Port Jennifer"/>
    <x v="15"/>
    <s v="Canada"/>
    <x v="3"/>
    <x v="1"/>
    <x v="5"/>
    <n v="763.91"/>
    <n v="4"/>
    <x v="211"/>
    <x v="209"/>
    <x v="1"/>
    <n v="2.2646646856305064"/>
  </r>
  <r>
    <n v="213"/>
    <s v="e46131e0-ce35-4758-8bec-8022e24649be"/>
    <d v="2023-10-21T00:00:00"/>
    <x v="6"/>
    <x v="212"/>
    <x v="2"/>
    <s v="Houseshire"/>
    <x v="25"/>
    <s v="Mexico"/>
    <x v="3"/>
    <x v="1"/>
    <x v="1"/>
    <n v="1541.22"/>
    <n v="12"/>
    <x v="212"/>
    <x v="210"/>
    <x v="0"/>
    <n v="29.799769014157611"/>
  </r>
  <r>
    <n v="214"/>
    <s v="189c530e-1ffe-4698-91cd-d72e365be773"/>
    <d v="2024-05-11T00:00:00"/>
    <x v="11"/>
    <x v="213"/>
    <x v="0"/>
    <s v="Starkville"/>
    <x v="3"/>
    <s v="United States"/>
    <x v="3"/>
    <x v="1"/>
    <x v="5"/>
    <n v="2123.6799999999998"/>
    <n v="18"/>
    <x v="213"/>
    <x v="211"/>
    <x v="0"/>
    <n v="36.37789120771491"/>
  </r>
  <r>
    <n v="215"/>
    <s v="3a210bb3-718a-4b50-8e9c-c024199baaea"/>
    <d v="2024-09-12T00:00:00"/>
    <x v="8"/>
    <x v="214"/>
    <x v="2"/>
    <s v="Johnsonbury"/>
    <x v="2"/>
    <s v="United States"/>
    <x v="0"/>
    <x v="1"/>
    <x v="9"/>
    <n v="4107.3500000000004"/>
    <n v="13"/>
    <x v="214"/>
    <x v="212"/>
    <x v="0"/>
    <n v="21.016227007681351"/>
  </r>
  <r>
    <n v="216"/>
    <s v="1ded3bf4-d73f-47dc-b0d4-f0fc50cd967a"/>
    <d v="2024-05-18T00:00:00"/>
    <x v="11"/>
    <x v="215"/>
    <x v="0"/>
    <s v="Lake Brandyville"/>
    <x v="19"/>
    <s v="Canada"/>
    <x v="1"/>
    <x v="0"/>
    <x v="2"/>
    <n v="825.84"/>
    <n v="3"/>
    <x v="215"/>
    <x v="213"/>
    <x v="2"/>
    <n v="13.28586651167296"/>
  </r>
  <r>
    <n v="217"/>
    <s v="f50671be-5ebf-4d24-acef-2f6ab29f1612"/>
    <d v="2023-12-14T00:00:00"/>
    <x v="10"/>
    <x v="216"/>
    <x v="0"/>
    <s v="Shannonfort"/>
    <x v="21"/>
    <s v="Mexico"/>
    <x v="1"/>
    <x v="1"/>
    <x v="6"/>
    <n v="2984.55"/>
    <n v="13"/>
    <x v="216"/>
    <x v="214"/>
    <x v="2"/>
    <n v="27.586738369268399"/>
  </r>
  <r>
    <n v="218"/>
    <s v="c4dc783c-eb22-431a-963a-fd2544e8ded9"/>
    <d v="2023-09-06T00:00:00"/>
    <x v="8"/>
    <x v="217"/>
    <x v="1"/>
    <s v="South Christopher"/>
    <x v="13"/>
    <s v="Mexico"/>
    <x v="3"/>
    <x v="1"/>
    <x v="5"/>
    <n v="2100.77"/>
    <n v="15"/>
    <x v="217"/>
    <x v="215"/>
    <x v="0"/>
    <n v="20.534851506828446"/>
  </r>
  <r>
    <n v="219"/>
    <s v="ca46c496-4078-428a-ab6e-279fcb939cc5"/>
    <d v="2023-08-28T00:00:00"/>
    <x v="9"/>
    <x v="218"/>
    <x v="1"/>
    <s v="Lake Jamesfurt"/>
    <x v="15"/>
    <s v="Canada"/>
    <x v="2"/>
    <x v="2"/>
    <x v="8"/>
    <n v="3322.87"/>
    <n v="17"/>
    <x v="218"/>
    <x v="216"/>
    <x v="0"/>
    <n v="29.653582595768118"/>
  </r>
  <r>
    <n v="220"/>
    <s v="9f3345d0-e573-4760-8d7a-3e5f323cf452"/>
    <d v="2023-12-28T00:00:00"/>
    <x v="10"/>
    <x v="219"/>
    <x v="0"/>
    <s v="Mosleyshire"/>
    <x v="49"/>
    <s v="Canada"/>
    <x v="2"/>
    <x v="1"/>
    <x v="9"/>
    <n v="1667.56"/>
    <n v="20"/>
    <x v="219"/>
    <x v="217"/>
    <x v="0"/>
    <n v="22.706229461008899"/>
  </r>
  <r>
    <n v="221"/>
    <s v="58fddb0e-ce9b-433e-8401-2f389a440a58"/>
    <d v="2023-10-24T00:00:00"/>
    <x v="6"/>
    <x v="220"/>
    <x v="0"/>
    <s v="South Amyview"/>
    <x v="28"/>
    <s v="Canada"/>
    <x v="3"/>
    <x v="2"/>
    <x v="3"/>
    <n v="1597.77"/>
    <n v="8"/>
    <x v="220"/>
    <x v="218"/>
    <x v="1"/>
    <n v="39.570776770123359"/>
  </r>
  <r>
    <n v="222"/>
    <s v="503c3b75-768d-4cf5-a1ec-67ed7c8e1931"/>
    <d v="2023-09-03T00:00:00"/>
    <x v="8"/>
    <x v="221"/>
    <x v="0"/>
    <s v="New Amberville"/>
    <x v="22"/>
    <s v="Canada"/>
    <x v="2"/>
    <x v="0"/>
    <x v="10"/>
    <n v="1918.99"/>
    <n v="15"/>
    <x v="221"/>
    <x v="219"/>
    <x v="0"/>
    <n v="50.549507814006326"/>
  </r>
  <r>
    <n v="223"/>
    <s v="37ee5cd4-f68d-498d-bdd6-e3ad1a030d59"/>
    <d v="2023-07-26T00:00:00"/>
    <x v="5"/>
    <x v="222"/>
    <x v="2"/>
    <s v="Karenton"/>
    <x v="26"/>
    <s v="Canada"/>
    <x v="0"/>
    <x v="0"/>
    <x v="10"/>
    <n v="401.2"/>
    <n v="16"/>
    <x v="222"/>
    <x v="220"/>
    <x v="3"/>
    <n v="94.252243270189425"/>
  </r>
  <r>
    <n v="224"/>
    <s v="7081ca90-266f-457d-a744-2e612563eb89"/>
    <d v="2024-06-13T00:00:00"/>
    <x v="7"/>
    <x v="223"/>
    <x v="1"/>
    <s v="Jonestown"/>
    <x v="49"/>
    <s v="Canada"/>
    <x v="2"/>
    <x v="2"/>
    <x v="8"/>
    <n v="1033.4100000000001"/>
    <n v="8"/>
    <x v="223"/>
    <x v="221"/>
    <x v="0"/>
    <n v="50.384648880889472"/>
  </r>
  <r>
    <n v="225"/>
    <s v="d7b69d13-ba0f-4299-af84-364b36762b13"/>
    <d v="2023-04-09T00:00:00"/>
    <x v="0"/>
    <x v="224"/>
    <x v="1"/>
    <s v="South William"/>
    <x v="6"/>
    <s v="Canada"/>
    <x v="3"/>
    <x v="2"/>
    <x v="8"/>
    <n v="4096.37"/>
    <n v="8"/>
    <x v="224"/>
    <x v="222"/>
    <x v="1"/>
    <n v="3.6608021248080624"/>
  </r>
  <r>
    <n v="226"/>
    <s v="02139f05-1961-4842-b3d5-6acbebd02ecd"/>
    <d v="2023-12-20T00:00:00"/>
    <x v="10"/>
    <x v="225"/>
    <x v="0"/>
    <s v="Gardnertown"/>
    <x v="3"/>
    <s v="Mexico"/>
    <x v="3"/>
    <x v="0"/>
    <x v="10"/>
    <n v="736.63"/>
    <n v="12"/>
    <x v="225"/>
    <x v="223"/>
    <x v="3"/>
    <n v="6.5066587024693536"/>
  </r>
  <r>
    <n v="227"/>
    <s v="82d86ed4-7cad-4563-b854-52cf5bad2702"/>
    <d v="2023-05-29T00:00:00"/>
    <x v="11"/>
    <x v="226"/>
    <x v="2"/>
    <s v="Wattsberg"/>
    <x v="29"/>
    <s v="Mexico"/>
    <x v="3"/>
    <x v="2"/>
    <x v="11"/>
    <n v="1816.22"/>
    <n v="15"/>
    <x v="187"/>
    <x v="224"/>
    <x v="2"/>
    <n v="32.174516303091032"/>
  </r>
  <r>
    <n v="228"/>
    <s v="636263be-2da8-4669-99b3-8f79cc916476"/>
    <d v="2023-02-12T00:00:00"/>
    <x v="3"/>
    <x v="227"/>
    <x v="1"/>
    <s v="South Michaelbury"/>
    <x v="32"/>
    <s v="Mexico"/>
    <x v="1"/>
    <x v="2"/>
    <x v="4"/>
    <n v="2270.31"/>
    <n v="20"/>
    <x v="226"/>
    <x v="225"/>
    <x v="2"/>
    <n v="34.951614537221786"/>
  </r>
  <r>
    <n v="229"/>
    <s v="8f3b9112-a8a1-4022-a4f3-afa12dff1fa8"/>
    <d v="2023-11-01T00:00:00"/>
    <x v="4"/>
    <x v="228"/>
    <x v="1"/>
    <s v="Lake Peterhaven"/>
    <x v="16"/>
    <s v="Mexico"/>
    <x v="1"/>
    <x v="1"/>
    <x v="1"/>
    <n v="933.83"/>
    <n v="14"/>
    <x v="227"/>
    <x v="226"/>
    <x v="1"/>
    <n v="65.313815148367468"/>
  </r>
  <r>
    <n v="230"/>
    <s v="ec0bd26d-2e44-47a1-99b3-8ea56a9e058a"/>
    <d v="2023-07-14T00:00:00"/>
    <x v="5"/>
    <x v="229"/>
    <x v="0"/>
    <s v="Kimberlymouth"/>
    <x v="38"/>
    <s v="Canada"/>
    <x v="2"/>
    <x v="2"/>
    <x v="8"/>
    <n v="2037.59"/>
    <n v="20"/>
    <x v="228"/>
    <x v="227"/>
    <x v="3"/>
    <n v="4.7075221217222314"/>
  </r>
  <r>
    <n v="231"/>
    <s v="cd3175d1-0257-41bd-ad53-bd1d962bea49"/>
    <d v="2024-01-25T00:00:00"/>
    <x v="2"/>
    <x v="230"/>
    <x v="1"/>
    <s v="East Michellechester"/>
    <x v="21"/>
    <s v="United States"/>
    <x v="3"/>
    <x v="1"/>
    <x v="5"/>
    <n v="3337.99"/>
    <n v="19"/>
    <x v="229"/>
    <x v="228"/>
    <x v="1"/>
    <n v="7.2858217070752156"/>
  </r>
  <r>
    <n v="232"/>
    <s v="db754a17-e38d-4c06-9c9c-1f5d7a93a6a4"/>
    <d v="2024-09-14T00:00:00"/>
    <x v="8"/>
    <x v="231"/>
    <x v="1"/>
    <s v="Ericshire"/>
    <x v="45"/>
    <s v="Canada"/>
    <x v="2"/>
    <x v="2"/>
    <x v="4"/>
    <n v="3629.74"/>
    <n v="16"/>
    <x v="230"/>
    <x v="111"/>
    <x v="1"/>
    <n v="16.279953936094596"/>
  </r>
  <r>
    <n v="233"/>
    <s v="44855def-f1da-4a75-8d92-b5f6896564ed"/>
    <d v="2024-04-26T00:00:00"/>
    <x v="0"/>
    <x v="232"/>
    <x v="0"/>
    <s v="Josemouth"/>
    <x v="14"/>
    <s v="Canada"/>
    <x v="3"/>
    <x v="0"/>
    <x v="7"/>
    <n v="1080.45"/>
    <n v="18"/>
    <x v="231"/>
    <x v="229"/>
    <x v="3"/>
    <n v="27.869869036049792"/>
  </r>
  <r>
    <n v="234"/>
    <s v="6d4a48cf-6bd2-448d-ad01-1832578d5f30"/>
    <d v="2022-11-26T00:00:00"/>
    <x v="4"/>
    <x v="233"/>
    <x v="0"/>
    <s v="North Danielton"/>
    <x v="12"/>
    <s v="Canada"/>
    <x v="3"/>
    <x v="2"/>
    <x v="8"/>
    <n v="1639.95"/>
    <n v="2"/>
    <x v="232"/>
    <x v="230"/>
    <x v="1"/>
    <n v="18.098112747339858"/>
  </r>
  <r>
    <n v="235"/>
    <s v="d7809a59-1cbe-41f5-9225-9f73bb021768"/>
    <d v="2023-12-18T00:00:00"/>
    <x v="10"/>
    <x v="234"/>
    <x v="1"/>
    <s v="Lake Paulaburgh"/>
    <x v="14"/>
    <s v="Canada"/>
    <x v="1"/>
    <x v="1"/>
    <x v="6"/>
    <n v="2652.11"/>
    <n v="1"/>
    <x v="233"/>
    <x v="231"/>
    <x v="2"/>
    <n v="0.61385085837314446"/>
  </r>
  <r>
    <n v="236"/>
    <s v="704d01f2-9218-4d5a-b3fa-192d2dffcfd2"/>
    <d v="2023-01-18T00:00:00"/>
    <x v="2"/>
    <x v="235"/>
    <x v="1"/>
    <s v="Jacobside"/>
    <x v="41"/>
    <s v="Canada"/>
    <x v="3"/>
    <x v="1"/>
    <x v="1"/>
    <n v="1728.67"/>
    <n v="20"/>
    <x v="234"/>
    <x v="232"/>
    <x v="0"/>
    <n v="38.885964354098817"/>
  </r>
  <r>
    <n v="237"/>
    <s v="b2ab924f-86d2-49f1-bd24-7f8fbe277ba3"/>
    <d v="2023-05-07T00:00:00"/>
    <x v="11"/>
    <x v="236"/>
    <x v="0"/>
    <s v="Bradleyfort"/>
    <x v="26"/>
    <s v="United States"/>
    <x v="2"/>
    <x v="1"/>
    <x v="6"/>
    <n v="4538.7700000000004"/>
    <n v="5"/>
    <x v="235"/>
    <x v="233"/>
    <x v="2"/>
    <n v="13.81255274005953"/>
  </r>
  <r>
    <n v="238"/>
    <s v="aa8d1e8d-a881-4138-b39c-572ff3c620d7"/>
    <d v="2024-09-24T00:00:00"/>
    <x v="8"/>
    <x v="237"/>
    <x v="2"/>
    <s v="Lake Billy"/>
    <x v="45"/>
    <s v="United States"/>
    <x v="1"/>
    <x v="0"/>
    <x v="10"/>
    <n v="2320.61"/>
    <n v="3"/>
    <x v="236"/>
    <x v="234"/>
    <x v="1"/>
    <n v="30.377788598687417"/>
  </r>
  <r>
    <n v="239"/>
    <s v="a6878420-f6fe-4482-893e-693505833403"/>
    <d v="2023-09-26T00:00:00"/>
    <x v="8"/>
    <x v="238"/>
    <x v="1"/>
    <s v="South Michaelton"/>
    <x v="27"/>
    <s v="United States"/>
    <x v="3"/>
    <x v="1"/>
    <x v="6"/>
    <n v="325.33"/>
    <n v="9"/>
    <x v="237"/>
    <x v="235"/>
    <x v="2"/>
    <n v="222.38957366366461"/>
  </r>
  <r>
    <n v="240"/>
    <s v="a6c67dbd-4fd0-4116-ba65-504966ec4808"/>
    <d v="2022-12-13T00:00:00"/>
    <x v="10"/>
    <x v="239"/>
    <x v="1"/>
    <s v="Davisstad"/>
    <x v="31"/>
    <s v="Mexico"/>
    <x v="1"/>
    <x v="1"/>
    <x v="5"/>
    <n v="888.65"/>
    <n v="13"/>
    <x v="238"/>
    <x v="236"/>
    <x v="2"/>
    <n v="41.942271985596136"/>
  </r>
  <r>
    <n v="241"/>
    <s v="0c5159c1-c3b9-4abb-baab-356ab38f7855"/>
    <d v="2023-07-13T00:00:00"/>
    <x v="5"/>
    <x v="240"/>
    <x v="2"/>
    <s v="Lindsayland"/>
    <x v="24"/>
    <s v="Canada"/>
    <x v="0"/>
    <x v="1"/>
    <x v="9"/>
    <n v="568.70000000000005"/>
    <n v="10"/>
    <x v="239"/>
    <x v="237"/>
    <x v="2"/>
    <n v="112.5971513979251"/>
  </r>
  <r>
    <n v="242"/>
    <s v="26ff4418-f034-4450-be1a-abcb2f0ca9dd"/>
    <d v="2024-03-17T00:00:00"/>
    <x v="1"/>
    <x v="241"/>
    <x v="2"/>
    <s v="New Jeremy"/>
    <x v="43"/>
    <s v="Canada"/>
    <x v="1"/>
    <x v="0"/>
    <x v="2"/>
    <n v="3498.78"/>
    <n v="7"/>
    <x v="240"/>
    <x v="238"/>
    <x v="3"/>
    <n v="12.259987767164555"/>
  </r>
  <r>
    <n v="243"/>
    <s v="a0cf3bb6-a10a-4a09-8629-f7d271e537c0"/>
    <d v="2023-07-26T00:00:00"/>
    <x v="5"/>
    <x v="242"/>
    <x v="0"/>
    <s v="Lake Michael"/>
    <x v="14"/>
    <s v="United States"/>
    <x v="2"/>
    <x v="0"/>
    <x v="0"/>
    <n v="4821.6499999999996"/>
    <n v="7"/>
    <x v="241"/>
    <x v="239"/>
    <x v="3"/>
    <n v="4.5148445034376197"/>
  </r>
  <r>
    <n v="244"/>
    <s v="3944d81e-6c5d-4fdc-ac04-f58f7c1269c1"/>
    <d v="2024-07-19T00:00:00"/>
    <x v="5"/>
    <x v="243"/>
    <x v="1"/>
    <s v="East Aprilfurt"/>
    <x v="10"/>
    <s v="United States"/>
    <x v="3"/>
    <x v="2"/>
    <x v="3"/>
    <n v="759.77"/>
    <n v="2"/>
    <x v="242"/>
    <x v="240"/>
    <x v="3"/>
    <n v="21.44728009792437"/>
  </r>
  <r>
    <n v="245"/>
    <s v="15aa86fc-e7e6-45d0-9945-e2c6424443e3"/>
    <d v="2023-02-12T00:00:00"/>
    <x v="3"/>
    <x v="244"/>
    <x v="0"/>
    <s v="Johnsonchester"/>
    <x v="8"/>
    <s v="United States"/>
    <x v="3"/>
    <x v="0"/>
    <x v="7"/>
    <n v="4943.5200000000004"/>
    <n v="1"/>
    <x v="243"/>
    <x v="241"/>
    <x v="3"/>
    <n v="10.407361556138135"/>
  </r>
  <r>
    <n v="246"/>
    <s v="6c69b72e-7425-49a1-90d9-33ffa6f2a693"/>
    <d v="2024-03-04T00:00:00"/>
    <x v="1"/>
    <x v="245"/>
    <x v="1"/>
    <s v="Breannahaven"/>
    <x v="40"/>
    <s v="Canada"/>
    <x v="0"/>
    <x v="1"/>
    <x v="9"/>
    <n v="4266.8900000000003"/>
    <n v="17"/>
    <x v="244"/>
    <x v="242"/>
    <x v="3"/>
    <n v="8.0107525621705733"/>
  </r>
  <r>
    <n v="247"/>
    <s v="31f40337-6bd0-438a-8cce-342d8fdb9a2e"/>
    <d v="2023-01-11T00:00:00"/>
    <x v="2"/>
    <x v="246"/>
    <x v="2"/>
    <s v="Nicolemouth"/>
    <x v="43"/>
    <s v="United States"/>
    <x v="3"/>
    <x v="0"/>
    <x v="0"/>
    <n v="3723.16"/>
    <n v="4"/>
    <x v="245"/>
    <x v="243"/>
    <x v="0"/>
    <n v="6.5841919229901489"/>
  </r>
  <r>
    <n v="248"/>
    <s v="8cea9b13-7ca1-4cf6-b2af-42936b55402a"/>
    <d v="2024-04-23T00:00:00"/>
    <x v="0"/>
    <x v="247"/>
    <x v="1"/>
    <s v="West Jeffreystad"/>
    <x v="34"/>
    <s v="United States"/>
    <x v="0"/>
    <x v="2"/>
    <x v="8"/>
    <n v="1161.74"/>
    <n v="2"/>
    <x v="246"/>
    <x v="244"/>
    <x v="2"/>
    <n v="26.089314304405459"/>
  </r>
  <r>
    <n v="249"/>
    <s v="b70847b1-17db-47de-a811-4d005b6c8e47"/>
    <d v="2023-05-03T00:00:00"/>
    <x v="11"/>
    <x v="248"/>
    <x v="0"/>
    <s v="West Frank"/>
    <x v="13"/>
    <s v="United States"/>
    <x v="1"/>
    <x v="2"/>
    <x v="3"/>
    <n v="1598.7"/>
    <n v="6"/>
    <x v="247"/>
    <x v="245"/>
    <x v="1"/>
    <n v="17.228998561331078"/>
  </r>
  <r>
    <n v="250"/>
    <s v="c7c46d1a-20f5-419e-a237-e16c0a0594df"/>
    <d v="2024-06-21T00:00:00"/>
    <x v="7"/>
    <x v="249"/>
    <x v="2"/>
    <s v="Lake Thomasshire"/>
    <x v="37"/>
    <s v="Canada"/>
    <x v="3"/>
    <x v="1"/>
    <x v="5"/>
    <n v="2632.92"/>
    <n v="7"/>
    <x v="248"/>
    <x v="246"/>
    <x v="2"/>
    <n v="15.935159442747976"/>
  </r>
  <r>
    <n v="251"/>
    <s v="c5d16fa6-7765-4dd1-8aee-6ffc3404030d"/>
    <d v="2023-09-04T00:00:00"/>
    <x v="8"/>
    <x v="250"/>
    <x v="2"/>
    <s v="Kristinachester"/>
    <x v="46"/>
    <s v="United States"/>
    <x v="1"/>
    <x v="0"/>
    <x v="7"/>
    <n v="4697.41"/>
    <n v="16"/>
    <x v="249"/>
    <x v="247"/>
    <x v="0"/>
    <n v="4.9874292429232279"/>
  </r>
  <r>
    <n v="252"/>
    <s v="b368ee29-eae6-463d-aa2d-40b7d4f852ab"/>
    <d v="2024-01-21T00:00:00"/>
    <x v="2"/>
    <x v="251"/>
    <x v="2"/>
    <s v="Lake Jacksonchester"/>
    <x v="19"/>
    <s v="United States"/>
    <x v="0"/>
    <x v="0"/>
    <x v="7"/>
    <n v="3550.5"/>
    <n v="1"/>
    <x v="250"/>
    <x v="248"/>
    <x v="3"/>
    <n v="14.659907055344318"/>
  </r>
  <r>
    <n v="253"/>
    <s v="97724893-5897-4f91-99ae-e39e62f82eff"/>
    <d v="2023-03-26T00:00:00"/>
    <x v="1"/>
    <x v="252"/>
    <x v="0"/>
    <s v="Karentown"/>
    <x v="18"/>
    <s v="Mexico"/>
    <x v="0"/>
    <x v="0"/>
    <x v="0"/>
    <n v="3813.97"/>
    <n v="18"/>
    <x v="251"/>
    <x v="249"/>
    <x v="0"/>
    <n v="6.0359677711151374"/>
  </r>
  <r>
    <n v="254"/>
    <s v="dcb10951-17d6-4b7b-b160-d22a5802cdf2"/>
    <d v="2022-12-04T00:00:00"/>
    <x v="10"/>
    <x v="253"/>
    <x v="0"/>
    <s v="Lake Nathanland"/>
    <x v="15"/>
    <s v="United States"/>
    <x v="1"/>
    <x v="1"/>
    <x v="1"/>
    <n v="4003.78"/>
    <n v="18"/>
    <x v="252"/>
    <x v="250"/>
    <x v="1"/>
    <n v="13.447791836714304"/>
  </r>
  <r>
    <n v="255"/>
    <s v="c9a0180b-d80c-4658-a84a-19511442f0d5"/>
    <d v="2022-11-07T00:00:00"/>
    <x v="4"/>
    <x v="254"/>
    <x v="2"/>
    <s v="Castillomouth"/>
    <x v="17"/>
    <s v="United States"/>
    <x v="2"/>
    <x v="1"/>
    <x v="9"/>
    <n v="317.44"/>
    <n v="11"/>
    <x v="253"/>
    <x v="251"/>
    <x v="3"/>
    <n v="225.59538810483869"/>
  </r>
  <r>
    <n v="256"/>
    <s v="5141b0c3-b914-41b0-9beb-6171d9b476f6"/>
    <d v="2024-07-15T00:00:00"/>
    <x v="5"/>
    <x v="255"/>
    <x v="0"/>
    <s v="Grahamside"/>
    <x v="31"/>
    <s v="United States"/>
    <x v="2"/>
    <x v="0"/>
    <x v="2"/>
    <n v="3093.07"/>
    <n v="20"/>
    <x v="254"/>
    <x v="252"/>
    <x v="3"/>
    <n v="29.51953884005211"/>
  </r>
  <r>
    <n v="257"/>
    <s v="096c5954-e65e-4a49-81b1-fd638d75c8a8"/>
    <d v="2023-09-05T00:00:00"/>
    <x v="8"/>
    <x v="256"/>
    <x v="1"/>
    <s v="South Kimberlyfurt"/>
    <x v="3"/>
    <s v="Mexico"/>
    <x v="2"/>
    <x v="1"/>
    <x v="5"/>
    <n v="1465.2"/>
    <n v="5"/>
    <x v="255"/>
    <x v="253"/>
    <x v="1"/>
    <n v="35.113295113295109"/>
  </r>
  <r>
    <n v="258"/>
    <s v="30d09339-b5ba-4ac3-b5f9-4080782e78e3"/>
    <d v="2023-02-09T00:00:00"/>
    <x v="3"/>
    <x v="257"/>
    <x v="2"/>
    <s v="Port Patricia"/>
    <x v="21"/>
    <s v="United States"/>
    <x v="1"/>
    <x v="0"/>
    <x v="2"/>
    <n v="1702.72"/>
    <n v="19"/>
    <x v="256"/>
    <x v="254"/>
    <x v="1"/>
    <n v="42.02570005638038"/>
  </r>
  <r>
    <n v="259"/>
    <s v="67b48864-7c1d-4870-9b93-22fe8c05b60d"/>
    <d v="2023-05-28T00:00:00"/>
    <x v="11"/>
    <x v="258"/>
    <x v="2"/>
    <s v="South Lynn"/>
    <x v="46"/>
    <s v="Mexico"/>
    <x v="2"/>
    <x v="1"/>
    <x v="5"/>
    <n v="2372.3200000000002"/>
    <n v="8"/>
    <x v="257"/>
    <x v="112"/>
    <x v="0"/>
    <n v="29.343006002562888"/>
  </r>
  <r>
    <n v="260"/>
    <s v="f8b906af-ebfd-46ad-ae41-01d70177f26c"/>
    <d v="2023-04-10T00:00:00"/>
    <x v="0"/>
    <x v="259"/>
    <x v="2"/>
    <s v="Campbellmouth"/>
    <x v="29"/>
    <s v="United States"/>
    <x v="2"/>
    <x v="2"/>
    <x v="11"/>
    <n v="2463.7600000000002"/>
    <n v="1"/>
    <x v="258"/>
    <x v="255"/>
    <x v="2"/>
    <n v="1.0268857356235996"/>
  </r>
  <r>
    <n v="261"/>
    <s v="1deb21f9-fae8-4d44-b42a-b507559818f2"/>
    <d v="2023-11-11T00:00:00"/>
    <x v="4"/>
    <x v="260"/>
    <x v="2"/>
    <s v="Patelport"/>
    <x v="47"/>
    <s v="Mexico"/>
    <x v="3"/>
    <x v="1"/>
    <x v="6"/>
    <n v="788.11"/>
    <n v="15"/>
    <x v="259"/>
    <x v="256"/>
    <x v="3"/>
    <n v="109.13324282143356"/>
  </r>
  <r>
    <n v="262"/>
    <s v="4da03ea3-d9ac-4f48-8854-b7b81e8c6a0e"/>
    <d v="2023-12-26T00:00:00"/>
    <x v="10"/>
    <x v="261"/>
    <x v="2"/>
    <s v="North Johnnyville"/>
    <x v="31"/>
    <s v="Canada"/>
    <x v="2"/>
    <x v="1"/>
    <x v="1"/>
    <n v="3660.94"/>
    <n v="7"/>
    <x v="260"/>
    <x v="257"/>
    <x v="0"/>
    <n v="17.718946500079213"/>
  </r>
  <r>
    <n v="263"/>
    <s v="e65c2da7-2715-42ba-a191-c406bcea2e36"/>
    <d v="2023-05-09T00:00:00"/>
    <x v="11"/>
    <x v="262"/>
    <x v="0"/>
    <s v="New Thomasview"/>
    <x v="6"/>
    <s v="United States"/>
    <x v="1"/>
    <x v="1"/>
    <x v="9"/>
    <n v="4375.74"/>
    <n v="12"/>
    <x v="261"/>
    <x v="258"/>
    <x v="1"/>
    <n v="2.0538240389054199"/>
  </r>
  <r>
    <n v="264"/>
    <s v="211e9459-2fd1-422d-9464-76a6d37b3a4b"/>
    <d v="2023-02-20T00:00:00"/>
    <x v="3"/>
    <x v="263"/>
    <x v="2"/>
    <s v="Lake Jonland"/>
    <x v="45"/>
    <s v="Canada"/>
    <x v="1"/>
    <x v="2"/>
    <x v="4"/>
    <n v="1305.99"/>
    <n v="17"/>
    <x v="262"/>
    <x v="259"/>
    <x v="0"/>
    <n v="32.637309627179384"/>
  </r>
  <r>
    <n v="265"/>
    <s v="c5e6c3a6-7346-4682-b2f1-ee4589222d6f"/>
    <d v="2023-06-06T00:00:00"/>
    <x v="7"/>
    <x v="264"/>
    <x v="2"/>
    <s v="Derekside"/>
    <x v="22"/>
    <s v="United States"/>
    <x v="1"/>
    <x v="1"/>
    <x v="9"/>
    <n v="2938.4"/>
    <n v="6"/>
    <x v="263"/>
    <x v="260"/>
    <x v="3"/>
    <n v="25.179349305744626"/>
  </r>
  <r>
    <n v="266"/>
    <s v="b99f1d24-1e3a-40ba-bf87-c64ccea43a9b"/>
    <d v="2024-01-19T00:00:00"/>
    <x v="2"/>
    <x v="265"/>
    <x v="0"/>
    <s v="Lake Ashley"/>
    <x v="28"/>
    <s v="Canada"/>
    <x v="0"/>
    <x v="0"/>
    <x v="10"/>
    <n v="515.20000000000005"/>
    <n v="5"/>
    <x v="264"/>
    <x v="261"/>
    <x v="2"/>
    <n v="91.684782608695642"/>
  </r>
  <r>
    <n v="267"/>
    <s v="95fc266b-4ab8-4d82-a33c-fced7423ec2d"/>
    <d v="2024-06-10T00:00:00"/>
    <x v="7"/>
    <x v="266"/>
    <x v="0"/>
    <s v="Sloanton"/>
    <x v="37"/>
    <s v="Mexico"/>
    <x v="1"/>
    <x v="2"/>
    <x v="3"/>
    <n v="3824.34"/>
    <n v="11"/>
    <x v="265"/>
    <x v="86"/>
    <x v="2"/>
    <n v="2.8381367765418348"/>
  </r>
  <r>
    <n v="268"/>
    <s v="c2c403da-2028-41e7-974c-19dd0eb38112"/>
    <d v="2023-12-12T00:00:00"/>
    <x v="10"/>
    <x v="267"/>
    <x v="1"/>
    <s v="Meganshire"/>
    <x v="0"/>
    <s v="Canada"/>
    <x v="2"/>
    <x v="2"/>
    <x v="3"/>
    <n v="407.46"/>
    <n v="2"/>
    <x v="266"/>
    <x v="262"/>
    <x v="0"/>
    <n v="121.09409512590194"/>
  </r>
  <r>
    <n v="269"/>
    <s v="856ed007-bb20-44ba-836d-a7d10d225cfb"/>
    <d v="2022-10-10T00:00:00"/>
    <x v="6"/>
    <x v="268"/>
    <x v="0"/>
    <s v="Port Virginiaview"/>
    <x v="25"/>
    <s v="Mexico"/>
    <x v="2"/>
    <x v="1"/>
    <x v="1"/>
    <n v="4404.96"/>
    <n v="13"/>
    <x v="18"/>
    <x v="263"/>
    <x v="1"/>
    <n v="5.7019814027823177"/>
  </r>
  <r>
    <n v="270"/>
    <s v="dd6b0d62-3c77-4436-b392-84a98471b96f"/>
    <d v="2023-02-08T00:00:00"/>
    <x v="3"/>
    <x v="269"/>
    <x v="2"/>
    <s v="Lake John"/>
    <x v="43"/>
    <s v="Canada"/>
    <x v="3"/>
    <x v="2"/>
    <x v="4"/>
    <n v="907.02"/>
    <n v="9"/>
    <x v="267"/>
    <x v="264"/>
    <x v="3"/>
    <n v="93.272474697360579"/>
  </r>
  <r>
    <n v="271"/>
    <s v="31303c0d-658c-43e1-bcd7-323cc01adaa3"/>
    <d v="2022-12-08T00:00:00"/>
    <x v="10"/>
    <x v="270"/>
    <x v="0"/>
    <s v="North Katietown"/>
    <x v="39"/>
    <s v="Canada"/>
    <x v="3"/>
    <x v="0"/>
    <x v="2"/>
    <n v="3012.14"/>
    <n v="20"/>
    <x v="268"/>
    <x v="265"/>
    <x v="1"/>
    <n v="13.259011865318346"/>
  </r>
  <r>
    <n v="272"/>
    <s v="2e430c59-10e4-4336-bd0f-019fe1a40708"/>
    <d v="2024-02-28T00:00:00"/>
    <x v="3"/>
    <x v="271"/>
    <x v="0"/>
    <s v="West Nicholas"/>
    <x v="37"/>
    <s v="Canada"/>
    <x v="2"/>
    <x v="0"/>
    <x v="2"/>
    <n v="443.06"/>
    <n v="11"/>
    <x v="269"/>
    <x v="266"/>
    <x v="1"/>
    <n v="158.09596894325827"/>
  </r>
  <r>
    <n v="273"/>
    <s v="ee87c606-3bf8-4d83-b663-e9b3c26f2ebd"/>
    <d v="2023-02-25T00:00:00"/>
    <x v="3"/>
    <x v="272"/>
    <x v="1"/>
    <s v="East Alejandro"/>
    <x v="29"/>
    <s v="United States"/>
    <x v="1"/>
    <x v="0"/>
    <x v="7"/>
    <n v="1468.83"/>
    <n v="18"/>
    <x v="270"/>
    <x v="138"/>
    <x v="0"/>
    <n v="52.100651538980003"/>
  </r>
  <r>
    <n v="274"/>
    <s v="ab195c63-1a23-4722-9d8e-31af99683f9a"/>
    <d v="2024-08-09T00:00:00"/>
    <x v="9"/>
    <x v="273"/>
    <x v="1"/>
    <s v="East Cynthiatown"/>
    <x v="44"/>
    <s v="Canada"/>
    <x v="3"/>
    <x v="0"/>
    <x v="0"/>
    <n v="2238.7800000000002"/>
    <n v="4"/>
    <x v="271"/>
    <x v="267"/>
    <x v="3"/>
    <n v="4.2822430073522186"/>
  </r>
  <r>
    <n v="275"/>
    <s v="8296263d-3fc4-4869-82f2-d0f797e8935c"/>
    <d v="2023-07-06T00:00:00"/>
    <x v="5"/>
    <x v="274"/>
    <x v="2"/>
    <s v="South Dianaborough"/>
    <x v="46"/>
    <s v="Canada"/>
    <x v="1"/>
    <x v="1"/>
    <x v="6"/>
    <n v="2127.38"/>
    <n v="17"/>
    <x v="272"/>
    <x v="268"/>
    <x v="1"/>
    <n v="5.732873299551561"/>
  </r>
  <r>
    <n v="276"/>
    <s v="efc7b808-e417-42ef-a79f-86b860ee2d6b"/>
    <d v="2023-02-07T00:00:00"/>
    <x v="3"/>
    <x v="275"/>
    <x v="1"/>
    <s v="West Justinport"/>
    <x v="48"/>
    <s v="Canada"/>
    <x v="2"/>
    <x v="0"/>
    <x v="10"/>
    <n v="4250.7299999999996"/>
    <n v="15"/>
    <x v="273"/>
    <x v="269"/>
    <x v="3"/>
    <n v="14.979309436261538"/>
  </r>
  <r>
    <n v="277"/>
    <s v="998ac68e-0093-4c0e-854a-2dbd83d7e3cc"/>
    <d v="2022-12-05T00:00:00"/>
    <x v="10"/>
    <x v="276"/>
    <x v="2"/>
    <s v="East Victoriaburgh"/>
    <x v="7"/>
    <s v="United States"/>
    <x v="1"/>
    <x v="1"/>
    <x v="1"/>
    <n v="4868.7"/>
    <n v="18"/>
    <x v="274"/>
    <x v="270"/>
    <x v="0"/>
    <n v="4.3436646332696611"/>
  </r>
  <r>
    <n v="278"/>
    <s v="6b50a580-2dc8-43af-a658-9cdc6475abff"/>
    <d v="2023-08-28T00:00:00"/>
    <x v="9"/>
    <x v="277"/>
    <x v="2"/>
    <s v="South Ernestshire"/>
    <x v="14"/>
    <s v="Canada"/>
    <x v="0"/>
    <x v="1"/>
    <x v="1"/>
    <n v="877.49"/>
    <n v="9"/>
    <x v="275"/>
    <x v="271"/>
    <x v="0"/>
    <n v="42.950916819564895"/>
  </r>
  <r>
    <n v="279"/>
    <s v="4ee1ebb2-12cf-4f48-bb21-4a5e4401abc8"/>
    <d v="2024-10-06T00:00:00"/>
    <x v="6"/>
    <x v="278"/>
    <x v="2"/>
    <s v="Bonillaville"/>
    <x v="33"/>
    <s v="Mexico"/>
    <x v="2"/>
    <x v="1"/>
    <x v="1"/>
    <n v="3012.55"/>
    <n v="13"/>
    <x v="276"/>
    <x v="272"/>
    <x v="1"/>
    <n v="33.159947552737712"/>
  </r>
  <r>
    <n v="280"/>
    <s v="d468e1d2-f76e-4207-83ee-02002d7c87c7"/>
    <d v="2023-01-29T00:00:00"/>
    <x v="2"/>
    <x v="279"/>
    <x v="1"/>
    <s v="Port Jenniferton"/>
    <x v="49"/>
    <s v="United States"/>
    <x v="1"/>
    <x v="1"/>
    <x v="6"/>
    <n v="3825.1"/>
    <n v="6"/>
    <x v="277"/>
    <x v="273"/>
    <x v="3"/>
    <n v="21.037881362578759"/>
  </r>
  <r>
    <n v="281"/>
    <s v="01d54f2b-b1e3-4a74-a3a3-ca922bb7347c"/>
    <d v="2024-06-28T00:00:00"/>
    <x v="7"/>
    <x v="280"/>
    <x v="1"/>
    <s v="Matthewbury"/>
    <x v="33"/>
    <s v="Canada"/>
    <x v="2"/>
    <x v="0"/>
    <x v="10"/>
    <n v="1358.39"/>
    <n v="18"/>
    <x v="278"/>
    <x v="274"/>
    <x v="0"/>
    <n v="40.953628928363713"/>
  </r>
  <r>
    <n v="282"/>
    <s v="b4420999-4b6d-4f77-8228-610c8e02bf28"/>
    <d v="2023-05-01T00:00:00"/>
    <x v="11"/>
    <x v="281"/>
    <x v="2"/>
    <s v="Harrisland"/>
    <x v="26"/>
    <s v="Canada"/>
    <x v="2"/>
    <x v="1"/>
    <x v="9"/>
    <n v="3175.95"/>
    <n v="20"/>
    <x v="279"/>
    <x v="275"/>
    <x v="2"/>
    <n v="2.1854878067979659"/>
  </r>
  <r>
    <n v="283"/>
    <s v="564b984e-ef57-4953-ab83-8918f72e68a6"/>
    <d v="2023-03-12T00:00:00"/>
    <x v="1"/>
    <x v="282"/>
    <x v="1"/>
    <s v="Harrisonchester"/>
    <x v="43"/>
    <s v="Mexico"/>
    <x v="2"/>
    <x v="0"/>
    <x v="2"/>
    <n v="605.72"/>
    <n v="11"/>
    <x v="280"/>
    <x v="276"/>
    <x v="2"/>
    <n v="34.454863633361946"/>
  </r>
  <r>
    <n v="284"/>
    <s v="a02b597a-2c30-44fa-aad3-491c22d36f05"/>
    <d v="2024-08-14T00:00:00"/>
    <x v="9"/>
    <x v="283"/>
    <x v="1"/>
    <s v="Bryanmouth"/>
    <x v="18"/>
    <s v="Mexico"/>
    <x v="0"/>
    <x v="0"/>
    <x v="0"/>
    <n v="1289.6600000000001"/>
    <n v="3"/>
    <x v="281"/>
    <x v="277"/>
    <x v="0"/>
    <n v="15.36373928012034"/>
  </r>
  <r>
    <n v="285"/>
    <s v="0ccc9066-b5e6-4b90-bfa6-bec7d662f67e"/>
    <d v="2024-07-19T00:00:00"/>
    <x v="5"/>
    <x v="284"/>
    <x v="1"/>
    <s v="West Timothy"/>
    <x v="25"/>
    <s v="Canada"/>
    <x v="2"/>
    <x v="1"/>
    <x v="5"/>
    <n v="3664.23"/>
    <n v="9"/>
    <x v="282"/>
    <x v="278"/>
    <x v="0"/>
    <n v="14.577141718723988"/>
  </r>
  <r>
    <n v="286"/>
    <s v="c2a95844-f202-4be1-86e9-aefe7035edae"/>
    <d v="2024-05-19T00:00:00"/>
    <x v="11"/>
    <x v="285"/>
    <x v="1"/>
    <s v="Johnsonshire"/>
    <x v="40"/>
    <s v="United States"/>
    <x v="3"/>
    <x v="1"/>
    <x v="9"/>
    <n v="3473.5"/>
    <n v="7"/>
    <x v="283"/>
    <x v="279"/>
    <x v="3"/>
    <n v="15.810277817763064"/>
  </r>
  <r>
    <n v="287"/>
    <s v="3e2fad53-4e88-4089-9673-2d9d4d3de32f"/>
    <d v="2023-05-10T00:00:00"/>
    <x v="11"/>
    <x v="286"/>
    <x v="2"/>
    <s v="Barreraland"/>
    <x v="12"/>
    <s v="Canada"/>
    <x v="3"/>
    <x v="2"/>
    <x v="11"/>
    <n v="3491.42"/>
    <n v="11"/>
    <x v="284"/>
    <x v="280"/>
    <x v="3"/>
    <n v="3.2425202353197262"/>
  </r>
  <r>
    <n v="288"/>
    <s v="103bad9e-cbc5-417f-af27-a40ff5e42987"/>
    <d v="2023-06-17T00:00:00"/>
    <x v="7"/>
    <x v="287"/>
    <x v="0"/>
    <s v="Chapmanmouth"/>
    <x v="16"/>
    <s v="Canada"/>
    <x v="2"/>
    <x v="2"/>
    <x v="3"/>
    <n v="4993.87"/>
    <n v="11"/>
    <x v="285"/>
    <x v="281"/>
    <x v="3"/>
    <n v="18.545536828151313"/>
  </r>
  <r>
    <n v="289"/>
    <s v="23d01a57-e971-4de8-a2e1-7c75ee8b02d8"/>
    <d v="2023-11-08T00:00:00"/>
    <x v="4"/>
    <x v="288"/>
    <x v="0"/>
    <s v="West Brandon"/>
    <x v="44"/>
    <s v="Mexico"/>
    <x v="3"/>
    <x v="0"/>
    <x v="2"/>
    <n v="4700.6400000000003"/>
    <n v="10"/>
    <x v="286"/>
    <x v="282"/>
    <x v="3"/>
    <n v="7.9744460328806293"/>
  </r>
  <r>
    <n v="290"/>
    <s v="44eb4135-72de-47eb-aeac-8a956e689776"/>
    <d v="2024-03-19T00:00:00"/>
    <x v="1"/>
    <x v="289"/>
    <x v="2"/>
    <s v="East Williamside"/>
    <x v="21"/>
    <s v="United States"/>
    <x v="1"/>
    <x v="1"/>
    <x v="5"/>
    <n v="1665.71"/>
    <n v="19"/>
    <x v="287"/>
    <x v="283"/>
    <x v="2"/>
    <n v="40.550275858342687"/>
  </r>
  <r>
    <n v="291"/>
    <s v="9608098b-1685-476a-bb7b-6765d5a18d5e"/>
    <d v="2023-11-02T00:00:00"/>
    <x v="4"/>
    <x v="290"/>
    <x v="0"/>
    <s v="Smithview"/>
    <x v="44"/>
    <s v="Canada"/>
    <x v="3"/>
    <x v="2"/>
    <x v="8"/>
    <n v="4400.16"/>
    <n v="19"/>
    <x v="288"/>
    <x v="284"/>
    <x v="1"/>
    <n v="20.672657357914261"/>
  </r>
  <r>
    <n v="292"/>
    <s v="61001804-c385-4265-9b99-2d82fa4d9d43"/>
    <d v="2023-03-02T00:00:00"/>
    <x v="1"/>
    <x v="291"/>
    <x v="0"/>
    <s v="Parkside"/>
    <x v="36"/>
    <s v="Mexico"/>
    <x v="1"/>
    <x v="1"/>
    <x v="5"/>
    <n v="4856.74"/>
    <n v="18"/>
    <x v="289"/>
    <x v="285"/>
    <x v="3"/>
    <n v="9.1820851023526071"/>
  </r>
  <r>
    <n v="293"/>
    <s v="4495e1b4-eb24-4391-ac92-7d49201e1bad"/>
    <d v="2024-01-09T00:00:00"/>
    <x v="2"/>
    <x v="292"/>
    <x v="1"/>
    <s v="New Gary"/>
    <x v="26"/>
    <s v="Mexico"/>
    <x v="1"/>
    <x v="2"/>
    <x v="3"/>
    <n v="2425.52"/>
    <n v="14"/>
    <x v="290"/>
    <x v="286"/>
    <x v="3"/>
    <n v="36.256143012632343"/>
  </r>
  <r>
    <n v="294"/>
    <s v="f09b6319-0b6c-4d7a-944e-9e86164c7dc4"/>
    <d v="2023-08-25T00:00:00"/>
    <x v="9"/>
    <x v="293"/>
    <x v="0"/>
    <s v="Smithport"/>
    <x v="27"/>
    <s v="Canada"/>
    <x v="2"/>
    <x v="1"/>
    <x v="1"/>
    <n v="2372.69"/>
    <n v="20"/>
    <x v="291"/>
    <x v="287"/>
    <x v="3"/>
    <n v="11.857849107974495"/>
  </r>
  <r>
    <n v="295"/>
    <s v="268f91fd-dbac-468e-9a11-c68c31ab7ae3"/>
    <d v="2023-09-09T00:00:00"/>
    <x v="8"/>
    <x v="294"/>
    <x v="1"/>
    <s v="Port Joshua"/>
    <x v="16"/>
    <s v="Mexico"/>
    <x v="3"/>
    <x v="2"/>
    <x v="3"/>
    <n v="4664.2299999999996"/>
    <n v="16"/>
    <x v="292"/>
    <x v="288"/>
    <x v="2"/>
    <n v="15.069153965391932"/>
  </r>
  <r>
    <n v="296"/>
    <s v="79a2625e-54b2-4f2f-bb07-42ed0b892d23"/>
    <d v="2023-05-15T00:00:00"/>
    <x v="11"/>
    <x v="295"/>
    <x v="1"/>
    <s v="Dylanton"/>
    <x v="40"/>
    <s v="Mexico"/>
    <x v="0"/>
    <x v="0"/>
    <x v="7"/>
    <n v="1400.4"/>
    <n v="5"/>
    <x v="293"/>
    <x v="289"/>
    <x v="1"/>
    <n v="45.935447015138529"/>
  </r>
  <r>
    <n v="297"/>
    <s v="0248a4ec-7821-43fa-997e-cea93d8da724"/>
    <d v="2023-11-22T00:00:00"/>
    <x v="4"/>
    <x v="296"/>
    <x v="1"/>
    <s v="West Vanessa"/>
    <x v="46"/>
    <s v="United States"/>
    <x v="0"/>
    <x v="1"/>
    <x v="6"/>
    <n v="1663.49"/>
    <n v="4"/>
    <x v="294"/>
    <x v="290"/>
    <x v="1"/>
    <n v="10.616234543039033"/>
  </r>
  <r>
    <n v="298"/>
    <s v="334fcdf4-db5a-4276-87e4-06d4079e596b"/>
    <d v="2023-08-29T00:00:00"/>
    <x v="9"/>
    <x v="297"/>
    <x v="2"/>
    <s v="Donaldborough"/>
    <x v="28"/>
    <s v="United States"/>
    <x v="3"/>
    <x v="1"/>
    <x v="9"/>
    <n v="1225.24"/>
    <n v="2"/>
    <x v="295"/>
    <x v="291"/>
    <x v="2"/>
    <n v="4.2408018020959153"/>
  </r>
  <r>
    <n v="299"/>
    <s v="bfdd8294-9c5a-4ffb-aa2c-b9cbc0d271fe"/>
    <d v="2023-06-30T00:00:00"/>
    <x v="7"/>
    <x v="298"/>
    <x v="2"/>
    <s v="Vaughnside"/>
    <x v="32"/>
    <s v="Mexico"/>
    <x v="0"/>
    <x v="1"/>
    <x v="5"/>
    <n v="775.38"/>
    <n v="1"/>
    <x v="296"/>
    <x v="292"/>
    <x v="3"/>
    <n v="43.653434445046301"/>
  </r>
  <r>
    <n v="300"/>
    <s v="daf8a826-29f4-41b4-b7c4-3f5ff7d1722e"/>
    <d v="2023-03-30T00:00:00"/>
    <x v="1"/>
    <x v="299"/>
    <x v="1"/>
    <s v="Cummingsburgh"/>
    <x v="46"/>
    <s v="Canada"/>
    <x v="2"/>
    <x v="0"/>
    <x v="0"/>
    <n v="3692.13"/>
    <n v="4"/>
    <x v="297"/>
    <x v="293"/>
    <x v="0"/>
    <n v="3.1382968638699071"/>
  </r>
  <r>
    <n v="301"/>
    <s v="f2db3340-b41b-4449-aef1-fd3afa0db267"/>
    <d v="2023-11-26T00:00:00"/>
    <x v="4"/>
    <x v="300"/>
    <x v="1"/>
    <s v="Tarahaven"/>
    <x v="7"/>
    <s v="United States"/>
    <x v="2"/>
    <x v="0"/>
    <x v="10"/>
    <n v="455.31"/>
    <n v="3"/>
    <x v="298"/>
    <x v="294"/>
    <x v="0"/>
    <n v="51.883332235180426"/>
  </r>
  <r>
    <n v="302"/>
    <s v="8296a8b5-4c80-4d8d-94b3-38fe3d99afe2"/>
    <d v="2023-05-16T00:00:00"/>
    <x v="11"/>
    <x v="301"/>
    <x v="1"/>
    <s v="North Franklinburgh"/>
    <x v="16"/>
    <s v="United States"/>
    <x v="3"/>
    <x v="1"/>
    <x v="6"/>
    <n v="2485.2600000000002"/>
    <n v="14"/>
    <x v="299"/>
    <x v="295"/>
    <x v="0"/>
    <n v="22.976268076579508"/>
  </r>
  <r>
    <n v="303"/>
    <s v="210a0ef7-6e08-4983-a8c2-328db1fd0203"/>
    <d v="2024-09-18T00:00:00"/>
    <x v="8"/>
    <x v="302"/>
    <x v="0"/>
    <s v="Rileyfurt"/>
    <x v="22"/>
    <s v="Canada"/>
    <x v="1"/>
    <x v="1"/>
    <x v="9"/>
    <n v="1559.23"/>
    <n v="9"/>
    <x v="300"/>
    <x v="296"/>
    <x v="3"/>
    <n v="63.231851619068379"/>
  </r>
  <r>
    <n v="304"/>
    <s v="30989fbb-d45c-452f-ac2e-9506fd668e5c"/>
    <d v="2023-12-05T00:00:00"/>
    <x v="10"/>
    <x v="303"/>
    <x v="2"/>
    <s v="Morrowshire"/>
    <x v="1"/>
    <s v="Canada"/>
    <x v="2"/>
    <x v="2"/>
    <x v="4"/>
    <n v="453.36"/>
    <n v="13"/>
    <x v="301"/>
    <x v="297"/>
    <x v="3"/>
    <n v="148.7978648314805"/>
  </r>
  <r>
    <n v="305"/>
    <s v="e1a481a4-0f14-4702-af3a-047b4ea92f80"/>
    <d v="2024-06-22T00:00:00"/>
    <x v="7"/>
    <x v="304"/>
    <x v="2"/>
    <s v="Johnsonbury"/>
    <x v="21"/>
    <s v="Canada"/>
    <x v="2"/>
    <x v="0"/>
    <x v="0"/>
    <n v="1921.04"/>
    <n v="15"/>
    <x v="302"/>
    <x v="298"/>
    <x v="3"/>
    <n v="28.674572106775496"/>
  </r>
  <r>
    <n v="306"/>
    <s v="d6b1f8c8-5a71-4689-8fc0-19505efa92be"/>
    <d v="2023-01-09T00:00:00"/>
    <x v="2"/>
    <x v="305"/>
    <x v="0"/>
    <s v="East Shannon"/>
    <x v="3"/>
    <s v="Canada"/>
    <x v="0"/>
    <x v="1"/>
    <x v="5"/>
    <n v="3239.88"/>
    <n v="13"/>
    <x v="303"/>
    <x v="299"/>
    <x v="3"/>
    <n v="0.77533735817375959"/>
  </r>
  <r>
    <n v="307"/>
    <s v="25175a2b-d964-4af9-b0b2-4ab7f6c1f8f2"/>
    <d v="2024-10-06T00:00:00"/>
    <x v="6"/>
    <x v="306"/>
    <x v="0"/>
    <s v="North Wendy"/>
    <x v="33"/>
    <s v="Mexico"/>
    <x v="2"/>
    <x v="2"/>
    <x v="3"/>
    <n v="3792.85"/>
    <n v="16"/>
    <x v="304"/>
    <x v="300"/>
    <x v="0"/>
    <n v="2.8466720276309374"/>
  </r>
  <r>
    <n v="308"/>
    <s v="5ae1e39c-0fe7-4641-9f55-4a1cebd504f1"/>
    <d v="2024-09-02T00:00:00"/>
    <x v="8"/>
    <x v="307"/>
    <x v="0"/>
    <s v="New Williamtown"/>
    <x v="38"/>
    <s v="United States"/>
    <x v="2"/>
    <x v="1"/>
    <x v="1"/>
    <n v="160.41"/>
    <n v="18"/>
    <x v="305"/>
    <x v="301"/>
    <x v="0"/>
    <n v="425.05454772146385"/>
  </r>
  <r>
    <n v="309"/>
    <s v="c9f59f53-d1e6-46bb-93f7-238471491baa"/>
    <d v="2023-08-22T00:00:00"/>
    <x v="9"/>
    <x v="308"/>
    <x v="1"/>
    <s v="Robertfurt"/>
    <x v="25"/>
    <s v="Mexico"/>
    <x v="1"/>
    <x v="1"/>
    <x v="9"/>
    <n v="3012.57"/>
    <n v="20"/>
    <x v="306"/>
    <x v="302"/>
    <x v="1"/>
    <n v="11.011860305320706"/>
  </r>
  <r>
    <n v="310"/>
    <s v="789a36e6-bc5f-4b3d-a637-c57c7af08562"/>
    <d v="2023-08-29T00:00:00"/>
    <x v="9"/>
    <x v="309"/>
    <x v="2"/>
    <s v="Bethanyside"/>
    <x v="13"/>
    <s v="Canada"/>
    <x v="1"/>
    <x v="0"/>
    <x v="2"/>
    <n v="2094.0300000000002"/>
    <n v="6"/>
    <x v="307"/>
    <x v="303"/>
    <x v="3"/>
    <n v="8.320797696308075"/>
  </r>
  <r>
    <n v="311"/>
    <s v="6fd46474-ed4e-43e7-8a6f-13815765c28c"/>
    <d v="2023-10-17T00:00:00"/>
    <x v="6"/>
    <x v="310"/>
    <x v="2"/>
    <s v="Jenniferborough"/>
    <x v="43"/>
    <s v="United States"/>
    <x v="3"/>
    <x v="0"/>
    <x v="2"/>
    <n v="4726.6899999999996"/>
    <n v="1"/>
    <x v="308"/>
    <x v="304"/>
    <x v="0"/>
    <n v="20.077474934891015"/>
  </r>
  <r>
    <n v="312"/>
    <s v="3a6ef3bf-9e68-4377-951d-be5421a1dfb0"/>
    <d v="2023-01-24T00:00:00"/>
    <x v="2"/>
    <x v="311"/>
    <x v="2"/>
    <s v="Adrianland"/>
    <x v="2"/>
    <s v="United States"/>
    <x v="3"/>
    <x v="2"/>
    <x v="8"/>
    <n v="736.47"/>
    <n v="9"/>
    <x v="309"/>
    <x v="305"/>
    <x v="0"/>
    <n v="83.084171792469476"/>
  </r>
  <r>
    <n v="313"/>
    <s v="d72d9f92-fac7-4d09-8137-b8becb4eddc7"/>
    <d v="2023-09-30T00:00:00"/>
    <x v="8"/>
    <x v="312"/>
    <x v="0"/>
    <s v="Torresbury"/>
    <x v="40"/>
    <s v="Mexico"/>
    <x v="3"/>
    <x v="1"/>
    <x v="6"/>
    <n v="2503.59"/>
    <n v="3"/>
    <x v="310"/>
    <x v="306"/>
    <x v="2"/>
    <n v="15.613978327122252"/>
  </r>
  <r>
    <n v="314"/>
    <s v="e93a7b7e-24fc-4d58-a63f-7b60df960981"/>
    <d v="2023-05-31T00:00:00"/>
    <x v="11"/>
    <x v="313"/>
    <x v="0"/>
    <s v="Mossshire"/>
    <x v="6"/>
    <s v="Canada"/>
    <x v="2"/>
    <x v="2"/>
    <x v="8"/>
    <n v="1211.72"/>
    <n v="11"/>
    <x v="311"/>
    <x v="307"/>
    <x v="2"/>
    <n v="54.132968012412107"/>
  </r>
  <r>
    <n v="315"/>
    <s v="bcb9c8c8-ac83-4d46-823d-21d65f822234"/>
    <d v="2023-06-07T00:00:00"/>
    <x v="7"/>
    <x v="314"/>
    <x v="2"/>
    <s v="West Timothy"/>
    <x v="23"/>
    <s v="Canada"/>
    <x v="2"/>
    <x v="2"/>
    <x v="3"/>
    <n v="4974.95"/>
    <n v="14"/>
    <x v="312"/>
    <x v="308"/>
    <x v="0"/>
    <n v="5.8864913215208192"/>
  </r>
  <r>
    <n v="316"/>
    <s v="882fbe0c-76ed-4f07-8eba-9f730f2651c5"/>
    <d v="2023-02-12T00:00:00"/>
    <x v="3"/>
    <x v="315"/>
    <x v="0"/>
    <s v="Hoovermouth"/>
    <x v="29"/>
    <s v="United States"/>
    <x v="0"/>
    <x v="0"/>
    <x v="10"/>
    <n v="1026.21"/>
    <n v="12"/>
    <x v="313"/>
    <x v="309"/>
    <x v="3"/>
    <n v="14.186180216524882"/>
  </r>
  <r>
    <n v="317"/>
    <s v="3d8c6f68-9624-4836-b3cb-1b81b5845797"/>
    <d v="2022-11-15T00:00:00"/>
    <x v="4"/>
    <x v="316"/>
    <x v="0"/>
    <s v="Michaelchester"/>
    <x v="47"/>
    <s v="Canada"/>
    <x v="1"/>
    <x v="1"/>
    <x v="6"/>
    <n v="359.86"/>
    <n v="5"/>
    <x v="314"/>
    <x v="310"/>
    <x v="2"/>
    <n v="102.92335908408825"/>
  </r>
  <r>
    <n v="318"/>
    <s v="a0e33ce0-53cd-4888-816b-f7e323fb846c"/>
    <d v="2022-11-06T00:00:00"/>
    <x v="4"/>
    <x v="317"/>
    <x v="2"/>
    <s v="New Jordan"/>
    <x v="11"/>
    <s v="United States"/>
    <x v="3"/>
    <x v="0"/>
    <x v="2"/>
    <n v="3582.3"/>
    <n v="18"/>
    <x v="315"/>
    <x v="262"/>
    <x v="2"/>
    <n v="26.080451106830804"/>
  </r>
  <r>
    <n v="319"/>
    <s v="b06e651c-a65a-4c08-91c3-331bbf738613"/>
    <d v="2024-03-08T00:00:00"/>
    <x v="1"/>
    <x v="318"/>
    <x v="0"/>
    <s v="Destinymouth"/>
    <x v="33"/>
    <s v="United States"/>
    <x v="1"/>
    <x v="0"/>
    <x v="2"/>
    <n v="1478.93"/>
    <n v="3"/>
    <x v="316"/>
    <x v="311"/>
    <x v="1"/>
    <n v="29.499029703907553"/>
  </r>
  <r>
    <n v="320"/>
    <s v="338d209a-c772-446d-a729-628bd65c129b"/>
    <d v="2023-12-14T00:00:00"/>
    <x v="10"/>
    <x v="319"/>
    <x v="0"/>
    <s v="Clarkfort"/>
    <x v="49"/>
    <s v="United States"/>
    <x v="3"/>
    <x v="1"/>
    <x v="6"/>
    <n v="2947.1"/>
    <n v="18"/>
    <x v="317"/>
    <x v="312"/>
    <x v="2"/>
    <n v="9.6983475280784504"/>
  </r>
  <r>
    <n v="321"/>
    <s v="7d3b4e5a-9d31-4ad3-978f-cd4059d5722a"/>
    <d v="2023-04-18T00:00:00"/>
    <x v="0"/>
    <x v="320"/>
    <x v="0"/>
    <s v="West Harold"/>
    <x v="19"/>
    <s v="Mexico"/>
    <x v="3"/>
    <x v="1"/>
    <x v="1"/>
    <n v="1178.9000000000001"/>
    <n v="11"/>
    <x v="318"/>
    <x v="313"/>
    <x v="2"/>
    <n v="18.00237509542794"/>
  </r>
  <r>
    <n v="322"/>
    <s v="1d8ea2e5-fca3-4c97-a5b1-40de831af12e"/>
    <d v="2023-01-10T00:00:00"/>
    <x v="2"/>
    <x v="321"/>
    <x v="1"/>
    <s v="North Robert"/>
    <x v="29"/>
    <s v="United States"/>
    <x v="1"/>
    <x v="0"/>
    <x v="0"/>
    <n v="3276.65"/>
    <n v="2"/>
    <x v="319"/>
    <x v="314"/>
    <x v="2"/>
    <n v="13.910243694016755"/>
  </r>
  <r>
    <n v="323"/>
    <s v="dd0e84bc-8d67-4537-b6fe-0ff2378607f3"/>
    <d v="2023-06-30T00:00:00"/>
    <x v="7"/>
    <x v="322"/>
    <x v="1"/>
    <s v="Johnsonhaven"/>
    <x v="43"/>
    <s v="United States"/>
    <x v="1"/>
    <x v="2"/>
    <x v="8"/>
    <n v="4090.07"/>
    <n v="4"/>
    <x v="320"/>
    <x v="315"/>
    <x v="1"/>
    <n v="21.303791866642868"/>
  </r>
  <r>
    <n v="324"/>
    <s v="6d1814e8-6fac-4159-8e03-5787450efcef"/>
    <d v="2022-11-16T00:00:00"/>
    <x v="4"/>
    <x v="323"/>
    <x v="2"/>
    <s v="West Nicholasbury"/>
    <x v="5"/>
    <s v="Mexico"/>
    <x v="3"/>
    <x v="1"/>
    <x v="6"/>
    <n v="2912.93"/>
    <n v="20"/>
    <x v="321"/>
    <x v="316"/>
    <x v="1"/>
    <n v="34.113761745047086"/>
  </r>
  <r>
    <n v="325"/>
    <s v="e279545c-1987-4007-8db6-14c47e97ba47"/>
    <d v="2024-08-17T00:00:00"/>
    <x v="9"/>
    <x v="324"/>
    <x v="2"/>
    <s v="North Josephview"/>
    <x v="22"/>
    <s v="Canada"/>
    <x v="1"/>
    <x v="2"/>
    <x v="3"/>
    <n v="2736.98"/>
    <n v="11"/>
    <x v="322"/>
    <x v="317"/>
    <x v="0"/>
    <n v="31.157333995864057"/>
  </r>
  <r>
    <n v="326"/>
    <s v="60c28cba-6aac-4b3f-8521-9160403d9e88"/>
    <d v="2024-06-15T00:00:00"/>
    <x v="7"/>
    <x v="325"/>
    <x v="2"/>
    <s v="Rachelport"/>
    <x v="9"/>
    <s v="Canada"/>
    <x v="0"/>
    <x v="0"/>
    <x v="2"/>
    <n v="2257.87"/>
    <n v="8"/>
    <x v="323"/>
    <x v="318"/>
    <x v="2"/>
    <n v="3.008587739772441"/>
  </r>
  <r>
    <n v="327"/>
    <s v="88c93877-a74a-4fc5-8a60-3cbfce8d2e3a"/>
    <d v="2023-11-19T00:00:00"/>
    <x v="4"/>
    <x v="326"/>
    <x v="0"/>
    <s v="Smithfort"/>
    <x v="15"/>
    <s v="Mexico"/>
    <x v="3"/>
    <x v="1"/>
    <x v="1"/>
    <n v="1244.3"/>
    <n v="15"/>
    <x v="324"/>
    <x v="319"/>
    <x v="2"/>
    <n v="28.514023949208394"/>
  </r>
  <r>
    <n v="328"/>
    <s v="333167a2-eeaf-41d6-b62d-86b979fb6309"/>
    <d v="2024-06-20T00:00:00"/>
    <x v="7"/>
    <x v="327"/>
    <x v="2"/>
    <s v="West Robertchester"/>
    <x v="17"/>
    <s v="Canada"/>
    <x v="0"/>
    <x v="0"/>
    <x v="10"/>
    <n v="4793.87"/>
    <n v="17"/>
    <x v="325"/>
    <x v="320"/>
    <x v="0"/>
    <n v="15.867347258060816"/>
  </r>
  <r>
    <n v="329"/>
    <s v="0e200de2-0117-4e5b-8b99-58b99265d604"/>
    <d v="2022-12-30T00:00:00"/>
    <x v="10"/>
    <x v="328"/>
    <x v="2"/>
    <s v="Markhaven"/>
    <x v="13"/>
    <s v="Mexico"/>
    <x v="1"/>
    <x v="0"/>
    <x v="7"/>
    <n v="3185.52"/>
    <n v="19"/>
    <x v="326"/>
    <x v="321"/>
    <x v="0"/>
    <n v="8.4027097616715647"/>
  </r>
  <r>
    <n v="330"/>
    <s v="af833023-73d7-4ab9-84fe-1664237a6b03"/>
    <d v="2024-04-04T00:00:00"/>
    <x v="0"/>
    <x v="329"/>
    <x v="1"/>
    <s v="East Tammy"/>
    <x v="16"/>
    <s v="United States"/>
    <x v="0"/>
    <x v="1"/>
    <x v="1"/>
    <n v="3799.38"/>
    <n v="18"/>
    <x v="327"/>
    <x v="322"/>
    <x v="3"/>
    <n v="13.925166737730892"/>
  </r>
  <r>
    <n v="331"/>
    <s v="943e5b7b-3136-422e-9e43-dc5f30b63703"/>
    <d v="2024-09-28T00:00:00"/>
    <x v="8"/>
    <x v="330"/>
    <x v="0"/>
    <s v="Brandonberg"/>
    <x v="23"/>
    <s v="United States"/>
    <x v="2"/>
    <x v="2"/>
    <x v="3"/>
    <n v="699.28"/>
    <n v="10"/>
    <x v="328"/>
    <x v="323"/>
    <x v="0"/>
    <n v="133.59312435648096"/>
  </r>
  <r>
    <n v="332"/>
    <s v="bfcb9e8e-c276-417c-b9a3-b980eba97958"/>
    <d v="2023-07-21T00:00:00"/>
    <x v="5"/>
    <x v="331"/>
    <x v="1"/>
    <s v="West Brookeborough"/>
    <x v="46"/>
    <s v="United States"/>
    <x v="1"/>
    <x v="1"/>
    <x v="9"/>
    <n v="3177.8"/>
    <n v="7"/>
    <x v="329"/>
    <x v="324"/>
    <x v="3"/>
    <n v="22.088866511422996"/>
  </r>
  <r>
    <n v="333"/>
    <s v="4eff46a3-0067-421f-8828-f8506d9382bf"/>
    <d v="2022-11-19T00:00:00"/>
    <x v="4"/>
    <x v="332"/>
    <x v="2"/>
    <s v="North Brandiside"/>
    <x v="14"/>
    <s v="United States"/>
    <x v="1"/>
    <x v="1"/>
    <x v="5"/>
    <n v="4552.8999999999996"/>
    <n v="15"/>
    <x v="330"/>
    <x v="325"/>
    <x v="1"/>
    <n v="5.5909420369434875"/>
  </r>
  <r>
    <n v="334"/>
    <s v="fc351746-ba27-49ab-bad6-30d219542260"/>
    <d v="2023-12-28T00:00:00"/>
    <x v="10"/>
    <x v="333"/>
    <x v="2"/>
    <s v="Riosshire"/>
    <x v="6"/>
    <s v="Canada"/>
    <x v="2"/>
    <x v="2"/>
    <x v="3"/>
    <n v="4123.6000000000004"/>
    <n v="2"/>
    <x v="331"/>
    <x v="326"/>
    <x v="0"/>
    <n v="13.365020855563097"/>
  </r>
  <r>
    <n v="335"/>
    <s v="33cd9ab6-b41c-4dc9-a475-1bfeaaf7fdb8"/>
    <d v="2024-05-11T00:00:00"/>
    <x v="11"/>
    <x v="334"/>
    <x v="2"/>
    <s v="West Joseph"/>
    <x v="3"/>
    <s v="Mexico"/>
    <x v="0"/>
    <x v="0"/>
    <x v="10"/>
    <n v="4496.37"/>
    <n v="5"/>
    <x v="332"/>
    <x v="327"/>
    <x v="0"/>
    <n v="8.6565384966094872"/>
  </r>
  <r>
    <n v="336"/>
    <s v="247d0f90-950c-432c-9a17-20a5874844e4"/>
    <d v="2023-05-09T00:00:00"/>
    <x v="11"/>
    <x v="335"/>
    <x v="2"/>
    <s v="Christopherville"/>
    <x v="32"/>
    <s v="United States"/>
    <x v="3"/>
    <x v="1"/>
    <x v="6"/>
    <n v="4178.6000000000004"/>
    <n v="19"/>
    <x v="333"/>
    <x v="328"/>
    <x v="1"/>
    <n v="8.1194658498061543"/>
  </r>
  <r>
    <n v="337"/>
    <s v="b87c0ebb-d39c-458a-ae66-52a6bbd51d7e"/>
    <d v="2023-08-18T00:00:00"/>
    <x v="9"/>
    <x v="336"/>
    <x v="1"/>
    <s v="Fisherview"/>
    <x v="24"/>
    <s v="Canada"/>
    <x v="1"/>
    <x v="1"/>
    <x v="9"/>
    <n v="748.72"/>
    <n v="20"/>
    <x v="334"/>
    <x v="329"/>
    <x v="0"/>
    <n v="87.736403461908324"/>
  </r>
  <r>
    <n v="338"/>
    <s v="9be04598-5475-493f-b68c-3a714ceba468"/>
    <d v="2022-11-10T00:00:00"/>
    <x v="4"/>
    <x v="337"/>
    <x v="2"/>
    <s v="North Erintown"/>
    <x v="30"/>
    <s v="Mexico"/>
    <x v="2"/>
    <x v="0"/>
    <x v="7"/>
    <n v="112.04"/>
    <n v="19"/>
    <x v="335"/>
    <x v="330"/>
    <x v="2"/>
    <n v="332.4080685469475"/>
  </r>
  <r>
    <n v="339"/>
    <s v="6eaedae3-1e8b-40b2-9354-04f31873cec4"/>
    <d v="2023-09-19T00:00:00"/>
    <x v="8"/>
    <x v="338"/>
    <x v="0"/>
    <s v="South Amberborough"/>
    <x v="5"/>
    <s v="Mexico"/>
    <x v="3"/>
    <x v="2"/>
    <x v="8"/>
    <n v="3427.77"/>
    <n v="15"/>
    <x v="336"/>
    <x v="331"/>
    <x v="2"/>
    <n v="3.6945302631156705"/>
  </r>
  <r>
    <n v="340"/>
    <s v="40c3254c-cf35-4b11-92b4-4fa41a042592"/>
    <d v="2023-06-25T00:00:00"/>
    <x v="7"/>
    <x v="339"/>
    <x v="2"/>
    <s v="Gloriatown"/>
    <x v="12"/>
    <s v="Mexico"/>
    <x v="2"/>
    <x v="1"/>
    <x v="6"/>
    <n v="3783.79"/>
    <n v="18"/>
    <x v="337"/>
    <x v="332"/>
    <x v="2"/>
    <n v="17.382307157638241"/>
  </r>
  <r>
    <n v="341"/>
    <s v="5275bb15-23ac-488d-9f0b-674fee7f44bc"/>
    <d v="2023-10-03T00:00:00"/>
    <x v="6"/>
    <x v="340"/>
    <x v="2"/>
    <s v="East Paul"/>
    <x v="18"/>
    <s v="Canada"/>
    <x v="1"/>
    <x v="0"/>
    <x v="0"/>
    <n v="2462.02"/>
    <n v="12"/>
    <x v="338"/>
    <x v="333"/>
    <x v="3"/>
    <n v="1.0044597525609054"/>
  </r>
  <r>
    <n v="342"/>
    <s v="4b56a315-6155-477a-a433-3a1f886ffa85"/>
    <d v="2023-06-04T00:00:00"/>
    <x v="7"/>
    <x v="341"/>
    <x v="1"/>
    <s v="West Valerie"/>
    <x v="48"/>
    <s v="Mexico"/>
    <x v="1"/>
    <x v="0"/>
    <x v="10"/>
    <n v="747.53"/>
    <n v="16"/>
    <x v="339"/>
    <x v="334"/>
    <x v="1"/>
    <n v="9.3454443299934447"/>
  </r>
  <r>
    <n v="343"/>
    <s v="73ce4a9c-c5f3-4cb1-862a-390f7bd00209"/>
    <d v="2024-04-30T00:00:00"/>
    <x v="0"/>
    <x v="342"/>
    <x v="0"/>
    <s v="Lake Madison"/>
    <x v="12"/>
    <s v="Canada"/>
    <x v="3"/>
    <x v="1"/>
    <x v="5"/>
    <n v="1926.26"/>
    <n v="14"/>
    <x v="340"/>
    <x v="335"/>
    <x v="1"/>
    <n v="12.508695607031243"/>
  </r>
  <r>
    <n v="344"/>
    <s v="5843e1c6-4ddb-4b5b-b5ef-38fcdf2b5ce9"/>
    <d v="2024-05-04T00:00:00"/>
    <x v="11"/>
    <x v="343"/>
    <x v="1"/>
    <s v="North Veronicastad"/>
    <x v="14"/>
    <s v="Canada"/>
    <x v="1"/>
    <x v="1"/>
    <x v="5"/>
    <n v="4744.8599999999997"/>
    <n v="15"/>
    <x v="341"/>
    <x v="336"/>
    <x v="2"/>
    <n v="2.0790919015524172"/>
  </r>
  <r>
    <n v="345"/>
    <s v="3c12fb81-e41d-4ae1-be92-da529bce6d75"/>
    <d v="2024-04-29T00:00:00"/>
    <x v="0"/>
    <x v="344"/>
    <x v="2"/>
    <s v="South Leslie"/>
    <x v="0"/>
    <s v="Mexico"/>
    <x v="1"/>
    <x v="1"/>
    <x v="5"/>
    <n v="4391.54"/>
    <n v="12"/>
    <x v="342"/>
    <x v="337"/>
    <x v="0"/>
    <n v="5.3819389098129582"/>
  </r>
  <r>
    <n v="346"/>
    <s v="ff41f65d-ed06-43ce-a8b5-d50e4a9cd36d"/>
    <d v="2024-04-18T00:00:00"/>
    <x v="0"/>
    <x v="345"/>
    <x v="0"/>
    <s v="Port Jonathan"/>
    <x v="7"/>
    <s v="Mexico"/>
    <x v="0"/>
    <x v="1"/>
    <x v="1"/>
    <n v="4778.2"/>
    <n v="10"/>
    <x v="343"/>
    <x v="338"/>
    <x v="0"/>
    <n v="10.066342974341804"/>
  </r>
  <r>
    <n v="347"/>
    <s v="d33fed92-7d70-4bca-8b15-884d0e68abff"/>
    <d v="2024-06-22T00:00:00"/>
    <x v="7"/>
    <x v="346"/>
    <x v="2"/>
    <s v="West Sonia"/>
    <x v="33"/>
    <s v="United States"/>
    <x v="3"/>
    <x v="2"/>
    <x v="4"/>
    <n v="1102.93"/>
    <n v="12"/>
    <x v="344"/>
    <x v="339"/>
    <x v="0"/>
    <n v="69.523904508899008"/>
  </r>
  <r>
    <n v="348"/>
    <s v="9aacb3ad-8456-416d-84a1-7f2905dbadb1"/>
    <d v="2023-09-16T00:00:00"/>
    <x v="8"/>
    <x v="347"/>
    <x v="1"/>
    <s v="Jeffreyborough"/>
    <x v="15"/>
    <s v="Canada"/>
    <x v="0"/>
    <x v="2"/>
    <x v="4"/>
    <n v="1799.37"/>
    <n v="2"/>
    <x v="345"/>
    <x v="340"/>
    <x v="1"/>
    <n v="28.638912508266788"/>
  </r>
  <r>
    <n v="349"/>
    <s v="c4a15c8d-8546-4d8d-985b-8f4d7d88eb29"/>
    <d v="2022-11-28T00:00:00"/>
    <x v="4"/>
    <x v="348"/>
    <x v="0"/>
    <s v="Charlesborough"/>
    <x v="20"/>
    <s v="United States"/>
    <x v="0"/>
    <x v="1"/>
    <x v="5"/>
    <n v="2554.33"/>
    <n v="19"/>
    <x v="346"/>
    <x v="341"/>
    <x v="2"/>
    <n v="25.612978745894228"/>
  </r>
  <r>
    <n v="350"/>
    <s v="deb31f5d-1bf1-436f-bac3-84a72b48a0c6"/>
    <d v="2023-07-14T00:00:00"/>
    <x v="5"/>
    <x v="349"/>
    <x v="0"/>
    <s v="East Cory"/>
    <x v="14"/>
    <s v="Canada"/>
    <x v="1"/>
    <x v="0"/>
    <x v="7"/>
    <n v="4571.8999999999996"/>
    <n v="17"/>
    <x v="347"/>
    <x v="342"/>
    <x v="3"/>
    <n v="16.745335637262411"/>
  </r>
  <r>
    <n v="351"/>
    <s v="3423bef6-f2c8-49d1-b19e-99af12d94cc7"/>
    <d v="2023-09-17T00:00:00"/>
    <x v="8"/>
    <x v="350"/>
    <x v="1"/>
    <s v="Smithshire"/>
    <x v="33"/>
    <s v="Mexico"/>
    <x v="2"/>
    <x v="1"/>
    <x v="6"/>
    <n v="3221.31"/>
    <n v="7"/>
    <x v="348"/>
    <x v="343"/>
    <x v="3"/>
    <n v="26.880368545715871"/>
  </r>
  <r>
    <n v="352"/>
    <s v="61f3cb03-4b1e-463a-b49a-bb501002310d"/>
    <d v="2023-02-06T00:00:00"/>
    <x v="3"/>
    <x v="351"/>
    <x v="1"/>
    <s v="Dennisview"/>
    <x v="27"/>
    <s v="United States"/>
    <x v="3"/>
    <x v="2"/>
    <x v="4"/>
    <n v="4268.72"/>
    <n v="8"/>
    <x v="349"/>
    <x v="344"/>
    <x v="2"/>
    <n v="14.097668621975673"/>
  </r>
  <r>
    <n v="353"/>
    <s v="adf8a94a-af37-4bbb-84b0-c5d5ff437171"/>
    <d v="2024-08-05T00:00:00"/>
    <x v="9"/>
    <x v="352"/>
    <x v="2"/>
    <s v="Chenmouth"/>
    <x v="4"/>
    <s v="Canada"/>
    <x v="2"/>
    <x v="0"/>
    <x v="7"/>
    <n v="441.29"/>
    <n v="8"/>
    <x v="350"/>
    <x v="345"/>
    <x v="0"/>
    <n v="125.91493122436492"/>
  </r>
  <r>
    <n v="354"/>
    <s v="75afdf9d-165e-4410-b979-dd0d7d7c1155"/>
    <d v="2023-12-08T00:00:00"/>
    <x v="10"/>
    <x v="353"/>
    <x v="0"/>
    <s v="Lake Timothy"/>
    <x v="12"/>
    <s v="United States"/>
    <x v="3"/>
    <x v="0"/>
    <x v="7"/>
    <n v="3266.73"/>
    <n v="12"/>
    <x v="351"/>
    <x v="346"/>
    <x v="3"/>
    <n v="29.750851769200391"/>
  </r>
  <r>
    <n v="355"/>
    <s v="8c3604d5-c334-4fa2-ab0f-1a280fc414f6"/>
    <d v="2024-01-25T00:00:00"/>
    <x v="2"/>
    <x v="354"/>
    <x v="2"/>
    <s v="Duncanville"/>
    <x v="40"/>
    <s v="Canada"/>
    <x v="0"/>
    <x v="1"/>
    <x v="6"/>
    <n v="4410.0600000000004"/>
    <n v="12"/>
    <x v="352"/>
    <x v="347"/>
    <x v="2"/>
    <n v="15.134941474719163"/>
  </r>
  <r>
    <n v="356"/>
    <s v="fda74027-2bd9-4085-91bc-40005238b675"/>
    <d v="2024-05-02T00:00:00"/>
    <x v="11"/>
    <x v="355"/>
    <x v="0"/>
    <s v="West Maryfurt"/>
    <x v="39"/>
    <s v="Canada"/>
    <x v="0"/>
    <x v="2"/>
    <x v="8"/>
    <n v="1051.47"/>
    <n v="17"/>
    <x v="353"/>
    <x v="348"/>
    <x v="0"/>
    <n v="11.714076483399431"/>
  </r>
  <r>
    <n v="357"/>
    <s v="5168ddf9-db46-49db-a02b-bc81d43fd5c9"/>
    <d v="2024-05-13T00:00:00"/>
    <x v="11"/>
    <x v="356"/>
    <x v="1"/>
    <s v="South Marc"/>
    <x v="16"/>
    <s v="Mexico"/>
    <x v="2"/>
    <x v="2"/>
    <x v="4"/>
    <n v="768.73"/>
    <n v="10"/>
    <x v="354"/>
    <x v="349"/>
    <x v="1"/>
    <n v="54.003356184876353"/>
  </r>
  <r>
    <n v="358"/>
    <s v="e6e043c3-1385-45d6-91ba-6b8b6cc93323"/>
    <d v="2024-02-08T00:00:00"/>
    <x v="3"/>
    <x v="357"/>
    <x v="1"/>
    <s v="West Devinville"/>
    <x v="7"/>
    <s v="Mexico"/>
    <x v="1"/>
    <x v="2"/>
    <x v="3"/>
    <n v="2710.41"/>
    <n v="18"/>
    <x v="355"/>
    <x v="350"/>
    <x v="2"/>
    <n v="36.097121837655557"/>
  </r>
  <r>
    <n v="359"/>
    <s v="7327c329-99d3-4013-b7fe-fb5a9fc71e18"/>
    <d v="2024-01-23T00:00:00"/>
    <x v="2"/>
    <x v="358"/>
    <x v="1"/>
    <s v="Mcguirehaven"/>
    <x v="3"/>
    <s v="Canada"/>
    <x v="1"/>
    <x v="0"/>
    <x v="10"/>
    <n v="918.58"/>
    <n v="19"/>
    <x v="356"/>
    <x v="351"/>
    <x v="0"/>
    <n v="49.482897515730798"/>
  </r>
  <r>
    <n v="360"/>
    <s v="6e361bf1-98e8-4702-ab3c-e56ec4bacbe9"/>
    <d v="2024-02-25T00:00:00"/>
    <x v="3"/>
    <x v="359"/>
    <x v="1"/>
    <s v="West Margaretmouth"/>
    <x v="13"/>
    <s v="United States"/>
    <x v="0"/>
    <x v="2"/>
    <x v="3"/>
    <n v="483.83"/>
    <n v="2"/>
    <x v="357"/>
    <x v="352"/>
    <x v="3"/>
    <n v="203.546700287291"/>
  </r>
  <r>
    <n v="361"/>
    <s v="990bf1d2-3574-428c-abdd-9646673153c5"/>
    <d v="2024-08-25T00:00:00"/>
    <x v="9"/>
    <x v="360"/>
    <x v="1"/>
    <s v="Simpsonhaven"/>
    <x v="19"/>
    <s v="Mexico"/>
    <x v="0"/>
    <x v="2"/>
    <x v="3"/>
    <n v="2920.44"/>
    <n v="3"/>
    <x v="358"/>
    <x v="353"/>
    <x v="3"/>
    <n v="3.9401597019627177"/>
  </r>
  <r>
    <n v="362"/>
    <s v="27b5637a-9827-4c26-aad5-cd9d8c6993f4"/>
    <d v="2024-06-10T00:00:00"/>
    <x v="7"/>
    <x v="361"/>
    <x v="0"/>
    <s v="Lopezburgh"/>
    <x v="38"/>
    <s v="United States"/>
    <x v="0"/>
    <x v="1"/>
    <x v="5"/>
    <n v="3519"/>
    <n v="19"/>
    <x v="359"/>
    <x v="354"/>
    <x v="3"/>
    <n v="24.214265416311452"/>
  </r>
  <r>
    <n v="363"/>
    <s v="3cc3256a-1449-4b6b-939e-5ed6c94008ce"/>
    <d v="2023-09-08T00:00:00"/>
    <x v="8"/>
    <x v="362"/>
    <x v="1"/>
    <s v="Luisbury"/>
    <x v="29"/>
    <s v="Mexico"/>
    <x v="3"/>
    <x v="2"/>
    <x v="3"/>
    <n v="1979.14"/>
    <n v="8"/>
    <x v="360"/>
    <x v="355"/>
    <x v="0"/>
    <n v="20.872702284830787"/>
  </r>
  <r>
    <n v="364"/>
    <s v="962621d9-2acd-4e0d-898e-aca7cda4a9d1"/>
    <d v="2022-12-26T00:00:00"/>
    <x v="10"/>
    <x v="363"/>
    <x v="2"/>
    <s v="South Andrewborough"/>
    <x v="8"/>
    <s v="Mexico"/>
    <x v="3"/>
    <x v="1"/>
    <x v="5"/>
    <n v="4822.4799999999996"/>
    <n v="2"/>
    <x v="361"/>
    <x v="356"/>
    <x v="2"/>
    <n v="3.912095021648613"/>
  </r>
  <r>
    <n v="365"/>
    <s v="724f7bef-7dea-447b-be27-95f5b058479c"/>
    <d v="2023-07-10T00:00:00"/>
    <x v="5"/>
    <x v="364"/>
    <x v="0"/>
    <s v="Dickersonland"/>
    <x v="17"/>
    <s v="Mexico"/>
    <x v="3"/>
    <x v="1"/>
    <x v="6"/>
    <n v="2224.6799999999998"/>
    <n v="20"/>
    <x v="362"/>
    <x v="357"/>
    <x v="0"/>
    <n v="43.813941780390891"/>
  </r>
  <r>
    <n v="366"/>
    <s v="f1a22035-c22d-4b93-9122-eabc557f7e95"/>
    <d v="2024-06-08T00:00:00"/>
    <x v="7"/>
    <x v="365"/>
    <x v="1"/>
    <s v="Snydermouth"/>
    <x v="42"/>
    <s v="United States"/>
    <x v="3"/>
    <x v="0"/>
    <x v="10"/>
    <n v="4166.2"/>
    <n v="20"/>
    <x v="363"/>
    <x v="358"/>
    <x v="3"/>
    <n v="0.41116605059766692"/>
  </r>
  <r>
    <n v="367"/>
    <s v="73ea73a5-8758-4d76-ad0e-8405cc4f174f"/>
    <d v="2023-09-07T00:00:00"/>
    <x v="8"/>
    <x v="366"/>
    <x v="2"/>
    <s v="West Cynthia"/>
    <x v="18"/>
    <s v="Mexico"/>
    <x v="3"/>
    <x v="2"/>
    <x v="4"/>
    <n v="2346.89"/>
    <n v="12"/>
    <x v="364"/>
    <x v="359"/>
    <x v="2"/>
    <n v="30.805875009054539"/>
  </r>
  <r>
    <n v="368"/>
    <s v="ddbd051b-0264-4855-b7c3-e050b8f5ecbb"/>
    <d v="2024-04-30T00:00:00"/>
    <x v="0"/>
    <x v="367"/>
    <x v="0"/>
    <s v="North Antonio"/>
    <x v="46"/>
    <s v="Mexico"/>
    <x v="2"/>
    <x v="0"/>
    <x v="10"/>
    <n v="3204.91"/>
    <n v="12"/>
    <x v="365"/>
    <x v="360"/>
    <x v="1"/>
    <n v="1.1944173159308686"/>
  </r>
  <r>
    <n v="369"/>
    <s v="2b3296f6-e99c-4bd7-8f54-1f94d1b25c1d"/>
    <d v="2023-02-28T00:00:00"/>
    <x v="3"/>
    <x v="368"/>
    <x v="2"/>
    <s v="North Daniel"/>
    <x v="43"/>
    <s v="Mexico"/>
    <x v="3"/>
    <x v="2"/>
    <x v="8"/>
    <n v="3816.63"/>
    <n v="18"/>
    <x v="366"/>
    <x v="361"/>
    <x v="1"/>
    <n v="14.81464014064764"/>
  </r>
  <r>
    <n v="370"/>
    <s v="be062efb-aaf8-4285-9cf6-b153236cbf4c"/>
    <d v="2022-11-18T00:00:00"/>
    <x v="4"/>
    <x v="369"/>
    <x v="0"/>
    <s v="East Shirley"/>
    <x v="31"/>
    <s v="Canada"/>
    <x v="2"/>
    <x v="2"/>
    <x v="3"/>
    <n v="4816.95"/>
    <n v="18"/>
    <x v="367"/>
    <x v="362"/>
    <x v="1"/>
    <n v="15.144645470681656"/>
  </r>
  <r>
    <n v="371"/>
    <s v="5b2e0177-11c6-4c6c-82b4-a7e2d1a69242"/>
    <d v="2024-09-06T00:00:00"/>
    <x v="8"/>
    <x v="370"/>
    <x v="1"/>
    <s v="Scottmouth"/>
    <x v="13"/>
    <s v="Mexico"/>
    <x v="0"/>
    <x v="1"/>
    <x v="5"/>
    <n v="1845.49"/>
    <n v="5"/>
    <x v="368"/>
    <x v="363"/>
    <x v="2"/>
    <n v="6.839375992283891"/>
  </r>
  <r>
    <n v="372"/>
    <s v="3689888e-9f14-4752-b236-0edf6cba16c4"/>
    <d v="2023-12-27T00:00:00"/>
    <x v="10"/>
    <x v="371"/>
    <x v="0"/>
    <s v="North Curtisport"/>
    <x v="32"/>
    <s v="Canada"/>
    <x v="1"/>
    <x v="1"/>
    <x v="9"/>
    <n v="3006.64"/>
    <n v="2"/>
    <x v="369"/>
    <x v="214"/>
    <x v="1"/>
    <n v="30.481201607109597"/>
  </r>
  <r>
    <n v="373"/>
    <s v="1c8979c8-e513-4be2-9e6c-4819d1c5724f"/>
    <d v="2023-12-17T00:00:00"/>
    <x v="10"/>
    <x v="372"/>
    <x v="2"/>
    <s v="North Martinstad"/>
    <x v="45"/>
    <s v="United States"/>
    <x v="1"/>
    <x v="1"/>
    <x v="5"/>
    <n v="4200.95"/>
    <n v="19"/>
    <x v="370"/>
    <x v="364"/>
    <x v="3"/>
    <n v="23.340672943024792"/>
  </r>
  <r>
    <n v="374"/>
    <s v="5d6d049a-c351-4cde-a63a-b59bcaf0b73d"/>
    <d v="2022-10-25T00:00:00"/>
    <x v="6"/>
    <x v="373"/>
    <x v="0"/>
    <s v="New John"/>
    <x v="40"/>
    <s v="Mexico"/>
    <x v="0"/>
    <x v="1"/>
    <x v="6"/>
    <n v="960.39"/>
    <n v="19"/>
    <x v="371"/>
    <x v="365"/>
    <x v="3"/>
    <n v="44.486094190901618"/>
  </r>
  <r>
    <n v="375"/>
    <s v="3cafa062-b554-458d-9458-2b507831fb26"/>
    <d v="2022-12-15T00:00:00"/>
    <x v="10"/>
    <x v="374"/>
    <x v="2"/>
    <s v="New Laura"/>
    <x v="27"/>
    <s v="Canada"/>
    <x v="2"/>
    <x v="1"/>
    <x v="1"/>
    <n v="1834.51"/>
    <n v="18"/>
    <x v="372"/>
    <x v="366"/>
    <x v="0"/>
    <n v="44.926983227128773"/>
  </r>
  <r>
    <n v="376"/>
    <s v="23837df8-8caa-4793-ad22-c817110e2d2d"/>
    <d v="2023-05-26T00:00:00"/>
    <x v="11"/>
    <x v="375"/>
    <x v="0"/>
    <s v="West Joanna"/>
    <x v="3"/>
    <s v="Canada"/>
    <x v="1"/>
    <x v="2"/>
    <x v="8"/>
    <n v="2985.19"/>
    <n v="12"/>
    <x v="373"/>
    <x v="367"/>
    <x v="1"/>
    <n v="16.020420810735665"/>
  </r>
  <r>
    <n v="377"/>
    <s v="5fb98476-2cfe-4761-b8e8-abe0c1fe92c7"/>
    <d v="2023-12-06T00:00:00"/>
    <x v="10"/>
    <x v="376"/>
    <x v="2"/>
    <s v="Haneytown"/>
    <x v="23"/>
    <s v="Mexico"/>
    <x v="2"/>
    <x v="0"/>
    <x v="7"/>
    <n v="2249.65"/>
    <n v="8"/>
    <x v="374"/>
    <x v="368"/>
    <x v="2"/>
    <n v="35.301046829506809"/>
  </r>
  <r>
    <n v="378"/>
    <s v="1de566af-0b9e-4e55-8161-75d3a1a87ccd"/>
    <d v="2022-10-26T00:00:00"/>
    <x v="6"/>
    <x v="377"/>
    <x v="2"/>
    <s v="South Jennifer"/>
    <x v="49"/>
    <s v="United States"/>
    <x v="2"/>
    <x v="1"/>
    <x v="9"/>
    <n v="4103.13"/>
    <n v="14"/>
    <x v="375"/>
    <x v="369"/>
    <x v="2"/>
    <n v="7.7292213505299605"/>
  </r>
  <r>
    <n v="379"/>
    <s v="d9d4270d-0ce2-45ef-8dce-53ecc1ae53be"/>
    <d v="2024-10-01T00:00:00"/>
    <x v="6"/>
    <x v="378"/>
    <x v="1"/>
    <s v="South Shane"/>
    <x v="38"/>
    <s v="Canada"/>
    <x v="1"/>
    <x v="2"/>
    <x v="8"/>
    <n v="4675.88"/>
    <n v="18"/>
    <x v="376"/>
    <x v="370"/>
    <x v="1"/>
    <n v="4.2124690967261778"/>
  </r>
  <r>
    <n v="380"/>
    <s v="5266d614-e47d-48e7-bb70-cde1f76125d2"/>
    <d v="2024-04-04T00:00:00"/>
    <x v="0"/>
    <x v="379"/>
    <x v="2"/>
    <s v="West Evelynton"/>
    <x v="11"/>
    <s v="Canada"/>
    <x v="1"/>
    <x v="0"/>
    <x v="7"/>
    <n v="101.26"/>
    <n v="2"/>
    <x v="377"/>
    <x v="371"/>
    <x v="2"/>
    <n v="431.6413193758641"/>
  </r>
  <r>
    <n v="381"/>
    <s v="e56c9dee-7cc9-446c-ba9a-ce61085f56cd"/>
    <d v="2024-03-11T00:00:00"/>
    <x v="1"/>
    <x v="380"/>
    <x v="1"/>
    <s v="New Joel"/>
    <x v="40"/>
    <s v="Mexico"/>
    <x v="3"/>
    <x v="2"/>
    <x v="11"/>
    <n v="1106.94"/>
    <n v="10"/>
    <x v="378"/>
    <x v="372"/>
    <x v="3"/>
    <n v="9.6473160243554297"/>
  </r>
  <r>
    <n v="382"/>
    <s v="d19f3a1e-4b24-4dd7-b221-f53e387f55eb"/>
    <d v="2022-11-16T00:00:00"/>
    <x v="4"/>
    <x v="381"/>
    <x v="2"/>
    <s v="Denisemouth"/>
    <x v="13"/>
    <s v="Canada"/>
    <x v="1"/>
    <x v="1"/>
    <x v="6"/>
    <n v="3748.77"/>
    <n v="16"/>
    <x v="379"/>
    <x v="373"/>
    <x v="3"/>
    <n v="25.987190465139232"/>
  </r>
  <r>
    <n v="383"/>
    <s v="3bb222c0-0e68-4eb0-ac9b-b414065c13d5"/>
    <d v="2024-03-02T00:00:00"/>
    <x v="1"/>
    <x v="382"/>
    <x v="2"/>
    <s v="West Katherine"/>
    <x v="43"/>
    <s v="Mexico"/>
    <x v="1"/>
    <x v="2"/>
    <x v="4"/>
    <n v="2616.67"/>
    <n v="3"/>
    <x v="380"/>
    <x v="374"/>
    <x v="1"/>
    <n v="33.949638280715568"/>
  </r>
  <r>
    <n v="384"/>
    <s v="06c4cedb-055b-4c5f-96e2-4cc0d2b39122"/>
    <d v="2022-10-29T00:00:00"/>
    <x v="6"/>
    <x v="383"/>
    <x v="1"/>
    <s v="North Collin"/>
    <x v="34"/>
    <s v="Canada"/>
    <x v="2"/>
    <x v="2"/>
    <x v="8"/>
    <n v="1064.1500000000001"/>
    <n v="10"/>
    <x v="381"/>
    <x v="375"/>
    <x v="2"/>
    <n v="73.566696424376261"/>
  </r>
  <r>
    <n v="385"/>
    <s v="834db690-8061-47ef-9f7c-9a397f2d1ed9"/>
    <d v="2024-01-22T00:00:00"/>
    <x v="2"/>
    <x v="384"/>
    <x v="2"/>
    <s v="Simmonsstad"/>
    <x v="11"/>
    <s v="Mexico"/>
    <x v="1"/>
    <x v="0"/>
    <x v="0"/>
    <n v="1940.4"/>
    <n v="8"/>
    <x v="382"/>
    <x v="376"/>
    <x v="3"/>
    <n v="47.359822716965574"/>
  </r>
  <r>
    <n v="386"/>
    <s v="02b32ddf-58da-4163-878d-7d785dd3e27f"/>
    <d v="2023-02-23T00:00:00"/>
    <x v="3"/>
    <x v="385"/>
    <x v="0"/>
    <s v="South Sylvia"/>
    <x v="37"/>
    <s v="Canada"/>
    <x v="2"/>
    <x v="0"/>
    <x v="10"/>
    <n v="1315.79"/>
    <n v="6"/>
    <x v="383"/>
    <x v="377"/>
    <x v="0"/>
    <n v="27.948228820708472"/>
  </r>
  <r>
    <n v="387"/>
    <s v="d1814c30-e35a-4167-8271-9722ee4350a4"/>
    <d v="2023-10-14T00:00:00"/>
    <x v="6"/>
    <x v="386"/>
    <x v="1"/>
    <s v="Kristenfort"/>
    <x v="35"/>
    <s v="Canada"/>
    <x v="2"/>
    <x v="2"/>
    <x v="4"/>
    <n v="2883.5"/>
    <n v="4"/>
    <x v="384"/>
    <x v="378"/>
    <x v="1"/>
    <n v="25.922316629096585"/>
  </r>
  <r>
    <n v="388"/>
    <s v="7278ce23-a87a-4aaf-acf7-6dfbf8c174c2"/>
    <d v="2024-06-02T00:00:00"/>
    <x v="7"/>
    <x v="387"/>
    <x v="0"/>
    <s v="Rachelfurt"/>
    <x v="11"/>
    <s v="Canada"/>
    <x v="3"/>
    <x v="2"/>
    <x v="11"/>
    <n v="1626.49"/>
    <n v="12"/>
    <x v="385"/>
    <x v="379"/>
    <x v="1"/>
    <n v="45.759887856672954"/>
  </r>
  <r>
    <n v="389"/>
    <s v="7857352c-08fa-4c12-a2af-e246116fd17f"/>
    <d v="2023-01-25T00:00:00"/>
    <x v="2"/>
    <x v="388"/>
    <x v="1"/>
    <s v="West Cynthia"/>
    <x v="25"/>
    <s v="Mexico"/>
    <x v="1"/>
    <x v="2"/>
    <x v="8"/>
    <n v="4557.3100000000004"/>
    <n v="2"/>
    <x v="386"/>
    <x v="380"/>
    <x v="2"/>
    <n v="10.982355819551445"/>
  </r>
  <r>
    <n v="390"/>
    <s v="99572c60-839f-4d41-8143-cae31bc4542c"/>
    <d v="2024-02-04T00:00:00"/>
    <x v="3"/>
    <x v="389"/>
    <x v="1"/>
    <s v="New Lisaburgh"/>
    <x v="3"/>
    <s v="United States"/>
    <x v="2"/>
    <x v="2"/>
    <x v="8"/>
    <n v="711.86"/>
    <n v="15"/>
    <x v="387"/>
    <x v="381"/>
    <x v="0"/>
    <n v="62.815722192565957"/>
  </r>
  <r>
    <n v="391"/>
    <s v="23f3d4b4-fbaa-4711-bb98-ce87117c1d2b"/>
    <d v="2024-07-10T00:00:00"/>
    <x v="5"/>
    <x v="390"/>
    <x v="0"/>
    <s v="North Zacharyhaven"/>
    <x v="29"/>
    <s v="Mexico"/>
    <x v="2"/>
    <x v="0"/>
    <x v="7"/>
    <n v="3448.82"/>
    <n v="7"/>
    <x v="388"/>
    <x v="382"/>
    <x v="3"/>
    <n v="11.393752065923996"/>
  </r>
  <r>
    <n v="392"/>
    <s v="e1062cea-a06e-4da5-a209-ac00b6a03de3"/>
    <d v="2024-06-26T00:00:00"/>
    <x v="7"/>
    <x v="391"/>
    <x v="1"/>
    <s v="Fernandezbury"/>
    <x v="10"/>
    <s v="Canada"/>
    <x v="3"/>
    <x v="1"/>
    <x v="5"/>
    <n v="1891.16"/>
    <n v="19"/>
    <x v="389"/>
    <x v="383"/>
    <x v="0"/>
    <n v="24.433680915416993"/>
  </r>
  <r>
    <n v="393"/>
    <s v="119a13e7-122c-48b7-b87b-451c816f02f8"/>
    <d v="2024-05-22T00:00:00"/>
    <x v="11"/>
    <x v="392"/>
    <x v="2"/>
    <s v="New Natalie"/>
    <x v="17"/>
    <s v="Canada"/>
    <x v="0"/>
    <x v="2"/>
    <x v="3"/>
    <n v="1095.48"/>
    <n v="1"/>
    <x v="390"/>
    <x v="384"/>
    <x v="0"/>
    <n v="14.31244751159309"/>
  </r>
  <r>
    <n v="394"/>
    <s v="bc13ec8c-e34e-4826-a56d-9fffc165ed16"/>
    <d v="2023-09-14T00:00:00"/>
    <x v="8"/>
    <x v="393"/>
    <x v="0"/>
    <s v="South Pennybury"/>
    <x v="5"/>
    <s v="United States"/>
    <x v="3"/>
    <x v="0"/>
    <x v="2"/>
    <n v="1924.17"/>
    <n v="8"/>
    <x v="391"/>
    <x v="385"/>
    <x v="1"/>
    <n v="43.42599666349647"/>
  </r>
  <r>
    <n v="395"/>
    <s v="9f943349-ce52-4168-b113-9193a43c05c9"/>
    <d v="2024-03-02T00:00:00"/>
    <x v="1"/>
    <x v="394"/>
    <x v="0"/>
    <s v="Lake Katie"/>
    <x v="45"/>
    <s v="United States"/>
    <x v="2"/>
    <x v="0"/>
    <x v="2"/>
    <n v="779.4"/>
    <n v="15"/>
    <x v="392"/>
    <x v="386"/>
    <x v="2"/>
    <n v="107.95355401590967"/>
  </r>
  <r>
    <n v="396"/>
    <s v="e28f0f73-0a94-4608-be29-62aa10174f47"/>
    <d v="2024-01-18T00:00:00"/>
    <x v="2"/>
    <x v="395"/>
    <x v="1"/>
    <s v="Ronnieburgh"/>
    <x v="39"/>
    <s v="Canada"/>
    <x v="3"/>
    <x v="0"/>
    <x v="2"/>
    <n v="3323.63"/>
    <n v="8"/>
    <x v="393"/>
    <x v="387"/>
    <x v="3"/>
    <n v="26.636538964926899"/>
  </r>
  <r>
    <n v="397"/>
    <s v="337fa62c-8d9f-40df-8e8e-a8b05f984f0e"/>
    <d v="2022-11-15T00:00:00"/>
    <x v="4"/>
    <x v="396"/>
    <x v="0"/>
    <s v="South Melissashire"/>
    <x v="17"/>
    <s v="Canada"/>
    <x v="1"/>
    <x v="1"/>
    <x v="5"/>
    <n v="4649.54"/>
    <n v="5"/>
    <x v="394"/>
    <x v="388"/>
    <x v="0"/>
    <n v="7.0151025692864248"/>
  </r>
  <r>
    <n v="398"/>
    <s v="fe4202d2-676d-4183-966f-c07efac0f3e7"/>
    <d v="2023-08-28T00:00:00"/>
    <x v="9"/>
    <x v="397"/>
    <x v="0"/>
    <s v="South Beth"/>
    <x v="24"/>
    <s v="Canada"/>
    <x v="0"/>
    <x v="0"/>
    <x v="0"/>
    <n v="1755.7"/>
    <n v="4"/>
    <x v="395"/>
    <x v="389"/>
    <x v="1"/>
    <n v="40.205615993620775"/>
  </r>
  <r>
    <n v="399"/>
    <s v="edc5151b-0069-49f2-9b9e-0d42c2468817"/>
    <d v="2024-03-13T00:00:00"/>
    <x v="1"/>
    <x v="398"/>
    <x v="0"/>
    <s v="Bestview"/>
    <x v="32"/>
    <s v="Canada"/>
    <x v="0"/>
    <x v="0"/>
    <x v="10"/>
    <n v="2656.79"/>
    <n v="14"/>
    <x v="396"/>
    <x v="390"/>
    <x v="3"/>
    <n v="21.307291882309105"/>
  </r>
  <r>
    <n v="400"/>
    <s v="0faddc39-3863-4c33-9640-248767e09fb4"/>
    <d v="2023-08-06T00:00:00"/>
    <x v="9"/>
    <x v="399"/>
    <x v="0"/>
    <s v="Amymouth"/>
    <x v="46"/>
    <s v="Canada"/>
    <x v="0"/>
    <x v="2"/>
    <x v="3"/>
    <n v="799.81"/>
    <n v="3"/>
    <x v="397"/>
    <x v="391"/>
    <x v="2"/>
    <n v="4.4835648466510802"/>
  </r>
  <r>
    <n v="401"/>
    <s v="f0482230-20b2-4c95-9c60-584528525a91"/>
    <d v="2023-09-18T00:00:00"/>
    <x v="8"/>
    <x v="400"/>
    <x v="1"/>
    <s v="Thomasbury"/>
    <x v="28"/>
    <s v="United States"/>
    <x v="3"/>
    <x v="1"/>
    <x v="1"/>
    <n v="2310.59"/>
    <n v="16"/>
    <x v="398"/>
    <x v="392"/>
    <x v="0"/>
    <n v="9.9810005236757711"/>
  </r>
  <r>
    <n v="402"/>
    <s v="65d4e0f2-d89d-4493-baa5-5e11b99c7bb4"/>
    <d v="2023-10-22T00:00:00"/>
    <x v="6"/>
    <x v="401"/>
    <x v="2"/>
    <s v="Jamesmouth"/>
    <x v="20"/>
    <s v="Canada"/>
    <x v="2"/>
    <x v="2"/>
    <x v="3"/>
    <n v="3460.5"/>
    <n v="10"/>
    <x v="399"/>
    <x v="393"/>
    <x v="2"/>
    <n v="13.568559456725907"/>
  </r>
  <r>
    <n v="403"/>
    <s v="6aed3e62-4346-4f23-bd83-cdbe27adc4da"/>
    <d v="2024-01-20T00:00:00"/>
    <x v="2"/>
    <x v="402"/>
    <x v="0"/>
    <s v="Port Benjamin"/>
    <x v="18"/>
    <s v="Mexico"/>
    <x v="2"/>
    <x v="2"/>
    <x v="3"/>
    <n v="3482.23"/>
    <n v="12"/>
    <x v="400"/>
    <x v="394"/>
    <x v="2"/>
    <n v="0.66422953107635041"/>
  </r>
  <r>
    <n v="404"/>
    <s v="c312136d-cd84-489c-a679-2eda22cc94a5"/>
    <d v="2024-04-27T00:00:00"/>
    <x v="0"/>
    <x v="403"/>
    <x v="1"/>
    <s v="Burnettport"/>
    <x v="38"/>
    <s v="Canada"/>
    <x v="1"/>
    <x v="1"/>
    <x v="6"/>
    <n v="2305.66"/>
    <n v="20"/>
    <x v="401"/>
    <x v="395"/>
    <x v="3"/>
    <n v="17.624020887728463"/>
  </r>
  <r>
    <n v="405"/>
    <s v="b9619587-4531-4bfc-9889-b05f80e484db"/>
    <d v="2024-02-26T00:00:00"/>
    <x v="3"/>
    <x v="404"/>
    <x v="1"/>
    <s v="South Kristinchester"/>
    <x v="44"/>
    <s v="United States"/>
    <x v="1"/>
    <x v="1"/>
    <x v="6"/>
    <n v="1003.66"/>
    <n v="13"/>
    <x v="402"/>
    <x v="396"/>
    <x v="0"/>
    <n v="67.648406830998553"/>
  </r>
  <r>
    <n v="406"/>
    <s v="16a3f9e2-6982-4031-9905-89b07e3be012"/>
    <d v="2023-01-01T00:00:00"/>
    <x v="2"/>
    <x v="405"/>
    <x v="0"/>
    <s v="North Dawn"/>
    <x v="16"/>
    <s v="United States"/>
    <x v="0"/>
    <x v="0"/>
    <x v="0"/>
    <n v="768.58"/>
    <n v="4"/>
    <x v="403"/>
    <x v="397"/>
    <x v="2"/>
    <n v="77.999687735824509"/>
  </r>
  <r>
    <n v="407"/>
    <s v="0f38aca7-4cc6-4e65-8c7b-4dd1de2d140c"/>
    <d v="2024-01-14T00:00:00"/>
    <x v="2"/>
    <x v="406"/>
    <x v="2"/>
    <s v="North Angela"/>
    <x v="32"/>
    <s v="Mexico"/>
    <x v="1"/>
    <x v="1"/>
    <x v="1"/>
    <n v="2976.04"/>
    <n v="19"/>
    <x v="404"/>
    <x v="398"/>
    <x v="1"/>
    <n v="27.441835459200814"/>
  </r>
  <r>
    <n v="408"/>
    <s v="4b9772bc-7874-4f1b-a052-a794437371ea"/>
    <d v="2023-03-27T00:00:00"/>
    <x v="1"/>
    <x v="407"/>
    <x v="2"/>
    <s v="North Toniville"/>
    <x v="37"/>
    <s v="Canada"/>
    <x v="1"/>
    <x v="1"/>
    <x v="6"/>
    <n v="1526.17"/>
    <n v="3"/>
    <x v="405"/>
    <x v="399"/>
    <x v="0"/>
    <n v="60.342556858017126"/>
  </r>
  <r>
    <n v="409"/>
    <s v="ae4a7942-30e2-4b81-adea-fbb8be256313"/>
    <d v="2024-04-19T00:00:00"/>
    <x v="0"/>
    <x v="408"/>
    <x v="2"/>
    <s v="Lake Timothyside"/>
    <x v="25"/>
    <s v="Canada"/>
    <x v="2"/>
    <x v="1"/>
    <x v="1"/>
    <n v="1399.62"/>
    <n v="15"/>
    <x v="406"/>
    <x v="400"/>
    <x v="0"/>
    <n v="26.412883496949174"/>
  </r>
  <r>
    <n v="410"/>
    <s v="39e7df8d-8a53-4b98-8797-27e1753dee3c"/>
    <d v="2023-08-05T00:00:00"/>
    <x v="9"/>
    <x v="409"/>
    <x v="0"/>
    <s v="New Claytonfort"/>
    <x v="16"/>
    <s v="United States"/>
    <x v="2"/>
    <x v="1"/>
    <x v="5"/>
    <n v="1986.33"/>
    <n v="10"/>
    <x v="407"/>
    <x v="401"/>
    <x v="3"/>
    <n v="22.145363559932139"/>
  </r>
  <r>
    <n v="411"/>
    <s v="3356c05d-e9da-41cc-811d-2191bccfe55a"/>
    <d v="2023-05-16T00:00:00"/>
    <x v="11"/>
    <x v="410"/>
    <x v="2"/>
    <s v="Albertfurt"/>
    <x v="14"/>
    <s v="Canada"/>
    <x v="2"/>
    <x v="2"/>
    <x v="4"/>
    <n v="3729.29"/>
    <n v="3"/>
    <x v="408"/>
    <x v="402"/>
    <x v="3"/>
    <n v="25.720713594276663"/>
  </r>
  <r>
    <n v="412"/>
    <s v="151a4256-e4ed-4376-a8b7-77a8195c82e0"/>
    <d v="2023-01-01T00:00:00"/>
    <x v="2"/>
    <x v="411"/>
    <x v="2"/>
    <s v="West Christopher"/>
    <x v="21"/>
    <s v="Mexico"/>
    <x v="3"/>
    <x v="1"/>
    <x v="1"/>
    <n v="3711.17"/>
    <n v="3"/>
    <x v="409"/>
    <x v="403"/>
    <x v="2"/>
    <n v="11.219103409436917"/>
  </r>
  <r>
    <n v="413"/>
    <s v="c8db7fd7-a6a5-47ab-9a0c-ec6f6c8232a1"/>
    <d v="2023-01-25T00:00:00"/>
    <x v="2"/>
    <x v="412"/>
    <x v="2"/>
    <s v="West Vanessaport"/>
    <x v="38"/>
    <s v="Mexico"/>
    <x v="0"/>
    <x v="0"/>
    <x v="2"/>
    <n v="2854.43"/>
    <n v="9"/>
    <x v="410"/>
    <x v="214"/>
    <x v="3"/>
    <n v="7.6172826098380417"/>
  </r>
  <r>
    <n v="414"/>
    <s v="0b1f2c99-bf35-49ff-b41c-62ee78cb9128"/>
    <d v="2023-07-04T00:00:00"/>
    <x v="5"/>
    <x v="413"/>
    <x v="1"/>
    <s v="North Jeffrey"/>
    <x v="9"/>
    <s v="Canada"/>
    <x v="3"/>
    <x v="1"/>
    <x v="5"/>
    <n v="356.39"/>
    <n v="14"/>
    <x v="411"/>
    <x v="404"/>
    <x v="0"/>
    <n v="236.75187294817474"/>
  </r>
  <r>
    <n v="415"/>
    <s v="6fa6c280-2cd2-434b-b4c6-bcce00d27f6a"/>
    <d v="2023-06-29T00:00:00"/>
    <x v="7"/>
    <x v="414"/>
    <x v="1"/>
    <s v="Bradfordbury"/>
    <x v="40"/>
    <s v="Mexico"/>
    <x v="3"/>
    <x v="2"/>
    <x v="11"/>
    <n v="3103.18"/>
    <n v="5"/>
    <x v="412"/>
    <x v="405"/>
    <x v="2"/>
    <n v="18.017646414323373"/>
  </r>
  <r>
    <n v="416"/>
    <s v="b9d3cba4-f9dd-4c5c-b31e-b48f92c10b9f"/>
    <d v="2024-07-29T00:00:00"/>
    <x v="5"/>
    <x v="415"/>
    <x v="1"/>
    <s v="Georgeburgh"/>
    <x v="38"/>
    <s v="Canada"/>
    <x v="0"/>
    <x v="2"/>
    <x v="11"/>
    <n v="3865.06"/>
    <n v="3"/>
    <x v="413"/>
    <x v="406"/>
    <x v="3"/>
    <n v="13.013510786378479"/>
  </r>
  <r>
    <n v="417"/>
    <s v="d7bf9209-4dd4-4a3b-a093-a5a725b178cc"/>
    <d v="2023-08-25T00:00:00"/>
    <x v="9"/>
    <x v="416"/>
    <x v="2"/>
    <s v="South Sherriville"/>
    <x v="3"/>
    <s v="Mexico"/>
    <x v="0"/>
    <x v="2"/>
    <x v="3"/>
    <n v="1232.6400000000001"/>
    <n v="18"/>
    <x v="414"/>
    <x v="407"/>
    <x v="2"/>
    <n v="37.591673156801662"/>
  </r>
  <r>
    <n v="418"/>
    <s v="b732a078-b424-4f4f-b18e-c2dbd9cfdcb9"/>
    <d v="2023-02-13T00:00:00"/>
    <x v="3"/>
    <x v="417"/>
    <x v="2"/>
    <s v="Joanville"/>
    <x v="15"/>
    <s v="United States"/>
    <x v="3"/>
    <x v="2"/>
    <x v="11"/>
    <n v="1605.52"/>
    <n v="20"/>
    <x v="415"/>
    <x v="408"/>
    <x v="0"/>
    <n v="29.512556679455876"/>
  </r>
  <r>
    <n v="419"/>
    <s v="2377f0b4-f30e-4cc0-8ff2-d6a2f5a2e380"/>
    <d v="2024-05-03T00:00:00"/>
    <x v="11"/>
    <x v="418"/>
    <x v="1"/>
    <s v="South Ashley"/>
    <x v="36"/>
    <s v="Canada"/>
    <x v="2"/>
    <x v="0"/>
    <x v="7"/>
    <n v="1627.81"/>
    <n v="10"/>
    <x v="416"/>
    <x v="409"/>
    <x v="2"/>
    <n v="24.915684262905376"/>
  </r>
  <r>
    <n v="420"/>
    <s v="97586205-ac05-45ae-8ab3-484164a73d5b"/>
    <d v="2023-10-14T00:00:00"/>
    <x v="6"/>
    <x v="419"/>
    <x v="0"/>
    <s v="Huangtown"/>
    <x v="25"/>
    <s v="Canada"/>
    <x v="0"/>
    <x v="2"/>
    <x v="3"/>
    <n v="3632.91"/>
    <n v="9"/>
    <x v="417"/>
    <x v="410"/>
    <x v="2"/>
    <n v="10.021442865361378"/>
  </r>
  <r>
    <n v="421"/>
    <s v="fdfb4672-f938-44cf-ab18-b0e6f89489c9"/>
    <d v="2023-05-05T00:00:00"/>
    <x v="11"/>
    <x v="420"/>
    <x v="1"/>
    <s v="Lake James"/>
    <x v="26"/>
    <s v="Canada"/>
    <x v="0"/>
    <x v="1"/>
    <x v="5"/>
    <n v="3941.57"/>
    <n v="8"/>
    <x v="418"/>
    <x v="411"/>
    <x v="1"/>
    <n v="24.655911223192788"/>
  </r>
  <r>
    <n v="422"/>
    <s v="a006bc3e-627b-49d3-886a-2bdecd59089b"/>
    <d v="2023-08-31T00:00:00"/>
    <x v="9"/>
    <x v="421"/>
    <x v="0"/>
    <s v="Port Connie"/>
    <x v="32"/>
    <s v="United States"/>
    <x v="0"/>
    <x v="1"/>
    <x v="9"/>
    <n v="1760.72"/>
    <n v="14"/>
    <x v="419"/>
    <x v="412"/>
    <x v="2"/>
    <n v="15.751510745604069"/>
  </r>
  <r>
    <n v="423"/>
    <s v="2bbd1070-7378-497d-a48c-3cdb1ca4c80f"/>
    <d v="2023-11-30T00:00:00"/>
    <x v="4"/>
    <x v="422"/>
    <x v="2"/>
    <s v="Kathyborough"/>
    <x v="42"/>
    <s v="Mexico"/>
    <x v="1"/>
    <x v="2"/>
    <x v="11"/>
    <n v="2637.89"/>
    <n v="9"/>
    <x v="420"/>
    <x v="413"/>
    <x v="3"/>
    <n v="24.13140805719723"/>
  </r>
  <r>
    <n v="424"/>
    <s v="1efca99b-5f81-4e19-9f83-51d04f810c85"/>
    <d v="2023-07-21T00:00:00"/>
    <x v="5"/>
    <x v="423"/>
    <x v="0"/>
    <s v="Christineshire"/>
    <x v="23"/>
    <s v="Canada"/>
    <x v="1"/>
    <x v="0"/>
    <x v="0"/>
    <n v="3259.97"/>
    <n v="16"/>
    <x v="421"/>
    <x v="414"/>
    <x v="0"/>
    <n v="25.026917425620482"/>
  </r>
  <r>
    <n v="425"/>
    <s v="df1fc53b-c473-404e-a70b-925f32f7231f"/>
    <d v="2022-12-20T00:00:00"/>
    <x v="10"/>
    <x v="424"/>
    <x v="2"/>
    <s v="Ramireztown"/>
    <x v="20"/>
    <s v="United States"/>
    <x v="2"/>
    <x v="2"/>
    <x v="3"/>
    <n v="3040.79"/>
    <n v="8"/>
    <x v="422"/>
    <x v="415"/>
    <x v="2"/>
    <n v="26.774949930774568"/>
  </r>
  <r>
    <n v="426"/>
    <s v="a8e6252d-daaa-40b8-a6f9-a69db006361b"/>
    <d v="2024-09-08T00:00:00"/>
    <x v="8"/>
    <x v="425"/>
    <x v="0"/>
    <s v="Ryanton"/>
    <x v="13"/>
    <s v="United States"/>
    <x v="3"/>
    <x v="0"/>
    <x v="2"/>
    <n v="3997.82"/>
    <n v="11"/>
    <x v="423"/>
    <x v="416"/>
    <x v="1"/>
    <n v="13.343522219609689"/>
  </r>
  <r>
    <n v="427"/>
    <s v="0353052d-fca7-4035-9e70-a1d92263f214"/>
    <d v="2023-06-22T00:00:00"/>
    <x v="7"/>
    <x v="426"/>
    <x v="2"/>
    <s v="North Natalieton"/>
    <x v="34"/>
    <s v="Canada"/>
    <x v="1"/>
    <x v="2"/>
    <x v="11"/>
    <n v="3347.36"/>
    <n v="11"/>
    <x v="424"/>
    <x v="417"/>
    <x v="0"/>
    <n v="26.246952822522822"/>
  </r>
  <r>
    <n v="428"/>
    <s v="760d9ead-3685-4cdb-a5cf-175bc50bfdf5"/>
    <d v="2023-05-20T00:00:00"/>
    <x v="11"/>
    <x v="427"/>
    <x v="1"/>
    <s v="West Austin"/>
    <x v="30"/>
    <s v="Mexico"/>
    <x v="3"/>
    <x v="2"/>
    <x v="11"/>
    <n v="4171.41"/>
    <n v="20"/>
    <x v="425"/>
    <x v="418"/>
    <x v="2"/>
    <n v="11.323029862804184"/>
  </r>
  <r>
    <n v="429"/>
    <s v="45540db7-4d47-4cc2-9a57-8f9fe22ea337"/>
    <d v="2023-02-23T00:00:00"/>
    <x v="3"/>
    <x v="428"/>
    <x v="1"/>
    <s v="Spencerbury"/>
    <x v="38"/>
    <s v="Canada"/>
    <x v="0"/>
    <x v="2"/>
    <x v="3"/>
    <n v="4152.3599999999997"/>
    <n v="13"/>
    <x v="426"/>
    <x v="419"/>
    <x v="1"/>
    <n v="6.6102168405436927"/>
  </r>
  <r>
    <n v="430"/>
    <s v="1ab923ff-0265-4ab4-b13a-e8c0856d7bc7"/>
    <d v="2023-08-30T00:00:00"/>
    <x v="9"/>
    <x v="429"/>
    <x v="1"/>
    <s v="East Leslieville"/>
    <x v="7"/>
    <s v="Mexico"/>
    <x v="1"/>
    <x v="1"/>
    <x v="6"/>
    <n v="2037.9"/>
    <n v="14"/>
    <x v="427"/>
    <x v="420"/>
    <x v="0"/>
    <n v="24.785318219736002"/>
  </r>
  <r>
    <n v="431"/>
    <s v="98efc4d9-b270-43bb-9db0-815a169c4b76"/>
    <d v="2024-05-25T00:00:00"/>
    <x v="11"/>
    <x v="430"/>
    <x v="2"/>
    <s v="Lake Leah"/>
    <x v="35"/>
    <s v="United States"/>
    <x v="2"/>
    <x v="0"/>
    <x v="0"/>
    <n v="2856.99"/>
    <n v="10"/>
    <x v="428"/>
    <x v="421"/>
    <x v="3"/>
    <n v="5.671703436133833"/>
  </r>
  <r>
    <n v="432"/>
    <s v="762cf80c-e4a0-418a-a900-a69320718492"/>
    <d v="2024-03-16T00:00:00"/>
    <x v="1"/>
    <x v="431"/>
    <x v="2"/>
    <s v="New Tammystad"/>
    <x v="19"/>
    <s v="Mexico"/>
    <x v="1"/>
    <x v="1"/>
    <x v="5"/>
    <n v="2489.61"/>
    <n v="19"/>
    <x v="429"/>
    <x v="422"/>
    <x v="3"/>
    <n v="12.733721345913615"/>
  </r>
  <r>
    <n v="433"/>
    <s v="460618e1-830a-41ca-a7e8-e7b47c838ef1"/>
    <d v="2024-03-08T00:00:00"/>
    <x v="1"/>
    <x v="432"/>
    <x v="1"/>
    <s v="Lake Douglas"/>
    <x v="22"/>
    <s v="United States"/>
    <x v="0"/>
    <x v="0"/>
    <x v="10"/>
    <n v="4155.8999999999996"/>
    <n v="17"/>
    <x v="430"/>
    <x v="423"/>
    <x v="0"/>
    <n v="5.5513847782670425"/>
  </r>
  <r>
    <n v="434"/>
    <s v="0d90a0de-8d4f-430a-b385-158e76258f9e"/>
    <d v="2024-04-14T00:00:00"/>
    <x v="0"/>
    <x v="433"/>
    <x v="0"/>
    <s v="Johnsonton"/>
    <x v="32"/>
    <s v="Canada"/>
    <x v="3"/>
    <x v="1"/>
    <x v="1"/>
    <n v="794.8"/>
    <n v="2"/>
    <x v="431"/>
    <x v="424"/>
    <x v="3"/>
    <n v="50.761197785606441"/>
  </r>
  <r>
    <n v="435"/>
    <s v="86758ac7-29e8-410f-86ca-2849de86a609"/>
    <d v="2024-06-02T00:00:00"/>
    <x v="7"/>
    <x v="434"/>
    <x v="0"/>
    <s v="New Amy"/>
    <x v="7"/>
    <s v="Canada"/>
    <x v="3"/>
    <x v="2"/>
    <x v="11"/>
    <n v="201.84"/>
    <n v="17"/>
    <x v="432"/>
    <x v="425"/>
    <x v="2"/>
    <n v="217.25128814902894"/>
  </r>
  <r>
    <n v="436"/>
    <s v="70226fa9-846b-4f82-b925-1ef75e1c21ed"/>
    <d v="2023-08-04T00:00:00"/>
    <x v="9"/>
    <x v="435"/>
    <x v="0"/>
    <s v="Kristinfort"/>
    <x v="13"/>
    <s v="United States"/>
    <x v="2"/>
    <x v="2"/>
    <x v="3"/>
    <n v="1037.56"/>
    <n v="11"/>
    <x v="433"/>
    <x v="426"/>
    <x v="1"/>
    <n v="93.123289255561133"/>
  </r>
  <r>
    <n v="437"/>
    <s v="f3905205-58d4-4bcf-b32a-4d4adf2484fd"/>
    <d v="2024-07-19T00:00:00"/>
    <x v="5"/>
    <x v="436"/>
    <x v="2"/>
    <s v="West Ryan"/>
    <x v="13"/>
    <s v="Canada"/>
    <x v="0"/>
    <x v="2"/>
    <x v="3"/>
    <n v="337.02"/>
    <n v="10"/>
    <x v="434"/>
    <x v="427"/>
    <x v="2"/>
    <n v="195.03293573081717"/>
  </r>
  <r>
    <n v="438"/>
    <s v="3686163a-f66d-40a4-b909-106d09c522b6"/>
    <d v="2024-02-07T00:00:00"/>
    <x v="3"/>
    <x v="437"/>
    <x v="0"/>
    <s v="South Derrickside"/>
    <x v="3"/>
    <s v="United States"/>
    <x v="0"/>
    <x v="0"/>
    <x v="7"/>
    <n v="4634.13"/>
    <n v="2"/>
    <x v="435"/>
    <x v="428"/>
    <x v="2"/>
    <n v="5.5071825779596173"/>
  </r>
  <r>
    <n v="439"/>
    <s v="f96b109a-6cd0-4966-b24b-05dbfe248d3d"/>
    <d v="2023-03-15T00:00:00"/>
    <x v="1"/>
    <x v="438"/>
    <x v="2"/>
    <s v="Oliverville"/>
    <x v="47"/>
    <s v="United States"/>
    <x v="1"/>
    <x v="1"/>
    <x v="5"/>
    <n v="1673.73"/>
    <n v="8"/>
    <x v="436"/>
    <x v="429"/>
    <x v="2"/>
    <n v="50.176551773583554"/>
  </r>
  <r>
    <n v="440"/>
    <s v="a442f837-2863-4825-9d24-4dcaeda3394a"/>
    <d v="2024-02-24T00:00:00"/>
    <x v="3"/>
    <x v="439"/>
    <x v="1"/>
    <s v="Port William"/>
    <x v="10"/>
    <s v="United States"/>
    <x v="0"/>
    <x v="0"/>
    <x v="0"/>
    <n v="2267.16"/>
    <n v="9"/>
    <x v="437"/>
    <x v="430"/>
    <x v="0"/>
    <n v="1.5155524973976253"/>
  </r>
  <r>
    <n v="441"/>
    <s v="c5a103f6-2b61-4b8b-8811-ee06c4323971"/>
    <d v="2024-09-26T00:00:00"/>
    <x v="8"/>
    <x v="440"/>
    <x v="0"/>
    <s v="Port Rachelmouth"/>
    <x v="36"/>
    <s v="Mexico"/>
    <x v="3"/>
    <x v="2"/>
    <x v="3"/>
    <n v="4433.67"/>
    <n v="7"/>
    <x v="438"/>
    <x v="431"/>
    <x v="0"/>
    <n v="14.215762562391879"/>
  </r>
  <r>
    <n v="442"/>
    <s v="54a2499e-df3e-4d6d-a3fe-fcaca7096b55"/>
    <d v="2023-05-28T00:00:00"/>
    <x v="11"/>
    <x v="441"/>
    <x v="0"/>
    <s v="Jeffreystad"/>
    <x v="20"/>
    <s v="Mexico"/>
    <x v="1"/>
    <x v="1"/>
    <x v="6"/>
    <n v="579.54999999999995"/>
    <n v="6"/>
    <x v="439"/>
    <x v="432"/>
    <x v="1"/>
    <n v="167.40574583728758"/>
  </r>
  <r>
    <n v="443"/>
    <s v="c7e92731-86b2-4528-8749-4398d1eec32e"/>
    <d v="2024-02-06T00:00:00"/>
    <x v="3"/>
    <x v="442"/>
    <x v="2"/>
    <s v="South Jeremyberg"/>
    <x v="5"/>
    <s v="United States"/>
    <x v="0"/>
    <x v="1"/>
    <x v="6"/>
    <n v="4072.38"/>
    <n v="11"/>
    <x v="440"/>
    <x v="433"/>
    <x v="0"/>
    <n v="9.7331290301985582"/>
  </r>
  <r>
    <n v="444"/>
    <s v="5e2a551b-4307-49b5-bcb5-4fe085242a82"/>
    <d v="2023-05-09T00:00:00"/>
    <x v="11"/>
    <x v="443"/>
    <x v="0"/>
    <s v="Robertchester"/>
    <x v="29"/>
    <s v="Canada"/>
    <x v="2"/>
    <x v="2"/>
    <x v="3"/>
    <n v="2041.31"/>
    <n v="6"/>
    <x v="441"/>
    <x v="434"/>
    <x v="3"/>
    <n v="20.258069572970296"/>
  </r>
  <r>
    <n v="445"/>
    <s v="51566916-0837-4fc8-9342-171376ee7c29"/>
    <d v="2023-12-23T00:00:00"/>
    <x v="10"/>
    <x v="444"/>
    <x v="0"/>
    <s v="North Jonathan"/>
    <x v="4"/>
    <s v="Mexico"/>
    <x v="0"/>
    <x v="1"/>
    <x v="1"/>
    <n v="3963.65"/>
    <n v="15"/>
    <x v="442"/>
    <x v="435"/>
    <x v="2"/>
    <n v="9.4576968198503906"/>
  </r>
  <r>
    <n v="446"/>
    <s v="8d947d82-37cf-46cb-be62-b15f132d2bd8"/>
    <d v="2023-11-28T00:00:00"/>
    <x v="4"/>
    <x v="445"/>
    <x v="0"/>
    <s v="Julieville"/>
    <x v="15"/>
    <s v="Mexico"/>
    <x v="0"/>
    <x v="2"/>
    <x v="4"/>
    <n v="3361.84"/>
    <n v="18"/>
    <x v="443"/>
    <x v="436"/>
    <x v="0"/>
    <n v="25.782607143707015"/>
  </r>
  <r>
    <n v="447"/>
    <s v="0d17b796-c759-4ece-941f-2f4244abf39d"/>
    <d v="2024-01-19T00:00:00"/>
    <x v="2"/>
    <x v="446"/>
    <x v="1"/>
    <s v="Daniellemouth"/>
    <x v="33"/>
    <s v="Mexico"/>
    <x v="1"/>
    <x v="0"/>
    <x v="2"/>
    <n v="2529.9"/>
    <n v="6"/>
    <x v="444"/>
    <x v="437"/>
    <x v="2"/>
    <n v="5.6745325902209567"/>
  </r>
  <r>
    <n v="448"/>
    <s v="abc84697-f1ae-4fd8-88af-adbc3353fab5"/>
    <d v="2023-03-29T00:00:00"/>
    <x v="1"/>
    <x v="447"/>
    <x v="0"/>
    <s v="Anthonymouth"/>
    <x v="0"/>
    <s v="United States"/>
    <x v="0"/>
    <x v="2"/>
    <x v="8"/>
    <n v="2340.2800000000002"/>
    <n v="1"/>
    <x v="445"/>
    <x v="347"/>
    <x v="3"/>
    <n v="0.48242090690002903"/>
  </r>
  <r>
    <n v="449"/>
    <s v="0c19ff36-efc6-4ba8-a4f9-3ee9310d210d"/>
    <d v="2023-02-17T00:00:00"/>
    <x v="3"/>
    <x v="448"/>
    <x v="1"/>
    <s v="South Sue"/>
    <x v="28"/>
    <s v="Mexico"/>
    <x v="0"/>
    <x v="1"/>
    <x v="1"/>
    <n v="1076.21"/>
    <n v="19"/>
    <x v="446"/>
    <x v="438"/>
    <x v="0"/>
    <n v="21.193819050185372"/>
  </r>
  <r>
    <n v="450"/>
    <s v="52f797a8-b285-4824-ad28-018f5311ed50"/>
    <d v="2024-05-30T00:00:00"/>
    <x v="11"/>
    <x v="449"/>
    <x v="1"/>
    <s v="East Frank"/>
    <x v="33"/>
    <s v="Mexico"/>
    <x v="2"/>
    <x v="0"/>
    <x v="0"/>
    <n v="2226.1999999999998"/>
    <n v="16"/>
    <x v="447"/>
    <x v="439"/>
    <x v="0"/>
    <n v="8.2944030185967126"/>
  </r>
  <r>
    <n v="451"/>
    <s v="8a2c33bc-db79-44a1-9a12-57be75f6bd62"/>
    <d v="2024-05-26T00:00:00"/>
    <x v="11"/>
    <x v="450"/>
    <x v="0"/>
    <s v="West Feliciastad"/>
    <x v="15"/>
    <s v="Mexico"/>
    <x v="3"/>
    <x v="0"/>
    <x v="0"/>
    <n v="410.18"/>
    <n v="4"/>
    <x v="448"/>
    <x v="440"/>
    <x v="3"/>
    <n v="123.4384904188405"/>
  </r>
  <r>
    <n v="452"/>
    <s v="c164d42f-9448-468a-a842-ee31f9568d54"/>
    <d v="2022-11-16T00:00:00"/>
    <x v="4"/>
    <x v="451"/>
    <x v="1"/>
    <s v="West Melindachester"/>
    <x v="39"/>
    <s v="United States"/>
    <x v="2"/>
    <x v="0"/>
    <x v="7"/>
    <n v="2186.9499999999998"/>
    <n v="16"/>
    <x v="449"/>
    <x v="441"/>
    <x v="3"/>
    <n v="10.124145499439861"/>
  </r>
  <r>
    <n v="453"/>
    <s v="f3051091-e685-4be1-aecb-7db3f60c0639"/>
    <d v="2022-12-31T00:00:00"/>
    <x v="10"/>
    <x v="452"/>
    <x v="2"/>
    <s v="New Williammouth"/>
    <x v="11"/>
    <s v="Mexico"/>
    <x v="1"/>
    <x v="2"/>
    <x v="4"/>
    <n v="3566.46"/>
    <n v="12"/>
    <x v="450"/>
    <x v="442"/>
    <x v="3"/>
    <n v="23.129097200024674"/>
  </r>
  <r>
    <n v="454"/>
    <s v="b79ac9d8-1c5c-48a5-8991-163c786b6c4c"/>
    <d v="2024-03-18T00:00:00"/>
    <x v="1"/>
    <x v="453"/>
    <x v="2"/>
    <s v="Wilkersonhaven"/>
    <x v="4"/>
    <s v="Mexico"/>
    <x v="1"/>
    <x v="1"/>
    <x v="6"/>
    <n v="3702.47"/>
    <n v="7"/>
    <x v="451"/>
    <x v="443"/>
    <x v="1"/>
    <n v="22.458791023289859"/>
  </r>
  <r>
    <n v="455"/>
    <s v="3bdf9910-e929-42d9-8743-c042a04c9249"/>
    <d v="2022-10-27T00:00:00"/>
    <x v="6"/>
    <x v="454"/>
    <x v="0"/>
    <s v="Jenniferberg"/>
    <x v="40"/>
    <s v="Canada"/>
    <x v="2"/>
    <x v="1"/>
    <x v="1"/>
    <n v="3055.72"/>
    <n v="6"/>
    <x v="452"/>
    <x v="444"/>
    <x v="1"/>
    <n v="26.360072257929396"/>
  </r>
  <r>
    <n v="456"/>
    <s v="da555aed-ec6d-40cc-b55a-d7c42edfdc03"/>
    <d v="2024-03-03T00:00:00"/>
    <x v="1"/>
    <x v="455"/>
    <x v="0"/>
    <s v="New Soniaview"/>
    <x v="23"/>
    <s v="United States"/>
    <x v="2"/>
    <x v="0"/>
    <x v="2"/>
    <n v="150"/>
    <n v="8"/>
    <x v="453"/>
    <x v="445"/>
    <x v="2"/>
    <n v="488.88000000000005"/>
  </r>
  <r>
    <n v="457"/>
    <s v="bc4316cf-a206-4586-9f83-a41aaa06008f"/>
    <d v="2024-09-04T00:00:00"/>
    <x v="8"/>
    <x v="456"/>
    <x v="1"/>
    <s v="East Lauren"/>
    <x v="37"/>
    <s v="Mexico"/>
    <x v="1"/>
    <x v="1"/>
    <x v="6"/>
    <n v="3855.67"/>
    <n v="6"/>
    <x v="454"/>
    <x v="446"/>
    <x v="3"/>
    <n v="8.5793130636179971"/>
  </r>
  <r>
    <n v="458"/>
    <s v="f71b10bd-5080-4ff0-9a1e-45bebeef906a"/>
    <d v="2024-07-20T00:00:00"/>
    <x v="5"/>
    <x v="457"/>
    <x v="2"/>
    <s v="Leonardside"/>
    <x v="6"/>
    <s v="United States"/>
    <x v="2"/>
    <x v="2"/>
    <x v="8"/>
    <n v="727.51"/>
    <n v="15"/>
    <x v="455"/>
    <x v="447"/>
    <x v="2"/>
    <n v="68.825170788030405"/>
  </r>
  <r>
    <n v="459"/>
    <s v="afb599d3-0634-46a8-9b18-10ee2b0bc352"/>
    <d v="2023-02-19T00:00:00"/>
    <x v="3"/>
    <x v="458"/>
    <x v="2"/>
    <s v="Gordonborough"/>
    <x v="49"/>
    <s v="Mexico"/>
    <x v="1"/>
    <x v="2"/>
    <x v="8"/>
    <n v="2244.5500000000002"/>
    <n v="10"/>
    <x v="456"/>
    <x v="448"/>
    <x v="1"/>
    <n v="30.344166982245884"/>
  </r>
  <r>
    <n v="460"/>
    <s v="592dfbfe-185f-477d-bbe4-f59c985ec0ed"/>
    <d v="2024-03-12T00:00:00"/>
    <x v="1"/>
    <x v="459"/>
    <x v="2"/>
    <s v="New Elizabethview"/>
    <x v="35"/>
    <s v="United States"/>
    <x v="1"/>
    <x v="0"/>
    <x v="0"/>
    <n v="4019.55"/>
    <n v="9"/>
    <x v="457"/>
    <x v="449"/>
    <x v="3"/>
    <n v="3.052829296811832"/>
  </r>
  <r>
    <n v="461"/>
    <s v="8dacb68c-bc28-49c6-8ac2-33908a8a900a"/>
    <d v="2023-03-29T00:00:00"/>
    <x v="1"/>
    <x v="460"/>
    <x v="0"/>
    <s v="South Amandaburgh"/>
    <x v="8"/>
    <s v="Mexico"/>
    <x v="3"/>
    <x v="0"/>
    <x v="7"/>
    <n v="4653.2"/>
    <n v="5"/>
    <x v="458"/>
    <x v="450"/>
    <x v="2"/>
    <n v="9.1616521963380055"/>
  </r>
  <r>
    <n v="462"/>
    <s v="2543182f-165c-4255-8f56-9ee9b6fc88b2"/>
    <d v="2024-07-10T00:00:00"/>
    <x v="5"/>
    <x v="461"/>
    <x v="1"/>
    <s v="Derrickborough"/>
    <x v="41"/>
    <s v="Mexico"/>
    <x v="2"/>
    <x v="2"/>
    <x v="8"/>
    <n v="1397.88"/>
    <n v="11"/>
    <x v="459"/>
    <x v="451"/>
    <x v="1"/>
    <n v="52.286319283486414"/>
  </r>
  <r>
    <n v="463"/>
    <s v="802ba576-438f-44b2-8dd7-2b1121b14bcb"/>
    <d v="2023-10-29T00:00:00"/>
    <x v="6"/>
    <x v="462"/>
    <x v="0"/>
    <s v="Fordside"/>
    <x v="0"/>
    <s v="Mexico"/>
    <x v="0"/>
    <x v="2"/>
    <x v="8"/>
    <n v="4327.33"/>
    <n v="9"/>
    <x v="460"/>
    <x v="452"/>
    <x v="2"/>
    <n v="11.728248134530993"/>
  </r>
  <r>
    <n v="464"/>
    <s v="143cbcec-2771-4d2a-9559-031feb36198d"/>
    <d v="2024-05-01T00:00:00"/>
    <x v="11"/>
    <x v="463"/>
    <x v="2"/>
    <s v="Lake Jenniferview"/>
    <x v="25"/>
    <s v="Mexico"/>
    <x v="2"/>
    <x v="1"/>
    <x v="6"/>
    <n v="4467.59"/>
    <n v="14"/>
    <x v="461"/>
    <x v="453"/>
    <x v="1"/>
    <n v="9.1357980477169995"/>
  </r>
  <r>
    <n v="465"/>
    <s v="ff6d18f0-a6fc-4539-ba52-35eff6453c55"/>
    <d v="2023-07-09T00:00:00"/>
    <x v="5"/>
    <x v="464"/>
    <x v="2"/>
    <s v="New Isaacchester"/>
    <x v="33"/>
    <s v="Canada"/>
    <x v="0"/>
    <x v="1"/>
    <x v="5"/>
    <n v="1710.68"/>
    <n v="16"/>
    <x v="462"/>
    <x v="454"/>
    <x v="2"/>
    <n v="13.887459957443824"/>
  </r>
  <r>
    <n v="466"/>
    <s v="4628ec6e-9996-45a7-af08-7484defaf7de"/>
    <d v="2023-07-26T00:00:00"/>
    <x v="5"/>
    <x v="465"/>
    <x v="0"/>
    <s v="Michaelfort"/>
    <x v="18"/>
    <s v="Canada"/>
    <x v="3"/>
    <x v="2"/>
    <x v="11"/>
    <n v="3702.49"/>
    <n v="7"/>
    <x v="463"/>
    <x v="455"/>
    <x v="1"/>
    <n v="14.512935889090855"/>
  </r>
  <r>
    <n v="467"/>
    <s v="3c097e35-f30f-434f-8aaa-751c977791cd"/>
    <d v="2023-02-26T00:00:00"/>
    <x v="3"/>
    <x v="466"/>
    <x v="0"/>
    <s v="Jonesburgh"/>
    <x v="12"/>
    <s v="Mexico"/>
    <x v="1"/>
    <x v="2"/>
    <x v="8"/>
    <n v="2621.57"/>
    <n v="14"/>
    <x v="464"/>
    <x v="456"/>
    <x v="2"/>
    <n v="30.402773910290399"/>
  </r>
  <r>
    <n v="468"/>
    <s v="021b60ee-084f-4388-aabc-ad73cc544ae5"/>
    <d v="2024-09-09T00:00:00"/>
    <x v="8"/>
    <x v="467"/>
    <x v="1"/>
    <s v="Port Courtney"/>
    <x v="22"/>
    <s v="United States"/>
    <x v="0"/>
    <x v="2"/>
    <x v="3"/>
    <n v="4854.1099999999997"/>
    <n v="10"/>
    <x v="465"/>
    <x v="457"/>
    <x v="3"/>
    <n v="3.3441763783680223"/>
  </r>
  <r>
    <n v="469"/>
    <s v="269bc7bd-ae40-48c2-a6b0-c3ba9a999355"/>
    <d v="2023-12-31T00:00:00"/>
    <x v="10"/>
    <x v="468"/>
    <x v="2"/>
    <s v="East Brittanybury"/>
    <x v="42"/>
    <s v="Mexico"/>
    <x v="0"/>
    <x v="0"/>
    <x v="7"/>
    <n v="2142.42"/>
    <n v="14"/>
    <x v="466"/>
    <x v="458"/>
    <x v="2"/>
    <n v="18.422158120256533"/>
  </r>
  <r>
    <n v="470"/>
    <s v="6c7172b2-2619-43b3-a1c6-0b6b9d2a31b7"/>
    <d v="2022-12-06T00:00:00"/>
    <x v="10"/>
    <x v="469"/>
    <x v="2"/>
    <s v="North Antonioborough"/>
    <x v="5"/>
    <s v="Canada"/>
    <x v="2"/>
    <x v="2"/>
    <x v="4"/>
    <n v="706"/>
    <n v="17"/>
    <x v="467"/>
    <x v="459"/>
    <x v="0"/>
    <n v="69.043909348441929"/>
  </r>
  <r>
    <n v="471"/>
    <s v="17df653d-9b5a-4fc6-a29a-dcc09c90fba3"/>
    <d v="2023-07-07T00:00:00"/>
    <x v="5"/>
    <x v="470"/>
    <x v="2"/>
    <s v="Lake Daniel"/>
    <x v="33"/>
    <s v="Canada"/>
    <x v="3"/>
    <x v="0"/>
    <x v="2"/>
    <n v="2438.25"/>
    <n v="4"/>
    <x v="468"/>
    <x v="460"/>
    <x v="2"/>
    <n v="28.008612734543213"/>
  </r>
  <r>
    <n v="472"/>
    <s v="3ae6917d-a154-467a-9c4c-e13378f6dc57"/>
    <d v="2024-05-05T00:00:00"/>
    <x v="11"/>
    <x v="471"/>
    <x v="0"/>
    <s v="Charlesville"/>
    <x v="3"/>
    <s v="United States"/>
    <x v="0"/>
    <x v="2"/>
    <x v="8"/>
    <n v="4762.96"/>
    <n v="18"/>
    <x v="469"/>
    <x v="461"/>
    <x v="2"/>
    <n v="7.5178040546214966"/>
  </r>
  <r>
    <n v="473"/>
    <s v="b3bad6ab-dbee-4ed8-93c4-1eb83a1ad2b2"/>
    <d v="2024-08-22T00:00:00"/>
    <x v="9"/>
    <x v="472"/>
    <x v="0"/>
    <s v="Charlesburgh"/>
    <x v="7"/>
    <s v="Canada"/>
    <x v="1"/>
    <x v="2"/>
    <x v="4"/>
    <n v="671.47"/>
    <n v="19"/>
    <x v="470"/>
    <x v="462"/>
    <x v="3"/>
    <n v="86.499769163179295"/>
  </r>
  <r>
    <n v="474"/>
    <s v="befee861-0702-45a3-b3de-ca6633df9a37"/>
    <d v="2022-10-13T00:00:00"/>
    <x v="6"/>
    <x v="473"/>
    <x v="2"/>
    <s v="North Heather"/>
    <x v="14"/>
    <s v="Mexico"/>
    <x v="0"/>
    <x v="2"/>
    <x v="11"/>
    <n v="4070.88"/>
    <n v="11"/>
    <x v="471"/>
    <x v="463"/>
    <x v="0"/>
    <n v="20.166647014896043"/>
  </r>
  <r>
    <n v="475"/>
    <s v="49e05608-d67f-416e-bbfb-a4b9cc966a37"/>
    <d v="2023-08-25T00:00:00"/>
    <x v="9"/>
    <x v="474"/>
    <x v="1"/>
    <s v="West Marcusmouth"/>
    <x v="22"/>
    <s v="Mexico"/>
    <x v="0"/>
    <x v="2"/>
    <x v="3"/>
    <n v="3947.25"/>
    <n v="10"/>
    <x v="472"/>
    <x v="464"/>
    <x v="0"/>
    <n v="16.240673886883272"/>
  </r>
  <r>
    <n v="476"/>
    <s v="13826e3b-a95b-4430-b635-bf159f263c50"/>
    <d v="2024-10-07T00:00:00"/>
    <x v="6"/>
    <x v="475"/>
    <x v="0"/>
    <s v="Gloverchester"/>
    <x v="34"/>
    <s v="United States"/>
    <x v="3"/>
    <x v="0"/>
    <x v="10"/>
    <n v="3422.75"/>
    <n v="1"/>
    <x v="473"/>
    <x v="465"/>
    <x v="0"/>
    <n v="13.769337520999198"/>
  </r>
  <r>
    <n v="477"/>
    <s v="7688a92d-a18f-4327-95a8-34a922b2df73"/>
    <d v="2023-12-02T00:00:00"/>
    <x v="10"/>
    <x v="476"/>
    <x v="1"/>
    <s v="Williamsfurt"/>
    <x v="49"/>
    <s v="United States"/>
    <x v="0"/>
    <x v="2"/>
    <x v="11"/>
    <n v="3952.42"/>
    <n v="18"/>
    <x v="474"/>
    <x v="466"/>
    <x v="1"/>
    <n v="11.256900835437529"/>
  </r>
  <r>
    <n v="478"/>
    <s v="15457568-0f3a-4b46-b16b-fe96c628b511"/>
    <d v="2022-12-12T00:00:00"/>
    <x v="10"/>
    <x v="477"/>
    <x v="1"/>
    <s v="Underwoodside"/>
    <x v="3"/>
    <s v="Mexico"/>
    <x v="1"/>
    <x v="2"/>
    <x v="3"/>
    <n v="1181.45"/>
    <n v="4"/>
    <x v="475"/>
    <x v="467"/>
    <x v="2"/>
    <n v="50.651318295315072"/>
  </r>
  <r>
    <n v="479"/>
    <s v="2d69b610-439f-4e61-8b7f-766127c0ab1b"/>
    <d v="2023-01-06T00:00:00"/>
    <x v="2"/>
    <x v="478"/>
    <x v="2"/>
    <s v="East Cheryl"/>
    <x v="6"/>
    <s v="United States"/>
    <x v="0"/>
    <x v="2"/>
    <x v="3"/>
    <n v="2614.08"/>
    <n v="2"/>
    <x v="476"/>
    <x v="468"/>
    <x v="0"/>
    <n v="23.286586485493942"/>
  </r>
  <r>
    <n v="480"/>
    <s v="085a339f-203e-4e78-a04f-26f74536c1e1"/>
    <d v="2024-06-27T00:00:00"/>
    <x v="7"/>
    <x v="479"/>
    <x v="2"/>
    <s v="Port Andrew"/>
    <x v="39"/>
    <s v="Mexico"/>
    <x v="2"/>
    <x v="2"/>
    <x v="3"/>
    <n v="3971.22"/>
    <n v="5"/>
    <x v="477"/>
    <x v="469"/>
    <x v="2"/>
    <n v="24.71960757651301"/>
  </r>
  <r>
    <n v="481"/>
    <s v="3edf3074-9232-4493-bdd0-f1207e22eadc"/>
    <d v="2023-09-22T00:00:00"/>
    <x v="8"/>
    <x v="480"/>
    <x v="0"/>
    <s v="Reedtown"/>
    <x v="31"/>
    <s v="Canada"/>
    <x v="3"/>
    <x v="1"/>
    <x v="1"/>
    <n v="425.89"/>
    <n v="2"/>
    <x v="478"/>
    <x v="470"/>
    <x v="0"/>
    <n v="195.32743196600063"/>
  </r>
  <r>
    <n v="482"/>
    <s v="c76d6594-21ee-4bac-86fc-ccacaf3c5fb4"/>
    <d v="2024-07-10T00:00:00"/>
    <x v="5"/>
    <x v="481"/>
    <x v="0"/>
    <s v="Martinchester"/>
    <x v="33"/>
    <s v="Canada"/>
    <x v="2"/>
    <x v="2"/>
    <x v="8"/>
    <n v="2455.39"/>
    <n v="19"/>
    <x v="479"/>
    <x v="471"/>
    <x v="2"/>
    <n v="14.759366129209617"/>
  </r>
  <r>
    <n v="483"/>
    <s v="bbdf9d96-0e4f-471d-93aa-22c3cf9affc0"/>
    <d v="2023-09-17T00:00:00"/>
    <x v="8"/>
    <x v="482"/>
    <x v="1"/>
    <s v="North Patricia"/>
    <x v="37"/>
    <s v="Canada"/>
    <x v="0"/>
    <x v="2"/>
    <x v="8"/>
    <n v="447.38"/>
    <n v="5"/>
    <x v="480"/>
    <x v="472"/>
    <x v="3"/>
    <n v="178.88819348205104"/>
  </r>
  <r>
    <n v="484"/>
    <s v="991ffadf-98d6-4ac2-9887-3c5d93ebac98"/>
    <d v="2022-12-18T00:00:00"/>
    <x v="10"/>
    <x v="483"/>
    <x v="0"/>
    <s v="West Joy"/>
    <x v="5"/>
    <s v="United States"/>
    <x v="2"/>
    <x v="1"/>
    <x v="6"/>
    <n v="990.22"/>
    <n v="9"/>
    <x v="481"/>
    <x v="473"/>
    <x v="1"/>
    <n v="23.91185797095595"/>
  </r>
  <r>
    <n v="485"/>
    <s v="9ed26c52-d502-4106-aa36-3c2ae8cfc11d"/>
    <d v="2023-07-10T00:00:00"/>
    <x v="5"/>
    <x v="484"/>
    <x v="1"/>
    <s v="West Andrewmouth"/>
    <x v="3"/>
    <s v="Mexico"/>
    <x v="0"/>
    <x v="1"/>
    <x v="6"/>
    <n v="3242.24"/>
    <n v="14"/>
    <x v="482"/>
    <x v="474"/>
    <x v="2"/>
    <n v="23.449220292143703"/>
  </r>
  <r>
    <n v="486"/>
    <s v="1eae2bad-5362-48b3-add8-bdbb5f325ec4"/>
    <d v="2024-01-16T00:00:00"/>
    <x v="2"/>
    <x v="485"/>
    <x v="2"/>
    <s v="East Veronicamouth"/>
    <x v="41"/>
    <s v="Mexico"/>
    <x v="0"/>
    <x v="1"/>
    <x v="5"/>
    <n v="4630.42"/>
    <n v="13"/>
    <x v="483"/>
    <x v="475"/>
    <x v="0"/>
    <n v="12.641185896743709"/>
  </r>
  <r>
    <n v="487"/>
    <s v="087509fa-3c02-41e3-81bd-b5fb9d984d60"/>
    <d v="2023-07-24T00:00:00"/>
    <x v="5"/>
    <x v="486"/>
    <x v="1"/>
    <s v="Lake Jamesville"/>
    <x v="25"/>
    <s v="Canada"/>
    <x v="2"/>
    <x v="0"/>
    <x v="7"/>
    <n v="577.52"/>
    <n v="20"/>
    <x v="484"/>
    <x v="476"/>
    <x v="3"/>
    <n v="33.908782379831003"/>
  </r>
  <r>
    <n v="488"/>
    <s v="25ccacba-071d-48ad-8c05-82e487ba8247"/>
    <d v="2024-05-08T00:00:00"/>
    <x v="11"/>
    <x v="487"/>
    <x v="2"/>
    <s v="West Carolyn"/>
    <x v="47"/>
    <s v="Canada"/>
    <x v="0"/>
    <x v="0"/>
    <x v="7"/>
    <n v="805.71"/>
    <n v="4"/>
    <x v="485"/>
    <x v="477"/>
    <x v="0"/>
    <n v="51.183428280646879"/>
  </r>
  <r>
    <n v="489"/>
    <s v="b22337dd-7f18-4353-90cf-9a0d3b96a9f4"/>
    <d v="2022-12-23T00:00:00"/>
    <x v="10"/>
    <x v="488"/>
    <x v="2"/>
    <s v="Kendrafurt"/>
    <x v="17"/>
    <s v="Mexico"/>
    <x v="1"/>
    <x v="0"/>
    <x v="2"/>
    <n v="3484.53"/>
    <n v="1"/>
    <x v="486"/>
    <x v="478"/>
    <x v="2"/>
    <n v="15.013215555612952"/>
  </r>
  <r>
    <n v="490"/>
    <s v="fb45c83b-a8d4-40f1-ae51-118fec031682"/>
    <d v="2023-01-05T00:00:00"/>
    <x v="2"/>
    <x v="489"/>
    <x v="1"/>
    <s v="Thomasmouth"/>
    <x v="40"/>
    <s v="Mexico"/>
    <x v="0"/>
    <x v="2"/>
    <x v="4"/>
    <n v="4994.22"/>
    <n v="8"/>
    <x v="487"/>
    <x v="479"/>
    <x v="2"/>
    <n v="1.3079119462098183"/>
  </r>
  <r>
    <n v="491"/>
    <s v="6ec253bb-0f03-43cb-8865-0c807bea2009"/>
    <d v="2023-02-27T00:00:00"/>
    <x v="3"/>
    <x v="490"/>
    <x v="1"/>
    <s v="Smithchester"/>
    <x v="14"/>
    <s v="United States"/>
    <x v="2"/>
    <x v="1"/>
    <x v="5"/>
    <n v="2258.06"/>
    <n v="17"/>
    <x v="488"/>
    <x v="480"/>
    <x v="2"/>
    <n v="33.662967325934652"/>
  </r>
  <r>
    <n v="492"/>
    <s v="2ecfab13-c5a5-4919-bf58-6634920b1cc2"/>
    <d v="2024-05-14T00:00:00"/>
    <x v="11"/>
    <x v="491"/>
    <x v="2"/>
    <s v="Richardview"/>
    <x v="12"/>
    <s v="United States"/>
    <x v="0"/>
    <x v="0"/>
    <x v="7"/>
    <n v="1710.94"/>
    <n v="17"/>
    <x v="489"/>
    <x v="481"/>
    <x v="1"/>
    <n v="0.90944159351000042"/>
  </r>
  <r>
    <n v="493"/>
    <s v="82e3fa11-bbc4-4910-b3be-eaf9d8263c80"/>
    <d v="2024-04-23T00:00:00"/>
    <x v="0"/>
    <x v="492"/>
    <x v="0"/>
    <s v="South Sheila"/>
    <x v="29"/>
    <s v="Mexico"/>
    <x v="2"/>
    <x v="0"/>
    <x v="10"/>
    <n v="812.06"/>
    <n v="8"/>
    <x v="490"/>
    <x v="482"/>
    <x v="1"/>
    <n v="10.789843115040762"/>
  </r>
  <r>
    <n v="494"/>
    <s v="b35327b0-b963-4cb9-a27e-d9e35879e6fa"/>
    <d v="2023-09-10T00:00:00"/>
    <x v="8"/>
    <x v="493"/>
    <x v="1"/>
    <s v="Fitzgeraldton"/>
    <x v="38"/>
    <s v="United States"/>
    <x v="1"/>
    <x v="1"/>
    <x v="1"/>
    <n v="2299.5700000000002"/>
    <n v="13"/>
    <x v="491"/>
    <x v="483"/>
    <x v="2"/>
    <n v="18.375609353052962"/>
  </r>
  <r>
    <n v="495"/>
    <s v="dee57ba0-a1db-4089-ab00-dd88fde4506d"/>
    <d v="2024-08-14T00:00:00"/>
    <x v="9"/>
    <x v="494"/>
    <x v="0"/>
    <s v="New Pamela"/>
    <x v="8"/>
    <s v="United States"/>
    <x v="0"/>
    <x v="2"/>
    <x v="4"/>
    <n v="683.18"/>
    <n v="13"/>
    <x v="492"/>
    <x v="484"/>
    <x v="3"/>
    <n v="132.51851635001026"/>
  </r>
  <r>
    <n v="496"/>
    <s v="7a3bdfb1-bd41-4c12-abe0-129e5f69fba0"/>
    <d v="2024-05-07T00:00:00"/>
    <x v="11"/>
    <x v="495"/>
    <x v="1"/>
    <s v="North Kara"/>
    <x v="6"/>
    <s v="Mexico"/>
    <x v="3"/>
    <x v="0"/>
    <x v="2"/>
    <n v="1106.1099999999999"/>
    <n v="5"/>
    <x v="493"/>
    <x v="485"/>
    <x v="3"/>
    <n v="18.721465315384549"/>
  </r>
  <r>
    <n v="497"/>
    <s v="23af71fd-b8c7-4742-b90e-d0ce4a235f8e"/>
    <d v="2023-06-06T00:00:00"/>
    <x v="7"/>
    <x v="496"/>
    <x v="1"/>
    <s v="Jamesport"/>
    <x v="49"/>
    <s v="United States"/>
    <x v="2"/>
    <x v="1"/>
    <x v="1"/>
    <n v="4752.3599999999997"/>
    <n v="5"/>
    <x v="494"/>
    <x v="486"/>
    <x v="1"/>
    <n v="6.2185945509178593"/>
  </r>
  <r>
    <n v="498"/>
    <s v="1038c0e6-d853-48db-92b0-3d43b557cfbb"/>
    <d v="2023-07-01T00:00:00"/>
    <x v="5"/>
    <x v="497"/>
    <x v="1"/>
    <s v="East Amber"/>
    <x v="32"/>
    <s v="Mexico"/>
    <x v="1"/>
    <x v="1"/>
    <x v="6"/>
    <n v="3173.53"/>
    <n v="8"/>
    <x v="495"/>
    <x v="487"/>
    <x v="0"/>
    <n v="5.6410369525418069"/>
  </r>
  <r>
    <n v="499"/>
    <s v="176e3e04-889c-4c76-aa8d-016a9ba8a384"/>
    <d v="2023-02-19T00:00:00"/>
    <x v="3"/>
    <x v="498"/>
    <x v="0"/>
    <s v="Hunterton"/>
    <x v="23"/>
    <s v="Mexico"/>
    <x v="2"/>
    <x v="0"/>
    <x v="2"/>
    <n v="1491.41"/>
    <n v="7"/>
    <x v="496"/>
    <x v="488"/>
    <x v="2"/>
    <n v="63.459410893047519"/>
  </r>
  <r>
    <n v="500"/>
    <s v="91d63646-b6e1-41ef-869c-f0eee29c9901"/>
    <d v="2022-12-28T00:00:00"/>
    <x v="10"/>
    <x v="499"/>
    <x v="1"/>
    <s v="East Kevinfort"/>
    <x v="40"/>
    <s v="United States"/>
    <x v="1"/>
    <x v="2"/>
    <x v="3"/>
    <n v="672.83"/>
    <n v="13"/>
    <x v="497"/>
    <x v="363"/>
    <x v="2"/>
    <n v="96.247194685135923"/>
  </r>
  <r>
    <n v="501"/>
    <s v="c888fa0e-5c53-433e-abe3-a2bc73193569"/>
    <d v="2024-03-05T00:00:00"/>
    <x v="1"/>
    <x v="500"/>
    <x v="2"/>
    <s v="Port Kristina"/>
    <x v="25"/>
    <s v="United States"/>
    <x v="0"/>
    <x v="2"/>
    <x v="3"/>
    <n v="3957.44"/>
    <n v="20"/>
    <x v="498"/>
    <x v="489"/>
    <x v="2"/>
    <n v="14.134137220021023"/>
  </r>
  <r>
    <n v="502"/>
    <s v="5997ecb3-8a97-4c80-9c9b-ba7f59e6fe6d"/>
    <d v="2023-05-25T00:00:00"/>
    <x v="11"/>
    <x v="501"/>
    <x v="2"/>
    <s v="Stephaniemouth"/>
    <x v="24"/>
    <s v="Canada"/>
    <x v="2"/>
    <x v="0"/>
    <x v="2"/>
    <n v="2398.34"/>
    <n v="14"/>
    <x v="499"/>
    <x v="490"/>
    <x v="0"/>
    <n v="41.682580451478941"/>
  </r>
  <r>
    <n v="503"/>
    <s v="3313d33a-2559-43e6-a65b-dbfc939d2af0"/>
    <d v="2022-11-12T00:00:00"/>
    <x v="4"/>
    <x v="502"/>
    <x v="1"/>
    <s v="East Derrick"/>
    <x v="4"/>
    <s v="Canada"/>
    <x v="2"/>
    <x v="0"/>
    <x v="10"/>
    <n v="2820.69"/>
    <n v="7"/>
    <x v="500"/>
    <x v="491"/>
    <x v="1"/>
    <n v="16.050682634390874"/>
  </r>
  <r>
    <n v="504"/>
    <s v="660d4030-a151-4e9a-92fd-8bef391aef46"/>
    <d v="2024-09-05T00:00:00"/>
    <x v="8"/>
    <x v="503"/>
    <x v="2"/>
    <s v="Reyesfort"/>
    <x v="45"/>
    <s v="Mexico"/>
    <x v="0"/>
    <x v="2"/>
    <x v="11"/>
    <n v="3004.11"/>
    <n v="11"/>
    <x v="501"/>
    <x v="492"/>
    <x v="0"/>
    <n v="5.1732459863320583"/>
  </r>
  <r>
    <n v="505"/>
    <s v="c3183d2e-dd43-4d3a-bc26-19ade3e7a548"/>
    <d v="2023-02-22T00:00:00"/>
    <x v="3"/>
    <x v="504"/>
    <x v="1"/>
    <s v="New Edward"/>
    <x v="21"/>
    <s v="Mexico"/>
    <x v="2"/>
    <x v="0"/>
    <x v="2"/>
    <n v="3222.02"/>
    <n v="12"/>
    <x v="502"/>
    <x v="493"/>
    <x v="2"/>
    <n v="7.8056622863917662"/>
  </r>
  <r>
    <n v="506"/>
    <s v="83a78c39-5226-4bff-a29c-7f23f2f657a4"/>
    <d v="2024-01-02T00:00:00"/>
    <x v="2"/>
    <x v="505"/>
    <x v="0"/>
    <s v="Aguilarport"/>
    <x v="9"/>
    <s v="United States"/>
    <x v="3"/>
    <x v="0"/>
    <x v="2"/>
    <n v="867.02"/>
    <n v="19"/>
    <x v="503"/>
    <x v="494"/>
    <x v="2"/>
    <n v="20.67080344167378"/>
  </r>
  <r>
    <n v="507"/>
    <s v="d74dc64b-e5b5-4d50-b64d-1297a491b801"/>
    <d v="2024-07-16T00:00:00"/>
    <x v="5"/>
    <x v="506"/>
    <x v="1"/>
    <s v="Brownside"/>
    <x v="18"/>
    <s v="United States"/>
    <x v="3"/>
    <x v="2"/>
    <x v="8"/>
    <n v="3690.44"/>
    <n v="13"/>
    <x v="504"/>
    <x v="495"/>
    <x v="2"/>
    <n v="12.366818048796349"/>
  </r>
  <r>
    <n v="508"/>
    <s v="b9e56f95-cce7-4531-9e3f-3b0d7cd1b7af"/>
    <d v="2023-05-28T00:00:00"/>
    <x v="11"/>
    <x v="507"/>
    <x v="1"/>
    <s v="Adamsville"/>
    <x v="37"/>
    <s v="Canada"/>
    <x v="1"/>
    <x v="0"/>
    <x v="10"/>
    <n v="1681.66"/>
    <n v="13"/>
    <x v="505"/>
    <x v="496"/>
    <x v="2"/>
    <n v="20.834175754908841"/>
  </r>
  <r>
    <n v="509"/>
    <s v="e2533508-4195-43f0-9716-d97ce2e056ad"/>
    <d v="2023-03-22T00:00:00"/>
    <x v="1"/>
    <x v="508"/>
    <x v="2"/>
    <s v="North Adam"/>
    <x v="30"/>
    <s v="Canada"/>
    <x v="1"/>
    <x v="1"/>
    <x v="9"/>
    <n v="3014.5"/>
    <n v="18"/>
    <x v="506"/>
    <x v="497"/>
    <x v="2"/>
    <n v="17.575053906120417"/>
  </r>
  <r>
    <n v="510"/>
    <s v="cd31a6f4-69e6-40e4-9de5-c38fdba8db0b"/>
    <d v="2024-02-04T00:00:00"/>
    <x v="3"/>
    <x v="509"/>
    <x v="0"/>
    <s v="New Gregory"/>
    <x v="10"/>
    <s v="United States"/>
    <x v="2"/>
    <x v="1"/>
    <x v="9"/>
    <n v="3277.75"/>
    <n v="13"/>
    <x v="507"/>
    <x v="498"/>
    <x v="3"/>
    <n v="2.776904889024483"/>
  </r>
  <r>
    <n v="511"/>
    <s v="2352a1a5-865c-49da-9e33-8002cc4f15b0"/>
    <d v="2022-11-29T00:00:00"/>
    <x v="4"/>
    <x v="510"/>
    <x v="2"/>
    <s v="West Kimberlyton"/>
    <x v="44"/>
    <s v="United States"/>
    <x v="0"/>
    <x v="2"/>
    <x v="11"/>
    <n v="4920.3500000000004"/>
    <n v="8"/>
    <x v="508"/>
    <x v="499"/>
    <x v="1"/>
    <n v="7.4521121464936435"/>
  </r>
  <r>
    <n v="512"/>
    <s v="0e13406e-c842-47cf-bd46-24c2826319ce"/>
    <d v="2023-11-04T00:00:00"/>
    <x v="4"/>
    <x v="511"/>
    <x v="0"/>
    <s v="Roberttown"/>
    <x v="8"/>
    <s v="Canada"/>
    <x v="1"/>
    <x v="2"/>
    <x v="8"/>
    <n v="3604.07"/>
    <n v="12"/>
    <x v="509"/>
    <x v="500"/>
    <x v="2"/>
    <n v="23.067531984672883"/>
  </r>
  <r>
    <n v="513"/>
    <s v="66ea534b-2847-4a17-84f3-983770cd4c63"/>
    <d v="2023-12-22T00:00:00"/>
    <x v="10"/>
    <x v="512"/>
    <x v="0"/>
    <s v="New Joshuaside"/>
    <x v="36"/>
    <s v="Canada"/>
    <x v="3"/>
    <x v="1"/>
    <x v="5"/>
    <n v="1670.78"/>
    <n v="1"/>
    <x v="510"/>
    <x v="501"/>
    <x v="0"/>
    <n v="36.113671458839583"/>
  </r>
  <r>
    <n v="514"/>
    <s v="b4ca3b26-8042-435e-977f-48fe576330cb"/>
    <d v="2024-06-24T00:00:00"/>
    <x v="7"/>
    <x v="513"/>
    <x v="0"/>
    <s v="New Edward"/>
    <x v="16"/>
    <s v="Mexico"/>
    <x v="2"/>
    <x v="2"/>
    <x v="11"/>
    <n v="385.57"/>
    <n v="4"/>
    <x v="480"/>
    <x v="109"/>
    <x v="2"/>
    <n v="207.56542262105455"/>
  </r>
  <r>
    <n v="515"/>
    <s v="9d965b94-5627-4237-bcd4-4827aed6f5dd"/>
    <d v="2023-10-16T00:00:00"/>
    <x v="6"/>
    <x v="514"/>
    <x v="2"/>
    <s v="West Maria"/>
    <x v="37"/>
    <s v="Mexico"/>
    <x v="1"/>
    <x v="0"/>
    <x v="0"/>
    <n v="444.97"/>
    <n v="4"/>
    <x v="511"/>
    <x v="502"/>
    <x v="0"/>
    <n v="7.6005123940939834"/>
  </r>
  <r>
    <n v="516"/>
    <s v="510fb630-59ef-436d-bd64-5e3326061fc4"/>
    <d v="2023-02-26T00:00:00"/>
    <x v="3"/>
    <x v="515"/>
    <x v="2"/>
    <s v="North Christophermouth"/>
    <x v="19"/>
    <s v="Mexico"/>
    <x v="1"/>
    <x v="2"/>
    <x v="3"/>
    <n v="512.41999999999996"/>
    <n v="6"/>
    <x v="512"/>
    <x v="503"/>
    <x v="0"/>
    <n v="97.98602708715508"/>
  </r>
  <r>
    <n v="517"/>
    <s v="7bcc6076-a60a-4177-a742-c64d61e6b94a"/>
    <d v="2022-12-01T00:00:00"/>
    <x v="10"/>
    <x v="516"/>
    <x v="2"/>
    <s v="West Faithbury"/>
    <x v="34"/>
    <s v="United States"/>
    <x v="2"/>
    <x v="1"/>
    <x v="1"/>
    <n v="2657.21"/>
    <n v="2"/>
    <x v="513"/>
    <x v="276"/>
    <x v="1"/>
    <n v="36.694879215417672"/>
  </r>
  <r>
    <n v="518"/>
    <s v="a60f28e9-f6c7-4078-970b-d38db42d7aa5"/>
    <d v="2024-02-28T00:00:00"/>
    <x v="3"/>
    <x v="517"/>
    <x v="1"/>
    <s v="East Deborahshire"/>
    <x v="14"/>
    <s v="Canada"/>
    <x v="1"/>
    <x v="2"/>
    <x v="3"/>
    <n v="1298.18"/>
    <n v="18"/>
    <x v="514"/>
    <x v="504"/>
    <x v="2"/>
    <n v="49.704201266388324"/>
  </r>
  <r>
    <n v="519"/>
    <s v="ee86dc2d-542b-4818-ae49-ae29351f7b13"/>
    <d v="2024-08-02T00:00:00"/>
    <x v="9"/>
    <x v="518"/>
    <x v="0"/>
    <s v="East Jonathanstad"/>
    <x v="29"/>
    <s v="United States"/>
    <x v="2"/>
    <x v="2"/>
    <x v="4"/>
    <n v="4925.03"/>
    <n v="14"/>
    <x v="515"/>
    <x v="505"/>
    <x v="0"/>
    <n v="20.140994065010773"/>
  </r>
  <r>
    <n v="520"/>
    <s v="b9d90c8c-96c6-42de-b61e-646915cfb146"/>
    <d v="2023-04-10T00:00:00"/>
    <x v="0"/>
    <x v="519"/>
    <x v="0"/>
    <s v="New Jeffrey"/>
    <x v="24"/>
    <s v="Canada"/>
    <x v="1"/>
    <x v="0"/>
    <x v="2"/>
    <n v="4855.8900000000003"/>
    <n v="9"/>
    <x v="516"/>
    <x v="506"/>
    <x v="3"/>
    <n v="20.276818461703208"/>
  </r>
  <r>
    <n v="521"/>
    <s v="cc07289a-61b9-4337-a963-4db1314ac719"/>
    <d v="2023-04-11T00:00:00"/>
    <x v="0"/>
    <x v="520"/>
    <x v="1"/>
    <s v="New Scott"/>
    <x v="43"/>
    <s v="United States"/>
    <x v="3"/>
    <x v="2"/>
    <x v="8"/>
    <n v="4967.3100000000004"/>
    <n v="11"/>
    <x v="517"/>
    <x v="507"/>
    <x v="2"/>
    <n v="4.7432111142650646"/>
  </r>
  <r>
    <n v="522"/>
    <s v="a4730529-e36d-4a70-a108-d0be242a2515"/>
    <d v="2024-05-23T00:00:00"/>
    <x v="11"/>
    <x v="521"/>
    <x v="2"/>
    <s v="Pittmanshire"/>
    <x v="15"/>
    <s v="Mexico"/>
    <x v="0"/>
    <x v="2"/>
    <x v="3"/>
    <n v="1252.3599999999999"/>
    <n v="9"/>
    <x v="518"/>
    <x v="508"/>
    <x v="1"/>
    <n v="57.697467181960469"/>
  </r>
  <r>
    <n v="523"/>
    <s v="601aecf0-715a-4ef2-b23e-49e437f2b557"/>
    <d v="2023-09-08T00:00:00"/>
    <x v="8"/>
    <x v="522"/>
    <x v="2"/>
    <s v="Lake Danielleport"/>
    <x v="35"/>
    <s v="United States"/>
    <x v="2"/>
    <x v="1"/>
    <x v="9"/>
    <n v="3141.55"/>
    <n v="7"/>
    <x v="519"/>
    <x v="509"/>
    <x v="2"/>
    <n v="28.689341248746636"/>
  </r>
  <r>
    <n v="524"/>
    <s v="0fb0e7b6-52d4-4dfe-99c5-86fea18f6a5e"/>
    <d v="2023-07-08T00:00:00"/>
    <x v="5"/>
    <x v="523"/>
    <x v="1"/>
    <s v="Shermanburgh"/>
    <x v="24"/>
    <s v="Canada"/>
    <x v="3"/>
    <x v="1"/>
    <x v="6"/>
    <n v="2416.11"/>
    <n v="10"/>
    <x v="520"/>
    <x v="510"/>
    <x v="3"/>
    <n v="14.719942386729079"/>
  </r>
  <r>
    <n v="525"/>
    <s v="ede661c1-e118-422b-895b-6e6c321b3113"/>
    <d v="2024-04-06T00:00:00"/>
    <x v="0"/>
    <x v="217"/>
    <x v="0"/>
    <s v="Robertshire"/>
    <x v="39"/>
    <s v="United States"/>
    <x v="3"/>
    <x v="2"/>
    <x v="11"/>
    <n v="3272.16"/>
    <n v="4"/>
    <x v="521"/>
    <x v="511"/>
    <x v="2"/>
    <n v="27.211688914967485"/>
  </r>
  <r>
    <n v="526"/>
    <s v="d898fff2-3601-4190-af7c-278133eb6b9b"/>
    <d v="2023-09-29T00:00:00"/>
    <x v="8"/>
    <x v="524"/>
    <x v="2"/>
    <s v="Jacksonside"/>
    <x v="48"/>
    <s v="Mexico"/>
    <x v="3"/>
    <x v="1"/>
    <x v="6"/>
    <n v="2852.33"/>
    <n v="11"/>
    <x v="522"/>
    <x v="512"/>
    <x v="0"/>
    <n v="12.277331164346341"/>
  </r>
  <r>
    <n v="527"/>
    <s v="29a27b0f-4874-4747-8765-ef9eb81b9ca1"/>
    <d v="2024-07-07T00:00:00"/>
    <x v="5"/>
    <x v="525"/>
    <x v="2"/>
    <s v="Port Ashley"/>
    <x v="10"/>
    <s v="Canada"/>
    <x v="1"/>
    <x v="0"/>
    <x v="2"/>
    <n v="1054"/>
    <n v="18"/>
    <x v="523"/>
    <x v="513"/>
    <x v="1"/>
    <n v="66.477229601518019"/>
  </r>
  <r>
    <n v="528"/>
    <s v="40659edd-e41b-49c7-a2b9-bcfb40cb57f1"/>
    <d v="2022-10-30T00:00:00"/>
    <x v="6"/>
    <x v="526"/>
    <x v="1"/>
    <s v="Emmamouth"/>
    <x v="1"/>
    <s v="Canada"/>
    <x v="1"/>
    <x v="1"/>
    <x v="5"/>
    <n v="4267.8999999999996"/>
    <n v="19"/>
    <x v="524"/>
    <x v="514"/>
    <x v="2"/>
    <n v="13.141357576325593"/>
  </r>
  <r>
    <n v="529"/>
    <s v="a734fadf-b7c6-466e-a6ee-95ef92df7f0c"/>
    <d v="2023-12-10T00:00:00"/>
    <x v="10"/>
    <x v="527"/>
    <x v="0"/>
    <s v="North Andrewstad"/>
    <x v="37"/>
    <s v="Mexico"/>
    <x v="3"/>
    <x v="0"/>
    <x v="10"/>
    <n v="2946.62"/>
    <n v="5"/>
    <x v="525"/>
    <x v="515"/>
    <x v="0"/>
    <n v="9.8767401293685637"/>
  </r>
  <r>
    <n v="530"/>
    <s v="39644d42-caf0-4834-a6ac-214d97bee2cf"/>
    <d v="2024-03-05T00:00:00"/>
    <x v="1"/>
    <x v="528"/>
    <x v="0"/>
    <s v="Melaniemouth"/>
    <x v="2"/>
    <s v="Mexico"/>
    <x v="1"/>
    <x v="0"/>
    <x v="2"/>
    <n v="812.02"/>
    <n v="18"/>
    <x v="526"/>
    <x v="260"/>
    <x v="0"/>
    <n v="93.001403906307729"/>
  </r>
  <r>
    <n v="531"/>
    <s v="2f4f10e8-218f-48ec-897a-8c6b17754c9b"/>
    <d v="2024-04-21T00:00:00"/>
    <x v="0"/>
    <x v="529"/>
    <x v="0"/>
    <s v="Gomezland"/>
    <x v="8"/>
    <s v="Canada"/>
    <x v="1"/>
    <x v="1"/>
    <x v="1"/>
    <n v="639.79"/>
    <n v="5"/>
    <x v="527"/>
    <x v="516"/>
    <x v="2"/>
    <n v="139.62081307929165"/>
  </r>
  <r>
    <n v="532"/>
    <s v="41230104-d370-4530-84d3-d4f2407f1282"/>
    <d v="2023-04-11T00:00:00"/>
    <x v="0"/>
    <x v="530"/>
    <x v="1"/>
    <s v="Smithberg"/>
    <x v="1"/>
    <s v="United States"/>
    <x v="1"/>
    <x v="2"/>
    <x v="3"/>
    <n v="2546.9699999999998"/>
    <n v="7"/>
    <x v="528"/>
    <x v="517"/>
    <x v="2"/>
    <n v="32.341174022465914"/>
  </r>
  <r>
    <n v="533"/>
    <s v="33df37a5-8022-4c47-9c75-ad999eac4833"/>
    <d v="2023-02-15T00:00:00"/>
    <x v="3"/>
    <x v="500"/>
    <x v="2"/>
    <s v="North Stephen"/>
    <x v="16"/>
    <s v="Canada"/>
    <x v="0"/>
    <x v="1"/>
    <x v="9"/>
    <n v="1121.6099999999999"/>
    <n v="7"/>
    <x v="529"/>
    <x v="518"/>
    <x v="0"/>
    <n v="73.959754281791362"/>
  </r>
  <r>
    <n v="534"/>
    <s v="ee585f47-ed7a-460f-b6fc-2ec9c504f12f"/>
    <d v="2023-03-27T00:00:00"/>
    <x v="1"/>
    <x v="531"/>
    <x v="1"/>
    <s v="Medinaport"/>
    <x v="17"/>
    <s v="United States"/>
    <x v="2"/>
    <x v="2"/>
    <x v="3"/>
    <n v="2475.9899999999998"/>
    <n v="18"/>
    <x v="530"/>
    <x v="519"/>
    <x v="3"/>
    <n v="29.404803735071628"/>
  </r>
  <r>
    <n v="535"/>
    <s v="06ca6793-29ec-4a6c-8e86-70240a6dc26e"/>
    <d v="2023-08-08T00:00:00"/>
    <x v="9"/>
    <x v="532"/>
    <x v="2"/>
    <s v="Matthewhaven"/>
    <x v="18"/>
    <s v="Canada"/>
    <x v="2"/>
    <x v="0"/>
    <x v="7"/>
    <n v="2469.9899999999998"/>
    <n v="2"/>
    <x v="531"/>
    <x v="520"/>
    <x v="0"/>
    <n v="6.2595395123057189"/>
  </r>
  <r>
    <n v="536"/>
    <s v="2efa4717-b804-4b79-be6c-bfd2cc8283d5"/>
    <d v="2024-01-16T00:00:00"/>
    <x v="2"/>
    <x v="533"/>
    <x v="1"/>
    <s v="Russellfort"/>
    <x v="23"/>
    <s v="Canada"/>
    <x v="2"/>
    <x v="2"/>
    <x v="3"/>
    <n v="163.19"/>
    <n v="3"/>
    <x v="532"/>
    <x v="521"/>
    <x v="2"/>
    <n v="254.75825724615481"/>
  </r>
  <r>
    <n v="537"/>
    <s v="7ed02e14-882d-44d6-8574-d98c7f2e36a9"/>
    <d v="2023-01-19T00:00:00"/>
    <x v="2"/>
    <x v="534"/>
    <x v="0"/>
    <s v="Lynchville"/>
    <x v="21"/>
    <s v="United States"/>
    <x v="0"/>
    <x v="1"/>
    <x v="5"/>
    <n v="3434.49"/>
    <n v="4"/>
    <x v="533"/>
    <x v="256"/>
    <x v="0"/>
    <n v="23.60961889538185"/>
  </r>
  <r>
    <n v="538"/>
    <s v="daa8fe6d-001d-4e7b-8911-7282ff8aa0bc"/>
    <d v="2023-08-24T00:00:00"/>
    <x v="9"/>
    <x v="535"/>
    <x v="1"/>
    <s v="South Lynnstad"/>
    <x v="17"/>
    <s v="Canada"/>
    <x v="1"/>
    <x v="0"/>
    <x v="10"/>
    <n v="1269.27"/>
    <n v="19"/>
    <x v="534"/>
    <x v="522"/>
    <x v="2"/>
    <n v="73.156223656117291"/>
  </r>
  <r>
    <n v="539"/>
    <s v="b49da0c2-b1b7-4c43-8d10-f4c903e73a40"/>
    <d v="2022-12-29T00:00:00"/>
    <x v="10"/>
    <x v="536"/>
    <x v="0"/>
    <s v="Port Allisonton"/>
    <x v="3"/>
    <s v="Canada"/>
    <x v="1"/>
    <x v="0"/>
    <x v="2"/>
    <n v="830.2"/>
    <n v="5"/>
    <x v="535"/>
    <x v="523"/>
    <x v="1"/>
    <n v="78.375090339677172"/>
  </r>
  <r>
    <n v="540"/>
    <s v="554c9d6e-7d88-42f6-80f1-253d17491014"/>
    <d v="2023-10-26T00:00:00"/>
    <x v="6"/>
    <x v="537"/>
    <x v="2"/>
    <s v="North Jamestown"/>
    <x v="46"/>
    <s v="United States"/>
    <x v="1"/>
    <x v="1"/>
    <x v="1"/>
    <n v="4877.2"/>
    <n v="18"/>
    <x v="536"/>
    <x v="524"/>
    <x v="3"/>
    <n v="0.73669318461412281"/>
  </r>
  <r>
    <n v="541"/>
    <s v="07d94974-1853-4076-9882-6a4a673ddacc"/>
    <d v="2024-01-26T00:00:00"/>
    <x v="2"/>
    <x v="538"/>
    <x v="0"/>
    <s v="Martinborough"/>
    <x v="17"/>
    <s v="United States"/>
    <x v="1"/>
    <x v="0"/>
    <x v="7"/>
    <n v="2972.47"/>
    <n v="4"/>
    <x v="537"/>
    <x v="525"/>
    <x v="1"/>
    <n v="14.892665022691567"/>
  </r>
  <r>
    <n v="542"/>
    <s v="cf84ae0c-17e6-4ba7-b697-9040536456cc"/>
    <d v="2023-11-12T00:00:00"/>
    <x v="4"/>
    <x v="539"/>
    <x v="2"/>
    <s v="New Patriciamouth"/>
    <x v="20"/>
    <s v="Canada"/>
    <x v="2"/>
    <x v="0"/>
    <x v="0"/>
    <n v="654.34"/>
    <n v="14"/>
    <x v="538"/>
    <x v="526"/>
    <x v="2"/>
    <n v="105.94492160039124"/>
  </r>
  <r>
    <n v="543"/>
    <s v="afa16b4e-38e2-4421-bc3c-f6052209fdd1"/>
    <d v="2023-03-17T00:00:00"/>
    <x v="1"/>
    <x v="540"/>
    <x v="1"/>
    <s v="Dawsonberg"/>
    <x v="2"/>
    <s v="United States"/>
    <x v="0"/>
    <x v="2"/>
    <x v="3"/>
    <n v="2660.79"/>
    <n v="6"/>
    <x v="539"/>
    <x v="245"/>
    <x v="3"/>
    <n v="16.657458874995772"/>
  </r>
  <r>
    <n v="544"/>
    <s v="984e421b-007d-42fe-bb97-43b03ab41edb"/>
    <d v="2024-07-15T00:00:00"/>
    <x v="5"/>
    <x v="541"/>
    <x v="1"/>
    <s v="East Guy"/>
    <x v="9"/>
    <s v="Mexico"/>
    <x v="3"/>
    <x v="1"/>
    <x v="1"/>
    <n v="4133.24"/>
    <n v="15"/>
    <x v="540"/>
    <x v="527"/>
    <x v="2"/>
    <n v="14.74823625049598"/>
  </r>
  <r>
    <n v="545"/>
    <s v="a173881d-61ae-45a3-a86a-d8435ced3fb4"/>
    <d v="2024-03-21T00:00:00"/>
    <x v="1"/>
    <x v="542"/>
    <x v="0"/>
    <s v="West Justin"/>
    <x v="8"/>
    <s v="Mexico"/>
    <x v="2"/>
    <x v="2"/>
    <x v="8"/>
    <n v="4473.43"/>
    <n v="3"/>
    <x v="541"/>
    <x v="528"/>
    <x v="2"/>
    <n v="8.8931759298793089"/>
  </r>
  <r>
    <n v="546"/>
    <s v="06b953d1-35fa-443b-9a6e-45553bdd9954"/>
    <d v="2024-05-30T00:00:00"/>
    <x v="11"/>
    <x v="543"/>
    <x v="0"/>
    <s v="New Travisbury"/>
    <x v="32"/>
    <s v="United States"/>
    <x v="3"/>
    <x v="1"/>
    <x v="9"/>
    <n v="1885.52"/>
    <n v="8"/>
    <x v="542"/>
    <x v="529"/>
    <x v="3"/>
    <n v="16.806504306504305"/>
  </r>
  <r>
    <n v="547"/>
    <s v="dc2db891-aee6-46f7-8127-e9667ffb00b1"/>
    <d v="2022-10-17T00:00:00"/>
    <x v="6"/>
    <x v="544"/>
    <x v="1"/>
    <s v="Aaronstad"/>
    <x v="24"/>
    <s v="Mexico"/>
    <x v="0"/>
    <x v="0"/>
    <x v="0"/>
    <n v="3651.16"/>
    <n v="10"/>
    <x v="543"/>
    <x v="530"/>
    <x v="2"/>
    <n v="6.85754664271081"/>
  </r>
  <r>
    <n v="548"/>
    <s v="bf979505-d362-42ad-aea6-b578a9a7b01d"/>
    <d v="2024-06-08T00:00:00"/>
    <x v="7"/>
    <x v="545"/>
    <x v="2"/>
    <s v="New Scott"/>
    <x v="37"/>
    <s v="United States"/>
    <x v="3"/>
    <x v="2"/>
    <x v="3"/>
    <n v="1354.7"/>
    <n v="10"/>
    <x v="544"/>
    <x v="531"/>
    <x v="1"/>
    <n v="41.388499298737727"/>
  </r>
  <r>
    <n v="549"/>
    <s v="4f73c0e0-b5e0-42ed-a718-dd77fc04387c"/>
    <d v="2024-01-10T00:00:00"/>
    <x v="2"/>
    <x v="546"/>
    <x v="2"/>
    <s v="Aaronstad"/>
    <x v="6"/>
    <s v="United States"/>
    <x v="1"/>
    <x v="2"/>
    <x v="8"/>
    <n v="4266.37"/>
    <n v="19"/>
    <x v="545"/>
    <x v="532"/>
    <x v="2"/>
    <n v="19.895133333489593"/>
  </r>
  <r>
    <n v="550"/>
    <s v="50220c6b-b432-41e0-bb11-f42a40836ee2"/>
    <d v="2023-03-10T00:00:00"/>
    <x v="1"/>
    <x v="547"/>
    <x v="0"/>
    <s v="West Carrieville"/>
    <x v="13"/>
    <s v="United States"/>
    <x v="2"/>
    <x v="2"/>
    <x v="3"/>
    <n v="1179.3"/>
    <n v="3"/>
    <x v="546"/>
    <x v="533"/>
    <x v="1"/>
    <n v="28.574578139574324"/>
  </r>
  <r>
    <n v="551"/>
    <s v="9a35796c-69b5-4384-8661-8e5ae1566193"/>
    <d v="2023-04-10T00:00:00"/>
    <x v="0"/>
    <x v="548"/>
    <x v="0"/>
    <s v="North Edwinview"/>
    <x v="41"/>
    <s v="United States"/>
    <x v="1"/>
    <x v="0"/>
    <x v="7"/>
    <n v="620.16"/>
    <n v="19"/>
    <x v="547"/>
    <x v="534"/>
    <x v="0"/>
    <n v="77.66544117647058"/>
  </r>
  <r>
    <n v="552"/>
    <s v="f3138047-c756-4c6a-a73e-9db8b3c626d6"/>
    <d v="2024-03-19T00:00:00"/>
    <x v="1"/>
    <x v="549"/>
    <x v="0"/>
    <s v="Johnborough"/>
    <x v="1"/>
    <s v="Mexico"/>
    <x v="2"/>
    <x v="1"/>
    <x v="5"/>
    <n v="3946.87"/>
    <n v="3"/>
    <x v="548"/>
    <x v="535"/>
    <x v="2"/>
    <n v="12.510673014312607"/>
  </r>
  <r>
    <n v="553"/>
    <s v="473fc061-a393-49ac-983e-7ffe0c9bd2c6"/>
    <d v="2023-01-18T00:00:00"/>
    <x v="2"/>
    <x v="550"/>
    <x v="1"/>
    <s v="Port Courtneyville"/>
    <x v="6"/>
    <s v="Canada"/>
    <x v="2"/>
    <x v="0"/>
    <x v="7"/>
    <n v="2922.84"/>
    <n v="5"/>
    <x v="549"/>
    <x v="536"/>
    <x v="1"/>
    <n v="4.4720203637557994"/>
  </r>
  <r>
    <n v="554"/>
    <s v="9dc3a936-8680-472e-b8e4-52adcaffc386"/>
    <d v="2023-03-12T00:00:00"/>
    <x v="1"/>
    <x v="551"/>
    <x v="0"/>
    <s v="Mooneyfurt"/>
    <x v="29"/>
    <s v="Mexico"/>
    <x v="0"/>
    <x v="0"/>
    <x v="2"/>
    <n v="1226.46"/>
    <n v="18"/>
    <x v="550"/>
    <x v="537"/>
    <x v="2"/>
    <n v="5.0185085530714408"/>
  </r>
  <r>
    <n v="555"/>
    <s v="74977ae0-f829-4fbc-8267-01d9b3186770"/>
    <d v="2023-07-30T00:00:00"/>
    <x v="5"/>
    <x v="552"/>
    <x v="1"/>
    <s v="Kaufmanfurt"/>
    <x v="48"/>
    <s v="Canada"/>
    <x v="3"/>
    <x v="1"/>
    <x v="9"/>
    <n v="2436.42"/>
    <n v="20"/>
    <x v="551"/>
    <x v="538"/>
    <x v="0"/>
    <n v="17.247026374762971"/>
  </r>
  <r>
    <n v="556"/>
    <s v="8d4c2c21-2514-4752-a6bd-5703cd433e69"/>
    <d v="2023-04-27T00:00:00"/>
    <x v="0"/>
    <x v="553"/>
    <x v="0"/>
    <s v="New Brandonberg"/>
    <x v="45"/>
    <s v="United States"/>
    <x v="3"/>
    <x v="2"/>
    <x v="4"/>
    <n v="3883.54"/>
    <n v="15"/>
    <x v="552"/>
    <x v="539"/>
    <x v="2"/>
    <n v="16.643320269650886"/>
  </r>
  <r>
    <n v="557"/>
    <s v="5d5ab16e-2cc1-403c-b672-9881c0a91de5"/>
    <d v="2023-01-07T00:00:00"/>
    <x v="2"/>
    <x v="554"/>
    <x v="0"/>
    <s v="Simmonsview"/>
    <x v="14"/>
    <s v="United States"/>
    <x v="3"/>
    <x v="0"/>
    <x v="10"/>
    <n v="4372.79"/>
    <n v="10"/>
    <x v="553"/>
    <x v="540"/>
    <x v="2"/>
    <n v="11.859247757152758"/>
  </r>
  <r>
    <n v="558"/>
    <s v="e01dca8d-9534-4a83-9de9-a3f83c5b11ad"/>
    <d v="2023-09-23T00:00:00"/>
    <x v="8"/>
    <x v="555"/>
    <x v="2"/>
    <s v="Mercadomouth"/>
    <x v="6"/>
    <s v="Canada"/>
    <x v="3"/>
    <x v="2"/>
    <x v="11"/>
    <n v="688.15"/>
    <n v="20"/>
    <x v="554"/>
    <x v="541"/>
    <x v="0"/>
    <n v="114.80636489137544"/>
  </r>
  <r>
    <n v="559"/>
    <s v="a0536086-1658-4102-b690-dd75e586402d"/>
    <d v="2024-10-01T00:00:00"/>
    <x v="6"/>
    <x v="556"/>
    <x v="2"/>
    <s v="Port Thomastown"/>
    <x v="7"/>
    <s v="United States"/>
    <x v="3"/>
    <x v="2"/>
    <x v="3"/>
    <n v="3246.69"/>
    <n v="8"/>
    <x v="555"/>
    <x v="542"/>
    <x v="3"/>
    <n v="19.122552507322844"/>
  </r>
  <r>
    <n v="560"/>
    <s v="86d980af-fb5e-47d8-acbf-a40e91a3b87e"/>
    <d v="2023-03-26T00:00:00"/>
    <x v="1"/>
    <x v="557"/>
    <x v="0"/>
    <s v="East Michele"/>
    <x v="34"/>
    <s v="Canada"/>
    <x v="3"/>
    <x v="2"/>
    <x v="3"/>
    <n v="1453.53"/>
    <n v="8"/>
    <x v="556"/>
    <x v="543"/>
    <x v="0"/>
    <n v="22.729493027319698"/>
  </r>
  <r>
    <n v="561"/>
    <s v="5a3e1207-77e3-40b0-90d4-54eed9291ece"/>
    <d v="2023-09-23T00:00:00"/>
    <x v="8"/>
    <x v="558"/>
    <x v="0"/>
    <s v="Careyfurt"/>
    <x v="11"/>
    <s v="United States"/>
    <x v="0"/>
    <x v="1"/>
    <x v="1"/>
    <n v="2154.19"/>
    <n v="7"/>
    <x v="557"/>
    <x v="544"/>
    <x v="0"/>
    <n v="30.426749729596743"/>
  </r>
  <r>
    <n v="562"/>
    <s v="7735a6e7-12f7-461d-b740-3cd651664f78"/>
    <d v="2022-12-07T00:00:00"/>
    <x v="10"/>
    <x v="559"/>
    <x v="1"/>
    <s v="South Erictown"/>
    <x v="41"/>
    <s v="United States"/>
    <x v="2"/>
    <x v="0"/>
    <x v="0"/>
    <n v="1654.84"/>
    <n v="1"/>
    <x v="558"/>
    <x v="545"/>
    <x v="3"/>
    <n v="16.472891639070848"/>
  </r>
  <r>
    <n v="563"/>
    <s v="664f3698-3e1a-4eff-89a5-10fcdba8fa55"/>
    <d v="2024-05-18T00:00:00"/>
    <x v="11"/>
    <x v="560"/>
    <x v="1"/>
    <s v="Smithtown"/>
    <x v="0"/>
    <s v="United States"/>
    <x v="1"/>
    <x v="1"/>
    <x v="1"/>
    <n v="3255.78"/>
    <n v="7"/>
    <x v="559"/>
    <x v="546"/>
    <x v="3"/>
    <n v="25.548409290554027"/>
  </r>
  <r>
    <n v="564"/>
    <s v="bd031dc2-25d3-40f2-a8d6-ebf50535643f"/>
    <d v="2023-10-26T00:00:00"/>
    <x v="6"/>
    <x v="561"/>
    <x v="2"/>
    <s v="North Rebecca"/>
    <x v="19"/>
    <s v="Mexico"/>
    <x v="2"/>
    <x v="2"/>
    <x v="11"/>
    <n v="2184.5100000000002"/>
    <n v="12"/>
    <x v="560"/>
    <x v="547"/>
    <x v="3"/>
    <n v="5.4721653826258514"/>
  </r>
  <r>
    <n v="565"/>
    <s v="28f9b5df-175a-4522-96ab-04d57f535769"/>
    <d v="2023-02-01T00:00:00"/>
    <x v="3"/>
    <x v="562"/>
    <x v="2"/>
    <s v="New Michael"/>
    <x v="23"/>
    <s v="United States"/>
    <x v="2"/>
    <x v="1"/>
    <x v="6"/>
    <n v="483.9"/>
    <n v="18"/>
    <x v="561"/>
    <x v="548"/>
    <x v="3"/>
    <n v="152.1285389543294"/>
  </r>
  <r>
    <n v="566"/>
    <s v="8ec3a9e3-445d-4386-9cb4-55c97eeccb5b"/>
    <d v="2022-12-30T00:00:00"/>
    <x v="10"/>
    <x v="563"/>
    <x v="0"/>
    <s v="Port Krystal"/>
    <x v="30"/>
    <s v="Mexico"/>
    <x v="1"/>
    <x v="1"/>
    <x v="5"/>
    <n v="4803.8100000000004"/>
    <n v="15"/>
    <x v="562"/>
    <x v="549"/>
    <x v="2"/>
    <n v="17.708652090736308"/>
  </r>
  <r>
    <n v="567"/>
    <s v="d93408aa-e56b-4c3c-8389-b9d32ec9ed52"/>
    <d v="2024-03-16T00:00:00"/>
    <x v="1"/>
    <x v="564"/>
    <x v="0"/>
    <s v="East Krystalfurt"/>
    <x v="48"/>
    <s v="United States"/>
    <x v="2"/>
    <x v="1"/>
    <x v="9"/>
    <n v="1432.11"/>
    <n v="17"/>
    <x v="563"/>
    <x v="550"/>
    <x v="0"/>
    <n v="54.863104091166193"/>
  </r>
  <r>
    <n v="568"/>
    <s v="77d6dd4c-ce53-4b07-9749-a70800cd5885"/>
    <d v="2023-01-08T00:00:00"/>
    <x v="2"/>
    <x v="565"/>
    <x v="0"/>
    <s v="Lake Amy"/>
    <x v="42"/>
    <s v="United States"/>
    <x v="0"/>
    <x v="1"/>
    <x v="1"/>
    <n v="2142.06"/>
    <n v="15"/>
    <x v="392"/>
    <x v="307"/>
    <x v="0"/>
    <n v="39.279478632718039"/>
  </r>
  <r>
    <n v="569"/>
    <s v="46e938d2-c978-409e-b44e-ba997cae265b"/>
    <d v="2022-12-22T00:00:00"/>
    <x v="10"/>
    <x v="566"/>
    <x v="2"/>
    <s v="Jennamouth"/>
    <x v="19"/>
    <s v="Canada"/>
    <x v="2"/>
    <x v="0"/>
    <x v="7"/>
    <n v="4893.47"/>
    <n v="5"/>
    <x v="564"/>
    <x v="551"/>
    <x v="1"/>
    <n v="18.413314069566177"/>
  </r>
  <r>
    <n v="570"/>
    <s v="24c40c6d-802d-483c-88c2-9685b38c332c"/>
    <d v="2023-02-17T00:00:00"/>
    <x v="3"/>
    <x v="567"/>
    <x v="2"/>
    <s v="East Jonathan"/>
    <x v="23"/>
    <s v="Mexico"/>
    <x v="3"/>
    <x v="1"/>
    <x v="6"/>
    <n v="4408.16"/>
    <n v="8"/>
    <x v="565"/>
    <x v="552"/>
    <x v="3"/>
    <n v="11.809235599433778"/>
  </r>
  <r>
    <n v="571"/>
    <s v="d09d8e02-52ff-4e6d-8cf1-980c6b29f714"/>
    <d v="2024-02-07T00:00:00"/>
    <x v="3"/>
    <x v="568"/>
    <x v="2"/>
    <s v="Billbury"/>
    <x v="39"/>
    <s v="Mexico"/>
    <x v="2"/>
    <x v="0"/>
    <x v="0"/>
    <n v="3779.94"/>
    <n v="13"/>
    <x v="566"/>
    <x v="553"/>
    <x v="0"/>
    <n v="8.2136224384514041"/>
  </r>
  <r>
    <n v="572"/>
    <s v="ea1d1907-ef77-4c20-96f0-5c71d8f8b254"/>
    <d v="2024-07-29T00:00:00"/>
    <x v="5"/>
    <x v="569"/>
    <x v="1"/>
    <s v="West James"/>
    <x v="36"/>
    <s v="Canada"/>
    <x v="2"/>
    <x v="1"/>
    <x v="5"/>
    <n v="902.72"/>
    <n v="11"/>
    <x v="567"/>
    <x v="554"/>
    <x v="1"/>
    <n v="93.29360155973059"/>
  </r>
  <r>
    <n v="573"/>
    <s v="4acf5eb3-bdc7-4e7a-9495-f7f383f206fe"/>
    <d v="2023-06-18T00:00:00"/>
    <x v="7"/>
    <x v="570"/>
    <x v="1"/>
    <s v="Port Mary"/>
    <x v="0"/>
    <s v="Canada"/>
    <x v="3"/>
    <x v="1"/>
    <x v="1"/>
    <n v="3744.99"/>
    <n v="19"/>
    <x v="568"/>
    <x v="555"/>
    <x v="3"/>
    <n v="13.532746415878281"/>
  </r>
  <r>
    <n v="574"/>
    <s v="9cd85dd7-af05-476b-b908-ab349ee3463f"/>
    <d v="2023-10-23T00:00:00"/>
    <x v="6"/>
    <x v="571"/>
    <x v="1"/>
    <s v="North Shannon"/>
    <x v="0"/>
    <s v="United States"/>
    <x v="1"/>
    <x v="1"/>
    <x v="5"/>
    <n v="712.59"/>
    <n v="15"/>
    <x v="569"/>
    <x v="556"/>
    <x v="1"/>
    <n v="124.23132516594396"/>
  </r>
  <r>
    <n v="575"/>
    <s v="a057cbb0-c67d-45e5-897e-670aa5871bbc"/>
    <d v="2023-02-28T00:00:00"/>
    <x v="3"/>
    <x v="572"/>
    <x v="2"/>
    <s v="North Lacey"/>
    <x v="30"/>
    <s v="Canada"/>
    <x v="0"/>
    <x v="0"/>
    <x v="0"/>
    <n v="4145.92"/>
    <n v="3"/>
    <x v="570"/>
    <x v="557"/>
    <x v="3"/>
    <n v="4.2043744211176284"/>
  </r>
  <r>
    <n v="576"/>
    <s v="7bce5793-fe89-43bd-bf50-a4f7f36887f5"/>
    <d v="2023-10-04T00:00:00"/>
    <x v="6"/>
    <x v="573"/>
    <x v="1"/>
    <s v="Whiteville"/>
    <x v="12"/>
    <s v="Mexico"/>
    <x v="0"/>
    <x v="1"/>
    <x v="5"/>
    <n v="640.54999999999995"/>
    <n v="12"/>
    <x v="571"/>
    <x v="558"/>
    <x v="0"/>
    <n v="62.766372648505197"/>
  </r>
  <r>
    <n v="577"/>
    <s v="23681e76-ce2e-43eb-a414-41c36fe60c21"/>
    <d v="2023-09-14T00:00:00"/>
    <x v="8"/>
    <x v="574"/>
    <x v="0"/>
    <s v="Bradleytown"/>
    <x v="38"/>
    <s v="Canada"/>
    <x v="0"/>
    <x v="2"/>
    <x v="8"/>
    <n v="3627.5"/>
    <n v="16"/>
    <x v="572"/>
    <x v="559"/>
    <x v="0"/>
    <n v="1.7689869055823573"/>
  </r>
  <r>
    <n v="578"/>
    <s v="e21bcecd-800e-4c72-b167-c97407fa8e56"/>
    <d v="2023-01-21T00:00:00"/>
    <x v="2"/>
    <x v="575"/>
    <x v="2"/>
    <s v="Port Gregoryfort"/>
    <x v="37"/>
    <s v="Mexico"/>
    <x v="3"/>
    <x v="2"/>
    <x v="4"/>
    <n v="4220.16"/>
    <n v="7"/>
    <x v="573"/>
    <x v="560"/>
    <x v="1"/>
    <n v="10.640591825902336"/>
  </r>
  <r>
    <n v="579"/>
    <s v="a55678a8-b04e-4a45-aada-d6c7dc6cfc6a"/>
    <d v="2024-05-06T00:00:00"/>
    <x v="11"/>
    <x v="576"/>
    <x v="2"/>
    <s v="Chrisside"/>
    <x v="3"/>
    <s v="Mexico"/>
    <x v="1"/>
    <x v="0"/>
    <x v="7"/>
    <n v="961.97"/>
    <n v="3"/>
    <x v="574"/>
    <x v="561"/>
    <x v="3"/>
    <n v="7.7403661236836898"/>
  </r>
  <r>
    <n v="580"/>
    <s v="ce64022d-4756-4fb7-94ae-31340a562afc"/>
    <d v="2023-10-20T00:00:00"/>
    <x v="6"/>
    <x v="577"/>
    <x v="2"/>
    <s v="Garrisonhaven"/>
    <x v="7"/>
    <s v="Canada"/>
    <x v="2"/>
    <x v="1"/>
    <x v="1"/>
    <n v="924.12"/>
    <n v="19"/>
    <x v="575"/>
    <x v="562"/>
    <x v="3"/>
    <n v="102.39146431199411"/>
  </r>
  <r>
    <n v="581"/>
    <s v="e4ff8567-1bd5-4be9-8bf2-cc54f9a9a4a2"/>
    <d v="2024-02-23T00:00:00"/>
    <x v="3"/>
    <x v="578"/>
    <x v="2"/>
    <s v="Andrewshire"/>
    <x v="28"/>
    <s v="Mexico"/>
    <x v="1"/>
    <x v="0"/>
    <x v="0"/>
    <n v="1938.34"/>
    <n v="8"/>
    <x v="576"/>
    <x v="563"/>
    <x v="2"/>
    <n v="34.036340373721849"/>
  </r>
  <r>
    <n v="582"/>
    <s v="9f157dd1-4460-423d-8245-04ca5f6d6aa1"/>
    <d v="2024-08-19T00:00:00"/>
    <x v="9"/>
    <x v="579"/>
    <x v="2"/>
    <s v="Davidfort"/>
    <x v="12"/>
    <s v="United States"/>
    <x v="3"/>
    <x v="0"/>
    <x v="0"/>
    <n v="836.63"/>
    <n v="2"/>
    <x v="577"/>
    <x v="564"/>
    <x v="3"/>
    <n v="117.63981688440531"/>
  </r>
  <r>
    <n v="583"/>
    <s v="2c1f73f3-5388-43f4-8e52-3e96913defbd"/>
    <d v="2023-06-03T00:00:00"/>
    <x v="7"/>
    <x v="580"/>
    <x v="2"/>
    <s v="West Nicholas"/>
    <x v="36"/>
    <s v="Canada"/>
    <x v="0"/>
    <x v="1"/>
    <x v="6"/>
    <n v="992.89"/>
    <n v="20"/>
    <x v="578"/>
    <x v="565"/>
    <x v="1"/>
    <n v="82.078578694518029"/>
  </r>
  <r>
    <n v="584"/>
    <s v="ed81a903-113e-4c33-be35-240d0b2c131d"/>
    <d v="2022-10-22T00:00:00"/>
    <x v="6"/>
    <x v="581"/>
    <x v="1"/>
    <s v="Robertton"/>
    <x v="6"/>
    <s v="Canada"/>
    <x v="0"/>
    <x v="2"/>
    <x v="4"/>
    <n v="4882.45"/>
    <n v="8"/>
    <x v="579"/>
    <x v="566"/>
    <x v="0"/>
    <n v="18.850167436430482"/>
  </r>
  <r>
    <n v="585"/>
    <s v="049555d3-f8a1-4f2b-86ce-70ef09df54b3"/>
    <d v="2024-02-08T00:00:00"/>
    <x v="3"/>
    <x v="582"/>
    <x v="0"/>
    <s v="Turnershire"/>
    <x v="47"/>
    <s v="Canada"/>
    <x v="0"/>
    <x v="2"/>
    <x v="11"/>
    <n v="2869.65"/>
    <n v="3"/>
    <x v="580"/>
    <x v="567"/>
    <x v="2"/>
    <n v="15.27677591343892"/>
  </r>
  <r>
    <n v="586"/>
    <s v="76a2aa9c-ed89-46bb-a9dd-ab004011a299"/>
    <d v="2024-06-13T00:00:00"/>
    <x v="7"/>
    <x v="583"/>
    <x v="1"/>
    <s v="Hollyfort"/>
    <x v="45"/>
    <s v="United States"/>
    <x v="0"/>
    <x v="1"/>
    <x v="1"/>
    <n v="4836.72"/>
    <n v="12"/>
    <x v="581"/>
    <x v="568"/>
    <x v="0"/>
    <n v="13.99915645313353"/>
  </r>
  <r>
    <n v="587"/>
    <s v="b6c2a812-2821-4209-93b8-a327cb8bfb4b"/>
    <d v="2022-12-31T00:00:00"/>
    <x v="10"/>
    <x v="584"/>
    <x v="2"/>
    <s v="Snydermouth"/>
    <x v="20"/>
    <s v="United States"/>
    <x v="1"/>
    <x v="2"/>
    <x v="3"/>
    <n v="533.34"/>
    <n v="9"/>
    <x v="582"/>
    <x v="569"/>
    <x v="3"/>
    <n v="53.809952375595302"/>
  </r>
  <r>
    <n v="588"/>
    <s v="8017b469-62c9-482d-9631-068b7323856e"/>
    <d v="2024-01-12T00:00:00"/>
    <x v="2"/>
    <x v="585"/>
    <x v="2"/>
    <s v="Port Robert"/>
    <x v="14"/>
    <s v="Mexico"/>
    <x v="3"/>
    <x v="0"/>
    <x v="7"/>
    <n v="4182.2700000000004"/>
    <n v="11"/>
    <x v="583"/>
    <x v="570"/>
    <x v="3"/>
    <n v="4.9234028410408692"/>
  </r>
  <r>
    <n v="589"/>
    <s v="ed9e0ceb-227a-477e-a062-759461b17a09"/>
    <d v="2022-12-17T00:00:00"/>
    <x v="10"/>
    <x v="586"/>
    <x v="2"/>
    <s v="East Bonnieberg"/>
    <x v="14"/>
    <s v="United States"/>
    <x v="3"/>
    <x v="2"/>
    <x v="8"/>
    <n v="379.38"/>
    <n v="2"/>
    <x v="584"/>
    <x v="571"/>
    <x v="2"/>
    <n v="61.993252148241872"/>
  </r>
  <r>
    <n v="590"/>
    <s v="73083b37-b421-414a-8426-75bb51d456b7"/>
    <d v="2024-01-06T00:00:00"/>
    <x v="2"/>
    <x v="587"/>
    <x v="0"/>
    <s v="New Ronaldchester"/>
    <x v="6"/>
    <s v="United States"/>
    <x v="2"/>
    <x v="1"/>
    <x v="1"/>
    <n v="100.84"/>
    <n v="10"/>
    <x v="585"/>
    <x v="572"/>
    <x v="1"/>
    <n v="225.82308607695359"/>
  </r>
  <r>
    <n v="591"/>
    <s v="611e0709-41ef-4ff2-a924-4a9f62727ad1"/>
    <d v="2023-07-10T00:00:00"/>
    <x v="5"/>
    <x v="588"/>
    <x v="1"/>
    <s v="East Wendyborough"/>
    <x v="1"/>
    <s v="Canada"/>
    <x v="2"/>
    <x v="1"/>
    <x v="1"/>
    <n v="1957.04"/>
    <n v="5"/>
    <x v="586"/>
    <x v="573"/>
    <x v="3"/>
    <n v="37.03705596206516"/>
  </r>
  <r>
    <n v="592"/>
    <s v="b14dfeb8-62f2-4031-aac0-d118162d175b"/>
    <d v="2022-10-22T00:00:00"/>
    <x v="6"/>
    <x v="589"/>
    <x v="1"/>
    <s v="Robertview"/>
    <x v="10"/>
    <s v="Mexico"/>
    <x v="0"/>
    <x v="0"/>
    <x v="2"/>
    <n v="3196.49"/>
    <n v="18"/>
    <x v="587"/>
    <x v="574"/>
    <x v="2"/>
    <n v="12.815932475934542"/>
  </r>
  <r>
    <n v="593"/>
    <s v="df36da22-e0fe-4ab8-94a3-7bb17a68217c"/>
    <d v="2024-01-08T00:00:00"/>
    <x v="2"/>
    <x v="590"/>
    <x v="2"/>
    <s v="Pollardfort"/>
    <x v="4"/>
    <s v="United States"/>
    <x v="3"/>
    <x v="1"/>
    <x v="5"/>
    <n v="3920.48"/>
    <n v="3"/>
    <x v="588"/>
    <x v="575"/>
    <x v="2"/>
    <n v="14.303095539321717"/>
  </r>
  <r>
    <n v="594"/>
    <s v="43dfb48b-068b-4491-b8fb-09f081e983da"/>
    <d v="2022-11-10T00:00:00"/>
    <x v="4"/>
    <x v="591"/>
    <x v="1"/>
    <s v="West Kimberlyview"/>
    <x v="25"/>
    <s v="Mexico"/>
    <x v="1"/>
    <x v="2"/>
    <x v="11"/>
    <n v="3127.42"/>
    <n v="6"/>
    <x v="589"/>
    <x v="576"/>
    <x v="2"/>
    <n v="30.025708091653826"/>
  </r>
  <r>
    <n v="595"/>
    <s v="6cb72f01-a27d-4bee-8de5-4b2702cc588b"/>
    <d v="2024-04-02T00:00:00"/>
    <x v="0"/>
    <x v="592"/>
    <x v="2"/>
    <s v="Lake John"/>
    <x v="33"/>
    <s v="United States"/>
    <x v="1"/>
    <x v="2"/>
    <x v="11"/>
    <n v="3285.76"/>
    <n v="10"/>
    <x v="590"/>
    <x v="577"/>
    <x v="3"/>
    <n v="6.2606520257109475"/>
  </r>
  <r>
    <n v="596"/>
    <s v="51aa835d-b65c-4ab2-bd39-1d22210cba11"/>
    <d v="2023-11-28T00:00:00"/>
    <x v="4"/>
    <x v="593"/>
    <x v="2"/>
    <s v="Eatonstad"/>
    <x v="40"/>
    <s v="Mexico"/>
    <x v="2"/>
    <x v="0"/>
    <x v="2"/>
    <n v="1245.67"/>
    <n v="16"/>
    <x v="591"/>
    <x v="578"/>
    <x v="1"/>
    <n v="39.125932229242096"/>
  </r>
  <r>
    <n v="597"/>
    <s v="6d2eec23-d02d-4719-886c-064f11670a8c"/>
    <d v="2023-05-19T00:00:00"/>
    <x v="11"/>
    <x v="594"/>
    <x v="2"/>
    <s v="Herreraport"/>
    <x v="16"/>
    <s v="United States"/>
    <x v="1"/>
    <x v="1"/>
    <x v="9"/>
    <n v="4491.9799999999996"/>
    <n v="4"/>
    <x v="592"/>
    <x v="579"/>
    <x v="2"/>
    <n v="17.070868525683554"/>
  </r>
  <r>
    <n v="598"/>
    <s v="8ac1fa54-ba78-43b4-be3b-695b2a7863d0"/>
    <d v="2024-05-07T00:00:00"/>
    <x v="11"/>
    <x v="595"/>
    <x v="2"/>
    <s v="Spencerport"/>
    <x v="13"/>
    <s v="Canada"/>
    <x v="3"/>
    <x v="1"/>
    <x v="1"/>
    <n v="1086.26"/>
    <n v="12"/>
    <x v="593"/>
    <x v="432"/>
    <x v="0"/>
    <n v="20.556772779997424"/>
  </r>
  <r>
    <n v="599"/>
    <s v="cff5e897-42d1-4511-a083-535ae404249d"/>
    <d v="2023-06-25T00:00:00"/>
    <x v="7"/>
    <x v="596"/>
    <x v="2"/>
    <s v="Rosston"/>
    <x v="3"/>
    <s v="Canada"/>
    <x v="3"/>
    <x v="2"/>
    <x v="8"/>
    <n v="2727.08"/>
    <n v="7"/>
    <x v="594"/>
    <x v="580"/>
    <x v="3"/>
    <n v="6.7449433093271924"/>
  </r>
  <r>
    <n v="600"/>
    <s v="eba33af0-c7f0-4d0c-9cdf-0ecdc6d29cf7"/>
    <d v="2023-05-24T00:00:00"/>
    <x v="11"/>
    <x v="597"/>
    <x v="0"/>
    <s v="Jenniferville"/>
    <x v="22"/>
    <s v="Canada"/>
    <x v="2"/>
    <x v="1"/>
    <x v="5"/>
    <n v="3330.67"/>
    <n v="18"/>
    <x v="595"/>
    <x v="581"/>
    <x v="0"/>
    <n v="0.72357813893300749"/>
  </r>
  <r>
    <n v="601"/>
    <s v="5c9dbca6-5fd4-48c4-b7a2-e4d3de533300"/>
    <d v="2024-09-11T00:00:00"/>
    <x v="8"/>
    <x v="598"/>
    <x v="2"/>
    <s v="East Rachael"/>
    <x v="14"/>
    <s v="Mexico"/>
    <x v="2"/>
    <x v="1"/>
    <x v="1"/>
    <n v="3470.66"/>
    <n v="19"/>
    <x v="596"/>
    <x v="582"/>
    <x v="3"/>
    <n v="19.837149130136634"/>
  </r>
  <r>
    <n v="602"/>
    <s v="f8cdb160-f1d0-45cc-a624-a14d17a87f55"/>
    <d v="2023-09-28T00:00:00"/>
    <x v="8"/>
    <x v="599"/>
    <x v="0"/>
    <s v="Johnsonberg"/>
    <x v="20"/>
    <s v="United States"/>
    <x v="3"/>
    <x v="0"/>
    <x v="10"/>
    <n v="3464.3"/>
    <n v="17"/>
    <x v="597"/>
    <x v="583"/>
    <x v="3"/>
    <n v="1.9045694656929248"/>
  </r>
  <r>
    <n v="603"/>
    <s v="159eb5e5-7914-4b57-8582-db05b72f67a5"/>
    <d v="2022-10-29T00:00:00"/>
    <x v="6"/>
    <x v="11"/>
    <x v="2"/>
    <s v="New Aaronview"/>
    <x v="24"/>
    <s v="United States"/>
    <x v="3"/>
    <x v="0"/>
    <x v="7"/>
    <n v="1493.5"/>
    <n v="4"/>
    <x v="598"/>
    <x v="584"/>
    <x v="1"/>
    <n v="1.145631067961165"/>
  </r>
  <r>
    <n v="604"/>
    <s v="9e6130a6-4b96-4f5c-843f-394620d4d296"/>
    <d v="2023-12-31T00:00:00"/>
    <x v="10"/>
    <x v="600"/>
    <x v="2"/>
    <s v="East Scottchester"/>
    <x v="44"/>
    <s v="Canada"/>
    <x v="1"/>
    <x v="0"/>
    <x v="2"/>
    <n v="1372.81"/>
    <n v="18"/>
    <x v="599"/>
    <x v="585"/>
    <x v="1"/>
    <n v="23.212971933479505"/>
  </r>
  <r>
    <n v="605"/>
    <s v="dc1df4c5-294d-4064-85ec-e5a676e1fd0a"/>
    <d v="2024-08-09T00:00:00"/>
    <x v="9"/>
    <x v="601"/>
    <x v="0"/>
    <s v="South Sydney"/>
    <x v="1"/>
    <s v="United States"/>
    <x v="0"/>
    <x v="2"/>
    <x v="11"/>
    <n v="524.61"/>
    <n v="17"/>
    <x v="600"/>
    <x v="586"/>
    <x v="2"/>
    <n v="154.47094031756924"/>
  </r>
  <r>
    <n v="606"/>
    <s v="d7c7ef05-f149-4db4-ad3d-9706cfa8cb19"/>
    <d v="2023-04-05T00:00:00"/>
    <x v="0"/>
    <x v="602"/>
    <x v="1"/>
    <s v="Kimberlystad"/>
    <x v="0"/>
    <s v="Mexico"/>
    <x v="1"/>
    <x v="2"/>
    <x v="8"/>
    <n v="3609.64"/>
    <n v="4"/>
    <x v="601"/>
    <x v="587"/>
    <x v="2"/>
    <n v="9.4519121020378769"/>
  </r>
  <r>
    <n v="607"/>
    <s v="e98ae4fc-2ce1-401b-b6da-473108fd5ffc"/>
    <d v="2023-03-14T00:00:00"/>
    <x v="1"/>
    <x v="603"/>
    <x v="1"/>
    <s v="Lake Melindafurt"/>
    <x v="9"/>
    <s v="Mexico"/>
    <x v="3"/>
    <x v="2"/>
    <x v="3"/>
    <n v="2840.47"/>
    <n v="4"/>
    <x v="602"/>
    <x v="342"/>
    <x v="2"/>
    <n v="21.642897126179825"/>
  </r>
  <r>
    <n v="608"/>
    <s v="e95b235e-6a55-4149-8141-fb783ef28fe7"/>
    <d v="2023-04-04T00:00:00"/>
    <x v="0"/>
    <x v="604"/>
    <x v="0"/>
    <s v="Cynthiaside"/>
    <x v="11"/>
    <s v="United States"/>
    <x v="3"/>
    <x v="1"/>
    <x v="6"/>
    <n v="135.79"/>
    <n v="12"/>
    <x v="603"/>
    <x v="588"/>
    <x v="2"/>
    <n v="516.90109728256868"/>
  </r>
  <r>
    <n v="609"/>
    <s v="8109d89c-1eca-46dc-9fba-7775c31f6fd1"/>
    <d v="2022-11-06T00:00:00"/>
    <x v="4"/>
    <x v="605"/>
    <x v="0"/>
    <s v="Joshire"/>
    <x v="2"/>
    <s v="United States"/>
    <x v="0"/>
    <x v="0"/>
    <x v="10"/>
    <n v="2960.32"/>
    <n v="1"/>
    <x v="604"/>
    <x v="589"/>
    <x v="1"/>
    <n v="6.9387768889849735"/>
  </r>
  <r>
    <n v="610"/>
    <s v="3cb579ec-6213-4756-950d-7fc60e2a05ae"/>
    <d v="2022-12-29T00:00:00"/>
    <x v="10"/>
    <x v="606"/>
    <x v="0"/>
    <s v="New Justinfort"/>
    <x v="14"/>
    <s v="United States"/>
    <x v="2"/>
    <x v="1"/>
    <x v="1"/>
    <n v="2299.62"/>
    <n v="13"/>
    <x v="605"/>
    <x v="590"/>
    <x v="0"/>
    <n v="30.554178516450548"/>
  </r>
  <r>
    <n v="611"/>
    <s v="baabe31a-72a2-41d1-aa86-7cfbc1c567e8"/>
    <d v="2024-07-08T00:00:00"/>
    <x v="5"/>
    <x v="607"/>
    <x v="0"/>
    <s v="Jeremyside"/>
    <x v="13"/>
    <s v="United States"/>
    <x v="2"/>
    <x v="1"/>
    <x v="1"/>
    <n v="1307.21"/>
    <n v="10"/>
    <x v="606"/>
    <x v="591"/>
    <x v="3"/>
    <n v="68.816793017189283"/>
  </r>
  <r>
    <n v="612"/>
    <s v="6ad16da6-8ca8-4d54-b32a-009951696c66"/>
    <d v="2022-10-26T00:00:00"/>
    <x v="6"/>
    <x v="608"/>
    <x v="2"/>
    <s v="Port Derek"/>
    <x v="14"/>
    <s v="Canada"/>
    <x v="1"/>
    <x v="2"/>
    <x v="3"/>
    <n v="2693.36"/>
    <n v="10"/>
    <x v="607"/>
    <x v="592"/>
    <x v="0"/>
    <n v="3.4882080375441826"/>
  </r>
  <r>
    <n v="613"/>
    <s v="d87fa9b0-5956-4793-9d9c-d7b8e09c4ae9"/>
    <d v="2023-03-12T00:00:00"/>
    <x v="1"/>
    <x v="609"/>
    <x v="0"/>
    <s v="Loriborough"/>
    <x v="23"/>
    <s v="Mexico"/>
    <x v="2"/>
    <x v="0"/>
    <x v="10"/>
    <n v="2245.36"/>
    <n v="12"/>
    <x v="608"/>
    <x v="593"/>
    <x v="0"/>
    <n v="18.256760608543839"/>
  </r>
  <r>
    <n v="614"/>
    <s v="9d4016a6-fccb-48e3-b560-d199453eb9db"/>
    <d v="2024-07-07T00:00:00"/>
    <x v="5"/>
    <x v="610"/>
    <x v="2"/>
    <s v="Port Williamborough"/>
    <x v="27"/>
    <s v="Mexico"/>
    <x v="2"/>
    <x v="2"/>
    <x v="3"/>
    <n v="3808.46"/>
    <n v="11"/>
    <x v="609"/>
    <x v="594"/>
    <x v="3"/>
    <n v="18.278779349133245"/>
  </r>
  <r>
    <n v="615"/>
    <s v="2ca03132-4c7b-4164-a2d6-14e4a57d05ec"/>
    <d v="2024-09-08T00:00:00"/>
    <x v="8"/>
    <x v="611"/>
    <x v="1"/>
    <s v="Kristinatown"/>
    <x v="3"/>
    <s v="Canada"/>
    <x v="2"/>
    <x v="0"/>
    <x v="7"/>
    <n v="3872.5"/>
    <n v="8"/>
    <x v="610"/>
    <x v="595"/>
    <x v="3"/>
    <n v="0.80232408005164635"/>
  </r>
  <r>
    <n v="616"/>
    <s v="99526c57-d59c-40d7-ad73-c6da3965a01a"/>
    <d v="2023-05-07T00:00:00"/>
    <x v="11"/>
    <x v="612"/>
    <x v="2"/>
    <s v="Frederickbury"/>
    <x v="13"/>
    <s v="Mexico"/>
    <x v="2"/>
    <x v="2"/>
    <x v="4"/>
    <n v="696.12"/>
    <n v="20"/>
    <x v="611"/>
    <x v="596"/>
    <x v="0"/>
    <n v="44.442050221226225"/>
  </r>
  <r>
    <n v="617"/>
    <s v="e252a8a1-d7c7-4621-ab0f-4cdccd904327"/>
    <d v="2023-02-19T00:00:00"/>
    <x v="3"/>
    <x v="613"/>
    <x v="1"/>
    <s v="East Karenport"/>
    <x v="0"/>
    <s v="Canada"/>
    <x v="2"/>
    <x v="1"/>
    <x v="9"/>
    <n v="1281.18"/>
    <n v="4"/>
    <x v="612"/>
    <x v="597"/>
    <x v="1"/>
    <n v="9.1688911784448717"/>
  </r>
  <r>
    <n v="618"/>
    <s v="eaa92c79-0ace-4462-9965-64d90747021c"/>
    <d v="2024-06-03T00:00:00"/>
    <x v="7"/>
    <x v="614"/>
    <x v="0"/>
    <s v="North Donnaton"/>
    <x v="23"/>
    <s v="Canada"/>
    <x v="3"/>
    <x v="2"/>
    <x v="3"/>
    <n v="2743.2"/>
    <n v="20"/>
    <x v="613"/>
    <x v="598"/>
    <x v="2"/>
    <n v="15.723972003499561"/>
  </r>
  <r>
    <n v="619"/>
    <s v="df234721-dadc-442d-b787-de1c8f9cb413"/>
    <d v="2024-05-03T00:00:00"/>
    <x v="11"/>
    <x v="615"/>
    <x v="1"/>
    <s v="Stephenberg"/>
    <x v="6"/>
    <s v="Mexico"/>
    <x v="0"/>
    <x v="0"/>
    <x v="7"/>
    <n v="521.64"/>
    <n v="4"/>
    <x v="614"/>
    <x v="599"/>
    <x v="1"/>
    <n v="112.73100222375585"/>
  </r>
  <r>
    <n v="620"/>
    <s v="83e30c73-fae9-45af-be81-15fcea98df6b"/>
    <d v="2023-05-17T00:00:00"/>
    <x v="11"/>
    <x v="616"/>
    <x v="2"/>
    <s v="Alexisside"/>
    <x v="22"/>
    <s v="Mexico"/>
    <x v="3"/>
    <x v="0"/>
    <x v="7"/>
    <n v="524.45000000000005"/>
    <n v="7"/>
    <x v="615"/>
    <x v="496"/>
    <x v="1"/>
    <n v="93.118505100581558"/>
  </r>
  <r>
    <n v="621"/>
    <s v="394b9a36-6bd4-4bc2-aae6-beefb551b895"/>
    <d v="2024-06-05T00:00:00"/>
    <x v="7"/>
    <x v="617"/>
    <x v="1"/>
    <s v="North Williamton"/>
    <x v="4"/>
    <s v="United States"/>
    <x v="3"/>
    <x v="0"/>
    <x v="2"/>
    <n v="353.25"/>
    <n v="15"/>
    <x v="616"/>
    <x v="600"/>
    <x v="0"/>
    <n v="80.99363057324841"/>
  </r>
  <r>
    <n v="622"/>
    <s v="1d1c7ee2-3ec9-4eb1-99db-f060ffa8aab8"/>
    <d v="2023-05-05T00:00:00"/>
    <x v="11"/>
    <x v="618"/>
    <x v="1"/>
    <s v="Millerton"/>
    <x v="41"/>
    <s v="Canada"/>
    <x v="0"/>
    <x v="2"/>
    <x v="4"/>
    <n v="2114.71"/>
    <n v="8"/>
    <x v="617"/>
    <x v="601"/>
    <x v="1"/>
    <n v="10.324347073594016"/>
  </r>
  <r>
    <n v="623"/>
    <s v="4e53dec2-d7b4-470d-b76e-ab17ad636893"/>
    <d v="2022-12-11T00:00:00"/>
    <x v="10"/>
    <x v="619"/>
    <x v="1"/>
    <s v="Jeffreyburgh"/>
    <x v="27"/>
    <s v="United States"/>
    <x v="2"/>
    <x v="2"/>
    <x v="8"/>
    <n v="1163.3"/>
    <n v="6"/>
    <x v="618"/>
    <x v="602"/>
    <x v="2"/>
    <n v="31.889452419840115"/>
  </r>
  <r>
    <n v="624"/>
    <s v="222400b7-a657-4692-bab3-51a504af7edd"/>
    <d v="2023-05-13T00:00:00"/>
    <x v="11"/>
    <x v="620"/>
    <x v="0"/>
    <s v="New Anthonyville"/>
    <x v="32"/>
    <s v="Canada"/>
    <x v="3"/>
    <x v="0"/>
    <x v="2"/>
    <n v="4466.34"/>
    <n v="2"/>
    <x v="619"/>
    <x v="603"/>
    <x v="0"/>
    <n v="20.404626607020511"/>
  </r>
  <r>
    <n v="625"/>
    <s v="ca65820c-0fdc-4ca7-b7be-ef9c3c988417"/>
    <d v="2024-03-29T00:00:00"/>
    <x v="1"/>
    <x v="621"/>
    <x v="2"/>
    <s v="New Rebecca"/>
    <x v="21"/>
    <s v="United States"/>
    <x v="1"/>
    <x v="1"/>
    <x v="6"/>
    <n v="1372.73"/>
    <n v="12"/>
    <x v="620"/>
    <x v="604"/>
    <x v="0"/>
    <n v="44.837659262928611"/>
  </r>
  <r>
    <n v="626"/>
    <s v="5c8d1acb-d76b-4984-bb58-c4f0d8786f88"/>
    <d v="2024-06-21T00:00:00"/>
    <x v="7"/>
    <x v="622"/>
    <x v="0"/>
    <s v="East Aliciamouth"/>
    <x v="33"/>
    <s v="United States"/>
    <x v="1"/>
    <x v="0"/>
    <x v="0"/>
    <n v="2602.31"/>
    <n v="3"/>
    <x v="621"/>
    <x v="605"/>
    <x v="1"/>
    <n v="3.4922818572729617"/>
  </r>
  <r>
    <n v="627"/>
    <s v="4ab8396a-5189-4531-8fe9-081e1d3f0155"/>
    <d v="2023-12-27T00:00:00"/>
    <x v="10"/>
    <x v="623"/>
    <x v="0"/>
    <s v="Lake Christine"/>
    <x v="16"/>
    <s v="United States"/>
    <x v="3"/>
    <x v="0"/>
    <x v="0"/>
    <n v="385.29"/>
    <n v="5"/>
    <x v="183"/>
    <x v="606"/>
    <x v="2"/>
    <n v="97.617379117028733"/>
  </r>
  <r>
    <n v="628"/>
    <s v="be6506c8-646e-4e72-b4e7-9a0e79a05fa0"/>
    <d v="2023-02-16T00:00:00"/>
    <x v="3"/>
    <x v="624"/>
    <x v="1"/>
    <s v="Edwardsborough"/>
    <x v="1"/>
    <s v="United States"/>
    <x v="3"/>
    <x v="1"/>
    <x v="9"/>
    <n v="1087.55"/>
    <n v="3"/>
    <x v="622"/>
    <x v="607"/>
    <x v="3"/>
    <n v="62.677578042388859"/>
  </r>
  <r>
    <n v="629"/>
    <s v="0483b655-38bf-477a-8d51-2612b174224a"/>
    <d v="2023-03-19T00:00:00"/>
    <x v="1"/>
    <x v="625"/>
    <x v="2"/>
    <s v="New Matthewville"/>
    <x v="33"/>
    <s v="United States"/>
    <x v="0"/>
    <x v="0"/>
    <x v="2"/>
    <n v="4955.96"/>
    <n v="1"/>
    <x v="623"/>
    <x v="608"/>
    <x v="0"/>
    <n v="16.855866471884358"/>
  </r>
  <r>
    <n v="630"/>
    <s v="e2ac7993-6b66-4b5f-80a2-2298b7f641ab"/>
    <d v="2024-07-04T00:00:00"/>
    <x v="5"/>
    <x v="626"/>
    <x v="0"/>
    <s v="South Michealbury"/>
    <x v="40"/>
    <s v="United States"/>
    <x v="1"/>
    <x v="1"/>
    <x v="6"/>
    <n v="1096.58"/>
    <n v="18"/>
    <x v="624"/>
    <x v="609"/>
    <x v="3"/>
    <n v="59.221397435663611"/>
  </r>
  <r>
    <n v="631"/>
    <s v="9f0c749e-c9b6-4dfe-9423-3496498017be"/>
    <d v="2023-07-24T00:00:00"/>
    <x v="5"/>
    <x v="627"/>
    <x v="2"/>
    <s v="South Chadhaven"/>
    <x v="34"/>
    <s v="Canada"/>
    <x v="3"/>
    <x v="2"/>
    <x v="4"/>
    <n v="288.54000000000002"/>
    <n v="3"/>
    <x v="625"/>
    <x v="610"/>
    <x v="1"/>
    <n v="339.93900325778054"/>
  </r>
  <r>
    <n v="632"/>
    <s v="3d08bc9e-2a68-4808-944b-bfb38d8eed51"/>
    <d v="2024-08-24T00:00:00"/>
    <x v="9"/>
    <x v="628"/>
    <x v="2"/>
    <s v="Port Garrettfort"/>
    <x v="38"/>
    <s v="United States"/>
    <x v="0"/>
    <x v="1"/>
    <x v="9"/>
    <n v="4676.58"/>
    <n v="13"/>
    <x v="626"/>
    <x v="611"/>
    <x v="1"/>
    <n v="16.231091951810939"/>
  </r>
  <r>
    <n v="633"/>
    <s v="a11a5e19-cc6e-4df0-b1d1-f04e3a7ef135"/>
    <d v="2023-03-05T00:00:00"/>
    <x v="1"/>
    <x v="629"/>
    <x v="2"/>
    <s v="Jasonport"/>
    <x v="24"/>
    <s v="Mexico"/>
    <x v="0"/>
    <x v="2"/>
    <x v="4"/>
    <n v="2868.02"/>
    <n v="10"/>
    <x v="627"/>
    <x v="612"/>
    <x v="2"/>
    <n v="17.262083249070788"/>
  </r>
  <r>
    <n v="634"/>
    <s v="89e4a626-77b0-47d9-b80d-e702711896cb"/>
    <d v="2023-07-21T00:00:00"/>
    <x v="5"/>
    <x v="630"/>
    <x v="1"/>
    <s v="New Ronaldberg"/>
    <x v="16"/>
    <s v="United States"/>
    <x v="1"/>
    <x v="1"/>
    <x v="9"/>
    <n v="672.99"/>
    <n v="5"/>
    <x v="628"/>
    <x v="559"/>
    <x v="0"/>
    <n v="129.37933698866254"/>
  </r>
  <r>
    <n v="635"/>
    <s v="3cb3a5d8-d2b8-4d41-83e0-676bbe9124dd"/>
    <d v="2023-07-08T00:00:00"/>
    <x v="5"/>
    <x v="631"/>
    <x v="2"/>
    <s v="Port Andrewshire"/>
    <x v="25"/>
    <s v="Canada"/>
    <x v="2"/>
    <x v="0"/>
    <x v="0"/>
    <n v="1705.58"/>
    <n v="4"/>
    <x v="629"/>
    <x v="613"/>
    <x v="3"/>
    <n v="44.600663703842685"/>
  </r>
  <r>
    <n v="636"/>
    <s v="dd5ae345-3e31-40bf-983b-6f98b3818667"/>
    <d v="2024-01-14T00:00:00"/>
    <x v="2"/>
    <x v="632"/>
    <x v="0"/>
    <s v="Susanmouth"/>
    <x v="34"/>
    <s v="Mexico"/>
    <x v="1"/>
    <x v="2"/>
    <x v="8"/>
    <n v="720.11"/>
    <n v="7"/>
    <x v="630"/>
    <x v="614"/>
    <x v="0"/>
    <n v="26.09601310910833"/>
  </r>
  <r>
    <n v="637"/>
    <s v="b8c7c03e-aa0a-4ef2-abf2-eb446e1de1c9"/>
    <d v="2023-11-08T00:00:00"/>
    <x v="4"/>
    <x v="633"/>
    <x v="0"/>
    <s v="Port Sabrinaberg"/>
    <x v="15"/>
    <s v="United States"/>
    <x v="0"/>
    <x v="0"/>
    <x v="10"/>
    <n v="4588.1099999999997"/>
    <n v="19"/>
    <x v="631"/>
    <x v="615"/>
    <x v="3"/>
    <n v="17.854192685005373"/>
  </r>
  <r>
    <n v="638"/>
    <s v="ab16cf3b-27b6-42bb-b931-41f5b77598d2"/>
    <d v="2024-04-26T00:00:00"/>
    <x v="0"/>
    <x v="634"/>
    <x v="2"/>
    <s v="South Mary"/>
    <x v="46"/>
    <s v="Mexico"/>
    <x v="1"/>
    <x v="1"/>
    <x v="5"/>
    <n v="4059.44"/>
    <n v="7"/>
    <x v="632"/>
    <x v="616"/>
    <x v="1"/>
    <n v="9.0019805687483991"/>
  </r>
  <r>
    <n v="639"/>
    <s v="2128ec14-758b-41ef-8a8f-eb9e2d017547"/>
    <d v="2022-12-24T00:00:00"/>
    <x v="10"/>
    <x v="635"/>
    <x v="1"/>
    <s v="Markmouth"/>
    <x v="6"/>
    <s v="United States"/>
    <x v="1"/>
    <x v="1"/>
    <x v="5"/>
    <n v="2914.79"/>
    <n v="10"/>
    <x v="633"/>
    <x v="617"/>
    <x v="3"/>
    <n v="3.8246323062724934"/>
  </r>
  <r>
    <n v="640"/>
    <s v="988698d2-d1b8-41cd-9ffa-a1b86002b98a"/>
    <d v="2022-12-06T00:00:00"/>
    <x v="10"/>
    <x v="636"/>
    <x v="1"/>
    <s v="Smithshire"/>
    <x v="17"/>
    <s v="Mexico"/>
    <x v="3"/>
    <x v="2"/>
    <x v="11"/>
    <n v="3182.2"/>
    <n v="7"/>
    <x v="634"/>
    <x v="618"/>
    <x v="2"/>
    <n v="0.64075168122682424"/>
  </r>
  <r>
    <n v="641"/>
    <s v="f1dcc039-6447-4333-b5c2-1fee176803e1"/>
    <d v="2023-06-24T00:00:00"/>
    <x v="7"/>
    <x v="106"/>
    <x v="0"/>
    <s v="Karenchester"/>
    <x v="30"/>
    <s v="United States"/>
    <x v="3"/>
    <x v="0"/>
    <x v="0"/>
    <n v="2163.4499999999998"/>
    <n v="15"/>
    <x v="635"/>
    <x v="619"/>
    <x v="2"/>
    <n v="21.629342023157459"/>
  </r>
  <r>
    <n v="642"/>
    <s v="280e05bf-2c88-4302-8d20-478124fddf90"/>
    <d v="2022-10-15T00:00:00"/>
    <x v="6"/>
    <x v="637"/>
    <x v="1"/>
    <s v="East Arthurstad"/>
    <x v="0"/>
    <s v="Canada"/>
    <x v="1"/>
    <x v="1"/>
    <x v="1"/>
    <n v="2027.2"/>
    <n v="6"/>
    <x v="636"/>
    <x v="620"/>
    <x v="1"/>
    <n v="7.0861286503551693"/>
  </r>
  <r>
    <n v="643"/>
    <s v="21178a2d-4f0f-4def-a69f-cd0006392751"/>
    <d v="2024-07-15T00:00:00"/>
    <x v="5"/>
    <x v="638"/>
    <x v="0"/>
    <s v="East Heather"/>
    <x v="45"/>
    <s v="Canada"/>
    <x v="0"/>
    <x v="2"/>
    <x v="8"/>
    <n v="3677.98"/>
    <n v="16"/>
    <x v="637"/>
    <x v="621"/>
    <x v="3"/>
    <n v="2.6302481253296648"/>
  </r>
  <r>
    <n v="644"/>
    <s v="57d3ea27-0408-40ee-9fcf-1a2f22f1b568"/>
    <d v="2024-02-06T00:00:00"/>
    <x v="3"/>
    <x v="639"/>
    <x v="1"/>
    <s v="Janetland"/>
    <x v="23"/>
    <s v="United States"/>
    <x v="0"/>
    <x v="1"/>
    <x v="9"/>
    <n v="4052.1"/>
    <n v="5"/>
    <x v="638"/>
    <x v="622"/>
    <x v="1"/>
    <n v="7.8697465511709979"/>
  </r>
  <r>
    <n v="645"/>
    <s v="1c238d13-51fb-45d4-b72c-8f1f340dbefd"/>
    <d v="2024-04-23T00:00:00"/>
    <x v="0"/>
    <x v="640"/>
    <x v="1"/>
    <s v="East Beth"/>
    <x v="48"/>
    <s v="United States"/>
    <x v="0"/>
    <x v="1"/>
    <x v="9"/>
    <n v="864.26"/>
    <n v="3"/>
    <x v="639"/>
    <x v="623"/>
    <x v="0"/>
    <n v="41.548839469604054"/>
  </r>
  <r>
    <n v="646"/>
    <s v="0541479c-af3b-46d7-b4dd-cc74a6b3f42d"/>
    <d v="2023-01-24T00:00:00"/>
    <x v="2"/>
    <x v="641"/>
    <x v="2"/>
    <s v="West Courtney"/>
    <x v="29"/>
    <s v="Canada"/>
    <x v="2"/>
    <x v="1"/>
    <x v="5"/>
    <n v="2938.09"/>
    <n v="8"/>
    <x v="640"/>
    <x v="624"/>
    <x v="0"/>
    <n v="8.5817657049307527"/>
  </r>
  <r>
    <n v="647"/>
    <s v="72fb986d-0523-49ce-a151-5e2993c081fe"/>
    <d v="2023-12-06T00:00:00"/>
    <x v="10"/>
    <x v="642"/>
    <x v="2"/>
    <s v="Martinmouth"/>
    <x v="45"/>
    <s v="Mexico"/>
    <x v="2"/>
    <x v="1"/>
    <x v="1"/>
    <n v="2109.9899999999998"/>
    <n v="3"/>
    <x v="641"/>
    <x v="625"/>
    <x v="3"/>
    <n v="28.860800288153026"/>
  </r>
  <r>
    <n v="648"/>
    <s v="b51bb4d1-49c1-44aa-811a-51ffcad7ebd8"/>
    <d v="2024-05-19T00:00:00"/>
    <x v="11"/>
    <x v="643"/>
    <x v="2"/>
    <s v="Elizabethhaven"/>
    <x v="19"/>
    <s v="United States"/>
    <x v="1"/>
    <x v="1"/>
    <x v="1"/>
    <n v="1744.71"/>
    <n v="8"/>
    <x v="642"/>
    <x v="626"/>
    <x v="3"/>
    <n v="0.84369322122301127"/>
  </r>
  <r>
    <n v="649"/>
    <s v="f1884b4d-8859-45f2-8f01-d9ec1efc8d9b"/>
    <d v="2024-02-16T00:00:00"/>
    <x v="3"/>
    <x v="644"/>
    <x v="0"/>
    <s v="Donnaland"/>
    <x v="33"/>
    <s v="United States"/>
    <x v="1"/>
    <x v="2"/>
    <x v="4"/>
    <n v="4852.7"/>
    <n v="4"/>
    <x v="643"/>
    <x v="627"/>
    <x v="0"/>
    <n v="19.653800976775816"/>
  </r>
  <r>
    <n v="650"/>
    <s v="8b45c029-0ea3-4628-851b-3120fe6a4ede"/>
    <d v="2024-03-08T00:00:00"/>
    <x v="1"/>
    <x v="645"/>
    <x v="1"/>
    <s v="Jonathanberg"/>
    <x v="48"/>
    <s v="United States"/>
    <x v="1"/>
    <x v="2"/>
    <x v="4"/>
    <n v="1841.24"/>
    <n v="11"/>
    <x v="644"/>
    <x v="628"/>
    <x v="2"/>
    <n v="21.234602767700029"/>
  </r>
  <r>
    <n v="651"/>
    <s v="83888064-d4c9-4d99-b721-29be7c4ca4b2"/>
    <d v="2024-03-15T00:00:00"/>
    <x v="1"/>
    <x v="646"/>
    <x v="0"/>
    <s v="East Jonathan"/>
    <x v="8"/>
    <s v="United States"/>
    <x v="3"/>
    <x v="0"/>
    <x v="10"/>
    <n v="805.99"/>
    <n v="5"/>
    <x v="645"/>
    <x v="629"/>
    <x v="2"/>
    <n v="66.011985260363019"/>
  </r>
  <r>
    <n v="652"/>
    <s v="f115cf1e-8198-4db3-a1bd-f9dc99ad9670"/>
    <d v="2023-01-03T00:00:00"/>
    <x v="2"/>
    <x v="647"/>
    <x v="2"/>
    <s v="East Rebecca"/>
    <x v="47"/>
    <s v="Mexico"/>
    <x v="1"/>
    <x v="2"/>
    <x v="4"/>
    <n v="586.09"/>
    <n v="7"/>
    <x v="646"/>
    <x v="630"/>
    <x v="0"/>
    <n v="56.056237096691632"/>
  </r>
  <r>
    <n v="653"/>
    <s v="8cd8722b-fcc6-4b01-a0f7-c7547ce5c1e8"/>
    <d v="2022-12-28T00:00:00"/>
    <x v="10"/>
    <x v="648"/>
    <x v="1"/>
    <s v="Tamaraburgh"/>
    <x v="2"/>
    <s v="United States"/>
    <x v="0"/>
    <x v="0"/>
    <x v="0"/>
    <n v="3176.29"/>
    <n v="6"/>
    <x v="647"/>
    <x v="631"/>
    <x v="0"/>
    <n v="10.084091817812606"/>
  </r>
  <r>
    <n v="654"/>
    <s v="f47bd2e6-eafc-4ca2-8dc1-c92fd049e4b3"/>
    <d v="2024-04-19T00:00:00"/>
    <x v="0"/>
    <x v="649"/>
    <x v="1"/>
    <s v="North Traci"/>
    <x v="6"/>
    <s v="Canada"/>
    <x v="1"/>
    <x v="1"/>
    <x v="9"/>
    <n v="1578.81"/>
    <n v="11"/>
    <x v="648"/>
    <x v="632"/>
    <x v="3"/>
    <n v="19.590704391282042"/>
  </r>
  <r>
    <n v="655"/>
    <s v="b36bd5c3-4a29-43a3-9f71-1bf14809763d"/>
    <d v="2023-08-09T00:00:00"/>
    <x v="9"/>
    <x v="650"/>
    <x v="2"/>
    <s v="Amberburgh"/>
    <x v="34"/>
    <s v="Canada"/>
    <x v="2"/>
    <x v="0"/>
    <x v="0"/>
    <n v="1403.75"/>
    <n v="16"/>
    <x v="649"/>
    <x v="633"/>
    <x v="3"/>
    <n v="69.793054318788961"/>
  </r>
  <r>
    <n v="656"/>
    <s v="b48fd704-9e71-4f36-ad22-bfb193f8b080"/>
    <d v="2024-03-13T00:00:00"/>
    <x v="1"/>
    <x v="21"/>
    <x v="1"/>
    <s v="Juliemouth"/>
    <x v="10"/>
    <s v="Mexico"/>
    <x v="2"/>
    <x v="1"/>
    <x v="1"/>
    <n v="2486.92"/>
    <n v="4"/>
    <x v="650"/>
    <x v="634"/>
    <x v="1"/>
    <n v="26.649429816801508"/>
  </r>
  <r>
    <n v="657"/>
    <s v="297a957b-bb34-4ed8-a82e-675afce79a95"/>
    <d v="2023-02-28T00:00:00"/>
    <x v="3"/>
    <x v="651"/>
    <x v="0"/>
    <s v="South Miranda"/>
    <x v="42"/>
    <s v="Canada"/>
    <x v="0"/>
    <x v="1"/>
    <x v="9"/>
    <n v="2688.43"/>
    <n v="6"/>
    <x v="651"/>
    <x v="635"/>
    <x v="2"/>
    <n v="35.063215333856562"/>
  </r>
  <r>
    <n v="658"/>
    <s v="26655b25-31a0-4676-ba10-f43becba0959"/>
    <d v="2024-01-09T00:00:00"/>
    <x v="2"/>
    <x v="652"/>
    <x v="2"/>
    <s v="New Michaelville"/>
    <x v="4"/>
    <s v="United States"/>
    <x v="1"/>
    <x v="2"/>
    <x v="8"/>
    <n v="2168.34"/>
    <n v="2"/>
    <x v="652"/>
    <x v="636"/>
    <x v="1"/>
    <n v="9.2554673160113268"/>
  </r>
  <r>
    <n v="659"/>
    <s v="a651516e-a651-4d46-81a7-a7967b3bd931"/>
    <d v="2024-04-19T00:00:00"/>
    <x v="0"/>
    <x v="653"/>
    <x v="1"/>
    <s v="Aaronbury"/>
    <x v="1"/>
    <s v="Canada"/>
    <x v="1"/>
    <x v="0"/>
    <x v="2"/>
    <n v="218.26"/>
    <n v="7"/>
    <x v="653"/>
    <x v="637"/>
    <x v="2"/>
    <n v="105.49802987262898"/>
  </r>
  <r>
    <n v="660"/>
    <s v="f2af4c89-41aa-4abd-80e9-a8ab08d0c1c5"/>
    <d v="2023-10-05T00:00:00"/>
    <x v="6"/>
    <x v="654"/>
    <x v="2"/>
    <s v="North Craig"/>
    <x v="31"/>
    <s v="Canada"/>
    <x v="2"/>
    <x v="1"/>
    <x v="5"/>
    <n v="1773.35"/>
    <n v="2"/>
    <x v="654"/>
    <x v="638"/>
    <x v="1"/>
    <n v="3.6202667268164777"/>
  </r>
  <r>
    <n v="661"/>
    <s v="05ab6c48-97e6-4e60-8bcf-17e19ce24337"/>
    <d v="2023-04-13T00:00:00"/>
    <x v="0"/>
    <x v="655"/>
    <x v="0"/>
    <s v="Port Scottberg"/>
    <x v="15"/>
    <s v="Canada"/>
    <x v="0"/>
    <x v="1"/>
    <x v="6"/>
    <n v="2298.41"/>
    <n v="5"/>
    <x v="655"/>
    <x v="639"/>
    <x v="3"/>
    <n v="31.274228705931488"/>
  </r>
  <r>
    <n v="662"/>
    <s v="68f6dc9a-65b8-47f7-a5b4-436be2337a02"/>
    <d v="2024-08-09T00:00:00"/>
    <x v="9"/>
    <x v="656"/>
    <x v="1"/>
    <s v="Port Brianmouth"/>
    <x v="28"/>
    <s v="United States"/>
    <x v="3"/>
    <x v="0"/>
    <x v="0"/>
    <n v="1871.03"/>
    <n v="1"/>
    <x v="656"/>
    <x v="640"/>
    <x v="1"/>
    <n v="25.106492146037212"/>
  </r>
  <r>
    <n v="663"/>
    <s v="01f6edf5-912c-40bb-aac6-474b7f3f0ab5"/>
    <d v="2022-10-22T00:00:00"/>
    <x v="6"/>
    <x v="657"/>
    <x v="1"/>
    <s v="New Angela"/>
    <x v="36"/>
    <s v="Canada"/>
    <x v="2"/>
    <x v="2"/>
    <x v="8"/>
    <n v="1170.79"/>
    <n v="13"/>
    <x v="657"/>
    <x v="641"/>
    <x v="3"/>
    <n v="27.538670470366167"/>
  </r>
  <r>
    <n v="664"/>
    <s v="ab1cc888-20bb-4f2a-bbcc-e6f2a77f70fe"/>
    <d v="2024-08-29T00:00:00"/>
    <x v="9"/>
    <x v="658"/>
    <x v="1"/>
    <s v="Cordovaborough"/>
    <x v="33"/>
    <s v="United States"/>
    <x v="0"/>
    <x v="1"/>
    <x v="1"/>
    <n v="4760.87"/>
    <n v="7"/>
    <x v="658"/>
    <x v="642"/>
    <x v="1"/>
    <n v="19.855614625058024"/>
  </r>
  <r>
    <n v="665"/>
    <s v="93b3b38d-5bbb-4804-8a91-7798767c8428"/>
    <d v="2024-02-15T00:00:00"/>
    <x v="3"/>
    <x v="659"/>
    <x v="0"/>
    <s v="Harrellstad"/>
    <x v="37"/>
    <s v="Canada"/>
    <x v="2"/>
    <x v="2"/>
    <x v="3"/>
    <n v="630.85"/>
    <n v="17"/>
    <x v="659"/>
    <x v="643"/>
    <x v="2"/>
    <n v="1.8736625188238092"/>
  </r>
  <r>
    <n v="666"/>
    <s v="86328452-cbd2-48e3-ab4d-2617836b2a06"/>
    <d v="2023-04-05T00:00:00"/>
    <x v="0"/>
    <x v="660"/>
    <x v="0"/>
    <s v="Port Joel"/>
    <x v="38"/>
    <s v="United States"/>
    <x v="1"/>
    <x v="0"/>
    <x v="7"/>
    <n v="4763.97"/>
    <n v="5"/>
    <x v="660"/>
    <x v="644"/>
    <x v="3"/>
    <n v="7.1620937999189742"/>
  </r>
  <r>
    <n v="667"/>
    <s v="8955fa93-a007-4233-b0af-d87650370c54"/>
    <d v="2023-07-11T00:00:00"/>
    <x v="5"/>
    <x v="661"/>
    <x v="0"/>
    <s v="Meganside"/>
    <x v="21"/>
    <s v="Mexico"/>
    <x v="3"/>
    <x v="1"/>
    <x v="6"/>
    <n v="1674.03"/>
    <n v="14"/>
    <x v="661"/>
    <x v="376"/>
    <x v="1"/>
    <n v="49.809143205318904"/>
  </r>
  <r>
    <n v="668"/>
    <s v="7266b869-0292-4171-a47c-034cfa6e94cf"/>
    <d v="2023-09-30T00:00:00"/>
    <x v="8"/>
    <x v="662"/>
    <x v="1"/>
    <s v="Johnsonhaven"/>
    <x v="32"/>
    <s v="Mexico"/>
    <x v="2"/>
    <x v="1"/>
    <x v="5"/>
    <n v="4934.84"/>
    <n v="11"/>
    <x v="662"/>
    <x v="645"/>
    <x v="1"/>
    <n v="9.6434737499088108"/>
  </r>
  <r>
    <n v="669"/>
    <s v="f99a9a3c-7a61-475b-947d-e7a2a3ab88e0"/>
    <d v="2023-08-27T00:00:00"/>
    <x v="9"/>
    <x v="663"/>
    <x v="1"/>
    <s v="Santiagohaven"/>
    <x v="13"/>
    <s v="Mexico"/>
    <x v="1"/>
    <x v="0"/>
    <x v="2"/>
    <n v="4507.7299999999996"/>
    <n v="12"/>
    <x v="663"/>
    <x v="646"/>
    <x v="1"/>
    <n v="4.2089921091103513"/>
  </r>
  <r>
    <n v="670"/>
    <s v="b721601e-1957-4a1f-bab9-d4429df57a1f"/>
    <d v="2022-12-10T00:00:00"/>
    <x v="10"/>
    <x v="664"/>
    <x v="2"/>
    <s v="Susanburgh"/>
    <x v="33"/>
    <s v="United States"/>
    <x v="1"/>
    <x v="0"/>
    <x v="7"/>
    <n v="2313.64"/>
    <n v="14"/>
    <x v="664"/>
    <x v="647"/>
    <x v="3"/>
    <n v="4.6411714873532617"/>
  </r>
  <r>
    <n v="671"/>
    <s v="6d9e4066-6938-451f-b57a-7be41b058cd0"/>
    <d v="2024-04-05T00:00:00"/>
    <x v="0"/>
    <x v="665"/>
    <x v="1"/>
    <s v="Lake Richardburgh"/>
    <x v="5"/>
    <s v="United States"/>
    <x v="3"/>
    <x v="0"/>
    <x v="2"/>
    <n v="1731.77"/>
    <n v="19"/>
    <x v="665"/>
    <x v="648"/>
    <x v="3"/>
    <n v="15.514184909081461"/>
  </r>
  <r>
    <n v="672"/>
    <s v="9d704cb7-7f1d-4208-a42c-452d3abba392"/>
    <d v="2023-11-07T00:00:00"/>
    <x v="4"/>
    <x v="666"/>
    <x v="0"/>
    <s v="Theresachester"/>
    <x v="34"/>
    <s v="Canada"/>
    <x v="1"/>
    <x v="0"/>
    <x v="2"/>
    <n v="4195.3100000000004"/>
    <n v="1"/>
    <x v="666"/>
    <x v="649"/>
    <x v="2"/>
    <n v="23.787753467562585"/>
  </r>
  <r>
    <n v="673"/>
    <s v="3d7ea54b-5219-4b33-a0d8-9672e91342f2"/>
    <d v="2024-04-07T00:00:00"/>
    <x v="0"/>
    <x v="185"/>
    <x v="1"/>
    <s v="Walshfurt"/>
    <x v="34"/>
    <s v="Canada"/>
    <x v="0"/>
    <x v="0"/>
    <x v="7"/>
    <n v="1624.36"/>
    <n v="14"/>
    <x v="667"/>
    <x v="650"/>
    <x v="0"/>
    <n v="52.315373439385361"/>
  </r>
  <r>
    <n v="674"/>
    <s v="6f1d29ee-7d65-4e05-994b-caae9e25b2d3"/>
    <d v="2024-03-10T00:00:00"/>
    <x v="1"/>
    <x v="667"/>
    <x v="1"/>
    <s v="New Bruceshire"/>
    <x v="45"/>
    <s v="Canada"/>
    <x v="2"/>
    <x v="0"/>
    <x v="7"/>
    <n v="1775.86"/>
    <n v="7"/>
    <x v="668"/>
    <x v="401"/>
    <x v="1"/>
    <n v="51.57388532879844"/>
  </r>
  <r>
    <n v="675"/>
    <s v="75b280a8-e207-404e-b350-98e761a6de26"/>
    <d v="2024-05-25T00:00:00"/>
    <x v="11"/>
    <x v="668"/>
    <x v="0"/>
    <s v="Dunlapville"/>
    <x v="44"/>
    <s v="Canada"/>
    <x v="0"/>
    <x v="2"/>
    <x v="11"/>
    <n v="3450.01"/>
    <n v="19"/>
    <x v="669"/>
    <x v="651"/>
    <x v="2"/>
    <n v="27.904846652618399"/>
  </r>
  <r>
    <n v="676"/>
    <s v="1b2e9e7f-aaaa-472d-ad4f-2964a2ce6661"/>
    <d v="2023-02-15T00:00:00"/>
    <x v="3"/>
    <x v="669"/>
    <x v="1"/>
    <s v="Burchburgh"/>
    <x v="26"/>
    <s v="United States"/>
    <x v="0"/>
    <x v="0"/>
    <x v="10"/>
    <n v="624.21"/>
    <n v="2"/>
    <x v="670"/>
    <x v="652"/>
    <x v="1"/>
    <n v="38.307620832732574"/>
  </r>
  <r>
    <n v="677"/>
    <s v="96bf62be-ff46-4510-87f3-324c63476b3b"/>
    <d v="2023-07-25T00:00:00"/>
    <x v="5"/>
    <x v="670"/>
    <x v="0"/>
    <s v="South Jeffrey"/>
    <x v="5"/>
    <s v="Mexico"/>
    <x v="2"/>
    <x v="2"/>
    <x v="11"/>
    <n v="2925.76"/>
    <n v="17"/>
    <x v="671"/>
    <x v="653"/>
    <x v="1"/>
    <n v="25.56634857267855"/>
  </r>
  <r>
    <n v="678"/>
    <s v="6dd55509-398c-40fa-9af9-e6e93508e43f"/>
    <d v="2023-07-07T00:00:00"/>
    <x v="5"/>
    <x v="671"/>
    <x v="2"/>
    <s v="New Vincent"/>
    <x v="10"/>
    <s v="Mexico"/>
    <x v="2"/>
    <x v="2"/>
    <x v="4"/>
    <n v="4462.1400000000003"/>
    <n v="9"/>
    <x v="672"/>
    <x v="654"/>
    <x v="2"/>
    <n v="21.278803444087366"/>
  </r>
  <r>
    <n v="679"/>
    <s v="61312544-5795-4341-86a8-5588ddd3df0b"/>
    <d v="2023-01-25T00:00:00"/>
    <x v="2"/>
    <x v="672"/>
    <x v="0"/>
    <s v="Port Ethan"/>
    <x v="26"/>
    <s v="United States"/>
    <x v="1"/>
    <x v="2"/>
    <x v="3"/>
    <n v="2020.82"/>
    <n v="5"/>
    <x v="673"/>
    <x v="655"/>
    <x v="1"/>
    <n v="15.067645807147596"/>
  </r>
  <r>
    <n v="680"/>
    <s v="8c66ace2-c882-4909-8770-18081db7f1bf"/>
    <d v="2023-01-26T00:00:00"/>
    <x v="2"/>
    <x v="673"/>
    <x v="1"/>
    <s v="Flynnview"/>
    <x v="0"/>
    <s v="Canada"/>
    <x v="2"/>
    <x v="0"/>
    <x v="0"/>
    <n v="3937.09"/>
    <n v="1"/>
    <x v="674"/>
    <x v="656"/>
    <x v="2"/>
    <n v="2.1741946462996777"/>
  </r>
  <r>
    <n v="681"/>
    <s v="0418a83b-74cc-4516-aebd-2f439c5f25c9"/>
    <d v="2023-06-23T00:00:00"/>
    <x v="7"/>
    <x v="674"/>
    <x v="1"/>
    <s v="South Andrew"/>
    <x v="37"/>
    <s v="Canada"/>
    <x v="0"/>
    <x v="1"/>
    <x v="5"/>
    <n v="1231.8900000000001"/>
    <n v="3"/>
    <x v="675"/>
    <x v="657"/>
    <x v="1"/>
    <n v="65.686871392737984"/>
  </r>
  <r>
    <n v="682"/>
    <s v="206960cc-b084-4f80-939c-f997aa7d28bc"/>
    <d v="2024-07-09T00:00:00"/>
    <x v="5"/>
    <x v="675"/>
    <x v="0"/>
    <s v="Rickyborough"/>
    <x v="25"/>
    <s v="United States"/>
    <x v="3"/>
    <x v="1"/>
    <x v="1"/>
    <n v="1998.21"/>
    <n v="16"/>
    <x v="676"/>
    <x v="658"/>
    <x v="2"/>
    <n v="31.499692224540958"/>
  </r>
  <r>
    <n v="683"/>
    <s v="810f1d0c-092f-4e76-bb70-d8d80568fc12"/>
    <d v="2023-03-21T00:00:00"/>
    <x v="1"/>
    <x v="676"/>
    <x v="1"/>
    <s v="Lake Leslie"/>
    <x v="18"/>
    <s v="Mexico"/>
    <x v="2"/>
    <x v="1"/>
    <x v="6"/>
    <n v="1738.52"/>
    <n v="13"/>
    <x v="677"/>
    <x v="659"/>
    <x v="3"/>
    <n v="19.500494673630445"/>
  </r>
  <r>
    <n v="684"/>
    <s v="ccaa883a-ec92-4c87-9724-0ccab8ff4197"/>
    <d v="2023-08-11T00:00:00"/>
    <x v="9"/>
    <x v="677"/>
    <x v="2"/>
    <s v="Morganport"/>
    <x v="42"/>
    <s v="United States"/>
    <x v="3"/>
    <x v="1"/>
    <x v="9"/>
    <n v="4726.08"/>
    <n v="18"/>
    <x v="678"/>
    <x v="660"/>
    <x v="1"/>
    <n v="19.804573769381815"/>
  </r>
  <r>
    <n v="685"/>
    <s v="571c80a3-af50-4f33-908d-e42f482dea90"/>
    <d v="2023-09-19T00:00:00"/>
    <x v="8"/>
    <x v="678"/>
    <x v="1"/>
    <s v="Bennetttown"/>
    <x v="15"/>
    <s v="Mexico"/>
    <x v="0"/>
    <x v="0"/>
    <x v="0"/>
    <n v="2002.73"/>
    <n v="17"/>
    <x v="679"/>
    <x v="577"/>
    <x v="3"/>
    <n v="35.798135544981101"/>
  </r>
  <r>
    <n v="686"/>
    <s v="c4681f5f-b545-489d-a424-67ef05236a32"/>
    <d v="2023-08-29T00:00:00"/>
    <x v="9"/>
    <x v="679"/>
    <x v="2"/>
    <s v="South Chrisfort"/>
    <x v="47"/>
    <s v="Canada"/>
    <x v="1"/>
    <x v="1"/>
    <x v="9"/>
    <n v="1288.0899999999999"/>
    <n v="5"/>
    <x v="680"/>
    <x v="365"/>
    <x v="3"/>
    <n v="58.494359866158433"/>
  </r>
  <r>
    <n v="687"/>
    <s v="88916f02-0903-4264-945f-b8ee893a4db0"/>
    <d v="2023-07-20T00:00:00"/>
    <x v="5"/>
    <x v="680"/>
    <x v="1"/>
    <s v="Reeveston"/>
    <x v="18"/>
    <s v="Canada"/>
    <x v="3"/>
    <x v="1"/>
    <x v="1"/>
    <n v="1397.47"/>
    <n v="1"/>
    <x v="681"/>
    <x v="661"/>
    <x v="0"/>
    <n v="58.761189864540917"/>
  </r>
  <r>
    <n v="688"/>
    <s v="233b78be-1e44-4348-9ea5-a3773f8d87d9"/>
    <d v="2024-10-03T00:00:00"/>
    <x v="6"/>
    <x v="681"/>
    <x v="0"/>
    <s v="West Blakestad"/>
    <x v="19"/>
    <s v="Canada"/>
    <x v="1"/>
    <x v="2"/>
    <x v="3"/>
    <n v="893.41"/>
    <n v="20"/>
    <x v="682"/>
    <x v="662"/>
    <x v="2"/>
    <n v="8.9555747081407198"/>
  </r>
  <r>
    <n v="689"/>
    <s v="3b3f8c61-3337-4769-86fd-fa2b47571a32"/>
    <d v="2024-04-01T00:00:00"/>
    <x v="0"/>
    <x v="682"/>
    <x v="0"/>
    <s v="South Johnshire"/>
    <x v="6"/>
    <s v="Mexico"/>
    <x v="0"/>
    <x v="2"/>
    <x v="8"/>
    <n v="2575.11"/>
    <n v="10"/>
    <x v="683"/>
    <x v="663"/>
    <x v="0"/>
    <n v="1.9447712913234771"/>
  </r>
  <r>
    <n v="690"/>
    <s v="ea6117fe-bb67-443f-b228-c7f1383f1282"/>
    <d v="2022-12-12T00:00:00"/>
    <x v="10"/>
    <x v="683"/>
    <x v="1"/>
    <s v="New Leahside"/>
    <x v="19"/>
    <s v="Mexico"/>
    <x v="2"/>
    <x v="2"/>
    <x v="11"/>
    <n v="2738.03"/>
    <n v="8"/>
    <x v="684"/>
    <x v="664"/>
    <x v="3"/>
    <n v="19.066262970091632"/>
  </r>
  <r>
    <n v="691"/>
    <s v="4dbc4d23-4d6c-45c6-8119-4618ee474cf7"/>
    <d v="2023-10-05T00:00:00"/>
    <x v="6"/>
    <x v="684"/>
    <x v="0"/>
    <s v="Spencerburgh"/>
    <x v="31"/>
    <s v="United States"/>
    <x v="1"/>
    <x v="1"/>
    <x v="6"/>
    <n v="4573.8599999999997"/>
    <n v="17"/>
    <x v="685"/>
    <x v="665"/>
    <x v="3"/>
    <n v="5.9153537712129367"/>
  </r>
  <r>
    <n v="692"/>
    <s v="5a945fba-29f3-45e2-9f61-e2bd9ef80527"/>
    <d v="2023-08-16T00:00:00"/>
    <x v="9"/>
    <x v="685"/>
    <x v="0"/>
    <s v="Charlenemouth"/>
    <x v="29"/>
    <s v="Mexico"/>
    <x v="2"/>
    <x v="0"/>
    <x v="0"/>
    <n v="4464.74"/>
    <n v="12"/>
    <x v="686"/>
    <x v="666"/>
    <x v="1"/>
    <n v="4.3664356715060668"/>
  </r>
  <r>
    <n v="693"/>
    <s v="52cadf4b-cea0-4e76-8a70-742a4b627c6c"/>
    <d v="2024-07-05T00:00:00"/>
    <x v="5"/>
    <x v="686"/>
    <x v="1"/>
    <s v="Lake Kevin"/>
    <x v="36"/>
    <s v="Canada"/>
    <x v="2"/>
    <x v="2"/>
    <x v="4"/>
    <n v="1055.9000000000001"/>
    <n v="10"/>
    <x v="687"/>
    <x v="667"/>
    <x v="3"/>
    <n v="34.383937872904632"/>
  </r>
  <r>
    <n v="694"/>
    <s v="425e8aac-7a9c-4beb-b548-cb1ce6e5bfed"/>
    <d v="2024-03-04T00:00:00"/>
    <x v="1"/>
    <x v="687"/>
    <x v="0"/>
    <s v="South Veronicamouth"/>
    <x v="17"/>
    <s v="Mexico"/>
    <x v="3"/>
    <x v="2"/>
    <x v="4"/>
    <n v="1847.89"/>
    <n v="8"/>
    <x v="688"/>
    <x v="668"/>
    <x v="0"/>
    <n v="52.214146945976211"/>
  </r>
  <r>
    <n v="695"/>
    <s v="f73e61d7-0b43-47ab-8bd3-a28c7072e7b6"/>
    <d v="2024-01-12T00:00:00"/>
    <x v="2"/>
    <x v="688"/>
    <x v="0"/>
    <s v="Lake Ann"/>
    <x v="17"/>
    <s v="Mexico"/>
    <x v="2"/>
    <x v="2"/>
    <x v="8"/>
    <n v="350.83"/>
    <n v="12"/>
    <x v="689"/>
    <x v="669"/>
    <x v="2"/>
    <n v="186.85688225066269"/>
  </r>
  <r>
    <n v="696"/>
    <s v="1a870389-2b67-494e-930c-fc80c8546e7a"/>
    <d v="2023-04-12T00:00:00"/>
    <x v="0"/>
    <x v="689"/>
    <x v="1"/>
    <s v="Anthonyview"/>
    <x v="49"/>
    <s v="United States"/>
    <x v="0"/>
    <x v="1"/>
    <x v="9"/>
    <n v="2116.09"/>
    <n v="18"/>
    <x v="690"/>
    <x v="211"/>
    <x v="1"/>
    <n v="42.37107117372134"/>
  </r>
  <r>
    <n v="697"/>
    <s v="b95f2d33-7077-4033-ae02-35e949b84db8"/>
    <d v="2024-01-08T00:00:00"/>
    <x v="2"/>
    <x v="690"/>
    <x v="0"/>
    <s v="Ellisstad"/>
    <x v="2"/>
    <s v="United States"/>
    <x v="3"/>
    <x v="2"/>
    <x v="8"/>
    <n v="2888.97"/>
    <n v="4"/>
    <x v="691"/>
    <x v="670"/>
    <x v="0"/>
    <n v="30.89613253166354"/>
  </r>
  <r>
    <n v="698"/>
    <s v="b66bfe9f-6b9f-4a3b-8dbf-0dbe52d0179e"/>
    <d v="2023-02-22T00:00:00"/>
    <x v="3"/>
    <x v="691"/>
    <x v="1"/>
    <s v="Langfort"/>
    <x v="29"/>
    <s v="Mexico"/>
    <x v="2"/>
    <x v="1"/>
    <x v="9"/>
    <n v="3975.25"/>
    <n v="15"/>
    <x v="692"/>
    <x v="671"/>
    <x v="2"/>
    <n v="7.2722470284887732"/>
  </r>
  <r>
    <n v="699"/>
    <s v="59bc4532-eb07-4450-b7b2-953172b84eb2"/>
    <d v="2024-05-26T00:00:00"/>
    <x v="11"/>
    <x v="692"/>
    <x v="2"/>
    <s v="Elizabethport"/>
    <x v="38"/>
    <s v="Mexico"/>
    <x v="0"/>
    <x v="2"/>
    <x v="4"/>
    <n v="1465.67"/>
    <n v="5"/>
    <x v="693"/>
    <x v="672"/>
    <x v="0"/>
    <n v="54.173859054220927"/>
  </r>
  <r>
    <n v="700"/>
    <s v="3854520f-7d30-4cce-a108-2685ac195c7f"/>
    <d v="2022-10-19T00:00:00"/>
    <x v="6"/>
    <x v="693"/>
    <x v="1"/>
    <s v="East William"/>
    <x v="48"/>
    <s v="United States"/>
    <x v="2"/>
    <x v="1"/>
    <x v="9"/>
    <n v="3000.14"/>
    <n v="19"/>
    <x v="694"/>
    <x v="673"/>
    <x v="0"/>
    <n v="29.968601465264953"/>
  </r>
  <r>
    <n v="701"/>
    <s v="82b2c7df-8c92-4aa4-9830-c32ff560d5a7"/>
    <d v="2023-12-28T00:00:00"/>
    <x v="10"/>
    <x v="694"/>
    <x v="1"/>
    <s v="Loriland"/>
    <x v="14"/>
    <s v="United States"/>
    <x v="0"/>
    <x v="2"/>
    <x v="8"/>
    <n v="1970.89"/>
    <n v="11"/>
    <x v="695"/>
    <x v="674"/>
    <x v="0"/>
    <n v="45.802657682569802"/>
  </r>
  <r>
    <n v="702"/>
    <s v="38aa4978-14af-4007-91c1-c9ed4411b6e0"/>
    <d v="2023-11-28T00:00:00"/>
    <x v="4"/>
    <x v="695"/>
    <x v="0"/>
    <s v="South Laura"/>
    <x v="4"/>
    <s v="Canada"/>
    <x v="1"/>
    <x v="0"/>
    <x v="7"/>
    <n v="982.43"/>
    <n v="3"/>
    <x v="696"/>
    <x v="399"/>
    <x v="1"/>
    <n v="57.453457243773101"/>
  </r>
  <r>
    <n v="703"/>
    <s v="dcdc8c0b-480e-4dbd-8b0d-80ef8f08f419"/>
    <d v="2023-07-26T00:00:00"/>
    <x v="5"/>
    <x v="696"/>
    <x v="1"/>
    <s v="Robertsmouth"/>
    <x v="47"/>
    <s v="United States"/>
    <x v="2"/>
    <x v="0"/>
    <x v="10"/>
    <n v="2056.3200000000002"/>
    <n v="11"/>
    <x v="697"/>
    <x v="675"/>
    <x v="0"/>
    <n v="29.153050108932462"/>
  </r>
  <r>
    <n v="704"/>
    <s v="766c4603-02d2-46f8-abb8-c5567c1f72b0"/>
    <d v="2023-12-31T00:00:00"/>
    <x v="10"/>
    <x v="697"/>
    <x v="1"/>
    <s v="Taylorhaven"/>
    <x v="14"/>
    <s v="United States"/>
    <x v="1"/>
    <x v="0"/>
    <x v="10"/>
    <n v="3697.7"/>
    <n v="9"/>
    <x v="698"/>
    <x v="676"/>
    <x v="1"/>
    <n v="23.543283662817426"/>
  </r>
  <r>
    <n v="705"/>
    <s v="00c1ccc9-b932-44fc-a165-88dee9409a44"/>
    <d v="2023-01-23T00:00:00"/>
    <x v="2"/>
    <x v="698"/>
    <x v="0"/>
    <s v="Matashire"/>
    <x v="13"/>
    <s v="Canada"/>
    <x v="1"/>
    <x v="2"/>
    <x v="11"/>
    <n v="1844.07"/>
    <n v="10"/>
    <x v="699"/>
    <x v="677"/>
    <x v="2"/>
    <n v="29.373613799909982"/>
  </r>
  <r>
    <n v="706"/>
    <s v="51c06341-686a-4d09-8321-f4e6ada71d69"/>
    <d v="2023-05-11T00:00:00"/>
    <x v="11"/>
    <x v="699"/>
    <x v="0"/>
    <s v="Lauraside"/>
    <x v="23"/>
    <s v="Canada"/>
    <x v="2"/>
    <x v="0"/>
    <x v="7"/>
    <n v="2440.0300000000002"/>
    <n v="13"/>
    <x v="700"/>
    <x v="678"/>
    <x v="0"/>
    <n v="4.4224866087712034"/>
  </r>
  <r>
    <n v="707"/>
    <s v="63e5f93e-7292-41f7-9810-009d5bef3064"/>
    <d v="2023-03-12T00:00:00"/>
    <x v="1"/>
    <x v="700"/>
    <x v="0"/>
    <s v="Amberbury"/>
    <x v="24"/>
    <s v="United States"/>
    <x v="3"/>
    <x v="1"/>
    <x v="1"/>
    <n v="2478.46"/>
    <n v="9"/>
    <x v="701"/>
    <x v="679"/>
    <x v="3"/>
    <n v="34.817184864795067"/>
  </r>
  <r>
    <n v="708"/>
    <s v="774be1c2-43a5-4a64-8674-2b6c2b80c21d"/>
    <d v="2023-04-08T00:00:00"/>
    <x v="0"/>
    <x v="701"/>
    <x v="2"/>
    <s v="Courtneyland"/>
    <x v="21"/>
    <s v="United States"/>
    <x v="2"/>
    <x v="2"/>
    <x v="11"/>
    <n v="4566.43"/>
    <n v="1"/>
    <x v="702"/>
    <x v="680"/>
    <x v="3"/>
    <n v="13.527854363255321"/>
  </r>
  <r>
    <n v="709"/>
    <s v="2b414b5e-a8a6-4360-b535-5e816e4d0d14"/>
    <d v="2024-04-21T00:00:00"/>
    <x v="0"/>
    <x v="702"/>
    <x v="0"/>
    <s v="South Brittany"/>
    <x v="14"/>
    <s v="United States"/>
    <x v="0"/>
    <x v="2"/>
    <x v="3"/>
    <n v="4515.97"/>
    <n v="2"/>
    <x v="703"/>
    <x v="681"/>
    <x v="3"/>
    <n v="7.225911598172706"/>
  </r>
  <r>
    <n v="710"/>
    <s v="96ca053b-df87-40eb-8bd0-4084129f6c5d"/>
    <d v="2023-10-05T00:00:00"/>
    <x v="6"/>
    <x v="703"/>
    <x v="0"/>
    <s v="South Samanthaborough"/>
    <x v="41"/>
    <s v="Mexico"/>
    <x v="2"/>
    <x v="2"/>
    <x v="4"/>
    <n v="1436.52"/>
    <n v="10"/>
    <x v="704"/>
    <x v="682"/>
    <x v="1"/>
    <n v="13.499289950714225"/>
  </r>
  <r>
    <n v="711"/>
    <s v="dd4bd9c1-76f4-4d20-8338-dc443a82463c"/>
    <d v="2023-02-23T00:00:00"/>
    <x v="3"/>
    <x v="704"/>
    <x v="2"/>
    <s v="Port Desiree"/>
    <x v="12"/>
    <s v="United States"/>
    <x v="2"/>
    <x v="2"/>
    <x v="8"/>
    <n v="2317.65"/>
    <n v="15"/>
    <x v="705"/>
    <x v="683"/>
    <x v="0"/>
    <n v="1.5114447824304791"/>
  </r>
  <r>
    <n v="712"/>
    <s v="4ef11a9e-15fc-418b-9c00-681f5703cc12"/>
    <d v="2022-11-01T00:00:00"/>
    <x v="4"/>
    <x v="705"/>
    <x v="2"/>
    <s v="Matthewside"/>
    <x v="8"/>
    <s v="United States"/>
    <x v="0"/>
    <x v="2"/>
    <x v="11"/>
    <n v="4439.1499999999996"/>
    <n v="13"/>
    <x v="706"/>
    <x v="684"/>
    <x v="0"/>
    <n v="10.021062590811306"/>
  </r>
  <r>
    <n v="713"/>
    <s v="0a2b0215-f53f-416f-b623-145afe1b36f0"/>
    <d v="2023-07-17T00:00:00"/>
    <x v="5"/>
    <x v="706"/>
    <x v="2"/>
    <s v="West Jessica"/>
    <x v="20"/>
    <s v="United States"/>
    <x v="2"/>
    <x v="1"/>
    <x v="9"/>
    <n v="3684.92"/>
    <n v="18"/>
    <x v="707"/>
    <x v="685"/>
    <x v="0"/>
    <n v="10.635509047686247"/>
  </r>
  <r>
    <n v="714"/>
    <s v="ddb4dc22-9eaa-4f11-8823-60782d42b084"/>
    <d v="2022-11-15T00:00:00"/>
    <x v="4"/>
    <x v="707"/>
    <x v="1"/>
    <s v="Bergchester"/>
    <x v="14"/>
    <s v="Mexico"/>
    <x v="2"/>
    <x v="2"/>
    <x v="3"/>
    <n v="1353.81"/>
    <n v="9"/>
    <x v="708"/>
    <x v="686"/>
    <x v="1"/>
    <n v="52.537652994142462"/>
  </r>
  <r>
    <n v="715"/>
    <s v="dd14c422-2dd4-4ea8-91fc-61c77ced09eb"/>
    <d v="2022-12-30T00:00:00"/>
    <x v="10"/>
    <x v="708"/>
    <x v="0"/>
    <s v="South Jackie"/>
    <x v="28"/>
    <s v="Canada"/>
    <x v="3"/>
    <x v="0"/>
    <x v="7"/>
    <n v="4945.5200000000004"/>
    <n v="8"/>
    <x v="709"/>
    <x v="687"/>
    <x v="2"/>
    <n v="3.2556738219641201"/>
  </r>
  <r>
    <n v="716"/>
    <s v="84b74a99-ec7a-4e77-a7ac-12c9dc4341de"/>
    <d v="2023-05-04T00:00:00"/>
    <x v="11"/>
    <x v="709"/>
    <x v="2"/>
    <s v="East Jesus"/>
    <x v="24"/>
    <s v="Mexico"/>
    <x v="1"/>
    <x v="0"/>
    <x v="2"/>
    <n v="2230.04"/>
    <n v="15"/>
    <x v="710"/>
    <x v="688"/>
    <x v="2"/>
    <n v="32.156373876701764"/>
  </r>
  <r>
    <n v="717"/>
    <s v="f7bea104-ea21-41fd-8e2c-09c883af6c37"/>
    <d v="2023-02-13T00:00:00"/>
    <x v="3"/>
    <x v="710"/>
    <x v="1"/>
    <s v="Port Lisa"/>
    <x v="7"/>
    <s v="Canada"/>
    <x v="1"/>
    <x v="2"/>
    <x v="11"/>
    <n v="2906.39"/>
    <n v="6"/>
    <x v="711"/>
    <x v="689"/>
    <x v="2"/>
    <n v="30.178675263815251"/>
  </r>
  <r>
    <n v="718"/>
    <s v="d9fa3301-7661-4b52-8edd-68d815d41767"/>
    <d v="2023-03-19T00:00:00"/>
    <x v="1"/>
    <x v="711"/>
    <x v="1"/>
    <s v="Gentrytown"/>
    <x v="36"/>
    <s v="United States"/>
    <x v="3"/>
    <x v="1"/>
    <x v="6"/>
    <n v="1645.04"/>
    <n v="14"/>
    <x v="712"/>
    <x v="690"/>
    <x v="3"/>
    <n v="19.426275348927685"/>
  </r>
  <r>
    <n v="719"/>
    <s v="2bf9d7d3-2ade-4757-81cb-48312b047193"/>
    <d v="2023-08-26T00:00:00"/>
    <x v="9"/>
    <x v="712"/>
    <x v="2"/>
    <s v="Ballardville"/>
    <x v="16"/>
    <s v="Mexico"/>
    <x v="3"/>
    <x v="1"/>
    <x v="5"/>
    <n v="3897.05"/>
    <n v="17"/>
    <x v="713"/>
    <x v="691"/>
    <x v="2"/>
    <n v="4.9357847602673814"/>
  </r>
  <r>
    <n v="720"/>
    <s v="a812f815-00f6-48de-9cf3-ae0dadc8d1e2"/>
    <d v="2023-01-07T00:00:00"/>
    <x v="2"/>
    <x v="713"/>
    <x v="1"/>
    <s v="South Jasonborough"/>
    <x v="31"/>
    <s v="United States"/>
    <x v="0"/>
    <x v="0"/>
    <x v="10"/>
    <n v="2940.41"/>
    <n v="8"/>
    <x v="714"/>
    <x v="345"/>
    <x v="1"/>
    <n v="11.63171122394496"/>
  </r>
  <r>
    <n v="721"/>
    <s v="20e2019a-ec89-4935-9dba-507da204da26"/>
    <d v="2023-10-10T00:00:00"/>
    <x v="6"/>
    <x v="714"/>
    <x v="2"/>
    <s v="Port Larry"/>
    <x v="32"/>
    <s v="Canada"/>
    <x v="3"/>
    <x v="2"/>
    <x v="4"/>
    <n v="3327.53"/>
    <n v="10"/>
    <x v="715"/>
    <x v="692"/>
    <x v="3"/>
    <n v="6.2749246438048649"/>
  </r>
  <r>
    <n v="722"/>
    <s v="54bdb677-67de-49ff-a9af-571a1e94c70c"/>
    <d v="2023-01-26T00:00:00"/>
    <x v="2"/>
    <x v="715"/>
    <x v="1"/>
    <s v="New Amber"/>
    <x v="10"/>
    <s v="United States"/>
    <x v="3"/>
    <x v="1"/>
    <x v="9"/>
    <n v="2680.74"/>
    <n v="1"/>
    <x v="716"/>
    <x v="693"/>
    <x v="2"/>
    <n v="4.2850108552116213"/>
  </r>
  <r>
    <n v="723"/>
    <s v="e1132553-3e8f-4c7b-8036-2ffe9fd7933c"/>
    <d v="2024-06-02T00:00:00"/>
    <x v="7"/>
    <x v="716"/>
    <x v="1"/>
    <s v="Amandashire"/>
    <x v="47"/>
    <s v="Mexico"/>
    <x v="3"/>
    <x v="1"/>
    <x v="5"/>
    <n v="3513.48"/>
    <n v="19"/>
    <x v="717"/>
    <x v="694"/>
    <x v="1"/>
    <n v="6.529993055318374"/>
  </r>
  <r>
    <n v="724"/>
    <s v="4802756b-9026-4008-8e50-bd7a3a39f960"/>
    <d v="2023-09-29T00:00:00"/>
    <x v="8"/>
    <x v="717"/>
    <x v="2"/>
    <s v="Graveston"/>
    <x v="11"/>
    <s v="Canada"/>
    <x v="3"/>
    <x v="1"/>
    <x v="6"/>
    <n v="4429.3"/>
    <n v="18"/>
    <x v="718"/>
    <x v="695"/>
    <x v="3"/>
    <n v="11.227507732598831"/>
  </r>
  <r>
    <n v="725"/>
    <s v="cc361ae3-7120-4bc5-b991-3dea8f40ab44"/>
    <d v="2023-03-04T00:00:00"/>
    <x v="1"/>
    <x v="718"/>
    <x v="2"/>
    <s v="Vincentland"/>
    <x v="30"/>
    <s v="United States"/>
    <x v="0"/>
    <x v="2"/>
    <x v="11"/>
    <n v="4405.29"/>
    <n v="19"/>
    <x v="719"/>
    <x v="696"/>
    <x v="1"/>
    <n v="6.4458866499140806"/>
  </r>
  <r>
    <n v="726"/>
    <s v="4dfb6ca5-8853-4757-9b65-e1131d970c3c"/>
    <d v="2022-12-01T00:00:00"/>
    <x v="10"/>
    <x v="719"/>
    <x v="0"/>
    <s v="South Charleschester"/>
    <x v="48"/>
    <s v="Canada"/>
    <x v="0"/>
    <x v="1"/>
    <x v="5"/>
    <n v="4487.04"/>
    <n v="18"/>
    <x v="720"/>
    <x v="697"/>
    <x v="0"/>
    <n v="7.9979229068606479"/>
  </r>
  <r>
    <n v="727"/>
    <s v="9efd375c-6e0d-4a72-8112-5388701e8392"/>
    <d v="2023-09-30T00:00:00"/>
    <x v="8"/>
    <x v="491"/>
    <x v="2"/>
    <s v="Lake Nicholas"/>
    <x v="4"/>
    <s v="Mexico"/>
    <x v="0"/>
    <x v="0"/>
    <x v="10"/>
    <n v="1010.03"/>
    <n v="1"/>
    <x v="721"/>
    <x v="698"/>
    <x v="2"/>
    <n v="25.392315079750112"/>
  </r>
  <r>
    <n v="728"/>
    <s v="898d24e2-b182-422c-bca3-e93981526cc5"/>
    <d v="2024-03-21T00:00:00"/>
    <x v="1"/>
    <x v="720"/>
    <x v="2"/>
    <s v="West Christopher"/>
    <x v="29"/>
    <s v="Mexico"/>
    <x v="3"/>
    <x v="0"/>
    <x v="10"/>
    <n v="1735.69"/>
    <n v="11"/>
    <x v="722"/>
    <x v="699"/>
    <x v="3"/>
    <n v="37.926127361452792"/>
  </r>
  <r>
    <n v="729"/>
    <s v="1204d7c8-42ca-4635-9062-a1103ec01256"/>
    <d v="2023-09-29T00:00:00"/>
    <x v="8"/>
    <x v="721"/>
    <x v="2"/>
    <s v="New Conniechester"/>
    <x v="5"/>
    <s v="Mexico"/>
    <x v="0"/>
    <x v="1"/>
    <x v="9"/>
    <n v="2722.79"/>
    <n v="9"/>
    <x v="723"/>
    <x v="700"/>
    <x v="1"/>
    <n v="17.102677768024709"/>
  </r>
  <r>
    <n v="730"/>
    <s v="92ccc5df-8b7e-4757-a286-8aa338ab0e3f"/>
    <d v="2022-10-20T00:00:00"/>
    <x v="6"/>
    <x v="722"/>
    <x v="0"/>
    <s v="Lake Brandifurt"/>
    <x v="3"/>
    <s v="United States"/>
    <x v="2"/>
    <x v="1"/>
    <x v="9"/>
    <n v="2922.53"/>
    <n v="10"/>
    <x v="724"/>
    <x v="701"/>
    <x v="1"/>
    <n v="31.419694579696355"/>
  </r>
  <r>
    <n v="731"/>
    <s v="a1504a24-0205-4164-9c9d-efda515f2567"/>
    <d v="2023-09-26T00:00:00"/>
    <x v="8"/>
    <x v="723"/>
    <x v="0"/>
    <s v="North Lindaport"/>
    <x v="46"/>
    <s v="United States"/>
    <x v="3"/>
    <x v="1"/>
    <x v="5"/>
    <n v="1794.11"/>
    <n v="4"/>
    <x v="725"/>
    <x v="74"/>
    <x v="3"/>
    <n v="14.690292122556588"/>
  </r>
  <r>
    <n v="732"/>
    <s v="639b1a35-eb2d-447f-a108-186b81314fd8"/>
    <d v="2023-06-28T00:00:00"/>
    <x v="7"/>
    <x v="724"/>
    <x v="2"/>
    <s v="Riverachester"/>
    <x v="18"/>
    <s v="Mexico"/>
    <x v="3"/>
    <x v="0"/>
    <x v="10"/>
    <n v="4882.7299999999996"/>
    <n v="10"/>
    <x v="726"/>
    <x v="702"/>
    <x v="1"/>
    <n v="17.54325961091439"/>
  </r>
  <r>
    <n v="733"/>
    <s v="4087e18a-c24d-42fe-8337-1982b7cf752e"/>
    <d v="2023-02-15T00:00:00"/>
    <x v="3"/>
    <x v="725"/>
    <x v="2"/>
    <s v="Millerfurt"/>
    <x v="48"/>
    <s v="Mexico"/>
    <x v="0"/>
    <x v="1"/>
    <x v="5"/>
    <n v="2905.18"/>
    <n v="1"/>
    <x v="727"/>
    <x v="494"/>
    <x v="1"/>
    <n v="24.993976276857204"/>
  </r>
  <r>
    <n v="734"/>
    <s v="83d00cb2-480e-44fd-9d35-356b50b40c87"/>
    <d v="2023-05-18T00:00:00"/>
    <x v="11"/>
    <x v="726"/>
    <x v="1"/>
    <s v="Allisonside"/>
    <x v="41"/>
    <s v="Mexico"/>
    <x v="0"/>
    <x v="0"/>
    <x v="7"/>
    <n v="2286.2800000000002"/>
    <n v="6"/>
    <x v="728"/>
    <x v="416"/>
    <x v="2"/>
    <n v="30.012509403922529"/>
  </r>
  <r>
    <n v="735"/>
    <s v="0e27c4ed-e361-4528-a735-15ee3b6cf487"/>
    <d v="2024-09-04T00:00:00"/>
    <x v="8"/>
    <x v="727"/>
    <x v="0"/>
    <s v="North Philipmouth"/>
    <x v="9"/>
    <s v="Mexico"/>
    <x v="1"/>
    <x v="1"/>
    <x v="9"/>
    <n v="4281.5200000000004"/>
    <n v="2"/>
    <x v="729"/>
    <x v="703"/>
    <x v="3"/>
    <n v="13.262579644612194"/>
  </r>
  <r>
    <n v="736"/>
    <s v="850dac80-6454-4d71-9b07-95af2d072fa3"/>
    <d v="2022-11-29T00:00:00"/>
    <x v="4"/>
    <x v="728"/>
    <x v="2"/>
    <s v="Port David"/>
    <x v="44"/>
    <s v="Mexico"/>
    <x v="3"/>
    <x v="0"/>
    <x v="0"/>
    <n v="2599.35"/>
    <n v="1"/>
    <x v="730"/>
    <x v="704"/>
    <x v="3"/>
    <n v="37.565545232461965"/>
  </r>
  <r>
    <n v="737"/>
    <s v="02f61c61-73b5-4289-8c1b-2c5ab6ee29d3"/>
    <d v="2023-06-16T00:00:00"/>
    <x v="7"/>
    <x v="729"/>
    <x v="0"/>
    <s v="West Deniseport"/>
    <x v="11"/>
    <s v="Mexico"/>
    <x v="3"/>
    <x v="2"/>
    <x v="3"/>
    <n v="382.68"/>
    <n v="19"/>
    <x v="731"/>
    <x v="705"/>
    <x v="2"/>
    <n v="114.58137347130761"/>
  </r>
  <r>
    <n v="738"/>
    <s v="92fe2d47-515b-4657-b367-a90ba467e987"/>
    <d v="2024-02-20T00:00:00"/>
    <x v="3"/>
    <x v="730"/>
    <x v="1"/>
    <s v="Dorisville"/>
    <x v="11"/>
    <s v="Canada"/>
    <x v="1"/>
    <x v="2"/>
    <x v="3"/>
    <n v="4396.7299999999996"/>
    <n v="1"/>
    <x v="732"/>
    <x v="706"/>
    <x v="3"/>
    <n v="19.738305513415654"/>
  </r>
  <r>
    <n v="739"/>
    <s v="73ec2728-b812-424d-9782-437d5c5ada47"/>
    <d v="2023-06-13T00:00:00"/>
    <x v="7"/>
    <x v="731"/>
    <x v="0"/>
    <s v="Tylerstad"/>
    <x v="35"/>
    <s v="United States"/>
    <x v="3"/>
    <x v="2"/>
    <x v="8"/>
    <n v="378.7"/>
    <n v="10"/>
    <x v="733"/>
    <x v="170"/>
    <x v="0"/>
    <n v="128.59255347240563"/>
  </r>
  <r>
    <n v="740"/>
    <s v="2c019e16-f108-449e-8bad-5f1efe3a7a3a"/>
    <d v="2024-08-21T00:00:00"/>
    <x v="9"/>
    <x v="732"/>
    <x v="1"/>
    <s v="Adamsmouth"/>
    <x v="40"/>
    <s v="Mexico"/>
    <x v="0"/>
    <x v="0"/>
    <x v="10"/>
    <n v="1802.81"/>
    <n v="2"/>
    <x v="734"/>
    <x v="707"/>
    <x v="0"/>
    <n v="51.287157271148928"/>
  </r>
  <r>
    <n v="741"/>
    <s v="298b6d87-5032-48ea-919f-dde8ceee59c4"/>
    <d v="2024-08-26T00:00:00"/>
    <x v="9"/>
    <x v="733"/>
    <x v="2"/>
    <s v="North Vincentborough"/>
    <x v="31"/>
    <s v="Canada"/>
    <x v="0"/>
    <x v="2"/>
    <x v="11"/>
    <n v="3496.91"/>
    <n v="2"/>
    <x v="735"/>
    <x v="708"/>
    <x v="2"/>
    <n v="24.593712734957435"/>
  </r>
  <r>
    <n v="742"/>
    <s v="b46fdc05-7cdb-499b-9b7a-a851411a67c9"/>
    <d v="2024-05-04T00:00:00"/>
    <x v="11"/>
    <x v="734"/>
    <x v="2"/>
    <s v="Jimenezside"/>
    <x v="18"/>
    <s v="Mexico"/>
    <x v="0"/>
    <x v="2"/>
    <x v="8"/>
    <n v="310.11"/>
    <n v="8"/>
    <x v="736"/>
    <x v="709"/>
    <x v="3"/>
    <n v="12.382702911869981"/>
  </r>
  <r>
    <n v="743"/>
    <s v="8fb9c5ca-5542-4b55-a6c8-e764da70de05"/>
    <d v="2023-04-18T00:00:00"/>
    <x v="0"/>
    <x v="735"/>
    <x v="0"/>
    <s v="Wilsonstad"/>
    <x v="37"/>
    <s v="United States"/>
    <x v="3"/>
    <x v="2"/>
    <x v="3"/>
    <n v="452.8"/>
    <n v="13"/>
    <x v="737"/>
    <x v="710"/>
    <x v="2"/>
    <n v="53.052120141342755"/>
  </r>
  <r>
    <n v="744"/>
    <s v="b6953e0b-1987-4947-a5da-3bd7953549c1"/>
    <d v="2022-12-09T00:00:00"/>
    <x v="10"/>
    <x v="736"/>
    <x v="1"/>
    <s v="Lake Loganstad"/>
    <x v="4"/>
    <s v="Canada"/>
    <x v="0"/>
    <x v="0"/>
    <x v="7"/>
    <n v="4471.01"/>
    <n v="6"/>
    <x v="738"/>
    <x v="711"/>
    <x v="1"/>
    <n v="8.5226827942679613"/>
  </r>
  <r>
    <n v="745"/>
    <s v="69a55911-5748-4ff7-95b5-9c042483c8e4"/>
    <d v="2023-12-25T00:00:00"/>
    <x v="10"/>
    <x v="737"/>
    <x v="0"/>
    <s v="Boltontown"/>
    <x v="8"/>
    <s v="Mexico"/>
    <x v="1"/>
    <x v="0"/>
    <x v="7"/>
    <n v="2018.1"/>
    <n v="7"/>
    <x v="739"/>
    <x v="712"/>
    <x v="0"/>
    <n v="42.677270700163525"/>
  </r>
  <r>
    <n v="746"/>
    <s v="46eb7595-7399-421b-a61e-ab32abcc9ee8"/>
    <d v="2023-03-19T00:00:00"/>
    <x v="1"/>
    <x v="190"/>
    <x v="1"/>
    <s v="Port Andrew"/>
    <x v="31"/>
    <s v="Mexico"/>
    <x v="0"/>
    <x v="1"/>
    <x v="6"/>
    <n v="4432.47"/>
    <n v="4"/>
    <x v="740"/>
    <x v="713"/>
    <x v="3"/>
    <n v="13.37358177269107"/>
  </r>
  <r>
    <n v="747"/>
    <s v="92a2e4d6-ce4d-4fce-b399-d499b98f0119"/>
    <d v="2024-06-02T00:00:00"/>
    <x v="7"/>
    <x v="738"/>
    <x v="2"/>
    <s v="Mossshire"/>
    <x v="47"/>
    <s v="Canada"/>
    <x v="3"/>
    <x v="1"/>
    <x v="5"/>
    <n v="2761.61"/>
    <n v="15"/>
    <x v="741"/>
    <x v="714"/>
    <x v="2"/>
    <n v="6.3665760190613447"/>
  </r>
  <r>
    <n v="748"/>
    <s v="d5fbefe1-9ef1-4152-a44c-f42f8773fcc3"/>
    <d v="2024-04-19T00:00:00"/>
    <x v="0"/>
    <x v="739"/>
    <x v="0"/>
    <s v="New Jessicaville"/>
    <x v="34"/>
    <s v="Mexico"/>
    <x v="2"/>
    <x v="2"/>
    <x v="3"/>
    <n v="2729.94"/>
    <n v="6"/>
    <x v="742"/>
    <x v="715"/>
    <x v="2"/>
    <n v="31.745020037070411"/>
  </r>
  <r>
    <n v="749"/>
    <s v="9ddce063-091c-456a-b193-e3c0f394b1cb"/>
    <d v="2024-05-08T00:00:00"/>
    <x v="11"/>
    <x v="740"/>
    <x v="0"/>
    <s v="South Robertville"/>
    <x v="4"/>
    <s v="Canada"/>
    <x v="2"/>
    <x v="0"/>
    <x v="10"/>
    <n v="1912.81"/>
    <n v="20"/>
    <x v="743"/>
    <x v="716"/>
    <x v="2"/>
    <n v="21.785226969746081"/>
  </r>
  <r>
    <n v="750"/>
    <s v="bc93df3d-6c17-47fb-b802-ef221ede0f42"/>
    <d v="2022-12-21T00:00:00"/>
    <x v="10"/>
    <x v="741"/>
    <x v="2"/>
    <s v="Justinside"/>
    <x v="0"/>
    <s v="Canada"/>
    <x v="2"/>
    <x v="0"/>
    <x v="0"/>
    <n v="1308.7"/>
    <n v="16"/>
    <x v="744"/>
    <x v="717"/>
    <x v="3"/>
    <n v="33.578360204783372"/>
  </r>
  <r>
    <n v="751"/>
    <s v="9d4b4b11-e690-4611-8da5-e50ebf1ecf77"/>
    <d v="2022-12-23T00:00:00"/>
    <x v="10"/>
    <x v="742"/>
    <x v="2"/>
    <s v="East Daniel"/>
    <x v="9"/>
    <s v="Canada"/>
    <x v="3"/>
    <x v="1"/>
    <x v="9"/>
    <n v="1259.83"/>
    <n v="11"/>
    <x v="745"/>
    <x v="718"/>
    <x v="3"/>
    <n v="9.8672043053427849"/>
  </r>
  <r>
    <n v="752"/>
    <s v="6d12218f-2e2c-4e63-adb0-c79c78a252f2"/>
    <d v="2023-04-26T00:00:00"/>
    <x v="0"/>
    <x v="743"/>
    <x v="1"/>
    <s v="East Amber"/>
    <x v="34"/>
    <s v="United States"/>
    <x v="0"/>
    <x v="0"/>
    <x v="10"/>
    <n v="267.87"/>
    <n v="5"/>
    <x v="746"/>
    <x v="719"/>
    <x v="0"/>
    <n v="200.27252025236123"/>
  </r>
  <r>
    <n v="753"/>
    <s v="0c69f526-ca03-436b-8fa4-b10885e0110f"/>
    <d v="2023-09-15T00:00:00"/>
    <x v="8"/>
    <x v="744"/>
    <x v="2"/>
    <s v="Port Jacquelineport"/>
    <x v="17"/>
    <s v="Canada"/>
    <x v="3"/>
    <x v="0"/>
    <x v="0"/>
    <n v="2940.78"/>
    <n v="12"/>
    <x v="747"/>
    <x v="720"/>
    <x v="1"/>
    <n v="28.437693401070462"/>
  </r>
  <r>
    <n v="754"/>
    <s v="44b052f9-ba0a-4d4e-8505-114a8d64c2b5"/>
    <d v="2023-06-07T00:00:00"/>
    <x v="7"/>
    <x v="745"/>
    <x v="0"/>
    <s v="North Kathleen"/>
    <x v="17"/>
    <s v="United States"/>
    <x v="2"/>
    <x v="2"/>
    <x v="8"/>
    <n v="3608.04"/>
    <n v="9"/>
    <x v="748"/>
    <x v="721"/>
    <x v="2"/>
    <n v="22.851742220152772"/>
  </r>
  <r>
    <n v="755"/>
    <s v="d937fabc-5a6a-4c2b-a72a-ce6732713a04"/>
    <d v="2024-09-24T00:00:00"/>
    <x v="8"/>
    <x v="746"/>
    <x v="0"/>
    <s v="North Grantside"/>
    <x v="28"/>
    <s v="Mexico"/>
    <x v="3"/>
    <x v="0"/>
    <x v="2"/>
    <n v="1189.53"/>
    <n v="16"/>
    <x v="749"/>
    <x v="722"/>
    <x v="3"/>
    <n v="43.711381806259617"/>
  </r>
  <r>
    <n v="756"/>
    <s v="21f195ae-5b39-44b1-bf23-5f10d19f9a48"/>
    <d v="2023-02-12T00:00:00"/>
    <x v="3"/>
    <x v="747"/>
    <x v="2"/>
    <s v="Zacharyside"/>
    <x v="41"/>
    <s v="United States"/>
    <x v="3"/>
    <x v="1"/>
    <x v="1"/>
    <n v="2053.9299999999998"/>
    <n v="16"/>
    <x v="750"/>
    <x v="723"/>
    <x v="3"/>
    <n v="23.281221852740845"/>
  </r>
  <r>
    <n v="757"/>
    <s v="19907fac-8303-4f43-a43e-3e26150e750d"/>
    <d v="2022-12-02T00:00:00"/>
    <x v="10"/>
    <x v="748"/>
    <x v="1"/>
    <s v="Robertbury"/>
    <x v="1"/>
    <s v="United States"/>
    <x v="2"/>
    <x v="0"/>
    <x v="10"/>
    <n v="1250.01"/>
    <n v="18"/>
    <x v="751"/>
    <x v="724"/>
    <x v="2"/>
    <n v="3.5991712066303472"/>
  </r>
  <r>
    <n v="758"/>
    <s v="2e5ce7b1-667f-43b8-800b-618d920ab7f8"/>
    <d v="2022-11-14T00:00:00"/>
    <x v="4"/>
    <x v="749"/>
    <x v="1"/>
    <s v="Kimberlyside"/>
    <x v="6"/>
    <s v="Mexico"/>
    <x v="2"/>
    <x v="1"/>
    <x v="9"/>
    <n v="762.61"/>
    <n v="12"/>
    <x v="752"/>
    <x v="725"/>
    <x v="3"/>
    <n v="53.404754723908674"/>
  </r>
  <r>
    <n v="759"/>
    <s v="bdacbc11-8136-433c-9dd6-47fddae7513e"/>
    <d v="2024-08-08T00:00:00"/>
    <x v="9"/>
    <x v="750"/>
    <x v="0"/>
    <s v="North Laura"/>
    <x v="11"/>
    <s v="Canada"/>
    <x v="1"/>
    <x v="1"/>
    <x v="1"/>
    <n v="2312.8200000000002"/>
    <n v="15"/>
    <x v="753"/>
    <x v="726"/>
    <x v="3"/>
    <n v="1.0727164241056373"/>
  </r>
  <r>
    <n v="760"/>
    <s v="abea9fbc-5846-4b48-8ac9-0751fe4bc7f9"/>
    <d v="2023-03-30T00:00:00"/>
    <x v="1"/>
    <x v="751"/>
    <x v="1"/>
    <s v="Lopeztown"/>
    <x v="9"/>
    <s v="Mexico"/>
    <x v="0"/>
    <x v="1"/>
    <x v="5"/>
    <n v="1444.43"/>
    <n v="7"/>
    <x v="754"/>
    <x v="583"/>
    <x v="0"/>
    <n v="27.5991221450676"/>
  </r>
  <r>
    <n v="761"/>
    <s v="592737ff-91c2-440f-a4e3-4c2597e1f04e"/>
    <d v="2024-07-11T00:00:00"/>
    <x v="5"/>
    <x v="752"/>
    <x v="0"/>
    <s v="South Evanville"/>
    <x v="16"/>
    <s v="Mexico"/>
    <x v="2"/>
    <x v="0"/>
    <x v="0"/>
    <n v="960.34"/>
    <n v="19"/>
    <x v="755"/>
    <x v="727"/>
    <x v="2"/>
    <n v="34.606493533540203"/>
  </r>
  <r>
    <n v="762"/>
    <s v="609396e0-abd7-49c8-a687-cb25cc23043c"/>
    <d v="2023-04-19T00:00:00"/>
    <x v="0"/>
    <x v="753"/>
    <x v="2"/>
    <s v="Aguirrechester"/>
    <x v="11"/>
    <s v="Mexico"/>
    <x v="0"/>
    <x v="0"/>
    <x v="2"/>
    <n v="3633.43"/>
    <n v="18"/>
    <x v="756"/>
    <x v="728"/>
    <x v="0"/>
    <n v="12.343708286660265"/>
  </r>
  <r>
    <n v="763"/>
    <s v="c8d79f86-bac7-44ff-8b3d-5a0c1c1db733"/>
    <d v="2023-02-23T00:00:00"/>
    <x v="3"/>
    <x v="754"/>
    <x v="0"/>
    <s v="South Keithland"/>
    <x v="14"/>
    <s v="Canada"/>
    <x v="0"/>
    <x v="2"/>
    <x v="4"/>
    <n v="1846.89"/>
    <n v="15"/>
    <x v="757"/>
    <x v="729"/>
    <x v="0"/>
    <n v="42.732377131285567"/>
  </r>
  <r>
    <n v="764"/>
    <s v="c3d9da1e-64ee-4f97-b575-2b7f2945a854"/>
    <d v="2024-03-03T00:00:00"/>
    <x v="1"/>
    <x v="755"/>
    <x v="0"/>
    <s v="Reevesburgh"/>
    <x v="39"/>
    <s v="Canada"/>
    <x v="3"/>
    <x v="2"/>
    <x v="8"/>
    <n v="881.39"/>
    <n v="8"/>
    <x v="758"/>
    <x v="730"/>
    <x v="1"/>
    <n v="53.36230272637539"/>
  </r>
  <r>
    <n v="765"/>
    <s v="bb6f8c09-c724-4e8d-8eea-9233b7767a7e"/>
    <d v="2023-03-16T00:00:00"/>
    <x v="1"/>
    <x v="756"/>
    <x v="1"/>
    <s v="West Nicole"/>
    <x v="24"/>
    <s v="Canada"/>
    <x v="1"/>
    <x v="1"/>
    <x v="1"/>
    <n v="597.29999999999995"/>
    <n v="11"/>
    <x v="759"/>
    <x v="146"/>
    <x v="2"/>
    <n v="137.64774820023439"/>
  </r>
  <r>
    <n v="766"/>
    <s v="85ff5e06-3d49-418a-977e-51424a199b6c"/>
    <d v="2023-10-06T00:00:00"/>
    <x v="6"/>
    <x v="516"/>
    <x v="0"/>
    <s v="East Anna"/>
    <x v="35"/>
    <s v="Mexico"/>
    <x v="2"/>
    <x v="0"/>
    <x v="7"/>
    <n v="1882.72"/>
    <n v="3"/>
    <x v="760"/>
    <x v="731"/>
    <x v="1"/>
    <n v="0.54867425851958862"/>
  </r>
  <r>
    <n v="767"/>
    <s v="0199ead2-fef6-464c-9f28-0fea34be225f"/>
    <d v="2022-10-16T00:00:00"/>
    <x v="6"/>
    <x v="757"/>
    <x v="0"/>
    <s v="Jessicabury"/>
    <x v="19"/>
    <s v="Mexico"/>
    <x v="3"/>
    <x v="2"/>
    <x v="11"/>
    <n v="3913.76"/>
    <n v="8"/>
    <x v="761"/>
    <x v="732"/>
    <x v="2"/>
    <n v="16.901649564613056"/>
  </r>
  <r>
    <n v="768"/>
    <s v="2647cc35-97ab-42ec-b035-08a69347427b"/>
    <d v="2024-07-31T00:00:00"/>
    <x v="5"/>
    <x v="758"/>
    <x v="0"/>
    <s v="Bradleyview"/>
    <x v="2"/>
    <s v="Mexico"/>
    <x v="1"/>
    <x v="0"/>
    <x v="10"/>
    <n v="3178.84"/>
    <n v="3"/>
    <x v="762"/>
    <x v="733"/>
    <x v="1"/>
    <n v="12.149400410212529"/>
  </r>
  <r>
    <n v="769"/>
    <s v="dd0f9ae2-b893-4aef-8f68-f5897f959f67"/>
    <d v="2022-10-12T00:00:00"/>
    <x v="6"/>
    <x v="759"/>
    <x v="0"/>
    <s v="Kevinstad"/>
    <x v="18"/>
    <s v="United States"/>
    <x v="1"/>
    <x v="0"/>
    <x v="10"/>
    <n v="299.32"/>
    <n v="18"/>
    <x v="763"/>
    <x v="734"/>
    <x v="1"/>
    <n v="128.82533743151143"/>
  </r>
  <r>
    <n v="770"/>
    <s v="d4aaa84f-e141-4d14-8431-b2b1ee7aec2b"/>
    <d v="2024-08-27T00:00:00"/>
    <x v="9"/>
    <x v="760"/>
    <x v="2"/>
    <s v="Kennethfurt"/>
    <x v="40"/>
    <s v="Canada"/>
    <x v="1"/>
    <x v="2"/>
    <x v="3"/>
    <n v="1410.7"/>
    <n v="14"/>
    <x v="764"/>
    <x v="735"/>
    <x v="3"/>
    <n v="52.26908626922804"/>
  </r>
  <r>
    <n v="771"/>
    <s v="ca43083d-be69-4580-8e1a-f4245be28c6a"/>
    <d v="2024-04-15T00:00:00"/>
    <x v="0"/>
    <x v="761"/>
    <x v="1"/>
    <s v="Avilaview"/>
    <x v="46"/>
    <s v="United States"/>
    <x v="1"/>
    <x v="2"/>
    <x v="8"/>
    <n v="3131.98"/>
    <n v="7"/>
    <x v="765"/>
    <x v="736"/>
    <x v="3"/>
    <n v="7.778785305142434"/>
  </r>
  <r>
    <n v="772"/>
    <s v="b48b49be-0c53-411f-b072-f0735ccd1c0e"/>
    <d v="2022-12-09T00:00:00"/>
    <x v="10"/>
    <x v="762"/>
    <x v="0"/>
    <s v="North Bobbychester"/>
    <x v="30"/>
    <s v="Mexico"/>
    <x v="0"/>
    <x v="0"/>
    <x v="2"/>
    <n v="4152.6499999999996"/>
    <n v="7"/>
    <x v="766"/>
    <x v="737"/>
    <x v="1"/>
    <n v="3.2680336652499009"/>
  </r>
  <r>
    <n v="773"/>
    <s v="5ef38829-e1a1-4bd6-a9a4-5ab1e4b467a1"/>
    <d v="2023-01-09T00:00:00"/>
    <x v="2"/>
    <x v="763"/>
    <x v="0"/>
    <s v="East Stacy"/>
    <x v="30"/>
    <s v="United States"/>
    <x v="1"/>
    <x v="2"/>
    <x v="3"/>
    <n v="4531.84"/>
    <n v="14"/>
    <x v="767"/>
    <x v="738"/>
    <x v="3"/>
    <n v="5.7857294167490458"/>
  </r>
  <r>
    <n v="774"/>
    <s v="4b0dd459-52f3-4c8a-b1c1-0cb715fd5869"/>
    <d v="2024-07-31T00:00:00"/>
    <x v="5"/>
    <x v="764"/>
    <x v="0"/>
    <s v="Schmidtville"/>
    <x v="41"/>
    <s v="United States"/>
    <x v="1"/>
    <x v="1"/>
    <x v="9"/>
    <n v="2648.89"/>
    <n v="6"/>
    <x v="768"/>
    <x v="739"/>
    <x v="2"/>
    <n v="10.097814556285842"/>
  </r>
  <r>
    <n v="775"/>
    <s v="4cc6af12-349a-4f2e-8c66-0c851b6be069"/>
    <d v="2024-07-03T00:00:00"/>
    <x v="5"/>
    <x v="765"/>
    <x v="2"/>
    <s v="Hughesmouth"/>
    <x v="47"/>
    <s v="Mexico"/>
    <x v="3"/>
    <x v="0"/>
    <x v="10"/>
    <n v="2628.91"/>
    <n v="20"/>
    <x v="769"/>
    <x v="740"/>
    <x v="0"/>
    <n v="35.32718883491637"/>
  </r>
  <r>
    <n v="776"/>
    <s v="b2313720-aa1c-44d2-8533-d6ac42a8c8c4"/>
    <d v="2023-04-18T00:00:00"/>
    <x v="0"/>
    <x v="766"/>
    <x v="0"/>
    <s v="Troyhaven"/>
    <x v="1"/>
    <s v="Canada"/>
    <x v="1"/>
    <x v="2"/>
    <x v="8"/>
    <n v="2732.47"/>
    <n v="18"/>
    <x v="770"/>
    <x v="741"/>
    <x v="1"/>
    <n v="28.088140034474307"/>
  </r>
  <r>
    <n v="777"/>
    <s v="5f845482-2b62-4cf2-a2cf-c6252fdc7400"/>
    <d v="2024-03-07T00:00:00"/>
    <x v="1"/>
    <x v="767"/>
    <x v="1"/>
    <s v="Lesliemouth"/>
    <x v="37"/>
    <s v="Canada"/>
    <x v="0"/>
    <x v="0"/>
    <x v="0"/>
    <n v="3606.74"/>
    <n v="1"/>
    <x v="771"/>
    <x v="310"/>
    <x v="0"/>
    <n v="22.533368083088888"/>
  </r>
  <r>
    <n v="778"/>
    <s v="5b93f5cb-5112-4035-89b0-264a279c8fe0"/>
    <d v="2022-11-11T00:00:00"/>
    <x v="4"/>
    <x v="768"/>
    <x v="2"/>
    <s v="North Jamesmouth"/>
    <x v="3"/>
    <s v="Mexico"/>
    <x v="2"/>
    <x v="0"/>
    <x v="2"/>
    <n v="2240.7399999999998"/>
    <n v="6"/>
    <x v="772"/>
    <x v="742"/>
    <x v="2"/>
    <n v="4.9653239554789943"/>
  </r>
  <r>
    <n v="779"/>
    <s v="249984bf-815f-4ebb-91e5-5501498e3472"/>
    <d v="2023-02-24T00:00:00"/>
    <x v="3"/>
    <x v="769"/>
    <x v="2"/>
    <s v="Port Mark"/>
    <x v="29"/>
    <s v="Canada"/>
    <x v="1"/>
    <x v="1"/>
    <x v="6"/>
    <n v="250.54"/>
    <n v="7"/>
    <x v="773"/>
    <x v="743"/>
    <x v="2"/>
    <n v="52.774008142412384"/>
  </r>
  <r>
    <n v="780"/>
    <s v="4862f276-41f6-4519-98ea-8d8127abae03"/>
    <d v="2023-01-18T00:00:00"/>
    <x v="2"/>
    <x v="770"/>
    <x v="0"/>
    <s v="South Barbara"/>
    <x v="1"/>
    <s v="United States"/>
    <x v="2"/>
    <x v="1"/>
    <x v="1"/>
    <n v="4733.8500000000004"/>
    <n v="12"/>
    <x v="774"/>
    <x v="744"/>
    <x v="3"/>
    <n v="9.8782175185103025"/>
  </r>
  <r>
    <n v="781"/>
    <s v="5c817632-7358-4b28-9d11-845534322502"/>
    <d v="2024-09-11T00:00:00"/>
    <x v="8"/>
    <x v="771"/>
    <x v="2"/>
    <s v="Lake Ann"/>
    <x v="29"/>
    <s v="United States"/>
    <x v="0"/>
    <x v="0"/>
    <x v="2"/>
    <n v="423.61"/>
    <n v="17"/>
    <x v="775"/>
    <x v="745"/>
    <x v="2"/>
    <n v="14.265480040603384"/>
  </r>
  <r>
    <n v="782"/>
    <s v="d3b8d764-bb4f-441a-a1d9-2bd898856285"/>
    <d v="2023-02-05T00:00:00"/>
    <x v="3"/>
    <x v="772"/>
    <x v="1"/>
    <s v="Scottland"/>
    <x v="11"/>
    <s v="United States"/>
    <x v="1"/>
    <x v="0"/>
    <x v="7"/>
    <n v="3437.86"/>
    <n v="16"/>
    <x v="776"/>
    <x v="746"/>
    <x v="2"/>
    <n v="27.506937455277409"/>
  </r>
  <r>
    <n v="783"/>
    <s v="b94a011b-ac7c-4716-8c6b-6c6b55450d41"/>
    <d v="2024-04-21T00:00:00"/>
    <x v="0"/>
    <x v="773"/>
    <x v="1"/>
    <s v="Port Bruce"/>
    <x v="36"/>
    <s v="Canada"/>
    <x v="2"/>
    <x v="1"/>
    <x v="5"/>
    <n v="2328.85"/>
    <n v="17"/>
    <x v="777"/>
    <x v="747"/>
    <x v="0"/>
    <n v="6.261459518646542"/>
  </r>
  <r>
    <n v="784"/>
    <s v="94ab074d-45c9-4527-ac62-291c352f971a"/>
    <d v="2022-12-27T00:00:00"/>
    <x v="10"/>
    <x v="774"/>
    <x v="0"/>
    <s v="Port Joshua"/>
    <x v="9"/>
    <s v="United States"/>
    <x v="0"/>
    <x v="2"/>
    <x v="8"/>
    <n v="2044.82"/>
    <n v="14"/>
    <x v="778"/>
    <x v="748"/>
    <x v="1"/>
    <n v="46.134134055809319"/>
  </r>
  <r>
    <n v="785"/>
    <s v="0edf0ec2-9e34-4ad3-99d1-b52891750d41"/>
    <d v="2024-06-14T00:00:00"/>
    <x v="7"/>
    <x v="775"/>
    <x v="2"/>
    <s v="East Corey"/>
    <x v="42"/>
    <s v="Mexico"/>
    <x v="1"/>
    <x v="2"/>
    <x v="8"/>
    <n v="2899.46"/>
    <n v="14"/>
    <x v="779"/>
    <x v="749"/>
    <x v="2"/>
    <n v="10.231560359515221"/>
  </r>
  <r>
    <n v="786"/>
    <s v="c26b7128-a47f-456c-891f-6de97ceb6c4d"/>
    <d v="2023-05-07T00:00:00"/>
    <x v="11"/>
    <x v="776"/>
    <x v="2"/>
    <s v="East Jacqueline"/>
    <x v="3"/>
    <s v="Mexico"/>
    <x v="0"/>
    <x v="2"/>
    <x v="3"/>
    <n v="948.99"/>
    <n v="10"/>
    <x v="780"/>
    <x v="750"/>
    <x v="0"/>
    <n v="23.252089063109199"/>
  </r>
  <r>
    <n v="787"/>
    <s v="ba28b74f-ca3a-4b6e-9460-080870fd2615"/>
    <d v="2024-08-06T00:00:00"/>
    <x v="9"/>
    <x v="777"/>
    <x v="2"/>
    <s v="Taylorberg"/>
    <x v="45"/>
    <s v="Canada"/>
    <x v="0"/>
    <x v="0"/>
    <x v="0"/>
    <n v="4337.34"/>
    <n v="2"/>
    <x v="781"/>
    <x v="751"/>
    <x v="1"/>
    <n v="5.8814849654396468"/>
  </r>
  <r>
    <n v="788"/>
    <s v="13b36a45-8908-42cf-b0ce-e05ab41c50bd"/>
    <d v="2023-09-25T00:00:00"/>
    <x v="8"/>
    <x v="778"/>
    <x v="0"/>
    <s v="Lake Nicole"/>
    <x v="16"/>
    <s v="Mexico"/>
    <x v="3"/>
    <x v="2"/>
    <x v="8"/>
    <n v="2406.87"/>
    <n v="16"/>
    <x v="782"/>
    <x v="752"/>
    <x v="2"/>
    <n v="8.1886433417675235"/>
  </r>
  <r>
    <n v="789"/>
    <s v="74b8a274-8a1d-4724-bba9-ad61daad8eeb"/>
    <d v="2023-09-12T00:00:00"/>
    <x v="8"/>
    <x v="779"/>
    <x v="2"/>
    <s v="Lake Emilyshire"/>
    <x v="34"/>
    <s v="United States"/>
    <x v="0"/>
    <x v="2"/>
    <x v="3"/>
    <n v="4062.33"/>
    <n v="13"/>
    <x v="783"/>
    <x v="753"/>
    <x v="3"/>
    <n v="12.873400240748536"/>
  </r>
  <r>
    <n v="790"/>
    <s v="69f493fb-2702-45b3-922e-6c346c7ad40a"/>
    <d v="2024-04-25T00:00:00"/>
    <x v="0"/>
    <x v="663"/>
    <x v="1"/>
    <s v="Bensonfort"/>
    <x v="39"/>
    <s v="United States"/>
    <x v="2"/>
    <x v="0"/>
    <x v="0"/>
    <n v="581.52"/>
    <n v="17"/>
    <x v="784"/>
    <x v="754"/>
    <x v="3"/>
    <n v="15.330513137983218"/>
  </r>
  <r>
    <n v="791"/>
    <s v="ccff58d2-5ea7-4897-a581-394ec56a5cd7"/>
    <d v="2024-03-18T00:00:00"/>
    <x v="1"/>
    <x v="780"/>
    <x v="2"/>
    <s v="South Ryan"/>
    <x v="13"/>
    <s v="Mexico"/>
    <x v="3"/>
    <x v="2"/>
    <x v="3"/>
    <n v="3645.95"/>
    <n v="19"/>
    <x v="785"/>
    <x v="755"/>
    <x v="1"/>
    <n v="22.87058242707662"/>
  </r>
  <r>
    <n v="792"/>
    <s v="5cb96a6c-a82e-4416-abbb-bb0ad4a78f24"/>
    <d v="2024-01-09T00:00:00"/>
    <x v="2"/>
    <x v="781"/>
    <x v="0"/>
    <s v="Gregoryborough"/>
    <x v="33"/>
    <s v="United States"/>
    <x v="3"/>
    <x v="1"/>
    <x v="1"/>
    <n v="1839.2"/>
    <n v="3"/>
    <x v="786"/>
    <x v="756"/>
    <x v="3"/>
    <n v="25.054915180513266"/>
  </r>
  <r>
    <n v="793"/>
    <s v="0d88e772-2ef3-48d9-9775-f22b5df257a3"/>
    <d v="2023-10-31T00:00:00"/>
    <x v="6"/>
    <x v="782"/>
    <x v="0"/>
    <s v="Masonchester"/>
    <x v="40"/>
    <s v="Canada"/>
    <x v="0"/>
    <x v="0"/>
    <x v="10"/>
    <n v="1836.61"/>
    <n v="2"/>
    <x v="787"/>
    <x v="757"/>
    <x v="1"/>
    <n v="44.332220776321599"/>
  </r>
  <r>
    <n v="794"/>
    <s v="44cf1fbc-1087-46a1-a5e7-f17e20616bf4"/>
    <d v="2022-10-29T00:00:00"/>
    <x v="6"/>
    <x v="783"/>
    <x v="2"/>
    <s v="Robertchester"/>
    <x v="18"/>
    <s v="Canada"/>
    <x v="2"/>
    <x v="2"/>
    <x v="11"/>
    <n v="1063.68"/>
    <n v="16"/>
    <x v="788"/>
    <x v="758"/>
    <x v="0"/>
    <n v="75.616726835138394"/>
  </r>
  <r>
    <n v="795"/>
    <s v="b3661b73-2ad2-4450-b9c6-ff6a9bb31e1c"/>
    <d v="2023-02-23T00:00:00"/>
    <x v="3"/>
    <x v="784"/>
    <x v="1"/>
    <s v="Griffinville"/>
    <x v="5"/>
    <s v="Mexico"/>
    <x v="2"/>
    <x v="1"/>
    <x v="6"/>
    <n v="4661.8599999999997"/>
    <n v="11"/>
    <x v="789"/>
    <x v="759"/>
    <x v="1"/>
    <n v="5.5126065561814386"/>
  </r>
  <r>
    <n v="796"/>
    <s v="d77f1563-c03c-4a30-ae5d-3dca8d7df3c7"/>
    <d v="2023-03-19T00:00:00"/>
    <x v="1"/>
    <x v="785"/>
    <x v="0"/>
    <s v="Jeffreychester"/>
    <x v="44"/>
    <s v="United States"/>
    <x v="2"/>
    <x v="0"/>
    <x v="0"/>
    <n v="2014.33"/>
    <n v="8"/>
    <x v="790"/>
    <x v="85"/>
    <x v="2"/>
    <n v="18.35697229351695"/>
  </r>
  <r>
    <n v="797"/>
    <s v="1bded9e9-4e8e-426a-892a-312a0f768edb"/>
    <d v="2024-06-02T00:00:00"/>
    <x v="7"/>
    <x v="786"/>
    <x v="1"/>
    <s v="Hawkinsville"/>
    <x v="25"/>
    <s v="Mexico"/>
    <x v="1"/>
    <x v="1"/>
    <x v="6"/>
    <n v="3516.07"/>
    <n v="16"/>
    <x v="791"/>
    <x v="760"/>
    <x v="0"/>
    <n v="28.128563993322086"/>
  </r>
  <r>
    <n v="798"/>
    <s v="5a95ca1c-a731-4395-81d3-7f860f7cbd0d"/>
    <d v="2023-06-04T00:00:00"/>
    <x v="7"/>
    <x v="787"/>
    <x v="0"/>
    <s v="South Matthewshire"/>
    <x v="1"/>
    <s v="United States"/>
    <x v="2"/>
    <x v="0"/>
    <x v="2"/>
    <n v="1539.26"/>
    <n v="14"/>
    <x v="792"/>
    <x v="761"/>
    <x v="2"/>
    <n v="61.222275638943394"/>
  </r>
  <r>
    <n v="799"/>
    <s v="1f62e17c-ffad-4b0d-a3b3-1b88c01d4f51"/>
    <d v="2023-03-31T00:00:00"/>
    <x v="1"/>
    <x v="788"/>
    <x v="2"/>
    <s v="Ericmouth"/>
    <x v="39"/>
    <s v="Canada"/>
    <x v="0"/>
    <x v="0"/>
    <x v="7"/>
    <n v="2562.19"/>
    <n v="4"/>
    <x v="793"/>
    <x v="762"/>
    <x v="3"/>
    <n v="16.485896830445828"/>
  </r>
  <r>
    <n v="800"/>
    <s v="8e9c12ea-0bc9-4770-b6d1-19feebd6d89b"/>
    <d v="2023-07-17T00:00:00"/>
    <x v="5"/>
    <x v="789"/>
    <x v="1"/>
    <s v="Port Mikaylamouth"/>
    <x v="25"/>
    <s v="Canada"/>
    <x v="0"/>
    <x v="2"/>
    <x v="4"/>
    <n v="1665.67"/>
    <n v="3"/>
    <x v="794"/>
    <x v="763"/>
    <x v="1"/>
    <n v="0.76185558964260613"/>
  </r>
  <r>
    <n v="801"/>
    <s v="6cc90a23-f616-4be5-b69f-29a24c707d97"/>
    <d v="2023-04-27T00:00:00"/>
    <x v="0"/>
    <x v="790"/>
    <x v="1"/>
    <s v="Suarezview"/>
    <x v="38"/>
    <s v="Mexico"/>
    <x v="0"/>
    <x v="1"/>
    <x v="9"/>
    <n v="1063.3800000000001"/>
    <n v="1"/>
    <x v="795"/>
    <x v="764"/>
    <x v="3"/>
    <n v="21.332919558389285"/>
  </r>
  <r>
    <n v="802"/>
    <s v="fc5141b2-d05c-4657-8fcf-f2c52348663d"/>
    <d v="2023-11-01T00:00:00"/>
    <x v="4"/>
    <x v="791"/>
    <x v="1"/>
    <s v="Lake Jeremy"/>
    <x v="5"/>
    <s v="Mexico"/>
    <x v="0"/>
    <x v="1"/>
    <x v="6"/>
    <n v="894.75"/>
    <n v="12"/>
    <x v="796"/>
    <x v="765"/>
    <x v="0"/>
    <n v="47.636770047499304"/>
  </r>
  <r>
    <n v="803"/>
    <s v="34821844-b9cf-4ee5-a35c-2b9db135b3a3"/>
    <d v="2024-06-12T00:00:00"/>
    <x v="7"/>
    <x v="792"/>
    <x v="1"/>
    <s v="West Cynthia"/>
    <x v="12"/>
    <s v="United States"/>
    <x v="2"/>
    <x v="2"/>
    <x v="3"/>
    <n v="4067.85"/>
    <n v="2"/>
    <x v="797"/>
    <x v="766"/>
    <x v="0"/>
    <n v="18.320734540359158"/>
  </r>
  <r>
    <n v="804"/>
    <s v="40069365-e58e-47f2-bffe-ff1bdaa1e33e"/>
    <d v="2024-04-02T00:00:00"/>
    <x v="0"/>
    <x v="793"/>
    <x v="0"/>
    <s v="Cynthiaville"/>
    <x v="13"/>
    <s v="Mexico"/>
    <x v="2"/>
    <x v="0"/>
    <x v="7"/>
    <n v="2912.9"/>
    <n v="15"/>
    <x v="798"/>
    <x v="767"/>
    <x v="3"/>
    <n v="3.238696831336469"/>
  </r>
  <r>
    <n v="805"/>
    <s v="bd7d6d5b-db30-4e5c-8a9d-cfd6a6d1f142"/>
    <d v="2024-01-12T00:00:00"/>
    <x v="2"/>
    <x v="794"/>
    <x v="0"/>
    <s v="Jillianland"/>
    <x v="33"/>
    <s v="Canada"/>
    <x v="0"/>
    <x v="2"/>
    <x v="4"/>
    <n v="1922.12"/>
    <n v="15"/>
    <x v="799"/>
    <x v="768"/>
    <x v="3"/>
    <n v="25.551474413668242"/>
  </r>
  <r>
    <n v="806"/>
    <s v="4f85b5a0-8c90-4924-a180-d2494c44927a"/>
    <d v="2024-01-13T00:00:00"/>
    <x v="2"/>
    <x v="795"/>
    <x v="2"/>
    <s v="Lake Jill"/>
    <x v="8"/>
    <s v="Canada"/>
    <x v="3"/>
    <x v="2"/>
    <x v="3"/>
    <n v="2515.16"/>
    <n v="16"/>
    <x v="800"/>
    <x v="769"/>
    <x v="0"/>
    <n v="35.591373908618138"/>
  </r>
  <r>
    <n v="807"/>
    <s v="9ad893b6-2eb8-4cf0-b330-775dbe911642"/>
    <d v="2022-11-08T00:00:00"/>
    <x v="4"/>
    <x v="796"/>
    <x v="0"/>
    <s v="South Paulborough"/>
    <x v="4"/>
    <s v="United States"/>
    <x v="1"/>
    <x v="0"/>
    <x v="2"/>
    <n v="4567.88"/>
    <n v="11"/>
    <x v="801"/>
    <x v="770"/>
    <x v="1"/>
    <n v="11.840503690990131"/>
  </r>
  <r>
    <n v="808"/>
    <s v="1598cebd-cce0-47cd-b508-199b31c35573"/>
    <d v="2023-05-21T00:00:00"/>
    <x v="11"/>
    <x v="797"/>
    <x v="2"/>
    <s v="North Ronald"/>
    <x v="21"/>
    <s v="Canada"/>
    <x v="0"/>
    <x v="2"/>
    <x v="11"/>
    <n v="2820.52"/>
    <n v="17"/>
    <x v="802"/>
    <x v="771"/>
    <x v="0"/>
    <n v="8.6530143377816859"/>
  </r>
  <r>
    <n v="809"/>
    <s v="89916c51-8e88-41f3-82f7-3ad95c6d3d9a"/>
    <d v="2023-12-25T00:00:00"/>
    <x v="10"/>
    <x v="798"/>
    <x v="0"/>
    <s v="New Teresaview"/>
    <x v="11"/>
    <s v="Canada"/>
    <x v="0"/>
    <x v="1"/>
    <x v="5"/>
    <n v="1394.11"/>
    <n v="4"/>
    <x v="803"/>
    <x v="772"/>
    <x v="0"/>
    <n v="18.201576633120773"/>
  </r>
  <r>
    <n v="810"/>
    <s v="9d4c4b80-38b3-414f-a368-b0d173b62482"/>
    <d v="2023-10-04T00:00:00"/>
    <x v="6"/>
    <x v="799"/>
    <x v="1"/>
    <s v="East Amandatown"/>
    <x v="26"/>
    <s v="Mexico"/>
    <x v="2"/>
    <x v="2"/>
    <x v="4"/>
    <n v="3402.65"/>
    <n v="7"/>
    <x v="804"/>
    <x v="773"/>
    <x v="3"/>
    <n v="6.9448811955387715"/>
  </r>
  <r>
    <n v="811"/>
    <s v="bcc53358-88a5-44c6-997e-272bca3c56c9"/>
    <d v="2023-04-18T00:00:00"/>
    <x v="0"/>
    <x v="800"/>
    <x v="2"/>
    <s v="Buchananberg"/>
    <x v="31"/>
    <s v="Mexico"/>
    <x v="0"/>
    <x v="1"/>
    <x v="5"/>
    <n v="1042.47"/>
    <n v="11"/>
    <x v="91"/>
    <x v="774"/>
    <x v="2"/>
    <n v="13.219565071416921"/>
  </r>
  <r>
    <n v="812"/>
    <s v="7417c684-5ba7-494a-84b4-e96e62a78ce3"/>
    <d v="2023-07-07T00:00:00"/>
    <x v="5"/>
    <x v="801"/>
    <x v="2"/>
    <s v="South Kaitlyn"/>
    <x v="36"/>
    <s v="United States"/>
    <x v="3"/>
    <x v="1"/>
    <x v="1"/>
    <n v="676.36"/>
    <n v="18"/>
    <x v="805"/>
    <x v="775"/>
    <x v="2"/>
    <n v="48.826068957359986"/>
  </r>
  <r>
    <n v="813"/>
    <s v="48d6a161-eec3-4a15-932c-33f19c09787c"/>
    <d v="2023-07-31T00:00:00"/>
    <x v="5"/>
    <x v="802"/>
    <x v="0"/>
    <s v="North Lynntown"/>
    <x v="23"/>
    <s v="United States"/>
    <x v="1"/>
    <x v="0"/>
    <x v="7"/>
    <n v="304.83"/>
    <n v="19"/>
    <x v="806"/>
    <x v="357"/>
    <x v="0"/>
    <n v="207.28602827805665"/>
  </r>
  <r>
    <n v="814"/>
    <s v="f876e1b9-a5c5-46d2-9540-f415b367c903"/>
    <d v="2023-04-21T00:00:00"/>
    <x v="0"/>
    <x v="803"/>
    <x v="1"/>
    <s v="New Elizabeth"/>
    <x v="18"/>
    <s v="United States"/>
    <x v="2"/>
    <x v="1"/>
    <x v="9"/>
    <n v="3661.19"/>
    <n v="10"/>
    <x v="807"/>
    <x v="776"/>
    <x v="0"/>
    <n v="3.4092740338523808"/>
  </r>
  <r>
    <n v="815"/>
    <s v="a0d86af4-d19f-4583-b96f-4b923740da93"/>
    <d v="2024-03-10T00:00:00"/>
    <x v="1"/>
    <x v="804"/>
    <x v="1"/>
    <s v="Jimenezton"/>
    <x v="19"/>
    <s v="United States"/>
    <x v="2"/>
    <x v="2"/>
    <x v="11"/>
    <n v="4996.54"/>
    <n v="16"/>
    <x v="808"/>
    <x v="777"/>
    <x v="3"/>
    <n v="7.1745647988407972"/>
  </r>
  <r>
    <n v="816"/>
    <s v="55accbf5-b83b-4d06-b64c-82eb3dda00ae"/>
    <d v="2023-04-30T00:00:00"/>
    <x v="0"/>
    <x v="805"/>
    <x v="0"/>
    <s v="Tinahaven"/>
    <x v="4"/>
    <s v="Canada"/>
    <x v="3"/>
    <x v="0"/>
    <x v="0"/>
    <n v="4389.1899999999996"/>
    <n v="10"/>
    <x v="809"/>
    <x v="778"/>
    <x v="3"/>
    <n v="20.324023339158252"/>
  </r>
  <r>
    <n v="817"/>
    <s v="1586c70b-4c4d-4453-8f53-19213fe6fee8"/>
    <d v="2023-06-15T00:00:00"/>
    <x v="7"/>
    <x v="806"/>
    <x v="2"/>
    <s v="Evanstown"/>
    <x v="31"/>
    <s v="Mexico"/>
    <x v="0"/>
    <x v="1"/>
    <x v="6"/>
    <n v="2612.5700000000002"/>
    <n v="3"/>
    <x v="810"/>
    <x v="779"/>
    <x v="3"/>
    <n v="37.37852000137795"/>
  </r>
  <r>
    <n v="818"/>
    <s v="26ed27d7-fe76-47c2-a014-6321153a3e07"/>
    <d v="2023-04-10T00:00:00"/>
    <x v="0"/>
    <x v="807"/>
    <x v="1"/>
    <s v="New Kenneth"/>
    <x v="1"/>
    <s v="United States"/>
    <x v="2"/>
    <x v="1"/>
    <x v="6"/>
    <n v="3135.55"/>
    <n v="1"/>
    <x v="811"/>
    <x v="436"/>
    <x v="2"/>
    <n v="3.8462151775605551"/>
  </r>
  <r>
    <n v="819"/>
    <s v="eb3881d4-e149-441e-8e07-166df1d0610a"/>
    <d v="2023-05-21T00:00:00"/>
    <x v="11"/>
    <x v="808"/>
    <x v="0"/>
    <s v="Collinsside"/>
    <x v="39"/>
    <s v="United States"/>
    <x v="0"/>
    <x v="2"/>
    <x v="11"/>
    <n v="1799.61"/>
    <n v="8"/>
    <x v="812"/>
    <x v="780"/>
    <x v="2"/>
    <n v="5.5117497680052905"/>
  </r>
  <r>
    <n v="820"/>
    <s v="8d87ce79-6072-4d3d-afb7-22b8bde501e2"/>
    <d v="2024-01-12T00:00:00"/>
    <x v="2"/>
    <x v="809"/>
    <x v="2"/>
    <s v="North Aaron"/>
    <x v="9"/>
    <s v="United States"/>
    <x v="1"/>
    <x v="0"/>
    <x v="2"/>
    <n v="3211.24"/>
    <n v="9"/>
    <x v="813"/>
    <x v="781"/>
    <x v="2"/>
    <n v="5.0880656693364559"/>
  </r>
  <r>
    <n v="821"/>
    <s v="bc1817b4-6e8e-459b-a5e1-bc5db6babdf0"/>
    <d v="2022-12-06T00:00:00"/>
    <x v="10"/>
    <x v="810"/>
    <x v="1"/>
    <s v="South Catherine"/>
    <x v="43"/>
    <s v="Mexico"/>
    <x v="1"/>
    <x v="1"/>
    <x v="6"/>
    <n v="4802.12"/>
    <n v="1"/>
    <x v="814"/>
    <x v="782"/>
    <x v="3"/>
    <n v="15.56770759581185"/>
  </r>
  <r>
    <n v="822"/>
    <s v="104fe282-5692-41ab-8777-334e4f8b9b97"/>
    <d v="2023-06-21T00:00:00"/>
    <x v="7"/>
    <x v="811"/>
    <x v="2"/>
    <s v="Bonnieburgh"/>
    <x v="35"/>
    <s v="Canada"/>
    <x v="2"/>
    <x v="0"/>
    <x v="2"/>
    <n v="3017.84"/>
    <n v="18"/>
    <x v="815"/>
    <x v="783"/>
    <x v="2"/>
    <n v="27.375871484240381"/>
  </r>
  <r>
    <n v="823"/>
    <s v="15b4c5b9-a90a-4c80-b827-086f7083ad42"/>
    <d v="2022-11-03T00:00:00"/>
    <x v="4"/>
    <x v="812"/>
    <x v="2"/>
    <s v="Vanceberg"/>
    <x v="6"/>
    <s v="Mexico"/>
    <x v="3"/>
    <x v="2"/>
    <x v="8"/>
    <n v="2009.52"/>
    <n v="1"/>
    <x v="816"/>
    <x v="784"/>
    <x v="2"/>
    <n v="26.910904096500655"/>
  </r>
  <r>
    <n v="824"/>
    <s v="4e74bcd9-3301-4d97-a032-4baf5dc42d0e"/>
    <d v="2022-10-15T00:00:00"/>
    <x v="6"/>
    <x v="813"/>
    <x v="2"/>
    <s v="Pattonborough"/>
    <x v="8"/>
    <s v="United States"/>
    <x v="2"/>
    <x v="0"/>
    <x v="7"/>
    <n v="874.21"/>
    <n v="20"/>
    <x v="817"/>
    <x v="767"/>
    <x v="0"/>
    <n v="91.0010180620217"/>
  </r>
  <r>
    <n v="825"/>
    <s v="97263814-cc44-4586-bb0d-10151d29e27d"/>
    <d v="2022-11-14T00:00:00"/>
    <x v="4"/>
    <x v="814"/>
    <x v="1"/>
    <s v="South Theresachester"/>
    <x v="32"/>
    <s v="Mexico"/>
    <x v="3"/>
    <x v="0"/>
    <x v="7"/>
    <n v="2500.48"/>
    <n v="15"/>
    <x v="818"/>
    <x v="785"/>
    <x v="3"/>
    <n v="27.883446378295368"/>
  </r>
  <r>
    <n v="826"/>
    <s v="b74fecda-1f76-4957-96f0-b0cad4a35cbc"/>
    <d v="2023-12-13T00:00:00"/>
    <x v="10"/>
    <x v="815"/>
    <x v="1"/>
    <s v="East Davidton"/>
    <x v="26"/>
    <s v="Canada"/>
    <x v="3"/>
    <x v="1"/>
    <x v="9"/>
    <n v="2872.59"/>
    <n v="6"/>
    <x v="819"/>
    <x v="786"/>
    <x v="0"/>
    <n v="13.8644916260239"/>
  </r>
  <r>
    <n v="827"/>
    <s v="bc9a39e1-a7be-4a42-835d-e1343f356666"/>
    <d v="2024-06-30T00:00:00"/>
    <x v="7"/>
    <x v="816"/>
    <x v="0"/>
    <s v="Maloneport"/>
    <x v="35"/>
    <s v="Canada"/>
    <x v="0"/>
    <x v="1"/>
    <x v="9"/>
    <n v="2877.7"/>
    <n v="14"/>
    <x v="820"/>
    <x v="35"/>
    <x v="3"/>
    <n v="9.8074851443861419"/>
  </r>
  <r>
    <n v="828"/>
    <s v="78cc0c12-ee8b-4c0c-8a26-96cce01ba6ac"/>
    <d v="2024-05-06T00:00:00"/>
    <x v="11"/>
    <x v="817"/>
    <x v="0"/>
    <s v="Liview"/>
    <x v="25"/>
    <s v="Mexico"/>
    <x v="2"/>
    <x v="2"/>
    <x v="3"/>
    <n v="2247.4899999999998"/>
    <n v="4"/>
    <x v="821"/>
    <x v="787"/>
    <x v="0"/>
    <n v="19.826117135115172"/>
  </r>
  <r>
    <n v="829"/>
    <s v="20250b4f-5d9b-4cf9-8ec0-757e119af9b4"/>
    <d v="2024-05-25T00:00:00"/>
    <x v="11"/>
    <x v="818"/>
    <x v="1"/>
    <s v="North Christianborough"/>
    <x v="49"/>
    <s v="United States"/>
    <x v="3"/>
    <x v="2"/>
    <x v="11"/>
    <n v="533.47"/>
    <n v="8"/>
    <x v="822"/>
    <x v="788"/>
    <x v="3"/>
    <n v="141.03323523347143"/>
  </r>
  <r>
    <n v="830"/>
    <s v="f4dfcb01-0eeb-4c8e-ba40-6ce290c23282"/>
    <d v="2023-09-18T00:00:00"/>
    <x v="8"/>
    <x v="819"/>
    <x v="0"/>
    <s v="South Virginiaville"/>
    <x v="14"/>
    <s v="United States"/>
    <x v="0"/>
    <x v="0"/>
    <x v="10"/>
    <n v="4386.8599999999997"/>
    <n v="9"/>
    <x v="823"/>
    <x v="789"/>
    <x v="1"/>
    <n v="4.4437251245765763"/>
  </r>
  <r>
    <n v="831"/>
    <s v="27f8d394-3df0-4de5-b42a-51f7adc22021"/>
    <d v="2023-08-09T00:00:00"/>
    <x v="9"/>
    <x v="820"/>
    <x v="2"/>
    <s v="Millerchester"/>
    <x v="9"/>
    <s v="United States"/>
    <x v="3"/>
    <x v="1"/>
    <x v="6"/>
    <n v="1234.5899999999999"/>
    <n v="13"/>
    <x v="824"/>
    <x v="790"/>
    <x v="2"/>
    <n v="17.583165261341822"/>
  </r>
  <r>
    <n v="832"/>
    <s v="3148f02d-b4b2-4db1-aada-a8a25ee05cbe"/>
    <d v="2023-11-28T00:00:00"/>
    <x v="4"/>
    <x v="821"/>
    <x v="2"/>
    <s v="Phamfurt"/>
    <x v="17"/>
    <s v="United States"/>
    <x v="2"/>
    <x v="0"/>
    <x v="7"/>
    <n v="4183.3900000000003"/>
    <n v="13"/>
    <x v="825"/>
    <x v="791"/>
    <x v="1"/>
    <n v="21.134295392014607"/>
  </r>
  <r>
    <n v="833"/>
    <s v="c3a23413-918b-48b7-b0a6-d2b71ff06bbf"/>
    <d v="2024-05-28T00:00:00"/>
    <x v="11"/>
    <x v="822"/>
    <x v="1"/>
    <s v="Lake Eddiestad"/>
    <x v="9"/>
    <s v="Canada"/>
    <x v="2"/>
    <x v="0"/>
    <x v="2"/>
    <n v="2327.0700000000002"/>
    <n v="5"/>
    <x v="826"/>
    <x v="792"/>
    <x v="3"/>
    <n v="8.0586316698681166"/>
  </r>
  <r>
    <n v="834"/>
    <s v="2e9b395a-736e-4810-9fcb-80eb3f907935"/>
    <d v="2023-09-21T00:00:00"/>
    <x v="8"/>
    <x v="823"/>
    <x v="2"/>
    <s v="Crawfordstad"/>
    <x v="34"/>
    <s v="Canada"/>
    <x v="0"/>
    <x v="1"/>
    <x v="5"/>
    <n v="4717.82"/>
    <n v="6"/>
    <x v="827"/>
    <x v="793"/>
    <x v="1"/>
    <n v="19.980838607662012"/>
  </r>
  <r>
    <n v="835"/>
    <s v="5009e815-920c-4f98-892b-40068bea9345"/>
    <d v="2023-07-26T00:00:00"/>
    <x v="5"/>
    <x v="824"/>
    <x v="1"/>
    <s v="New Ericland"/>
    <x v="27"/>
    <s v="Canada"/>
    <x v="1"/>
    <x v="0"/>
    <x v="0"/>
    <n v="2410.86"/>
    <n v="3"/>
    <x v="327"/>
    <x v="794"/>
    <x v="2"/>
    <n v="21.945280937092988"/>
  </r>
  <r>
    <n v="836"/>
    <s v="2f79d71d-bff2-4ed2-8727-0f993faef41e"/>
    <d v="2024-03-28T00:00:00"/>
    <x v="1"/>
    <x v="825"/>
    <x v="1"/>
    <s v="Kellyfurt"/>
    <x v="36"/>
    <s v="Canada"/>
    <x v="2"/>
    <x v="1"/>
    <x v="5"/>
    <n v="4803.2299999999996"/>
    <n v="14"/>
    <x v="828"/>
    <x v="795"/>
    <x v="3"/>
    <n v="1.8962239992671599"/>
  </r>
  <r>
    <n v="837"/>
    <s v="c3cc2b8c-935b-49e5-9124-86a242e1df17"/>
    <d v="2023-07-19T00:00:00"/>
    <x v="5"/>
    <x v="826"/>
    <x v="2"/>
    <s v="North William"/>
    <x v="12"/>
    <s v="Canada"/>
    <x v="0"/>
    <x v="0"/>
    <x v="10"/>
    <n v="3944.85"/>
    <n v="19"/>
    <x v="829"/>
    <x v="796"/>
    <x v="3"/>
    <n v="13.176166394159472"/>
  </r>
  <r>
    <n v="838"/>
    <s v="cc0388ef-afb2-40dd-90cb-83911b311425"/>
    <d v="2023-11-10T00:00:00"/>
    <x v="4"/>
    <x v="827"/>
    <x v="2"/>
    <s v="Martinezville"/>
    <x v="38"/>
    <s v="Canada"/>
    <x v="2"/>
    <x v="0"/>
    <x v="10"/>
    <n v="2815.36"/>
    <n v="16"/>
    <x v="830"/>
    <x v="797"/>
    <x v="2"/>
    <n v="28.512872243691746"/>
  </r>
  <r>
    <n v="839"/>
    <s v="7aba7a10-ac8a-4667-9986-0361731dc057"/>
    <d v="2023-08-31T00:00:00"/>
    <x v="9"/>
    <x v="828"/>
    <x v="2"/>
    <s v="Angelaport"/>
    <x v="26"/>
    <s v="United States"/>
    <x v="3"/>
    <x v="0"/>
    <x v="7"/>
    <n v="4894.21"/>
    <n v="13"/>
    <x v="831"/>
    <x v="378"/>
    <x v="2"/>
    <n v="9.2748370012729335"/>
  </r>
  <r>
    <n v="840"/>
    <s v="238fe838-5f8b-463d-a88b-7e22cd200ca2"/>
    <d v="2024-05-01T00:00:00"/>
    <x v="11"/>
    <x v="829"/>
    <x v="0"/>
    <s v="Kellymouth"/>
    <x v="21"/>
    <s v="United States"/>
    <x v="3"/>
    <x v="2"/>
    <x v="8"/>
    <n v="225.62"/>
    <n v="12"/>
    <x v="832"/>
    <x v="798"/>
    <x v="2"/>
    <n v="410.11435156457753"/>
  </r>
  <r>
    <n v="841"/>
    <s v="025ea95a-5bda-4e33-8521-74cc2954f41e"/>
    <d v="2024-05-19T00:00:00"/>
    <x v="11"/>
    <x v="830"/>
    <x v="0"/>
    <s v="Thompsonborough"/>
    <x v="24"/>
    <s v="United States"/>
    <x v="1"/>
    <x v="0"/>
    <x v="10"/>
    <n v="2171.16"/>
    <n v="14"/>
    <x v="833"/>
    <x v="799"/>
    <x v="0"/>
    <n v="34.125536579524315"/>
  </r>
  <r>
    <n v="842"/>
    <s v="204b4c36-a595-410c-a17c-96aef3723564"/>
    <d v="2024-06-20T00:00:00"/>
    <x v="7"/>
    <x v="831"/>
    <x v="1"/>
    <s v="Lake Jennifer"/>
    <x v="6"/>
    <s v="Canada"/>
    <x v="0"/>
    <x v="1"/>
    <x v="5"/>
    <n v="435.46"/>
    <n v="8"/>
    <x v="834"/>
    <x v="800"/>
    <x v="2"/>
    <n v="61.231800854269046"/>
  </r>
  <r>
    <n v="843"/>
    <s v="3f7ef2b6-1729-4cbf-b3ac-69d9002e0dc4"/>
    <d v="2023-06-01T00:00:00"/>
    <x v="7"/>
    <x v="832"/>
    <x v="1"/>
    <s v="East Blakeside"/>
    <x v="42"/>
    <s v="United States"/>
    <x v="2"/>
    <x v="1"/>
    <x v="6"/>
    <n v="1156.75"/>
    <n v="11"/>
    <x v="835"/>
    <x v="801"/>
    <x v="0"/>
    <n v="9.9520207477847435"/>
  </r>
  <r>
    <n v="844"/>
    <s v="04efa409-4bc2-4b83-a3de-53396fc9b37a"/>
    <d v="2024-07-05T00:00:00"/>
    <x v="5"/>
    <x v="833"/>
    <x v="2"/>
    <s v="Robertview"/>
    <x v="19"/>
    <s v="Canada"/>
    <x v="0"/>
    <x v="1"/>
    <x v="6"/>
    <n v="2540.3200000000002"/>
    <n v="20"/>
    <x v="836"/>
    <x v="802"/>
    <x v="3"/>
    <n v="30.347751464382437"/>
  </r>
  <r>
    <n v="845"/>
    <s v="e427affa-7314-49ff-8004-7843c1ce5d5a"/>
    <d v="2023-07-20T00:00:00"/>
    <x v="5"/>
    <x v="834"/>
    <x v="1"/>
    <s v="East Jennifer"/>
    <x v="1"/>
    <s v="United States"/>
    <x v="0"/>
    <x v="1"/>
    <x v="6"/>
    <n v="3970.98"/>
    <n v="15"/>
    <x v="837"/>
    <x v="495"/>
    <x v="1"/>
    <n v="20.327727664203799"/>
  </r>
  <r>
    <n v="846"/>
    <s v="145e6862-34ed-48d5-81e3-6458615675d0"/>
    <d v="2022-10-12T00:00:00"/>
    <x v="6"/>
    <x v="835"/>
    <x v="2"/>
    <s v="Grahamfort"/>
    <x v="30"/>
    <s v="Mexico"/>
    <x v="1"/>
    <x v="1"/>
    <x v="5"/>
    <n v="949.09"/>
    <n v="10"/>
    <x v="838"/>
    <x v="803"/>
    <x v="2"/>
    <n v="64.052934916604315"/>
  </r>
  <r>
    <n v="847"/>
    <s v="86407925-9f90-4bc3-9697-8494f54ced7a"/>
    <d v="2023-09-16T00:00:00"/>
    <x v="8"/>
    <x v="836"/>
    <x v="2"/>
    <s v="New Robertport"/>
    <x v="19"/>
    <s v="Canada"/>
    <x v="0"/>
    <x v="2"/>
    <x v="3"/>
    <n v="4094.61"/>
    <n v="4"/>
    <x v="839"/>
    <x v="804"/>
    <x v="2"/>
    <n v="9.4297136967867505"/>
  </r>
  <r>
    <n v="848"/>
    <s v="4b94534c-79c6-4e00-874a-4ce053e6552e"/>
    <d v="2023-12-05T00:00:00"/>
    <x v="10"/>
    <x v="837"/>
    <x v="2"/>
    <s v="Zacharyfurt"/>
    <x v="23"/>
    <s v="Canada"/>
    <x v="2"/>
    <x v="2"/>
    <x v="8"/>
    <n v="3702.61"/>
    <n v="20"/>
    <x v="840"/>
    <x v="805"/>
    <x v="1"/>
    <n v="16.509975395734358"/>
  </r>
  <r>
    <n v="849"/>
    <s v="ecf1866c-b17a-4a07-8351-bc4abb53df71"/>
    <d v="2022-12-24T00:00:00"/>
    <x v="10"/>
    <x v="838"/>
    <x v="0"/>
    <s v="Vargasmouth"/>
    <x v="28"/>
    <s v="United States"/>
    <x v="1"/>
    <x v="1"/>
    <x v="5"/>
    <n v="2167.7600000000002"/>
    <n v="12"/>
    <x v="841"/>
    <x v="806"/>
    <x v="1"/>
    <n v="29.777281617891276"/>
  </r>
  <r>
    <n v="850"/>
    <s v="7f561120-db83-4c3e-b315-656eebe4ebfa"/>
    <d v="2024-04-17T00:00:00"/>
    <x v="0"/>
    <x v="839"/>
    <x v="2"/>
    <s v="Alexanderfort"/>
    <x v="44"/>
    <s v="United States"/>
    <x v="3"/>
    <x v="2"/>
    <x v="3"/>
    <n v="4351.55"/>
    <n v="15"/>
    <x v="842"/>
    <x v="807"/>
    <x v="0"/>
    <n v="12.619641277246037"/>
  </r>
  <r>
    <n v="851"/>
    <s v="6b2a40c5-c3ee-4dca-8d0b-a94b3ef1007b"/>
    <d v="2023-10-29T00:00:00"/>
    <x v="6"/>
    <x v="840"/>
    <x v="0"/>
    <s v="Port Anthony"/>
    <x v="6"/>
    <s v="Mexico"/>
    <x v="3"/>
    <x v="1"/>
    <x v="9"/>
    <n v="1826.11"/>
    <n v="5"/>
    <x v="843"/>
    <x v="808"/>
    <x v="3"/>
    <n v="10.459391821960343"/>
  </r>
  <r>
    <n v="852"/>
    <s v="0794515c-b6a0-44f4-81ee-756e201636ab"/>
    <d v="2023-09-16T00:00:00"/>
    <x v="8"/>
    <x v="841"/>
    <x v="2"/>
    <s v="Mossmouth"/>
    <x v="14"/>
    <s v="United States"/>
    <x v="0"/>
    <x v="2"/>
    <x v="3"/>
    <n v="4001.55"/>
    <n v="15"/>
    <x v="844"/>
    <x v="809"/>
    <x v="2"/>
    <n v="13.678199697617174"/>
  </r>
  <r>
    <n v="853"/>
    <s v="bde5182c-00f8-464a-81a8-4d6f3598e652"/>
    <d v="2024-01-20T00:00:00"/>
    <x v="2"/>
    <x v="842"/>
    <x v="1"/>
    <s v="Moralesport"/>
    <x v="28"/>
    <s v="Mexico"/>
    <x v="0"/>
    <x v="2"/>
    <x v="8"/>
    <n v="3322.51"/>
    <n v="17"/>
    <x v="845"/>
    <x v="810"/>
    <x v="0"/>
    <n v="15.762480775076673"/>
  </r>
  <r>
    <n v="854"/>
    <s v="7443ef76-2ba3-4724-8426-c23adb7432be"/>
    <d v="2024-09-04T00:00:00"/>
    <x v="8"/>
    <x v="843"/>
    <x v="0"/>
    <s v="South Julie"/>
    <x v="11"/>
    <s v="United States"/>
    <x v="3"/>
    <x v="2"/>
    <x v="11"/>
    <n v="3699.62"/>
    <n v="1"/>
    <x v="846"/>
    <x v="811"/>
    <x v="2"/>
    <n v="7.6575432071401934"/>
  </r>
  <r>
    <n v="855"/>
    <s v="11bfd7f9-1902-40c4-9273-0ea7e8782aa0"/>
    <d v="2024-03-31T00:00:00"/>
    <x v="1"/>
    <x v="844"/>
    <x v="1"/>
    <s v="Tiffanyland"/>
    <x v="29"/>
    <s v="Canada"/>
    <x v="0"/>
    <x v="2"/>
    <x v="3"/>
    <n v="4870.59"/>
    <n v="10"/>
    <x v="847"/>
    <x v="812"/>
    <x v="3"/>
    <n v="19.26624905812232"/>
  </r>
  <r>
    <n v="856"/>
    <s v="ce4e468f-f63c-4fcf-81dd-58bc7e881e71"/>
    <d v="2023-10-20T00:00:00"/>
    <x v="6"/>
    <x v="845"/>
    <x v="1"/>
    <s v="Anneview"/>
    <x v="14"/>
    <s v="United States"/>
    <x v="2"/>
    <x v="1"/>
    <x v="1"/>
    <n v="4102.26"/>
    <n v="6"/>
    <x v="848"/>
    <x v="813"/>
    <x v="3"/>
    <n v="12.814399867390168"/>
  </r>
  <r>
    <n v="857"/>
    <s v="a97bf6da-65b1-4f5e-9e6d-06936be45bef"/>
    <d v="2023-04-17T00:00:00"/>
    <x v="0"/>
    <x v="846"/>
    <x v="1"/>
    <s v="New Williamchester"/>
    <x v="17"/>
    <s v="Canada"/>
    <x v="1"/>
    <x v="0"/>
    <x v="0"/>
    <n v="2729.35"/>
    <n v="14"/>
    <x v="849"/>
    <x v="814"/>
    <x v="2"/>
    <n v="30.50250059537985"/>
  </r>
  <r>
    <n v="858"/>
    <s v="c376b442-1d4f-4bfe-99cc-a38170858d87"/>
    <d v="2024-02-21T00:00:00"/>
    <x v="3"/>
    <x v="847"/>
    <x v="0"/>
    <s v="West Anna"/>
    <x v="39"/>
    <s v="United States"/>
    <x v="0"/>
    <x v="0"/>
    <x v="10"/>
    <n v="4301.83"/>
    <n v="4"/>
    <x v="850"/>
    <x v="815"/>
    <x v="1"/>
    <n v="2.5345027581285176"/>
  </r>
  <r>
    <n v="859"/>
    <s v="28eb22fc-989a-4cb8-ab47-bece3185f3da"/>
    <d v="2023-10-29T00:00:00"/>
    <x v="6"/>
    <x v="848"/>
    <x v="2"/>
    <s v="North Franciscoberg"/>
    <x v="15"/>
    <s v="United States"/>
    <x v="1"/>
    <x v="2"/>
    <x v="11"/>
    <n v="1576.27"/>
    <n v="19"/>
    <x v="851"/>
    <x v="816"/>
    <x v="0"/>
    <n v="11.742912064557467"/>
  </r>
  <r>
    <n v="860"/>
    <s v="1c9639c5-a11e-473a-888e-2936df109ff2"/>
    <d v="2024-08-17T00:00:00"/>
    <x v="9"/>
    <x v="849"/>
    <x v="1"/>
    <s v="East Sarah"/>
    <x v="3"/>
    <s v="Canada"/>
    <x v="1"/>
    <x v="2"/>
    <x v="8"/>
    <n v="4131.24"/>
    <n v="17"/>
    <x v="852"/>
    <x v="817"/>
    <x v="3"/>
    <n v="7.387128319826493"/>
  </r>
  <r>
    <n v="861"/>
    <s v="30dab54d-79a4-487b-8e9b-33a63b65c2ff"/>
    <d v="2023-03-29T00:00:00"/>
    <x v="1"/>
    <x v="850"/>
    <x v="2"/>
    <s v="Fieldsside"/>
    <x v="5"/>
    <s v="Mexico"/>
    <x v="3"/>
    <x v="0"/>
    <x v="2"/>
    <n v="4429.76"/>
    <n v="20"/>
    <x v="853"/>
    <x v="818"/>
    <x v="1"/>
    <n v="9.987674275807267"/>
  </r>
  <r>
    <n v="862"/>
    <s v="04583c16-0f74-41f1-a30e-0e8f576df8e8"/>
    <d v="2023-05-19T00:00:00"/>
    <x v="11"/>
    <x v="851"/>
    <x v="0"/>
    <s v="New Tracyville"/>
    <x v="34"/>
    <s v="Canada"/>
    <x v="3"/>
    <x v="1"/>
    <x v="9"/>
    <n v="1418.31"/>
    <n v="3"/>
    <x v="854"/>
    <x v="298"/>
    <x v="0"/>
    <n v="44.311187258074753"/>
  </r>
  <r>
    <n v="863"/>
    <s v="7a753e6b-9f90-4b6c-99b0-95f9457bb46e"/>
    <d v="2023-06-09T00:00:00"/>
    <x v="7"/>
    <x v="852"/>
    <x v="1"/>
    <s v="North Michael"/>
    <x v="15"/>
    <s v="United States"/>
    <x v="2"/>
    <x v="0"/>
    <x v="0"/>
    <n v="597.66"/>
    <n v="20"/>
    <x v="855"/>
    <x v="819"/>
    <x v="2"/>
    <n v="86.129237359033567"/>
  </r>
  <r>
    <n v="864"/>
    <s v="41915144-23c3-453d-9e31-f41b5c08e4eb"/>
    <d v="2024-06-05T00:00:00"/>
    <x v="7"/>
    <x v="853"/>
    <x v="2"/>
    <s v="Lake Johnmouth"/>
    <x v="37"/>
    <s v="United States"/>
    <x v="0"/>
    <x v="2"/>
    <x v="3"/>
    <n v="690.1"/>
    <n v="10"/>
    <x v="856"/>
    <x v="820"/>
    <x v="3"/>
    <n v="101.68961020142009"/>
  </r>
  <r>
    <n v="865"/>
    <s v="fa69509d-9634-4f05-9976-d0580501b60d"/>
    <d v="2024-01-23T00:00:00"/>
    <x v="2"/>
    <x v="854"/>
    <x v="1"/>
    <s v="Johnstonbury"/>
    <x v="14"/>
    <s v="Canada"/>
    <x v="3"/>
    <x v="1"/>
    <x v="9"/>
    <n v="339.56"/>
    <n v="3"/>
    <x v="857"/>
    <x v="821"/>
    <x v="3"/>
    <n v="93.968665331605607"/>
  </r>
  <r>
    <n v="866"/>
    <s v="8c2a70fa-c092-4ef1-b060-a6c4dd7d8993"/>
    <d v="2023-12-14T00:00:00"/>
    <x v="10"/>
    <x v="855"/>
    <x v="2"/>
    <s v="North Kyle"/>
    <x v="4"/>
    <s v="Canada"/>
    <x v="1"/>
    <x v="2"/>
    <x v="11"/>
    <n v="483.85"/>
    <n v="1"/>
    <x v="858"/>
    <x v="822"/>
    <x v="0"/>
    <n v="162.09775756949466"/>
  </r>
  <r>
    <n v="867"/>
    <s v="a87e6330-8829-401b-8b99-d1ca1a4c2a81"/>
    <d v="2023-04-25T00:00:00"/>
    <x v="0"/>
    <x v="856"/>
    <x v="0"/>
    <s v="Estesstad"/>
    <x v="17"/>
    <s v="United States"/>
    <x v="0"/>
    <x v="0"/>
    <x v="0"/>
    <n v="606.29999999999995"/>
    <n v="7"/>
    <x v="859"/>
    <x v="823"/>
    <x v="2"/>
    <n v="90.305129473857832"/>
  </r>
  <r>
    <n v="868"/>
    <s v="4c51f396-0f12-4874-ad82-28ff62bc22a5"/>
    <d v="2023-02-04T00:00:00"/>
    <x v="3"/>
    <x v="857"/>
    <x v="2"/>
    <s v="Lake Nicoleberg"/>
    <x v="0"/>
    <s v="United States"/>
    <x v="1"/>
    <x v="2"/>
    <x v="3"/>
    <n v="3321.2"/>
    <n v="18"/>
    <x v="860"/>
    <x v="824"/>
    <x v="1"/>
    <n v="17.811935445019873"/>
  </r>
  <r>
    <n v="869"/>
    <s v="8377c15f-102e-480c-9ff2-c32742e5d399"/>
    <d v="2023-05-24T00:00:00"/>
    <x v="11"/>
    <x v="858"/>
    <x v="2"/>
    <s v="Riveraside"/>
    <x v="22"/>
    <s v="Mexico"/>
    <x v="1"/>
    <x v="2"/>
    <x v="4"/>
    <n v="4366.1099999999997"/>
    <n v="14"/>
    <x v="861"/>
    <x v="825"/>
    <x v="1"/>
    <n v="4.70968436434263"/>
  </r>
  <r>
    <n v="870"/>
    <s v="7b12ca2f-0dca-44c0-88c4-689f0f1eb7b7"/>
    <d v="2023-09-03T00:00:00"/>
    <x v="8"/>
    <x v="859"/>
    <x v="0"/>
    <s v="Christopherbury"/>
    <x v="1"/>
    <s v="Canada"/>
    <x v="1"/>
    <x v="2"/>
    <x v="8"/>
    <n v="3488.17"/>
    <n v="16"/>
    <x v="862"/>
    <x v="826"/>
    <x v="3"/>
    <n v="16.363881347526068"/>
  </r>
  <r>
    <n v="871"/>
    <s v="b2f32083-b9ed-4ecc-a43b-be42c85459ef"/>
    <d v="2023-06-18T00:00:00"/>
    <x v="7"/>
    <x v="860"/>
    <x v="2"/>
    <s v="Jonathonbury"/>
    <x v="42"/>
    <s v="Mexico"/>
    <x v="2"/>
    <x v="0"/>
    <x v="0"/>
    <n v="531.35"/>
    <n v="10"/>
    <x v="863"/>
    <x v="827"/>
    <x v="2"/>
    <n v="124.15357109250024"/>
  </r>
  <r>
    <n v="872"/>
    <s v="ef0ba7e9-6a97-4716-81c4-23b670dc0ea2"/>
    <d v="2024-09-21T00:00:00"/>
    <x v="8"/>
    <x v="861"/>
    <x v="0"/>
    <s v="Port Adam"/>
    <x v="8"/>
    <s v="Canada"/>
    <x v="3"/>
    <x v="2"/>
    <x v="8"/>
    <n v="990.43"/>
    <n v="10"/>
    <x v="864"/>
    <x v="828"/>
    <x v="1"/>
    <n v="36.723443352887138"/>
  </r>
  <r>
    <n v="873"/>
    <s v="c4b382e8-b473-4fae-9f0f-78015f249d87"/>
    <d v="2023-05-10T00:00:00"/>
    <x v="11"/>
    <x v="862"/>
    <x v="1"/>
    <s v="East Sara"/>
    <x v="19"/>
    <s v="Mexico"/>
    <x v="2"/>
    <x v="0"/>
    <x v="7"/>
    <n v="858.62"/>
    <n v="4"/>
    <x v="865"/>
    <x v="138"/>
    <x v="1"/>
    <n v="97.118632223800986"/>
  </r>
  <r>
    <n v="874"/>
    <s v="a7a2070e-ddbc-49e7-b61d-ff6699552e49"/>
    <d v="2024-03-10T00:00:00"/>
    <x v="1"/>
    <x v="863"/>
    <x v="1"/>
    <s v="Brianview"/>
    <x v="23"/>
    <s v="United States"/>
    <x v="2"/>
    <x v="0"/>
    <x v="2"/>
    <n v="895.61"/>
    <n v="7"/>
    <x v="866"/>
    <x v="829"/>
    <x v="0"/>
    <n v="7.9331405410837306"/>
  </r>
  <r>
    <n v="875"/>
    <s v="cf0ef472-188d-49a1-9793-6d3ef25ae6a9"/>
    <d v="2022-11-07T00:00:00"/>
    <x v="4"/>
    <x v="864"/>
    <x v="2"/>
    <s v="New Devin"/>
    <x v="24"/>
    <s v="Mexico"/>
    <x v="1"/>
    <x v="0"/>
    <x v="7"/>
    <n v="2048.14"/>
    <n v="19"/>
    <x v="867"/>
    <x v="830"/>
    <x v="2"/>
    <n v="3.1194156649447793"/>
  </r>
  <r>
    <n v="876"/>
    <s v="5e7cba09-ae0c-458d-9690-547b0fd86b17"/>
    <d v="2023-01-06T00:00:00"/>
    <x v="2"/>
    <x v="865"/>
    <x v="1"/>
    <s v="Welchburgh"/>
    <x v="9"/>
    <s v="United States"/>
    <x v="0"/>
    <x v="0"/>
    <x v="2"/>
    <n v="4228.2"/>
    <n v="12"/>
    <x v="868"/>
    <x v="831"/>
    <x v="1"/>
    <n v="5.3304006432997495"/>
  </r>
  <r>
    <n v="877"/>
    <s v="4cd952cb-3f95-4cb8-a93a-4c0578bb9ae4"/>
    <d v="2023-06-30T00:00:00"/>
    <x v="7"/>
    <x v="866"/>
    <x v="0"/>
    <s v="Gardnerville"/>
    <x v="30"/>
    <s v="United States"/>
    <x v="1"/>
    <x v="2"/>
    <x v="4"/>
    <n v="2401.58"/>
    <n v="20"/>
    <x v="869"/>
    <x v="832"/>
    <x v="3"/>
    <n v="31.926481732859202"/>
  </r>
  <r>
    <n v="878"/>
    <s v="6db1f7d6-e7d3-47b6-b544-e179daff067e"/>
    <d v="2024-04-20T00:00:00"/>
    <x v="0"/>
    <x v="867"/>
    <x v="0"/>
    <s v="West Brycestad"/>
    <x v="24"/>
    <s v="Canada"/>
    <x v="0"/>
    <x v="0"/>
    <x v="7"/>
    <n v="1154.21"/>
    <n v="14"/>
    <x v="870"/>
    <x v="833"/>
    <x v="0"/>
    <n v="9.7339305672277998"/>
  </r>
  <r>
    <n v="879"/>
    <s v="6f77d857-4b3c-4274-bc0e-e1c40aa7b2e2"/>
    <d v="2023-12-10T00:00:00"/>
    <x v="10"/>
    <x v="868"/>
    <x v="0"/>
    <s v="New Andrewberg"/>
    <x v="46"/>
    <s v="Mexico"/>
    <x v="3"/>
    <x v="2"/>
    <x v="4"/>
    <n v="2544.04"/>
    <n v="6"/>
    <x v="690"/>
    <x v="834"/>
    <x v="2"/>
    <n v="35.243549629722807"/>
  </r>
  <r>
    <n v="880"/>
    <s v="449defbe-4a9c-48d4-ba4d-1eb4a628303d"/>
    <d v="2023-10-23T00:00:00"/>
    <x v="6"/>
    <x v="869"/>
    <x v="2"/>
    <s v="Dianestad"/>
    <x v="49"/>
    <s v="United States"/>
    <x v="3"/>
    <x v="0"/>
    <x v="10"/>
    <n v="2951.51"/>
    <n v="7"/>
    <x v="871"/>
    <x v="835"/>
    <x v="3"/>
    <n v="5.9020636894335432"/>
  </r>
  <r>
    <n v="881"/>
    <s v="2f9a4100-acda-45a3-8777-5963456066af"/>
    <d v="2023-09-22T00:00:00"/>
    <x v="8"/>
    <x v="870"/>
    <x v="1"/>
    <s v="West Kimberly"/>
    <x v="11"/>
    <s v="Mexico"/>
    <x v="0"/>
    <x v="1"/>
    <x v="1"/>
    <n v="3956.7"/>
    <n v="7"/>
    <x v="872"/>
    <x v="836"/>
    <x v="3"/>
    <n v="0.28811888695124727"/>
  </r>
  <r>
    <n v="882"/>
    <s v="4f24339e-d61a-4af5-994f-7ea18cc99636"/>
    <d v="2023-10-26T00:00:00"/>
    <x v="6"/>
    <x v="871"/>
    <x v="1"/>
    <s v="Fryville"/>
    <x v="23"/>
    <s v="Canada"/>
    <x v="3"/>
    <x v="2"/>
    <x v="8"/>
    <n v="1029.6600000000001"/>
    <n v="7"/>
    <x v="873"/>
    <x v="837"/>
    <x v="0"/>
    <n v="30.601363556902271"/>
  </r>
  <r>
    <n v="883"/>
    <s v="a70135e5-d22a-4cd7-83e5-3d028320143b"/>
    <d v="2024-09-03T00:00:00"/>
    <x v="8"/>
    <x v="872"/>
    <x v="2"/>
    <s v="North Karen"/>
    <x v="18"/>
    <s v="Mexico"/>
    <x v="1"/>
    <x v="0"/>
    <x v="2"/>
    <n v="1313.37"/>
    <n v="17"/>
    <x v="874"/>
    <x v="838"/>
    <x v="0"/>
    <n v="21.440264358101675"/>
  </r>
  <r>
    <n v="884"/>
    <s v="3a93d961-cfbc-4ed7-a57d-dd4b48032266"/>
    <d v="2022-11-05T00:00:00"/>
    <x v="4"/>
    <x v="873"/>
    <x v="1"/>
    <s v="Mariebury"/>
    <x v="26"/>
    <s v="United States"/>
    <x v="0"/>
    <x v="1"/>
    <x v="5"/>
    <n v="1631.83"/>
    <n v="7"/>
    <x v="875"/>
    <x v="839"/>
    <x v="2"/>
    <n v="8.449409558593727"/>
  </r>
  <r>
    <n v="885"/>
    <s v="187fd494-d942-429e-bde0-bd85365f7f0f"/>
    <d v="2023-07-24T00:00:00"/>
    <x v="5"/>
    <x v="874"/>
    <x v="1"/>
    <s v="Wangport"/>
    <x v="41"/>
    <s v="Canada"/>
    <x v="3"/>
    <x v="2"/>
    <x v="3"/>
    <n v="4318.66"/>
    <n v="6"/>
    <x v="876"/>
    <x v="840"/>
    <x v="1"/>
    <n v="15.232271121134797"/>
  </r>
  <r>
    <n v="886"/>
    <s v="18815e36-5666-43b1-8bff-d93e29c4e307"/>
    <d v="2023-04-22T00:00:00"/>
    <x v="0"/>
    <x v="875"/>
    <x v="1"/>
    <s v="Lake Edwardburgh"/>
    <x v="34"/>
    <s v="Mexico"/>
    <x v="1"/>
    <x v="2"/>
    <x v="11"/>
    <n v="2640.23"/>
    <n v="11"/>
    <x v="877"/>
    <x v="841"/>
    <x v="1"/>
    <n v="1.9013495036417285"/>
  </r>
  <r>
    <n v="887"/>
    <s v="97107fed-fa0f-478e-acaa-8c599f58cf76"/>
    <d v="2023-09-22T00:00:00"/>
    <x v="8"/>
    <x v="876"/>
    <x v="1"/>
    <s v="Wiseshire"/>
    <x v="12"/>
    <s v="Canada"/>
    <x v="1"/>
    <x v="0"/>
    <x v="7"/>
    <n v="3387.49"/>
    <n v="8"/>
    <x v="878"/>
    <x v="842"/>
    <x v="1"/>
    <n v="26.446720137919229"/>
  </r>
  <r>
    <n v="888"/>
    <s v="c0301590-c958-46b0-80bb-2fc4b852ae6c"/>
    <d v="2023-12-26T00:00:00"/>
    <x v="10"/>
    <x v="877"/>
    <x v="0"/>
    <s v="West Amberport"/>
    <x v="49"/>
    <s v="Mexico"/>
    <x v="1"/>
    <x v="1"/>
    <x v="9"/>
    <n v="305.27"/>
    <n v="13"/>
    <x v="879"/>
    <x v="843"/>
    <x v="1"/>
    <n v="193.09463753398632"/>
  </r>
  <r>
    <n v="889"/>
    <s v="8d8aa546-ad17-48a1-bb20-63b037e1d1a7"/>
    <d v="2024-05-29T00:00:00"/>
    <x v="11"/>
    <x v="878"/>
    <x v="2"/>
    <s v="East Joshuaville"/>
    <x v="43"/>
    <s v="Canada"/>
    <x v="2"/>
    <x v="0"/>
    <x v="10"/>
    <n v="1436.97"/>
    <n v="7"/>
    <x v="880"/>
    <x v="844"/>
    <x v="3"/>
    <n v="33.06610437239469"/>
  </r>
  <r>
    <n v="890"/>
    <s v="1c6786cd-2232-47c9-961d-28967ef4d5d1"/>
    <d v="2024-03-28T00:00:00"/>
    <x v="1"/>
    <x v="879"/>
    <x v="0"/>
    <s v="Latashaview"/>
    <x v="33"/>
    <s v="Canada"/>
    <x v="0"/>
    <x v="2"/>
    <x v="4"/>
    <n v="4784.68"/>
    <n v="2"/>
    <x v="881"/>
    <x v="845"/>
    <x v="0"/>
    <n v="7.4529540115535422"/>
  </r>
  <r>
    <n v="891"/>
    <s v="35979b91-41f7-4332-8bda-46c14dc989db"/>
    <d v="2023-10-26T00:00:00"/>
    <x v="6"/>
    <x v="880"/>
    <x v="2"/>
    <s v="Port Kevin"/>
    <x v="4"/>
    <s v="Canada"/>
    <x v="0"/>
    <x v="2"/>
    <x v="8"/>
    <n v="1258.52"/>
    <n v="5"/>
    <x v="882"/>
    <x v="846"/>
    <x v="1"/>
    <n v="26.718685440040684"/>
  </r>
  <r>
    <n v="892"/>
    <s v="60b1817c-ba20-4306-b4ca-203bdd5bffad"/>
    <d v="2023-05-29T00:00:00"/>
    <x v="11"/>
    <x v="881"/>
    <x v="2"/>
    <s v="Heathview"/>
    <x v="32"/>
    <s v="Mexico"/>
    <x v="1"/>
    <x v="1"/>
    <x v="5"/>
    <n v="2745.89"/>
    <n v="9"/>
    <x v="543"/>
    <x v="847"/>
    <x v="0"/>
    <n v="9.1183550688483521"/>
  </r>
  <r>
    <n v="893"/>
    <s v="c46a496f-6c4f-4136-abab-8407285b9b9b"/>
    <d v="2023-02-14T00:00:00"/>
    <x v="3"/>
    <x v="882"/>
    <x v="0"/>
    <s v="Smithville"/>
    <x v="19"/>
    <s v="Mexico"/>
    <x v="3"/>
    <x v="0"/>
    <x v="10"/>
    <n v="2718.66"/>
    <n v="11"/>
    <x v="883"/>
    <x v="848"/>
    <x v="0"/>
    <n v="22.825583191719449"/>
  </r>
  <r>
    <n v="894"/>
    <s v="446f61f4-f1ee-496a-9806-d65493576e72"/>
    <d v="2024-02-29T00:00:00"/>
    <x v="3"/>
    <x v="883"/>
    <x v="2"/>
    <s v="Jamesside"/>
    <x v="8"/>
    <s v="United States"/>
    <x v="2"/>
    <x v="2"/>
    <x v="8"/>
    <n v="873.33"/>
    <n v="19"/>
    <x v="884"/>
    <x v="566"/>
    <x v="2"/>
    <n v="50.404772537299756"/>
  </r>
  <r>
    <n v="895"/>
    <s v="c7cc18eb-6005-4e0d-9423-c1ef48110014"/>
    <d v="2024-03-12T00:00:00"/>
    <x v="1"/>
    <x v="884"/>
    <x v="2"/>
    <s v="South Mary"/>
    <x v="5"/>
    <s v="United States"/>
    <x v="0"/>
    <x v="0"/>
    <x v="2"/>
    <n v="3899.35"/>
    <n v="18"/>
    <x v="885"/>
    <x v="849"/>
    <x v="2"/>
    <n v="19.456319643017427"/>
  </r>
  <r>
    <n v="896"/>
    <s v="2e28d4fa-944c-4052-af03-a31ae90cfc04"/>
    <d v="2023-12-13T00:00:00"/>
    <x v="10"/>
    <x v="885"/>
    <x v="2"/>
    <s v="Matthewbury"/>
    <x v="42"/>
    <s v="Canada"/>
    <x v="0"/>
    <x v="2"/>
    <x v="4"/>
    <n v="2945.58"/>
    <n v="20"/>
    <x v="886"/>
    <x v="850"/>
    <x v="3"/>
    <n v="15.233672146062915"/>
  </r>
  <r>
    <n v="897"/>
    <s v="d6dffcf4-a52e-4e90-950d-6c8e154e1b5f"/>
    <d v="2024-08-20T00:00:00"/>
    <x v="9"/>
    <x v="886"/>
    <x v="0"/>
    <s v="Cartermouth"/>
    <x v="10"/>
    <s v="Canada"/>
    <x v="2"/>
    <x v="2"/>
    <x v="4"/>
    <n v="4627.2700000000004"/>
    <n v="1"/>
    <x v="887"/>
    <x v="851"/>
    <x v="3"/>
    <n v="16.512328003336741"/>
  </r>
  <r>
    <n v="898"/>
    <s v="57276dfc-0882-4e97-9cb7-68940af6fe6c"/>
    <d v="2023-10-09T00:00:00"/>
    <x v="6"/>
    <x v="887"/>
    <x v="2"/>
    <s v="Yoderview"/>
    <x v="6"/>
    <s v="Mexico"/>
    <x v="1"/>
    <x v="0"/>
    <x v="0"/>
    <n v="2741.48"/>
    <n v="7"/>
    <x v="888"/>
    <x v="852"/>
    <x v="3"/>
    <n v="8.0970862453857038"/>
  </r>
  <r>
    <n v="899"/>
    <s v="a88d3c26-b488-476f-9fa2-6dc23ace07a1"/>
    <d v="2023-08-04T00:00:00"/>
    <x v="9"/>
    <x v="888"/>
    <x v="2"/>
    <s v="West Patrickshire"/>
    <x v="13"/>
    <s v="Mexico"/>
    <x v="2"/>
    <x v="2"/>
    <x v="4"/>
    <n v="2061.73"/>
    <n v="17"/>
    <x v="889"/>
    <x v="293"/>
    <x v="0"/>
    <n v="13.368869832616298"/>
  </r>
  <r>
    <n v="900"/>
    <s v="86002519-4ba1-4d2b-865a-55af4c18bdd2"/>
    <d v="2023-04-28T00:00:00"/>
    <x v="0"/>
    <x v="889"/>
    <x v="0"/>
    <s v="Herreraside"/>
    <x v="3"/>
    <s v="Mexico"/>
    <x v="3"/>
    <x v="0"/>
    <x v="10"/>
    <n v="3187.66"/>
    <n v="13"/>
    <x v="890"/>
    <x v="853"/>
    <x v="3"/>
    <n v="26.436947478714796"/>
  </r>
  <r>
    <n v="901"/>
    <s v="79b570c9-9f9a-4bc5-816b-e881aada0434"/>
    <d v="2024-05-26T00:00:00"/>
    <x v="11"/>
    <x v="890"/>
    <x v="0"/>
    <s v="West Caroline"/>
    <x v="21"/>
    <s v="United States"/>
    <x v="0"/>
    <x v="2"/>
    <x v="4"/>
    <n v="861.9"/>
    <n v="2"/>
    <x v="891"/>
    <x v="854"/>
    <x v="3"/>
    <n v="8.4696600533704611"/>
  </r>
  <r>
    <n v="902"/>
    <s v="2d2c83fb-7085-414e-bc5f-e1876681d1fd"/>
    <d v="2024-03-22T00:00:00"/>
    <x v="1"/>
    <x v="891"/>
    <x v="0"/>
    <s v="Port Dianaville"/>
    <x v="3"/>
    <s v="Canada"/>
    <x v="2"/>
    <x v="2"/>
    <x v="11"/>
    <n v="1215.97"/>
    <n v="17"/>
    <x v="892"/>
    <x v="855"/>
    <x v="1"/>
    <n v="79.741276511756041"/>
  </r>
  <r>
    <n v="903"/>
    <s v="5dcf4a6e-5770-49b6-b9aa-13a9e236674b"/>
    <d v="2023-01-28T00:00:00"/>
    <x v="2"/>
    <x v="892"/>
    <x v="2"/>
    <s v="Rosebury"/>
    <x v="20"/>
    <s v="Mexico"/>
    <x v="0"/>
    <x v="1"/>
    <x v="9"/>
    <n v="1487.01"/>
    <n v="18"/>
    <x v="893"/>
    <x v="856"/>
    <x v="2"/>
    <n v="27.454421960847608"/>
  </r>
  <r>
    <n v="904"/>
    <s v="8428150a-904f-4b50-aa6c-fb8e5db3ffd9"/>
    <d v="2024-09-02T00:00:00"/>
    <x v="8"/>
    <x v="893"/>
    <x v="2"/>
    <s v="Mcconnellhaven"/>
    <x v="2"/>
    <s v="Mexico"/>
    <x v="2"/>
    <x v="0"/>
    <x v="7"/>
    <n v="3545.48"/>
    <n v="15"/>
    <x v="894"/>
    <x v="857"/>
    <x v="2"/>
    <n v="12.529474147365097"/>
  </r>
  <r>
    <n v="905"/>
    <s v="94e5ebba-6f11-443f-8cd3-30d710863373"/>
    <d v="2023-05-01T00:00:00"/>
    <x v="11"/>
    <x v="894"/>
    <x v="0"/>
    <s v="Port Julie"/>
    <x v="4"/>
    <s v="United States"/>
    <x v="3"/>
    <x v="0"/>
    <x v="2"/>
    <n v="2061.11"/>
    <n v="6"/>
    <x v="895"/>
    <x v="858"/>
    <x v="0"/>
    <n v="45.637544818083455"/>
  </r>
  <r>
    <n v="906"/>
    <s v="703ee4d3-23f5-435f-b33a-fbe9382f9f24"/>
    <d v="2023-11-14T00:00:00"/>
    <x v="4"/>
    <x v="895"/>
    <x v="1"/>
    <s v="Port Valerieshire"/>
    <x v="27"/>
    <s v="United States"/>
    <x v="0"/>
    <x v="2"/>
    <x v="3"/>
    <n v="1315.38"/>
    <n v="5"/>
    <x v="896"/>
    <x v="859"/>
    <x v="3"/>
    <n v="53.205917681582505"/>
  </r>
  <r>
    <n v="907"/>
    <s v="fde0069c-04d9-4e9f-b9ad-316ae4a747b2"/>
    <d v="2023-01-22T00:00:00"/>
    <x v="2"/>
    <x v="896"/>
    <x v="0"/>
    <s v="Nicholemouth"/>
    <x v="7"/>
    <s v="United States"/>
    <x v="3"/>
    <x v="2"/>
    <x v="11"/>
    <n v="892.99"/>
    <n v="8"/>
    <x v="897"/>
    <x v="860"/>
    <x v="3"/>
    <n v="91.444473062408321"/>
  </r>
  <r>
    <n v="908"/>
    <s v="0ef8dabd-cfd4-4eb6-89dd-f7ca11af539d"/>
    <d v="2024-03-10T00:00:00"/>
    <x v="1"/>
    <x v="897"/>
    <x v="1"/>
    <s v="Port Christopher"/>
    <x v="35"/>
    <s v="Mexico"/>
    <x v="2"/>
    <x v="1"/>
    <x v="1"/>
    <n v="3654.59"/>
    <n v="9"/>
    <x v="898"/>
    <x v="861"/>
    <x v="1"/>
    <n v="4.2253713822891212"/>
  </r>
  <r>
    <n v="909"/>
    <s v="f909d8ce-5461-4bf9-86b3-75ddce848852"/>
    <d v="2023-01-28T00:00:00"/>
    <x v="2"/>
    <x v="898"/>
    <x v="2"/>
    <s v="East Katherine"/>
    <x v="34"/>
    <s v="Mexico"/>
    <x v="3"/>
    <x v="1"/>
    <x v="5"/>
    <n v="707.93"/>
    <n v="8"/>
    <x v="899"/>
    <x v="862"/>
    <x v="2"/>
    <n v="111.53080106790219"/>
  </r>
  <r>
    <n v="910"/>
    <s v="93e94a86-e406-4824-abe6-65633819a3d7"/>
    <d v="2024-01-28T00:00:00"/>
    <x v="2"/>
    <x v="899"/>
    <x v="2"/>
    <s v="Port William"/>
    <x v="37"/>
    <s v="United States"/>
    <x v="1"/>
    <x v="0"/>
    <x v="2"/>
    <n v="2023.05"/>
    <n v="6"/>
    <x v="900"/>
    <x v="863"/>
    <x v="3"/>
    <n v="44.867403178369294"/>
  </r>
  <r>
    <n v="911"/>
    <s v="dde07955-8614-4f28-9f0c-55b9ad1c9948"/>
    <d v="2022-12-06T00:00:00"/>
    <x v="10"/>
    <x v="517"/>
    <x v="0"/>
    <s v="Walkerhaven"/>
    <x v="12"/>
    <s v="United States"/>
    <x v="3"/>
    <x v="2"/>
    <x v="8"/>
    <n v="2184.08"/>
    <n v="7"/>
    <x v="901"/>
    <x v="864"/>
    <x v="2"/>
    <n v="42.916468261235856"/>
  </r>
  <r>
    <n v="912"/>
    <s v="5f2621cb-e7fe-4ec2-9abe-984480c9b76c"/>
    <d v="2023-02-06T00:00:00"/>
    <x v="3"/>
    <x v="900"/>
    <x v="2"/>
    <s v="West Jeffreyhaven"/>
    <x v="47"/>
    <s v="Mexico"/>
    <x v="3"/>
    <x v="0"/>
    <x v="2"/>
    <n v="419.27"/>
    <n v="2"/>
    <x v="902"/>
    <x v="865"/>
    <x v="2"/>
    <n v="151.30345600686908"/>
  </r>
  <r>
    <n v="913"/>
    <s v="c5452854-085e-4694-b7b5-edf8cb2921ed"/>
    <d v="2022-11-01T00:00:00"/>
    <x v="4"/>
    <x v="901"/>
    <x v="1"/>
    <s v="Susanport"/>
    <x v="14"/>
    <s v="United States"/>
    <x v="3"/>
    <x v="0"/>
    <x v="0"/>
    <n v="4138.62"/>
    <n v="8"/>
    <x v="903"/>
    <x v="866"/>
    <x v="1"/>
    <n v="20.688297065205312"/>
  </r>
  <r>
    <n v="914"/>
    <s v="bc5bbc86-0275-4715-989e-23ea62f5adaa"/>
    <d v="2022-11-16T00:00:00"/>
    <x v="4"/>
    <x v="902"/>
    <x v="0"/>
    <s v="West Sergio"/>
    <x v="10"/>
    <s v="Mexico"/>
    <x v="2"/>
    <x v="2"/>
    <x v="11"/>
    <n v="1423.33"/>
    <n v="15"/>
    <x v="904"/>
    <x v="275"/>
    <x v="0"/>
    <n v="43.245768725453686"/>
  </r>
  <r>
    <n v="915"/>
    <s v="365dea96-b3ff-4fcd-900e-e6196bc7b0f9"/>
    <d v="2022-11-10T00:00:00"/>
    <x v="4"/>
    <x v="903"/>
    <x v="0"/>
    <s v="Baileyburgh"/>
    <x v="4"/>
    <s v="United States"/>
    <x v="3"/>
    <x v="2"/>
    <x v="8"/>
    <n v="2048.6"/>
    <n v="4"/>
    <x v="905"/>
    <x v="135"/>
    <x v="1"/>
    <n v="33.116762667187345"/>
  </r>
  <r>
    <n v="916"/>
    <s v="43939a5a-23ca-4080-b090-89bb3b0ab793"/>
    <d v="2023-10-29T00:00:00"/>
    <x v="6"/>
    <x v="904"/>
    <x v="1"/>
    <s v="Connertown"/>
    <x v="1"/>
    <s v="Mexico"/>
    <x v="0"/>
    <x v="2"/>
    <x v="3"/>
    <n v="3717.8"/>
    <n v="10"/>
    <x v="906"/>
    <x v="867"/>
    <x v="0"/>
    <n v="6.8169347463553711"/>
  </r>
  <r>
    <n v="917"/>
    <s v="e0c254c2-b0d3-421f-9261-7f17c3ab4e86"/>
    <d v="2023-05-25T00:00:00"/>
    <x v="11"/>
    <x v="905"/>
    <x v="2"/>
    <s v="Costaland"/>
    <x v="31"/>
    <s v="Mexico"/>
    <x v="0"/>
    <x v="2"/>
    <x v="11"/>
    <n v="3482.13"/>
    <n v="7"/>
    <x v="907"/>
    <x v="868"/>
    <x v="1"/>
    <n v="28.454423011202913"/>
  </r>
  <r>
    <n v="918"/>
    <s v="869cb22e-b499-4e96-a1e1-cdcd507ec906"/>
    <d v="2024-07-28T00:00:00"/>
    <x v="5"/>
    <x v="906"/>
    <x v="0"/>
    <s v="Mandyshire"/>
    <x v="49"/>
    <s v="Mexico"/>
    <x v="2"/>
    <x v="2"/>
    <x v="8"/>
    <n v="1220.9100000000001"/>
    <n v="2"/>
    <x v="908"/>
    <x v="869"/>
    <x v="0"/>
    <n v="57.1360706358372"/>
  </r>
  <r>
    <n v="919"/>
    <s v="fc0f02ed-d209-4d04-87cd-0e6f49aacdce"/>
    <d v="2024-08-13T00:00:00"/>
    <x v="9"/>
    <x v="907"/>
    <x v="1"/>
    <s v="Port Ronald"/>
    <x v="9"/>
    <s v="Mexico"/>
    <x v="1"/>
    <x v="2"/>
    <x v="3"/>
    <n v="2985.8"/>
    <n v="1"/>
    <x v="909"/>
    <x v="870"/>
    <x v="1"/>
    <n v="19.941724161028869"/>
  </r>
  <r>
    <n v="920"/>
    <s v="3f289663-37a9-425a-b2dd-2f562f9a63a8"/>
    <d v="2023-10-25T00:00:00"/>
    <x v="6"/>
    <x v="908"/>
    <x v="0"/>
    <s v="Shawbury"/>
    <x v="0"/>
    <s v="Mexico"/>
    <x v="2"/>
    <x v="2"/>
    <x v="11"/>
    <n v="264.89"/>
    <n v="20"/>
    <x v="910"/>
    <x v="871"/>
    <x v="2"/>
    <n v="300.33976367548797"/>
  </r>
  <r>
    <n v="921"/>
    <s v="d3c94ddd-ff6e-4fa9-a29b-38aae3bd6a0b"/>
    <d v="2023-07-03T00:00:00"/>
    <x v="5"/>
    <x v="909"/>
    <x v="2"/>
    <s v="Port Kristinafurt"/>
    <x v="19"/>
    <s v="Mexico"/>
    <x v="0"/>
    <x v="0"/>
    <x v="7"/>
    <n v="362.42"/>
    <n v="9"/>
    <x v="911"/>
    <x v="872"/>
    <x v="1"/>
    <n v="251.13956183433581"/>
  </r>
  <r>
    <n v="922"/>
    <s v="e8bfb395-8da8-4ddd-afd6-7be07533b69b"/>
    <d v="2022-10-29T00:00:00"/>
    <x v="6"/>
    <x v="910"/>
    <x v="2"/>
    <s v="West Cody"/>
    <x v="18"/>
    <s v="Mexico"/>
    <x v="0"/>
    <x v="0"/>
    <x v="2"/>
    <n v="706.89"/>
    <n v="3"/>
    <x v="912"/>
    <x v="873"/>
    <x v="0"/>
    <n v="82.125931898881007"/>
  </r>
  <r>
    <n v="923"/>
    <s v="b34fb50b-eeba-471d-8712-6c1a5837abe2"/>
    <d v="2023-11-16T00:00:00"/>
    <x v="4"/>
    <x v="911"/>
    <x v="1"/>
    <s v="North Juliabury"/>
    <x v="38"/>
    <s v="Canada"/>
    <x v="2"/>
    <x v="2"/>
    <x v="3"/>
    <n v="700.07"/>
    <n v="8"/>
    <x v="913"/>
    <x v="874"/>
    <x v="1"/>
    <n v="83.454511691687969"/>
  </r>
  <r>
    <n v="924"/>
    <s v="f6ed48c9-7b64-48c3-b2cc-698b9f4b23e1"/>
    <d v="2024-03-01T00:00:00"/>
    <x v="1"/>
    <x v="912"/>
    <x v="0"/>
    <s v="Schultzbury"/>
    <x v="26"/>
    <s v="Canada"/>
    <x v="1"/>
    <x v="0"/>
    <x v="0"/>
    <n v="946.24"/>
    <n v="2"/>
    <x v="914"/>
    <x v="512"/>
    <x v="1"/>
    <n v="26.983640514034494"/>
  </r>
  <r>
    <n v="925"/>
    <s v="e2183813-ffc4-40fa-adf2-102875b4a5b9"/>
    <d v="2024-03-09T00:00:00"/>
    <x v="1"/>
    <x v="913"/>
    <x v="2"/>
    <s v="South Paul"/>
    <x v="16"/>
    <s v="Mexico"/>
    <x v="1"/>
    <x v="1"/>
    <x v="9"/>
    <n v="1021.23"/>
    <n v="18"/>
    <x v="915"/>
    <x v="875"/>
    <x v="3"/>
    <n v="5.4806458878019635"/>
  </r>
  <r>
    <n v="926"/>
    <s v="9293101e-b4c1-42ee-a091-836127fdfd98"/>
    <d v="2022-10-10T00:00:00"/>
    <x v="6"/>
    <x v="914"/>
    <x v="1"/>
    <s v="Garyhaven"/>
    <x v="27"/>
    <s v="United States"/>
    <x v="0"/>
    <x v="1"/>
    <x v="9"/>
    <n v="354.03"/>
    <n v="2"/>
    <x v="916"/>
    <x v="876"/>
    <x v="1"/>
    <n v="46.761573877919957"/>
  </r>
  <r>
    <n v="927"/>
    <s v="efafbd81-afcf-4abb-b254-afb470609f9a"/>
    <d v="2022-10-14T00:00:00"/>
    <x v="6"/>
    <x v="915"/>
    <x v="1"/>
    <s v="Hallhaven"/>
    <x v="25"/>
    <s v="Mexico"/>
    <x v="0"/>
    <x v="0"/>
    <x v="2"/>
    <n v="4549.82"/>
    <n v="15"/>
    <x v="917"/>
    <x v="877"/>
    <x v="2"/>
    <n v="1.9462308399013588"/>
  </r>
  <r>
    <n v="928"/>
    <s v="dca360b1-f7c2-4f12-9088-51ddcf80eccf"/>
    <d v="2024-03-18T00:00:00"/>
    <x v="1"/>
    <x v="916"/>
    <x v="0"/>
    <s v="Lindseyhaven"/>
    <x v="42"/>
    <s v="United States"/>
    <x v="3"/>
    <x v="2"/>
    <x v="3"/>
    <n v="1834.24"/>
    <n v="15"/>
    <x v="918"/>
    <x v="878"/>
    <x v="2"/>
    <n v="36.050898464759243"/>
  </r>
  <r>
    <n v="929"/>
    <s v="4a6d6f9a-571e-4d5a-8c84-4a156fd8da35"/>
    <d v="2023-06-27T00:00:00"/>
    <x v="7"/>
    <x v="917"/>
    <x v="2"/>
    <s v="South Barbaraview"/>
    <x v="41"/>
    <s v="United States"/>
    <x v="1"/>
    <x v="1"/>
    <x v="5"/>
    <n v="4815.45"/>
    <n v="1"/>
    <x v="919"/>
    <x v="879"/>
    <x v="0"/>
    <n v="16.34219024182579"/>
  </r>
  <r>
    <n v="930"/>
    <s v="f2356360-9ee3-4955-b244-173eadfd7df3"/>
    <d v="2023-12-16T00:00:00"/>
    <x v="10"/>
    <x v="918"/>
    <x v="1"/>
    <s v="North Dana"/>
    <x v="11"/>
    <s v="Mexico"/>
    <x v="0"/>
    <x v="1"/>
    <x v="9"/>
    <n v="4183.24"/>
    <n v="17"/>
    <x v="920"/>
    <x v="880"/>
    <x v="3"/>
    <n v="3.2945754965051011"/>
  </r>
  <r>
    <n v="931"/>
    <s v="16bf04e6-d847-439d-ba9d-065e4faf0983"/>
    <d v="2024-03-15T00:00:00"/>
    <x v="1"/>
    <x v="919"/>
    <x v="2"/>
    <s v="Danielfurt"/>
    <x v="22"/>
    <s v="Canada"/>
    <x v="1"/>
    <x v="0"/>
    <x v="10"/>
    <n v="3918.53"/>
    <n v="10"/>
    <x v="921"/>
    <x v="881"/>
    <x v="2"/>
    <n v="15.473659765269119"/>
  </r>
  <r>
    <n v="932"/>
    <s v="9835d161-db74-4535-a914-27eed32e6228"/>
    <d v="2023-12-24T00:00:00"/>
    <x v="10"/>
    <x v="920"/>
    <x v="2"/>
    <s v="Suttonstad"/>
    <x v="28"/>
    <s v="United States"/>
    <x v="1"/>
    <x v="1"/>
    <x v="1"/>
    <n v="1416.24"/>
    <n v="19"/>
    <x v="922"/>
    <x v="882"/>
    <x v="2"/>
    <n v="30.379737897531488"/>
  </r>
  <r>
    <n v="933"/>
    <s v="7d30e0ca-339c-41fe-abf2-e8055c6be01a"/>
    <d v="2024-09-06T00:00:00"/>
    <x v="8"/>
    <x v="921"/>
    <x v="2"/>
    <s v="New Caitlinville"/>
    <x v="28"/>
    <s v="United States"/>
    <x v="2"/>
    <x v="2"/>
    <x v="8"/>
    <n v="113.68"/>
    <n v="17"/>
    <x v="923"/>
    <x v="883"/>
    <x v="0"/>
    <n v="790.4380717804363"/>
  </r>
  <r>
    <n v="934"/>
    <s v="1ba7f68f-73bd-4c57-9533-5c1306bba65d"/>
    <d v="2024-08-12T00:00:00"/>
    <x v="9"/>
    <x v="922"/>
    <x v="2"/>
    <s v="East Tracy"/>
    <x v="33"/>
    <s v="Mexico"/>
    <x v="3"/>
    <x v="0"/>
    <x v="7"/>
    <n v="2653.78"/>
    <n v="14"/>
    <x v="924"/>
    <x v="884"/>
    <x v="2"/>
    <n v="1.8366254926934409"/>
  </r>
  <r>
    <n v="935"/>
    <s v="6a1220cb-7dd7-4324-bace-03c147da6af3"/>
    <d v="2024-09-08T00:00:00"/>
    <x v="8"/>
    <x v="923"/>
    <x v="1"/>
    <s v="Lake Cathy"/>
    <x v="30"/>
    <s v="United States"/>
    <x v="3"/>
    <x v="0"/>
    <x v="10"/>
    <n v="454.7"/>
    <n v="18"/>
    <x v="925"/>
    <x v="105"/>
    <x v="3"/>
    <n v="157.65119859247855"/>
  </r>
  <r>
    <n v="936"/>
    <s v="e689ce72-d053-4cfa-8c9b-8bbb813e73c2"/>
    <d v="2024-05-30T00:00:00"/>
    <x v="11"/>
    <x v="924"/>
    <x v="1"/>
    <s v="South Danielchester"/>
    <x v="5"/>
    <s v="Canada"/>
    <x v="3"/>
    <x v="0"/>
    <x v="7"/>
    <n v="4048.54"/>
    <n v="5"/>
    <x v="926"/>
    <x v="885"/>
    <x v="0"/>
    <n v="14.890800140297491"/>
  </r>
  <r>
    <n v="937"/>
    <s v="16f9d9c0-727d-4a0c-a262-b23a71d0497f"/>
    <d v="2022-11-22T00:00:00"/>
    <x v="4"/>
    <x v="925"/>
    <x v="0"/>
    <s v="Lake Kevin"/>
    <x v="22"/>
    <s v="Canada"/>
    <x v="3"/>
    <x v="2"/>
    <x v="3"/>
    <n v="2549.9699999999998"/>
    <n v="8"/>
    <x v="927"/>
    <x v="886"/>
    <x v="0"/>
    <n v="32.302340811852694"/>
  </r>
  <r>
    <n v="938"/>
    <s v="67708771-4976-41f3-8bd7-54c50ac22eef"/>
    <d v="2023-12-12T00:00:00"/>
    <x v="10"/>
    <x v="926"/>
    <x v="2"/>
    <s v="Caldwellborough"/>
    <x v="18"/>
    <s v="Mexico"/>
    <x v="2"/>
    <x v="2"/>
    <x v="3"/>
    <n v="4284.08"/>
    <n v="18"/>
    <x v="928"/>
    <x v="887"/>
    <x v="3"/>
    <n v="14.828854736606226"/>
  </r>
  <r>
    <n v="939"/>
    <s v="cddfc912-a8cb-4669-9805-e85f64b70b72"/>
    <d v="2024-09-23T00:00:00"/>
    <x v="8"/>
    <x v="927"/>
    <x v="1"/>
    <s v="South Rachael"/>
    <x v="39"/>
    <s v="Canada"/>
    <x v="2"/>
    <x v="1"/>
    <x v="6"/>
    <n v="1073.8"/>
    <n v="16"/>
    <x v="929"/>
    <x v="888"/>
    <x v="2"/>
    <n v="30.310113615198365"/>
  </r>
  <r>
    <n v="940"/>
    <s v="092f1211-1e83-419e-b775-3d00a62f572f"/>
    <d v="2022-11-10T00:00:00"/>
    <x v="4"/>
    <x v="928"/>
    <x v="1"/>
    <s v="New Jacob"/>
    <x v="2"/>
    <s v="United States"/>
    <x v="3"/>
    <x v="1"/>
    <x v="5"/>
    <n v="1275.8"/>
    <n v="11"/>
    <x v="930"/>
    <x v="889"/>
    <x v="0"/>
    <n v="53.496629565762653"/>
  </r>
  <r>
    <n v="941"/>
    <s v="41fca0f5-23ca-4308-ac1f-6145cbe3d526"/>
    <d v="2023-03-29T00:00:00"/>
    <x v="1"/>
    <x v="929"/>
    <x v="0"/>
    <s v="East Theresa"/>
    <x v="13"/>
    <s v="Canada"/>
    <x v="1"/>
    <x v="0"/>
    <x v="0"/>
    <n v="4191.1000000000004"/>
    <n v="12"/>
    <x v="931"/>
    <x v="890"/>
    <x v="0"/>
    <n v="7.5025649590799546"/>
  </r>
  <r>
    <n v="942"/>
    <s v="b8cad141-5eac-4ab8-a4c2-8c07992ab428"/>
    <d v="2024-09-18T00:00:00"/>
    <x v="8"/>
    <x v="930"/>
    <x v="0"/>
    <s v="New Jenniferton"/>
    <x v="25"/>
    <s v="United States"/>
    <x v="0"/>
    <x v="1"/>
    <x v="9"/>
    <n v="931.1"/>
    <n v="11"/>
    <x v="932"/>
    <x v="891"/>
    <x v="0"/>
    <n v="53.204811513263884"/>
  </r>
  <r>
    <n v="943"/>
    <s v="47c996a1-7bab-41a5-aa1e-a78378ab6cb6"/>
    <d v="2024-04-22T00:00:00"/>
    <x v="0"/>
    <x v="931"/>
    <x v="1"/>
    <s v="West Patricia"/>
    <x v="42"/>
    <s v="Canada"/>
    <x v="1"/>
    <x v="0"/>
    <x v="2"/>
    <n v="769.67"/>
    <n v="2"/>
    <x v="933"/>
    <x v="892"/>
    <x v="0"/>
    <n v="21.385788714643937"/>
  </r>
  <r>
    <n v="944"/>
    <s v="a7593e3b-0736-4e66-b86f-2db22b174074"/>
    <d v="2023-08-24T00:00:00"/>
    <x v="9"/>
    <x v="932"/>
    <x v="0"/>
    <s v="Daviesburgh"/>
    <x v="48"/>
    <s v="Mexico"/>
    <x v="0"/>
    <x v="0"/>
    <x v="0"/>
    <n v="1020.77"/>
    <n v="13"/>
    <x v="934"/>
    <x v="893"/>
    <x v="3"/>
    <n v="24.540298010325539"/>
  </r>
  <r>
    <n v="945"/>
    <s v="d9fd8a19-b275-4038-a02b-de76dba1179b"/>
    <d v="2024-09-16T00:00:00"/>
    <x v="8"/>
    <x v="933"/>
    <x v="0"/>
    <s v="Grimesfort"/>
    <x v="5"/>
    <s v="Canada"/>
    <x v="3"/>
    <x v="1"/>
    <x v="9"/>
    <n v="3175.38"/>
    <n v="14"/>
    <x v="935"/>
    <x v="894"/>
    <x v="0"/>
    <n v="3.7759260309002389"/>
  </r>
  <r>
    <n v="946"/>
    <s v="814d4006-ada0-4a3b-9eec-eb7c49de87f9"/>
    <d v="2022-10-15T00:00:00"/>
    <x v="6"/>
    <x v="934"/>
    <x v="1"/>
    <s v="Joneshaven"/>
    <x v="36"/>
    <s v="United States"/>
    <x v="3"/>
    <x v="2"/>
    <x v="4"/>
    <n v="2187.4699999999998"/>
    <n v="5"/>
    <x v="936"/>
    <x v="895"/>
    <x v="0"/>
    <n v="33.299656681005914"/>
  </r>
  <r>
    <n v="947"/>
    <s v="65b0f913-dc66-4631-a9b6-dfc817bb8052"/>
    <d v="2024-01-30T00:00:00"/>
    <x v="2"/>
    <x v="935"/>
    <x v="0"/>
    <s v="West Benjamin"/>
    <x v="8"/>
    <s v="United States"/>
    <x v="3"/>
    <x v="1"/>
    <x v="5"/>
    <n v="3731.18"/>
    <n v="7"/>
    <x v="937"/>
    <x v="896"/>
    <x v="2"/>
    <n v="12.002101211949036"/>
  </r>
  <r>
    <n v="948"/>
    <s v="73b3c325-608c-44da-8c23-f7aa4eab442c"/>
    <d v="2024-09-27T00:00:00"/>
    <x v="8"/>
    <x v="936"/>
    <x v="0"/>
    <s v="Medinaview"/>
    <x v="25"/>
    <s v="Mexico"/>
    <x v="1"/>
    <x v="2"/>
    <x v="8"/>
    <n v="1180.57"/>
    <n v="2"/>
    <x v="938"/>
    <x v="897"/>
    <x v="2"/>
    <n v="47.462666339141265"/>
  </r>
  <r>
    <n v="949"/>
    <s v="212909a6-d1cd-491d-961f-3bcf792c668a"/>
    <d v="2023-05-07T00:00:00"/>
    <x v="11"/>
    <x v="937"/>
    <x v="1"/>
    <s v="Donnatown"/>
    <x v="20"/>
    <s v="Mexico"/>
    <x v="2"/>
    <x v="2"/>
    <x v="8"/>
    <n v="3374.66"/>
    <n v="7"/>
    <x v="939"/>
    <x v="898"/>
    <x v="0"/>
    <n v="20.452134437247015"/>
  </r>
  <r>
    <n v="950"/>
    <s v="060614ce-65a0-4ddd-8fcc-90236490abae"/>
    <d v="2023-03-09T00:00:00"/>
    <x v="1"/>
    <x v="938"/>
    <x v="1"/>
    <s v="Rogersville"/>
    <x v="29"/>
    <s v="United States"/>
    <x v="3"/>
    <x v="1"/>
    <x v="1"/>
    <n v="2753.72"/>
    <n v="20"/>
    <x v="940"/>
    <x v="899"/>
    <x v="1"/>
    <n v="20.191595369173339"/>
  </r>
  <r>
    <n v="951"/>
    <s v="a91ae851-daae-467d-a097-32751e829a63"/>
    <d v="2023-02-24T00:00:00"/>
    <x v="3"/>
    <x v="939"/>
    <x v="0"/>
    <s v="Amystad"/>
    <x v="40"/>
    <s v="United States"/>
    <x v="1"/>
    <x v="0"/>
    <x v="10"/>
    <n v="1129.46"/>
    <n v="13"/>
    <x v="941"/>
    <x v="900"/>
    <x v="0"/>
    <n v="42.738122642678803"/>
  </r>
  <r>
    <n v="952"/>
    <s v="be2eaa9b-1ed4-46ac-9a70-223e199ccb19"/>
    <d v="2022-11-17T00:00:00"/>
    <x v="4"/>
    <x v="940"/>
    <x v="0"/>
    <s v="South Melissa"/>
    <x v="48"/>
    <s v="Mexico"/>
    <x v="3"/>
    <x v="1"/>
    <x v="6"/>
    <n v="1531.17"/>
    <n v="9"/>
    <x v="942"/>
    <x v="901"/>
    <x v="1"/>
    <n v="22.312349379885969"/>
  </r>
  <r>
    <n v="953"/>
    <s v="74a99ab2-56b9-45b8-b18b-40306e917c77"/>
    <d v="2023-02-22T00:00:00"/>
    <x v="3"/>
    <x v="941"/>
    <x v="0"/>
    <s v="Haydenstad"/>
    <x v="7"/>
    <s v="United States"/>
    <x v="3"/>
    <x v="0"/>
    <x v="0"/>
    <n v="3972.23"/>
    <n v="17"/>
    <x v="943"/>
    <x v="902"/>
    <x v="0"/>
    <n v="23.173129451215061"/>
  </r>
  <r>
    <n v="954"/>
    <s v="9d71d39d-2911-4c88-83b1-dde9eb18f16f"/>
    <d v="2022-10-29T00:00:00"/>
    <x v="6"/>
    <x v="942"/>
    <x v="2"/>
    <s v="South Leahton"/>
    <x v="48"/>
    <s v="Canada"/>
    <x v="1"/>
    <x v="1"/>
    <x v="6"/>
    <n v="386.3"/>
    <n v="17"/>
    <x v="944"/>
    <x v="903"/>
    <x v="1"/>
    <n v="144.19104323064974"/>
  </r>
  <r>
    <n v="955"/>
    <s v="6bc37c31-3161-48c0-94ff-fbe10a035c96"/>
    <d v="2023-07-22T00:00:00"/>
    <x v="5"/>
    <x v="943"/>
    <x v="0"/>
    <s v="Nicolehaven"/>
    <x v="11"/>
    <s v="United States"/>
    <x v="0"/>
    <x v="0"/>
    <x v="0"/>
    <n v="2143.9899999999998"/>
    <n v="14"/>
    <x v="945"/>
    <x v="904"/>
    <x v="0"/>
    <n v="33.609764970918718"/>
  </r>
  <r>
    <n v="956"/>
    <s v="bb951c94-503e-4df1-934a-98be00c838a4"/>
    <d v="2023-08-25T00:00:00"/>
    <x v="9"/>
    <x v="944"/>
    <x v="1"/>
    <s v="Ambermouth"/>
    <x v="14"/>
    <s v="Canada"/>
    <x v="1"/>
    <x v="2"/>
    <x v="8"/>
    <n v="310.19"/>
    <n v="20"/>
    <x v="946"/>
    <x v="905"/>
    <x v="0"/>
    <n v="169.54769657306812"/>
  </r>
  <r>
    <n v="957"/>
    <s v="dd8e65b6-ba61-44f9-82cb-3b3ef13b5e71"/>
    <d v="2022-11-24T00:00:00"/>
    <x v="4"/>
    <x v="945"/>
    <x v="2"/>
    <s v="Kevinbury"/>
    <x v="29"/>
    <s v="Canada"/>
    <x v="1"/>
    <x v="2"/>
    <x v="3"/>
    <n v="3851.29"/>
    <n v="12"/>
    <x v="947"/>
    <x v="906"/>
    <x v="2"/>
    <n v="19.815438463475875"/>
  </r>
  <r>
    <n v="958"/>
    <s v="acb7ade3-c64c-46c2-b231-e7cc13779003"/>
    <d v="2024-01-19T00:00:00"/>
    <x v="2"/>
    <x v="946"/>
    <x v="1"/>
    <s v="New Jessica"/>
    <x v="7"/>
    <s v="United States"/>
    <x v="1"/>
    <x v="2"/>
    <x v="8"/>
    <n v="327.68"/>
    <n v="10"/>
    <x v="948"/>
    <x v="907"/>
    <x v="0"/>
    <n v="279.0863037109375"/>
  </r>
  <r>
    <n v="959"/>
    <s v="e92c8852-1157-44fc-8ecc-aeafe5f4c43a"/>
    <d v="2024-06-23T00:00:00"/>
    <x v="7"/>
    <x v="947"/>
    <x v="0"/>
    <s v="Lake William"/>
    <x v="0"/>
    <s v="Mexico"/>
    <x v="3"/>
    <x v="2"/>
    <x v="8"/>
    <n v="4400.13"/>
    <n v="1"/>
    <x v="949"/>
    <x v="908"/>
    <x v="1"/>
    <n v="13.603234449891252"/>
  </r>
  <r>
    <n v="960"/>
    <s v="ab7c615f-ded5-4841-88be-5407ef5f808c"/>
    <d v="2023-10-26T00:00:00"/>
    <x v="6"/>
    <x v="948"/>
    <x v="2"/>
    <s v="South Paulside"/>
    <x v="47"/>
    <s v="Mexico"/>
    <x v="2"/>
    <x v="1"/>
    <x v="1"/>
    <n v="3318.64"/>
    <n v="2"/>
    <x v="950"/>
    <x v="909"/>
    <x v="0"/>
    <n v="10.10594701443965"/>
  </r>
  <r>
    <n v="961"/>
    <s v="072cc3b7-8d47-45b4-b71f-35ae7613a681"/>
    <d v="2024-05-27T00:00:00"/>
    <x v="11"/>
    <x v="949"/>
    <x v="2"/>
    <s v="New Timothy"/>
    <x v="38"/>
    <s v="United States"/>
    <x v="1"/>
    <x v="1"/>
    <x v="9"/>
    <n v="3748.31"/>
    <n v="8"/>
    <x v="951"/>
    <x v="910"/>
    <x v="0"/>
    <n v="14.830950481683743"/>
  </r>
  <r>
    <n v="962"/>
    <s v="4f7d21f2-e3f5-42c6-b0f4-7cd6144f0f52"/>
    <d v="2023-03-27T00:00:00"/>
    <x v="1"/>
    <x v="950"/>
    <x v="0"/>
    <s v="Port Travisburgh"/>
    <x v="12"/>
    <s v="Mexico"/>
    <x v="1"/>
    <x v="0"/>
    <x v="0"/>
    <n v="4990.4399999999996"/>
    <n v="18"/>
    <x v="952"/>
    <x v="877"/>
    <x v="3"/>
    <n v="5.2574522486995141"/>
  </r>
  <r>
    <n v="963"/>
    <s v="5dad2411-afaa-42c5-a78d-0cada3f3559d"/>
    <d v="2023-11-11T00:00:00"/>
    <x v="4"/>
    <x v="951"/>
    <x v="2"/>
    <s v="Douglasside"/>
    <x v="19"/>
    <s v="Canada"/>
    <x v="2"/>
    <x v="2"/>
    <x v="8"/>
    <n v="124.2"/>
    <n v="9"/>
    <x v="953"/>
    <x v="911"/>
    <x v="1"/>
    <n v="237.83413848631238"/>
  </r>
  <r>
    <n v="964"/>
    <s v="fc7875ed-f4b1-4ec3-b8bd-60b928909166"/>
    <d v="2024-04-14T00:00:00"/>
    <x v="0"/>
    <x v="952"/>
    <x v="2"/>
    <s v="New Nicholasview"/>
    <x v="48"/>
    <s v="Canada"/>
    <x v="0"/>
    <x v="2"/>
    <x v="3"/>
    <n v="1746.13"/>
    <n v="20"/>
    <x v="954"/>
    <x v="912"/>
    <x v="0"/>
    <n v="47.069233104064409"/>
  </r>
  <r>
    <n v="965"/>
    <s v="e15594ab-cc99-4715-8929-008275bcd5be"/>
    <d v="2024-10-06T00:00:00"/>
    <x v="6"/>
    <x v="953"/>
    <x v="1"/>
    <s v="West Davidmouth"/>
    <x v="36"/>
    <s v="Canada"/>
    <x v="0"/>
    <x v="0"/>
    <x v="7"/>
    <n v="2713.07"/>
    <n v="13"/>
    <x v="955"/>
    <x v="913"/>
    <x v="3"/>
    <n v="30.304415293376135"/>
  </r>
  <r>
    <n v="966"/>
    <s v="7e678a72-2065-4e32-a04c-29d0f969bf98"/>
    <d v="2024-01-05T00:00:00"/>
    <x v="2"/>
    <x v="954"/>
    <x v="2"/>
    <s v="Weberland"/>
    <x v="24"/>
    <s v="United States"/>
    <x v="2"/>
    <x v="2"/>
    <x v="4"/>
    <n v="820.59"/>
    <n v="13"/>
    <x v="956"/>
    <x v="914"/>
    <x v="1"/>
    <n v="84.312506854823965"/>
  </r>
  <r>
    <n v="967"/>
    <s v="7987926d-7392-444f-9c7c-d959e2aa5072"/>
    <d v="2023-03-25T00:00:00"/>
    <x v="1"/>
    <x v="955"/>
    <x v="0"/>
    <s v="Smithton"/>
    <x v="41"/>
    <s v="Canada"/>
    <x v="1"/>
    <x v="0"/>
    <x v="0"/>
    <n v="2306.73"/>
    <n v="4"/>
    <x v="957"/>
    <x v="915"/>
    <x v="3"/>
    <n v="5.1250037932484513"/>
  </r>
  <r>
    <n v="968"/>
    <s v="96ee1736-6395-452a-9eab-988f5e46f84a"/>
    <d v="2024-04-13T00:00:00"/>
    <x v="0"/>
    <x v="956"/>
    <x v="0"/>
    <s v="Lake Nancyport"/>
    <x v="38"/>
    <s v="United States"/>
    <x v="2"/>
    <x v="1"/>
    <x v="5"/>
    <n v="2999.32"/>
    <n v="20"/>
    <x v="958"/>
    <x v="916"/>
    <x v="1"/>
    <n v="30.803315418161446"/>
  </r>
  <r>
    <n v="969"/>
    <s v="f976fe30-b687-49b1-b0a4-61174165bdc3"/>
    <d v="2023-10-16T00:00:00"/>
    <x v="6"/>
    <x v="957"/>
    <x v="1"/>
    <s v="Melindaborough"/>
    <x v="15"/>
    <s v="Canada"/>
    <x v="0"/>
    <x v="0"/>
    <x v="10"/>
    <n v="1842.9"/>
    <n v="20"/>
    <x v="959"/>
    <x v="917"/>
    <x v="0"/>
    <n v="9.351565467469749"/>
  </r>
  <r>
    <n v="970"/>
    <s v="0c3667d3-b009-4640-80df-653a353d57de"/>
    <d v="2024-01-19T00:00:00"/>
    <x v="2"/>
    <x v="958"/>
    <x v="2"/>
    <s v="South Jennaville"/>
    <x v="7"/>
    <s v="Canada"/>
    <x v="1"/>
    <x v="1"/>
    <x v="1"/>
    <n v="1486.73"/>
    <n v="13"/>
    <x v="960"/>
    <x v="918"/>
    <x v="2"/>
    <n v="49.032440322049062"/>
  </r>
  <r>
    <n v="971"/>
    <s v="34dfb7fc-72f1-4b49-b2c7-2d9125feb3ca"/>
    <d v="2024-04-25T00:00:00"/>
    <x v="0"/>
    <x v="959"/>
    <x v="1"/>
    <s v="Lake Bruce"/>
    <x v="33"/>
    <s v="United States"/>
    <x v="3"/>
    <x v="0"/>
    <x v="0"/>
    <n v="1510.21"/>
    <n v="12"/>
    <x v="961"/>
    <x v="919"/>
    <x v="2"/>
    <n v="23.476205295952219"/>
  </r>
  <r>
    <n v="972"/>
    <s v="50fdc09c-0ee3-40b2-9b65-eb3ad7833283"/>
    <d v="2023-07-03T00:00:00"/>
    <x v="5"/>
    <x v="960"/>
    <x v="2"/>
    <s v="Jonathonmouth"/>
    <x v="26"/>
    <s v="Canada"/>
    <x v="1"/>
    <x v="0"/>
    <x v="0"/>
    <n v="577.33000000000004"/>
    <n v="10"/>
    <x v="962"/>
    <x v="920"/>
    <x v="2"/>
    <n v="131.5261635459789"/>
  </r>
  <r>
    <n v="973"/>
    <s v="fb69fcb5-2e7a-4bf3-a9f9-8d78bd55d640"/>
    <d v="2023-03-13T00:00:00"/>
    <x v="1"/>
    <x v="961"/>
    <x v="1"/>
    <s v="Cardenasmouth"/>
    <x v="15"/>
    <s v="Mexico"/>
    <x v="0"/>
    <x v="1"/>
    <x v="9"/>
    <n v="4758.8100000000004"/>
    <n v="3"/>
    <x v="963"/>
    <x v="921"/>
    <x v="2"/>
    <n v="17.22741609772191"/>
  </r>
  <r>
    <n v="974"/>
    <s v="a938a6ab-c535-4471-9b28-9e44eadbea61"/>
    <d v="2023-01-19T00:00:00"/>
    <x v="2"/>
    <x v="962"/>
    <x v="2"/>
    <s v="Watsonfort"/>
    <x v="30"/>
    <s v="Mexico"/>
    <x v="1"/>
    <x v="1"/>
    <x v="9"/>
    <n v="916.6"/>
    <n v="9"/>
    <x v="964"/>
    <x v="534"/>
    <x v="0"/>
    <n v="56.797948941741218"/>
  </r>
  <r>
    <n v="975"/>
    <s v="dc53e7a2-04dd-4644-9802-43fbf4dd482e"/>
    <d v="2023-12-15T00:00:00"/>
    <x v="10"/>
    <x v="963"/>
    <x v="2"/>
    <s v="East Christopher"/>
    <x v="5"/>
    <s v="Canada"/>
    <x v="1"/>
    <x v="2"/>
    <x v="11"/>
    <n v="2942.84"/>
    <n v="18"/>
    <x v="965"/>
    <x v="922"/>
    <x v="2"/>
    <n v="21.964157072759647"/>
  </r>
  <r>
    <n v="976"/>
    <s v="1bcfe9e6-d0c1-4559-a33c-5540ec8f55fe"/>
    <d v="2023-07-11T00:00:00"/>
    <x v="5"/>
    <x v="964"/>
    <x v="2"/>
    <s v="Tiffanyhaven"/>
    <x v="36"/>
    <s v="Mexico"/>
    <x v="2"/>
    <x v="2"/>
    <x v="11"/>
    <n v="2230.15"/>
    <n v="1"/>
    <x v="966"/>
    <x v="647"/>
    <x v="1"/>
    <n v="6.6237697015895787"/>
  </r>
  <r>
    <n v="977"/>
    <s v="799a3a6a-8876-4569-b792-6a6276b68020"/>
    <d v="2024-04-22T00:00:00"/>
    <x v="0"/>
    <x v="965"/>
    <x v="0"/>
    <s v="Benjaminshire"/>
    <x v="31"/>
    <s v="Canada"/>
    <x v="3"/>
    <x v="1"/>
    <x v="5"/>
    <n v="759.88"/>
    <n v="11"/>
    <x v="967"/>
    <x v="923"/>
    <x v="0"/>
    <n v="115.11159656787915"/>
  </r>
  <r>
    <n v="978"/>
    <s v="99b4a94c-cfcf-4f45-80b1-dc952cf73bef"/>
    <d v="2023-11-23T00:00:00"/>
    <x v="4"/>
    <x v="966"/>
    <x v="1"/>
    <s v="Maddenmouth"/>
    <x v="12"/>
    <s v="Canada"/>
    <x v="0"/>
    <x v="1"/>
    <x v="9"/>
    <n v="998.13"/>
    <n v="18"/>
    <x v="968"/>
    <x v="924"/>
    <x v="3"/>
    <n v="33.137968000160299"/>
  </r>
  <r>
    <n v="979"/>
    <s v="917f2dc4-3898-49ac-a967-b5cb68c4927a"/>
    <d v="2022-12-18T00:00:00"/>
    <x v="10"/>
    <x v="967"/>
    <x v="0"/>
    <s v="New Jonathanshire"/>
    <x v="20"/>
    <s v="United States"/>
    <x v="0"/>
    <x v="2"/>
    <x v="8"/>
    <n v="183.28"/>
    <n v="16"/>
    <x v="969"/>
    <x v="925"/>
    <x v="3"/>
    <n v="381.11086861632475"/>
  </r>
  <r>
    <n v="980"/>
    <s v="1319a1a4-a5df-41c4-891d-56cd068290f8"/>
    <d v="2024-01-06T00:00:00"/>
    <x v="2"/>
    <x v="968"/>
    <x v="0"/>
    <s v="Mezastad"/>
    <x v="47"/>
    <s v="Mexico"/>
    <x v="3"/>
    <x v="2"/>
    <x v="8"/>
    <n v="1137.1500000000001"/>
    <n v="7"/>
    <x v="970"/>
    <x v="926"/>
    <x v="3"/>
    <n v="78.430286241920584"/>
  </r>
  <r>
    <n v="981"/>
    <s v="1b00ecd9-e4e5-4f37-94b1-a02f9b1cefc6"/>
    <d v="2024-07-31T00:00:00"/>
    <x v="5"/>
    <x v="969"/>
    <x v="1"/>
    <s v="Brooksside"/>
    <x v="43"/>
    <s v="Canada"/>
    <x v="3"/>
    <x v="0"/>
    <x v="10"/>
    <n v="3796.4"/>
    <n v="13"/>
    <x v="971"/>
    <x v="927"/>
    <x v="3"/>
    <n v="9.2874828785164887"/>
  </r>
  <r>
    <n v="982"/>
    <s v="5bd18b4b-f94e-42cb-926e-f84ddd16fba0"/>
    <d v="2024-03-01T00:00:00"/>
    <x v="1"/>
    <x v="970"/>
    <x v="2"/>
    <s v="Angelaburgh"/>
    <x v="8"/>
    <s v="Canada"/>
    <x v="2"/>
    <x v="2"/>
    <x v="4"/>
    <n v="3175.78"/>
    <n v="1"/>
    <x v="972"/>
    <x v="928"/>
    <x v="2"/>
    <n v="24.698499266321974"/>
  </r>
  <r>
    <n v="983"/>
    <s v="71cce2e2-af4d-4187-864c-20dc2dbc17fa"/>
    <d v="2023-06-01T00:00:00"/>
    <x v="7"/>
    <x v="971"/>
    <x v="1"/>
    <s v="Franklinburgh"/>
    <x v="34"/>
    <s v="Canada"/>
    <x v="0"/>
    <x v="1"/>
    <x v="1"/>
    <n v="3361.36"/>
    <n v="2"/>
    <x v="973"/>
    <x v="929"/>
    <x v="0"/>
    <n v="23.965299759621104"/>
  </r>
  <r>
    <n v="984"/>
    <s v="e50bba12-1858-4ab0-91de-d22ef448ade0"/>
    <d v="2023-11-06T00:00:00"/>
    <x v="4"/>
    <x v="972"/>
    <x v="2"/>
    <s v="New Ann"/>
    <x v="25"/>
    <s v="United States"/>
    <x v="0"/>
    <x v="2"/>
    <x v="4"/>
    <n v="3508.35"/>
    <n v="16"/>
    <x v="974"/>
    <x v="923"/>
    <x v="3"/>
    <n v="9.3685065629141899"/>
  </r>
  <r>
    <n v="985"/>
    <s v="8c397fde-6a22-4a03-b41c-ce22c2fb1804"/>
    <d v="2022-12-19T00:00:00"/>
    <x v="10"/>
    <x v="973"/>
    <x v="0"/>
    <s v="South Kendraview"/>
    <x v="0"/>
    <s v="United States"/>
    <x v="3"/>
    <x v="1"/>
    <x v="5"/>
    <n v="1474.24"/>
    <n v="11"/>
    <x v="975"/>
    <x v="930"/>
    <x v="3"/>
    <n v="35.816420664206639"/>
  </r>
  <r>
    <n v="986"/>
    <s v="0fff5637-dc12-4450-be39-40725648353e"/>
    <d v="2023-10-09T00:00:00"/>
    <x v="6"/>
    <x v="974"/>
    <x v="1"/>
    <s v="New Thomas"/>
    <x v="25"/>
    <s v="Mexico"/>
    <x v="2"/>
    <x v="2"/>
    <x v="3"/>
    <n v="4316.55"/>
    <n v="4"/>
    <x v="976"/>
    <x v="931"/>
    <x v="0"/>
    <n v="8.5167552791002059"/>
  </r>
  <r>
    <n v="987"/>
    <s v="88ce61ac-9394-497c-b053-18c7a820d180"/>
    <d v="2024-09-23T00:00:00"/>
    <x v="8"/>
    <x v="975"/>
    <x v="2"/>
    <s v="East Theresa"/>
    <x v="5"/>
    <s v="Canada"/>
    <x v="3"/>
    <x v="1"/>
    <x v="1"/>
    <n v="342.85"/>
    <n v="4"/>
    <x v="977"/>
    <x v="932"/>
    <x v="0"/>
    <n v="23.012979437071607"/>
  </r>
  <r>
    <n v="988"/>
    <s v="e552a1f6-aba0-468d-a2a4-500ed4226809"/>
    <d v="2024-10-04T00:00:00"/>
    <x v="6"/>
    <x v="976"/>
    <x v="2"/>
    <s v="Kellyshire"/>
    <x v="15"/>
    <s v="Canada"/>
    <x v="0"/>
    <x v="0"/>
    <x v="7"/>
    <n v="437.07"/>
    <n v="2"/>
    <x v="978"/>
    <x v="933"/>
    <x v="2"/>
    <n v="119.42023016908048"/>
  </r>
  <r>
    <n v="989"/>
    <s v="fe319086-037a-488d-b754-ea2e069fe6df"/>
    <d v="2023-12-29T00:00:00"/>
    <x v="10"/>
    <x v="977"/>
    <x v="2"/>
    <s v="Lake Jamie"/>
    <x v="21"/>
    <s v="United States"/>
    <x v="2"/>
    <x v="1"/>
    <x v="6"/>
    <n v="1203.4000000000001"/>
    <n v="16"/>
    <x v="979"/>
    <x v="934"/>
    <x v="0"/>
    <n v="26.612930031577196"/>
  </r>
  <r>
    <n v="990"/>
    <s v="80f7d685-8f4b-48e7-a56c-64ecd15c6524"/>
    <d v="2023-01-24T00:00:00"/>
    <x v="2"/>
    <x v="978"/>
    <x v="2"/>
    <s v="Port Joseph"/>
    <x v="27"/>
    <s v="United States"/>
    <x v="3"/>
    <x v="1"/>
    <x v="1"/>
    <n v="627.37"/>
    <n v="6"/>
    <x v="980"/>
    <x v="935"/>
    <x v="2"/>
    <n v="114.4396448666656"/>
  </r>
  <r>
    <n v="991"/>
    <s v="7001d18e-8063-4983-9076-2e488fe5f810"/>
    <d v="2023-10-09T00:00:00"/>
    <x v="6"/>
    <x v="979"/>
    <x v="1"/>
    <s v="North Janice"/>
    <x v="47"/>
    <s v="Mexico"/>
    <x v="0"/>
    <x v="1"/>
    <x v="9"/>
    <n v="4890.83"/>
    <n v="20"/>
    <x v="981"/>
    <x v="936"/>
    <x v="0"/>
    <n v="7.4335031068346265"/>
  </r>
  <r>
    <n v="992"/>
    <s v="9a928efb-1cf9-4a17-8355-3e0243af2795"/>
    <d v="2022-10-29T00:00:00"/>
    <x v="6"/>
    <x v="980"/>
    <x v="0"/>
    <s v="Port Christopherburgh"/>
    <x v="19"/>
    <s v="Mexico"/>
    <x v="2"/>
    <x v="2"/>
    <x v="11"/>
    <n v="3949.24"/>
    <n v="2"/>
    <x v="982"/>
    <x v="902"/>
    <x v="1"/>
    <n v="16.284905450162565"/>
  </r>
  <r>
    <n v="993"/>
    <s v="69efbd28-648e-4ae4-a8d0-12e6683fe58b"/>
    <d v="2024-03-22T00:00:00"/>
    <x v="1"/>
    <x v="981"/>
    <x v="0"/>
    <s v="Martinezshire"/>
    <x v="7"/>
    <s v="Mexico"/>
    <x v="3"/>
    <x v="2"/>
    <x v="8"/>
    <n v="1126.79"/>
    <n v="1"/>
    <x v="983"/>
    <x v="937"/>
    <x v="3"/>
    <n v="42.882879684768241"/>
  </r>
  <r>
    <n v="994"/>
    <s v="336419f4-d581-4891-9490-b1f0e7e038f5"/>
    <d v="2023-12-27T00:00:00"/>
    <x v="10"/>
    <x v="982"/>
    <x v="1"/>
    <s v="Medinafort"/>
    <x v="34"/>
    <s v="Mexico"/>
    <x v="0"/>
    <x v="2"/>
    <x v="4"/>
    <n v="3727.03"/>
    <n v="17"/>
    <x v="984"/>
    <x v="938"/>
    <x v="3"/>
    <n v="2.5084316466462568"/>
  </r>
  <r>
    <n v="995"/>
    <s v="be33c3a5-7319-45d7-9a51-47b720e4e22b"/>
    <d v="2023-04-09T00:00:00"/>
    <x v="0"/>
    <x v="983"/>
    <x v="0"/>
    <s v="East Aliciachester"/>
    <x v="44"/>
    <s v="Mexico"/>
    <x v="3"/>
    <x v="0"/>
    <x v="2"/>
    <n v="4956.38"/>
    <n v="13"/>
    <x v="985"/>
    <x v="939"/>
    <x v="2"/>
    <n v="19.454521243326784"/>
  </r>
  <r>
    <n v="996"/>
    <s v="77051f05-3281-46a0-ad35-8411980fb1e4"/>
    <d v="2024-07-10T00:00:00"/>
    <x v="5"/>
    <x v="984"/>
    <x v="1"/>
    <s v="Yvonneville"/>
    <x v="32"/>
    <s v="Mexico"/>
    <x v="2"/>
    <x v="2"/>
    <x v="11"/>
    <n v="703.3"/>
    <n v="13"/>
    <x v="986"/>
    <x v="940"/>
    <x v="3"/>
    <n v="29.61325181288213"/>
  </r>
  <r>
    <n v="997"/>
    <s v="56fe538e-c577-40bc-accc-41938695ced9"/>
    <d v="2023-11-28T00:00:00"/>
    <x v="4"/>
    <x v="985"/>
    <x v="1"/>
    <s v="Joshuastad"/>
    <x v="30"/>
    <s v="Mexico"/>
    <x v="0"/>
    <x v="0"/>
    <x v="10"/>
    <n v="3514.24"/>
    <n v="3"/>
    <x v="987"/>
    <x v="941"/>
    <x v="1"/>
    <n v="6.3074804225095606"/>
  </r>
  <r>
    <n v="998"/>
    <s v="f8f43233-2392-4951-9bb5-f28665c07221"/>
    <d v="2024-02-15T00:00:00"/>
    <x v="3"/>
    <x v="986"/>
    <x v="1"/>
    <s v="New Robertville"/>
    <x v="25"/>
    <s v="Canada"/>
    <x v="1"/>
    <x v="1"/>
    <x v="5"/>
    <n v="4242.24"/>
    <n v="11"/>
    <x v="988"/>
    <x v="942"/>
    <x v="1"/>
    <n v="20.648761031907672"/>
  </r>
  <r>
    <n v="999"/>
    <s v="4467bbc4-5484-4c64-b886-45d5e6a42870"/>
    <d v="2024-10-04T00:00:00"/>
    <x v="6"/>
    <x v="987"/>
    <x v="1"/>
    <s v="Markshire"/>
    <x v="8"/>
    <s v="Canada"/>
    <x v="1"/>
    <x v="2"/>
    <x v="4"/>
    <n v="488.87"/>
    <n v="18"/>
    <x v="989"/>
    <x v="943"/>
    <x v="0"/>
    <n v="192.50721050586046"/>
  </r>
  <r>
    <n v="1000"/>
    <s v="c5e0b278-97ae-4ab8-af94-5e9a774b87e6"/>
    <d v="2023-02-20T00:00:00"/>
    <x v="3"/>
    <x v="988"/>
    <x v="1"/>
    <s v="New Theresa"/>
    <x v="13"/>
    <s v="United States"/>
    <x v="1"/>
    <x v="0"/>
    <x v="0"/>
    <n v="4253.55"/>
    <n v="12"/>
    <x v="990"/>
    <x v="944"/>
    <x v="1"/>
    <n v="1.5269598335507988"/>
  </r>
  <r>
    <n v="1001"/>
    <s v="f60b8d9c-ddc2-4123-a6a5-b344343c20b6"/>
    <d v="2023-08-23T00:00:00"/>
    <x v="9"/>
    <x v="989"/>
    <x v="0"/>
    <s v="Lake Lisa"/>
    <x v="49"/>
    <s v="Mexico"/>
    <x v="1"/>
    <x v="0"/>
    <x v="2"/>
    <n v="3513.88"/>
    <n v="17"/>
    <x v="991"/>
    <x v="945"/>
    <x v="2"/>
    <n v="6.70910788074720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C7" firstHeaderRow="0" firstDataRow="1" firstDataCol="1"/>
  <pivotFields count="18">
    <pivotField showAll="0"/>
    <pivotField showAll="0"/>
    <pivotField numFmtId="164" showAll="0"/>
    <pivotField showAll="0" defaultSubtotal="0"/>
    <pivotField showAll="0"/>
    <pivotField showAll="0"/>
    <pivotField showAll="0"/>
    <pivotField showAll="0"/>
    <pivotField showAll="0"/>
    <pivotField showAll="0"/>
    <pivotField axis="axisRow" showAll="0">
      <items count="4">
        <item x="0"/>
        <item x="1"/>
        <item x="2"/>
        <item t="default"/>
      </items>
    </pivotField>
    <pivotField showAll="0"/>
    <pivotField dataField="1" showAll="0"/>
    <pivotField showAll="0"/>
    <pivotField dataField="1" showAll="0"/>
    <pivotField showAll="0">
      <items count="947">
        <item x="182"/>
        <item x="105"/>
        <item x="181"/>
        <item x="118"/>
        <item x="742"/>
        <item x="409"/>
        <item x="696"/>
        <item x="207"/>
        <item x="335"/>
        <item x="44"/>
        <item x="912"/>
        <item x="404"/>
        <item x="15"/>
        <item x="629"/>
        <item x="861"/>
        <item x="29"/>
        <item x="556"/>
        <item x="550"/>
        <item x="847"/>
        <item x="385"/>
        <item x="729"/>
        <item x="463"/>
        <item x="787"/>
        <item x="138"/>
        <item x="455"/>
        <item x="502"/>
        <item x="410"/>
        <item x="758"/>
        <item x="446"/>
        <item x="790"/>
        <item x="437"/>
        <item x="938"/>
        <item x="931"/>
        <item x="125"/>
        <item x="103"/>
        <item x="348"/>
        <item x="559"/>
        <item x="873"/>
        <item x="159"/>
        <item x="6"/>
        <item x="133"/>
        <item x="126"/>
        <item x="907"/>
        <item x="878"/>
        <item x="602"/>
        <item x="344"/>
        <item x="738"/>
        <item x="66"/>
        <item x="71"/>
        <item x="662"/>
        <item x="827"/>
        <item x="390"/>
        <item x="202"/>
        <item x="876"/>
        <item x="720"/>
        <item x="340"/>
        <item x="573"/>
        <item x="633"/>
        <item x="754"/>
        <item x="860"/>
        <item x="495"/>
        <item x="177"/>
        <item x="476"/>
        <item x="283"/>
        <item x="674"/>
        <item x="703"/>
        <item x="671"/>
        <item x="233"/>
        <item x="869"/>
        <item x="110"/>
        <item x="642"/>
        <item x="514"/>
        <item x="203"/>
        <item x="434"/>
        <item x="444"/>
        <item x="186"/>
        <item x="179"/>
        <item x="636"/>
        <item x="450"/>
        <item x="799"/>
        <item x="80"/>
        <item x="839"/>
        <item x="147"/>
        <item x="474"/>
        <item x="224"/>
        <item x="375"/>
        <item x="713"/>
        <item x="379"/>
        <item x="937"/>
        <item x="188"/>
        <item x="300"/>
        <item x="574"/>
        <item x="739"/>
        <item x="101"/>
        <item x="166"/>
        <item x="516"/>
        <item x="728"/>
        <item x="481"/>
        <item x="227"/>
        <item x="295"/>
        <item x="597"/>
        <item x="585"/>
        <item x="503"/>
        <item x="518"/>
        <item x="372"/>
        <item x="419"/>
        <item x="781"/>
        <item x="399"/>
        <item x="685"/>
        <item x="945"/>
        <item x="864"/>
        <item x="810"/>
        <item x="515"/>
        <item x="141"/>
        <item x="922"/>
        <item x="830"/>
        <item x="13"/>
        <item x="904"/>
        <item x="616"/>
        <item x="933"/>
        <item x="699"/>
        <item x="467"/>
        <item x="639"/>
        <item x="108"/>
        <item x="604"/>
        <item x="122"/>
        <item x="37"/>
        <item x="373"/>
        <item x="350"/>
        <item x="880"/>
        <item x="823"/>
        <item x="920"/>
        <item x="361"/>
        <item x="862"/>
        <item x="234"/>
        <item x="427"/>
        <item x="341"/>
        <item x="51"/>
        <item x="93"/>
        <item x="12"/>
        <item x="614"/>
        <item x="615"/>
        <item x="773"/>
        <item x="337"/>
        <item x="382"/>
        <item x="868"/>
        <item x="171"/>
        <item x="870"/>
        <item x="546"/>
        <item x="541"/>
        <item x="77"/>
        <item x="557"/>
        <item x="540"/>
        <item x="237"/>
        <item x="7"/>
        <item x="788"/>
        <item x="493"/>
        <item x="393"/>
        <item x="770"/>
        <item x="569"/>
        <item x="806"/>
        <item x="386"/>
        <item x="538"/>
        <item x="168"/>
        <item x="431"/>
        <item x="2"/>
        <item x="146"/>
        <item x="32"/>
        <item x="219"/>
        <item x="16"/>
        <item x="877"/>
        <item x="563"/>
        <item x="308"/>
        <item x="888"/>
        <item x="689"/>
        <item x="917"/>
        <item x="347"/>
        <item x="255"/>
        <item x="131"/>
        <item x="627"/>
        <item x="307"/>
        <item x="865"/>
        <item x="736"/>
        <item x="761"/>
        <item x="217"/>
        <item x="505"/>
        <item x="229"/>
        <item x="109"/>
        <item x="925"/>
        <item x="801"/>
        <item x="28"/>
        <item x="929"/>
        <item x="594"/>
        <item x="851"/>
        <item x="779"/>
        <item x="322"/>
        <item x="919"/>
        <item x="809"/>
        <item x="605"/>
        <item x="365"/>
        <item x="582"/>
        <item x="914"/>
        <item x="771"/>
        <item x="608"/>
        <item x="124"/>
        <item x="3"/>
        <item x="20"/>
        <item x="408"/>
        <item x="529"/>
        <item x="407"/>
        <item x="494"/>
        <item x="360"/>
        <item x="454"/>
        <item x="558"/>
        <item x="215"/>
        <item x="286"/>
        <item x="359"/>
        <item x="157"/>
        <item x="624"/>
        <item x="294"/>
        <item x="420"/>
        <item x="143"/>
        <item x="622"/>
        <item x="358"/>
        <item x="231"/>
        <item x="63"/>
        <item x="167"/>
        <item x="98"/>
        <item x="916"/>
        <item x="445"/>
        <item x="415"/>
        <item x="96"/>
        <item x="24"/>
        <item x="667"/>
        <item x="185"/>
        <item x="320"/>
        <item x="568"/>
        <item x="247"/>
        <item x="539"/>
        <item x="423"/>
        <item x="564"/>
        <item x="249"/>
        <item x="881"/>
        <item x="652"/>
        <item x="775"/>
        <item x="422"/>
        <item x="811"/>
        <item x="459"/>
        <item x="741"/>
        <item x="383"/>
        <item x="278"/>
        <item x="482"/>
        <item x="67"/>
        <item x="25"/>
        <item x="304"/>
        <item x="479"/>
        <item x="354"/>
        <item x="228"/>
        <item x="905"/>
        <item x="678"/>
        <item x="852"/>
        <item x="366"/>
        <item x="173"/>
        <item x="120"/>
        <item x="477"/>
        <item x="822"/>
        <item x="777"/>
        <item x="400"/>
        <item x="631"/>
        <item x="10"/>
        <item x="95"/>
        <item x="470"/>
        <item x="127"/>
        <item x="798"/>
        <item x="508"/>
        <item x="831"/>
        <item x="490"/>
        <item x="681"/>
        <item x="921"/>
        <item x="243"/>
        <item x="698"/>
        <item x="451"/>
        <item x="309"/>
        <item x="314"/>
        <item x="578"/>
        <item x="312"/>
        <item x="664"/>
        <item x="581"/>
        <item x="753"/>
        <item x="908"/>
        <item x="825"/>
        <item x="586"/>
        <item x="899"/>
        <item x="0"/>
        <item x="533"/>
        <item x="84"/>
        <item x="230"/>
        <item x="767"/>
        <item x="23"/>
        <item x="148"/>
        <item x="562"/>
        <item x="330"/>
        <item x="745"/>
        <item x="791"/>
        <item x="114"/>
        <item x="116"/>
        <item x="848"/>
        <item x="600"/>
        <item x="395"/>
        <item x="866"/>
        <item x="613"/>
        <item x="882"/>
        <item x="310"/>
        <item x="204"/>
        <item x="702"/>
        <item x="287"/>
        <item x="749"/>
        <item x="506"/>
        <item x="346"/>
        <item x="53"/>
        <item x="213"/>
        <item x="555"/>
        <item x="129"/>
        <item x="587"/>
        <item x="853"/>
        <item x="284"/>
        <item x="270"/>
        <item x="362"/>
        <item x="895"/>
        <item x="332"/>
        <item x="318"/>
        <item x="906"/>
        <item x="813"/>
        <item x="643"/>
        <item x="178"/>
        <item x="305"/>
        <item x="313"/>
        <item x="136"/>
        <item x="561"/>
        <item x="149"/>
        <item x="128"/>
        <item x="526"/>
        <item x="610"/>
        <item x="380"/>
        <item x="532"/>
        <item x="913"/>
        <item x="334"/>
        <item x="242"/>
        <item x="732"/>
        <item x="209"/>
        <item x="734"/>
        <item x="762"/>
        <item x="512"/>
        <item x="723"/>
        <item x="33"/>
        <item x="804"/>
        <item x="258"/>
        <item x="194"/>
        <item x="489"/>
        <item x="592"/>
        <item x="333"/>
        <item x="835"/>
        <item x="576"/>
        <item x="433"/>
        <item x="112"/>
        <item x="235"/>
        <item x="567"/>
        <item x="484"/>
        <item x="289"/>
        <item x="934"/>
        <item x="376"/>
        <item x="371"/>
        <item x="566"/>
        <item x="695"/>
        <item x="396"/>
        <item x="535"/>
        <item x="909"/>
        <item x="803"/>
        <item x="31"/>
        <item x="712"/>
        <item x="661"/>
        <item x="656"/>
        <item x="252"/>
        <item x="221"/>
        <item x="883"/>
        <item x="176"/>
        <item x="336"/>
        <item x="245"/>
        <item x="760"/>
        <item x="548"/>
        <item x="834"/>
        <item x="491"/>
        <item x="478"/>
        <item x="513"/>
        <item x="83"/>
        <item x="751"/>
        <item x="466"/>
        <item x="730"/>
        <item x="715"/>
        <item x="374"/>
        <item x="617"/>
        <item x="465"/>
        <item x="672"/>
        <item x="74"/>
        <item x="660"/>
        <item x="911"/>
        <item x="780"/>
        <item x="267"/>
        <item x="100"/>
        <item x="618"/>
        <item x="673"/>
        <item x="525"/>
        <item x="251"/>
        <item x="264"/>
        <item x="531"/>
        <item x="306"/>
        <item x="768"/>
        <item x="640"/>
        <item x="402"/>
        <item x="520"/>
        <item x="447"/>
        <item x="214"/>
        <item x="416"/>
        <item x="298"/>
        <item x="54"/>
        <item x="458"/>
        <item x="632"/>
        <item x="552"/>
        <item x="816"/>
        <item x="428"/>
        <item x="327"/>
        <item x="104"/>
        <item x="27"/>
        <item x="796"/>
        <item x="69"/>
        <item x="161"/>
        <item x="368"/>
        <item x="748"/>
        <item x="637"/>
        <item x="132"/>
        <item x="694"/>
        <item x="418"/>
        <item x="72"/>
        <item x="76"/>
        <item x="676"/>
        <item x="601"/>
        <item x="225"/>
        <item x="426"/>
        <item x="772"/>
        <item x="812"/>
        <item x="38"/>
        <item x="854"/>
        <item x="534"/>
        <item x="97"/>
        <item x="276"/>
        <item x="612"/>
        <item x="595"/>
        <item x="154"/>
        <item x="11"/>
        <item x="244"/>
        <item x="776"/>
        <item x="536"/>
        <item x="707"/>
        <item x="630"/>
        <item x="572"/>
        <item x="226"/>
        <item x="1"/>
        <item x="680"/>
        <item x="486"/>
        <item x="163"/>
        <item x="746"/>
        <item x="150"/>
        <item x="480"/>
        <item x="693"/>
        <item x="275"/>
        <item x="858"/>
        <item x="792"/>
        <item x="319"/>
        <item x="413"/>
        <item x="837"/>
        <item x="45"/>
        <item x="142"/>
        <item x="606"/>
        <item x="653"/>
        <item x="22"/>
        <item x="261"/>
        <item x="90"/>
        <item x="292"/>
        <item x="501"/>
        <item x="200"/>
        <item x="829"/>
        <item x="886"/>
        <item x="903"/>
        <item x="744"/>
        <item x="137"/>
        <item x="665"/>
        <item x="271"/>
        <item x="357"/>
        <item x="669"/>
        <item x="666"/>
        <item x="650"/>
        <item x="644"/>
        <item x="814"/>
        <item x="659"/>
        <item x="863"/>
        <item x="92"/>
        <item x="325"/>
        <item x="123"/>
        <item x="75"/>
        <item x="935"/>
        <item x="887"/>
        <item x="743"/>
        <item x="260"/>
        <item x="370"/>
        <item x="845"/>
        <item x="417"/>
        <item x="928"/>
        <item x="201"/>
        <item x="492"/>
        <item x="705"/>
        <item x="285"/>
        <item x="918"/>
        <item x="5"/>
        <item x="389"/>
        <item x="584"/>
        <item x="88"/>
        <item x="117"/>
        <item x="195"/>
        <item x="547"/>
        <item x="250"/>
        <item x="719"/>
        <item x="545"/>
        <item x="145"/>
        <item x="297"/>
        <item x="927"/>
        <item x="930"/>
        <item x="737"/>
        <item x="452"/>
        <item x="106"/>
        <item x="765"/>
        <item x="268"/>
        <item x="797"/>
        <item x="543"/>
        <item x="859"/>
        <item x="14"/>
        <item x="405"/>
        <item x="638"/>
        <item x="717"/>
        <item x="750"/>
        <item x="623"/>
        <item x="73"/>
        <item x="894"/>
        <item x="144"/>
        <item x="910"/>
        <item x="898"/>
        <item x="78"/>
        <item x="442"/>
        <item x="891"/>
        <item x="438"/>
        <item x="301"/>
        <item x="240"/>
        <item x="43"/>
        <item x="439"/>
        <item x="844"/>
        <item x="752"/>
        <item x="115"/>
        <item x="388"/>
        <item x="317"/>
        <item x="580"/>
        <item x="709"/>
        <item x="425"/>
        <item x="121"/>
        <item x="111"/>
        <item x="915"/>
        <item x="290"/>
        <item x="579"/>
        <item x="677"/>
        <item x="789"/>
        <item x="735"/>
        <item x="619"/>
        <item x="134"/>
        <item x="824"/>
        <item x="189"/>
        <item x="265"/>
        <item x="35"/>
        <item x="856"/>
        <item x="943"/>
        <item x="326"/>
        <item x="40"/>
        <item x="293"/>
        <item x="303"/>
        <item x="381"/>
        <item x="560"/>
        <item x="469"/>
        <item x="236"/>
        <item x="687"/>
        <item x="211"/>
        <item x="281"/>
        <item x="648"/>
        <item x="296"/>
        <item x="351"/>
        <item x="232"/>
        <item x="165"/>
        <item x="510"/>
        <item x="472"/>
        <item x="471"/>
        <item x="155"/>
        <item x="449"/>
        <item x="704"/>
        <item x="342"/>
        <item x="896"/>
        <item x="691"/>
        <item x="238"/>
        <item x="56"/>
        <item x="364"/>
        <item x="99"/>
        <item x="151"/>
        <item x="932"/>
        <item x="220"/>
        <item x="205"/>
        <item x="855"/>
        <item x="701"/>
        <item x="398"/>
        <item x="706"/>
        <item x="692"/>
        <item x="196"/>
        <item x="724"/>
        <item x="199"/>
        <item x="411"/>
        <item x="70"/>
        <item x="55"/>
        <item x="599"/>
        <item x="944"/>
        <item x="626"/>
        <item x="280"/>
        <item x="86"/>
        <item x="591"/>
        <item x="50"/>
        <item x="46"/>
        <item x="187"/>
        <item x="338"/>
        <item x="461"/>
        <item x="784"/>
        <item x="553"/>
        <item x="79"/>
        <item x="850"/>
        <item x="169"/>
        <item x="778"/>
        <item x="769"/>
        <item x="645"/>
        <item x="528"/>
        <item x="475"/>
        <item x="517"/>
        <item x="473"/>
        <item x="519"/>
        <item x="596"/>
        <item x="819"/>
        <item x="757"/>
        <item x="193"/>
        <item x="530"/>
        <item x="524"/>
        <item x="363"/>
        <item x="774"/>
        <item x="273"/>
        <item x="259"/>
        <item x="900"/>
        <item x="119"/>
        <item x="222"/>
        <item x="180"/>
        <item x="272"/>
        <item x="593"/>
        <item x="890"/>
        <item x="241"/>
        <item x="496"/>
        <item x="406"/>
        <item x="872"/>
        <item x="708"/>
        <item x="62"/>
        <item x="871"/>
        <item x="302"/>
        <item x="172"/>
        <item x="756"/>
        <item x="588"/>
        <item x="85"/>
        <item x="421"/>
        <item x="453"/>
        <item x="424"/>
        <item x="838"/>
        <item x="356"/>
        <item x="668"/>
        <item x="497"/>
        <item x="441"/>
        <item x="87"/>
        <item x="570"/>
        <item x="718"/>
        <item x="537"/>
        <item x="94"/>
        <item x="818"/>
        <item x="658"/>
        <item x="430"/>
        <item x="343"/>
        <item x="315"/>
        <item x="611"/>
        <item x="710"/>
        <item x="690"/>
        <item x="269"/>
        <item x="892"/>
        <item x="184"/>
        <item x="277"/>
        <item x="191"/>
        <item x="39"/>
        <item x="821"/>
        <item x="663"/>
        <item x="800"/>
        <item x="36"/>
        <item x="657"/>
        <item x="378"/>
        <item x="162"/>
        <item x="456"/>
        <item x="549"/>
        <item x="688"/>
        <item x="352"/>
        <item x="542"/>
        <item x="828"/>
        <item x="329"/>
        <item x="436"/>
        <item x="649"/>
        <item x="34"/>
        <item x="654"/>
        <item x="68"/>
        <item x="609"/>
        <item x="500"/>
        <item x="59"/>
        <item x="483"/>
        <item x="684"/>
        <item x="440"/>
        <item x="384"/>
        <item x="544"/>
        <item x="170"/>
        <item x="523"/>
        <item x="714"/>
        <item x="41"/>
        <item x="367"/>
        <item x="152"/>
        <item x="345"/>
        <item x="889"/>
        <item x="726"/>
        <item x="257"/>
        <item x="504"/>
        <item x="4"/>
        <item x="429"/>
        <item x="874"/>
        <item x="786"/>
        <item x="700"/>
        <item x="807"/>
        <item x="353"/>
        <item x="190"/>
        <item x="628"/>
        <item x="448"/>
        <item x="924"/>
        <item x="836"/>
        <item x="216"/>
        <item x="575"/>
        <item x="435"/>
        <item x="397"/>
        <item x="253"/>
        <item x="139"/>
        <item x="175"/>
        <item x="923"/>
        <item x="460"/>
        <item x="464"/>
        <item x="47"/>
        <item x="764"/>
        <item x="192"/>
        <item x="939"/>
        <item x="711"/>
        <item x="488"/>
        <item x="785"/>
        <item x="210"/>
        <item x="634"/>
        <item x="18"/>
        <item x="802"/>
        <item x="17"/>
        <item x="815"/>
        <item x="42"/>
        <item x="248"/>
        <item x="716"/>
        <item x="826"/>
        <item x="884"/>
        <item x="846"/>
        <item x="19"/>
        <item x="197"/>
        <item x="682"/>
        <item x="328"/>
        <item x="462"/>
        <item x="65"/>
        <item x="212"/>
        <item x="135"/>
        <item x="625"/>
        <item x="299"/>
        <item x="401"/>
        <item x="686"/>
        <item x="832"/>
        <item x="635"/>
        <item x="603"/>
        <item x="740"/>
        <item x="82"/>
        <item x="647"/>
        <item x="282"/>
        <item x="722"/>
        <item x="457"/>
        <item x="274"/>
        <item x="833"/>
        <item x="885"/>
        <item x="721"/>
        <item x="727"/>
        <item x="795"/>
        <item x="91"/>
        <item x="266"/>
        <item x="81"/>
        <item x="897"/>
        <item x="766"/>
        <item x="254"/>
        <item x="183"/>
        <item x="89"/>
        <item x="902"/>
        <item x="817"/>
        <item x="697"/>
        <item x="511"/>
        <item x="499"/>
        <item x="432"/>
        <item x="598"/>
        <item x="164"/>
        <item x="607"/>
        <item x="843"/>
        <item x="683"/>
        <item x="391"/>
        <item x="394"/>
        <item x="621"/>
        <item x="793"/>
        <item x="551"/>
        <item x="468"/>
        <item x="583"/>
        <item x="153"/>
        <item x="901"/>
        <item x="842"/>
        <item x="763"/>
        <item x="223"/>
        <item x="26"/>
        <item x="725"/>
        <item x="731"/>
        <item x="377"/>
        <item x="158"/>
        <item x="590"/>
        <item x="61"/>
        <item x="565"/>
        <item x="857"/>
        <item x="414"/>
        <item x="522"/>
        <item x="509"/>
        <item x="60"/>
        <item x="820"/>
        <item x="279"/>
        <item x="936"/>
        <item x="507"/>
        <item x="589"/>
        <item x="52"/>
        <item x="316"/>
        <item x="571"/>
        <item x="755"/>
        <item x="733"/>
        <item x="387"/>
        <item x="941"/>
        <item x="875"/>
        <item x="369"/>
        <item x="641"/>
        <item x="339"/>
        <item x="840"/>
        <item x="263"/>
        <item x="349"/>
        <item x="174"/>
        <item x="64"/>
        <item x="21"/>
        <item x="288"/>
        <item x="321"/>
        <item x="113"/>
        <item x="794"/>
        <item x="747"/>
        <item x="841"/>
        <item x="849"/>
        <item x="651"/>
        <item x="208"/>
        <item x="9"/>
        <item x="620"/>
        <item x="331"/>
        <item x="256"/>
        <item x="218"/>
        <item x="646"/>
        <item x="262"/>
        <item x="311"/>
        <item x="156"/>
        <item x="324"/>
        <item x="527"/>
        <item x="867"/>
        <item x="879"/>
        <item x="443"/>
        <item x="487"/>
        <item x="323"/>
        <item x="198"/>
        <item x="48"/>
        <item x="808"/>
        <item x="759"/>
        <item x="107"/>
        <item x="206"/>
        <item x="57"/>
        <item x="782"/>
        <item x="8"/>
        <item x="130"/>
        <item x="498"/>
        <item x="679"/>
        <item x="675"/>
        <item x="940"/>
        <item x="355"/>
        <item x="577"/>
        <item x="893"/>
        <item x="403"/>
        <item x="942"/>
        <item x="392"/>
        <item x="102"/>
        <item x="554"/>
        <item x="58"/>
        <item x="160"/>
        <item x="805"/>
        <item x="521"/>
        <item x="926"/>
        <item x="239"/>
        <item x="246"/>
        <item x="30"/>
        <item x="655"/>
        <item x="291"/>
        <item x="783"/>
        <item x="49"/>
        <item x="412"/>
        <item x="140"/>
        <item x="670"/>
        <item x="485"/>
        <item t="default"/>
      </items>
    </pivotField>
    <pivotField showAll="0"/>
    <pivotField showAll="0" defaultSubtotal="0"/>
  </pivotFields>
  <rowFields count="1">
    <field x="10"/>
  </rowFields>
  <rowItems count="4">
    <i>
      <x/>
    </i>
    <i>
      <x v="1"/>
    </i>
    <i>
      <x v="2"/>
    </i>
    <i t="grand">
      <x/>
    </i>
  </rowItems>
  <colFields count="1">
    <field x="-2"/>
  </colFields>
  <colItems count="2">
    <i>
      <x/>
    </i>
    <i i="1">
      <x v="1"/>
    </i>
  </colItems>
  <dataFields count="2">
    <dataField name="Sum of Sales" fld="12" baseField="0" baseItem="0"/>
    <dataField name="Sum of Profit" fld="14" baseField="0" baseItem="0"/>
  </dataFields>
  <formats count="2">
    <format dxfId="49">
      <pivotArea outline="0" collapsedLevelsAreSubtotals="1" fieldPosition="0"/>
    </format>
    <format dxfId="48">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54" firstHeaderRow="1" firstDataRow="1" firstDataCol="1"/>
  <pivotFields count="18">
    <pivotField showAll="0"/>
    <pivotField showAll="0"/>
    <pivotField numFmtId="164" showAll="0"/>
    <pivotField showAll="0"/>
    <pivotField showAll="0"/>
    <pivotField showAll="0"/>
    <pivotField showAll="0"/>
    <pivotField axis="axisRow" showAll="0">
      <items count="51">
        <item x="36"/>
        <item x="47"/>
        <item x="43"/>
        <item x="20"/>
        <item x="6"/>
        <item x="34"/>
        <item x="22"/>
        <item x="24"/>
        <item x="28"/>
        <item x="11"/>
        <item x="17"/>
        <item x="0"/>
        <item x="18"/>
        <item x="19"/>
        <item x="38"/>
        <item x="5"/>
        <item x="49"/>
        <item x="30"/>
        <item x="13"/>
        <item x="44"/>
        <item x="14"/>
        <item x="31"/>
        <item x="12"/>
        <item x="35"/>
        <item x="21"/>
        <item x="46"/>
        <item x="40"/>
        <item x="32"/>
        <item x="4"/>
        <item x="27"/>
        <item x="29"/>
        <item x="26"/>
        <item x="16"/>
        <item x="15"/>
        <item x="48"/>
        <item x="7"/>
        <item x="25"/>
        <item x="3"/>
        <item x="2"/>
        <item x="8"/>
        <item x="39"/>
        <item x="45"/>
        <item x="1"/>
        <item x="41"/>
        <item x="37"/>
        <item x="33"/>
        <item x="23"/>
        <item x="10"/>
        <item x="42"/>
        <item x="9"/>
        <item t="default"/>
      </items>
    </pivotField>
    <pivotField showAll="0"/>
    <pivotField showAll="0"/>
    <pivotField showAll="0">
      <items count="4">
        <item x="0"/>
        <item x="1"/>
        <item x="2"/>
        <item t="default"/>
      </items>
    </pivotField>
    <pivotField showAll="0"/>
    <pivotField showAll="0"/>
    <pivotField showAll="0"/>
    <pivotField dataField="1" showAll="0">
      <items count="993">
        <item x="760"/>
        <item x="445"/>
        <item x="872"/>
        <item x="659"/>
        <item x="794"/>
        <item x="642"/>
        <item x="193"/>
        <item x="489"/>
        <item x="233"/>
        <item x="598"/>
        <item x="363"/>
        <item x="211"/>
        <item x="155"/>
        <item x="634"/>
        <item x="121"/>
        <item x="5"/>
        <item x="400"/>
        <item x="595"/>
        <item x="338"/>
        <item x="753"/>
        <item x="303"/>
        <item x="258"/>
        <item x="610"/>
        <item x="511"/>
        <item x="437"/>
        <item x="705"/>
        <item x="397"/>
        <item x="536"/>
        <item x="365"/>
        <item x="736"/>
        <item x="16"/>
        <item x="751"/>
        <item x="225"/>
        <item x="924"/>
        <item x="683"/>
        <item x="877"/>
        <item x="103"/>
        <item x="295"/>
        <item x="915"/>
        <item x="25"/>
        <item x="775"/>
        <item x="550"/>
        <item x="70"/>
        <item x="867"/>
        <item x="572"/>
        <item x="654"/>
        <item x="990"/>
        <item x="487"/>
        <item x="597"/>
        <item x="36"/>
        <item x="6"/>
        <item x="323"/>
        <item x="279"/>
        <item x="339"/>
        <item x="866"/>
        <item x="891"/>
        <item x="574"/>
        <item x="80"/>
        <item x="3"/>
        <item x="977"/>
        <item x="682"/>
        <item x="20"/>
        <item x="674"/>
        <item x="490"/>
        <item x="917"/>
        <item x="784"/>
        <item x="261"/>
        <item x="136"/>
        <item x="621"/>
        <item x="50"/>
        <item x="507"/>
        <item x="828"/>
        <item x="984"/>
        <item x="206"/>
        <item x="607"/>
        <item x="798"/>
        <item x="201"/>
        <item x="271"/>
        <item x="228"/>
        <item x="192"/>
        <item x="637"/>
        <item x="29"/>
        <item x="341"/>
        <item x="812"/>
        <item x="67"/>
        <item x="1"/>
        <item x="27"/>
        <item x="78"/>
        <item x="378"/>
        <item x="664"/>
        <item x="700"/>
        <item x="304"/>
        <item x="265"/>
        <item x="850"/>
        <item x="215"/>
        <item x="164"/>
        <item x="772"/>
        <item x="633"/>
        <item x="870"/>
        <item x="126"/>
        <item x="284"/>
        <item x="716"/>
        <item x="358"/>
        <item x="835"/>
        <item x="297"/>
        <item x="204"/>
        <item x="612"/>
        <item x="957"/>
        <item x="15"/>
        <item x="28"/>
        <item x="560"/>
        <item x="935"/>
        <item x="811"/>
        <item x="272"/>
        <item x="457"/>
        <item x="353"/>
        <item x="745"/>
        <item x="807"/>
        <item x="368"/>
        <item x="336"/>
        <item x="92"/>
        <item x="549"/>
        <item x="773"/>
        <item x="766"/>
        <item x="63"/>
        <item x="91"/>
        <item x="920"/>
        <item x="875"/>
        <item x="444"/>
        <item x="636"/>
        <item x="115"/>
        <item x="313"/>
        <item x="777"/>
        <item x="47"/>
        <item x="966"/>
        <item x="224"/>
        <item x="898"/>
        <item x="531"/>
        <item x="501"/>
        <item x="390"/>
        <item x="208"/>
        <item x="127"/>
        <item x="709"/>
        <item x="428"/>
        <item x="465"/>
        <item x="135"/>
        <item x="242"/>
        <item x="813"/>
        <item x="933"/>
        <item x="916"/>
        <item x="959"/>
        <item x="2"/>
        <item x="110"/>
        <item x="871"/>
        <item x="307"/>
        <item x="570"/>
        <item x="741"/>
        <item x="294"/>
        <item x="209"/>
        <item x="495"/>
        <item x="503"/>
        <item x="594"/>
        <item x="447"/>
        <item x="851"/>
        <item x="826"/>
        <item x="630"/>
        <item x="186"/>
        <item x="119"/>
        <item x="361"/>
        <item x="663"/>
        <item x="843"/>
        <item x="713"/>
        <item x="704"/>
        <item x="823"/>
        <item x="686"/>
        <item x="484"/>
        <item x="376"/>
        <item x="782"/>
        <item x="281"/>
        <item x="652"/>
        <item x="7"/>
        <item x="604"/>
        <item x="861"/>
        <item x="590"/>
        <item x="583"/>
        <item x="493"/>
        <item x="40"/>
        <item x="986"/>
        <item x="280"/>
        <item x="715"/>
        <item x="274"/>
        <item x="318"/>
        <item x="42"/>
        <item x="66"/>
        <item x="824"/>
        <item x="410"/>
        <item x="241"/>
        <item x="617"/>
        <item x="780"/>
        <item x="449"/>
        <item x="987"/>
        <item x="888"/>
        <item x="593"/>
        <item x="868"/>
        <item x="795"/>
        <item x="150"/>
        <item x="190"/>
        <item x="585"/>
        <item x="446"/>
        <item x="153"/>
        <item x="717"/>
        <item x="251"/>
        <item x="653"/>
        <item x="398"/>
        <item x="430"/>
        <item x="97"/>
        <item x="166"/>
        <item x="163"/>
        <item x="249"/>
        <item x="584"/>
        <item x="517"/>
        <item x="991"/>
        <item x="298"/>
        <item x="804"/>
        <item x="342"/>
        <item x="481"/>
        <item x="462"/>
        <item x="74"/>
        <item x="182"/>
        <item x="670"/>
        <item x="54"/>
        <item x="737"/>
        <item x="340"/>
        <item x="106"/>
        <item x="229"/>
        <item x="765"/>
        <item x="802"/>
        <item x="19"/>
        <item x="245"/>
        <item x="141"/>
        <item x="543"/>
        <item x="934"/>
        <item x="18"/>
        <item x="502"/>
        <item x="640"/>
        <item x="906"/>
        <item x="803"/>
        <item x="330"/>
        <item x="781"/>
        <item x="435"/>
        <item x="914"/>
        <item x="721"/>
        <item x="789"/>
        <item x="767"/>
        <item x="952"/>
        <item x="725"/>
        <item x="834"/>
        <item x="768"/>
        <item x="326"/>
        <item x="665"/>
        <item x="685"/>
        <item x="72"/>
        <item x="161"/>
        <item x="558"/>
        <item x="113"/>
        <item x="426"/>
        <item x="247"/>
        <item x="889"/>
        <item x="172"/>
        <item x="419"/>
        <item x="143"/>
        <item x="188"/>
        <item x="177"/>
        <item x="291"/>
        <item x="874"/>
        <item x="820"/>
        <item x="846"/>
        <item x="118"/>
        <item x="719"/>
        <item x="180"/>
        <item x="317"/>
        <item x="616"/>
        <item x="582"/>
        <item x="169"/>
        <item x="692"/>
        <item x="149"/>
        <item x="525"/>
        <item x="32"/>
        <item x="312"/>
        <item x="953"/>
        <item x="494"/>
        <item x="94"/>
        <item x="779"/>
        <item x="232"/>
        <item x="231"/>
        <item x="246"/>
        <item x="673"/>
        <item x="852"/>
        <item x="648"/>
        <item x="611"/>
        <item x="566"/>
        <item x="24"/>
        <item x="931"/>
        <item x="873"/>
        <item x="184"/>
        <item x="542"/>
        <item x="429"/>
        <item x="375"/>
        <item x="599"/>
        <item x="638"/>
        <item x="857"/>
        <item x="712"/>
        <item x="979"/>
        <item x="647"/>
        <item x="657"/>
        <item x="89"/>
        <item x="929"/>
        <item x="84"/>
        <item x="394"/>
        <item x="703"/>
        <item x="646"/>
        <item x="974"/>
        <item x="805"/>
        <item x="556"/>
        <item x="968"/>
        <item x="454"/>
        <item x="306"/>
        <item x="755"/>
        <item x="86"/>
        <item x="950"/>
        <item x="882"/>
        <item x="546"/>
        <item x="296"/>
        <item x="677"/>
        <item x="333"/>
        <item x="120"/>
        <item x="601"/>
        <item x="660"/>
        <item x="942"/>
        <item x="244"/>
        <item x="714"/>
        <item x="203"/>
        <item x="522"/>
        <item x="53"/>
        <item x="505"/>
        <item x="62"/>
        <item x="971"/>
        <item x="961"/>
        <item x="324"/>
        <item x="520"/>
        <item x="881"/>
        <item x="469"/>
        <item x="808"/>
        <item x="720"/>
        <item x="639"/>
        <item x="48"/>
        <item x="479"/>
        <item x="687"/>
        <item x="981"/>
        <item x="864"/>
        <item x="417"/>
        <item x="632"/>
        <item x="508"/>
        <item x="976"/>
        <item x="383"/>
        <item x="406"/>
        <item x="790"/>
        <item x="314"/>
        <item x="71"/>
        <item x="618"/>
        <item x="335"/>
        <item x="238"/>
        <item x="286"/>
        <item x="442"/>
        <item x="183"/>
        <item x="275"/>
        <item x="222"/>
        <item x="219"/>
        <item x="738"/>
        <item x="10"/>
        <item x="90"/>
        <item x="763"/>
        <item x="839"/>
        <item x="762"/>
        <item x="76"/>
        <item x="332"/>
        <item x="87"/>
        <item x="13"/>
        <item x="310"/>
        <item x="185"/>
        <item x="644"/>
        <item x="707"/>
        <item x="210"/>
        <item x="388"/>
        <item x="466"/>
        <item x="440"/>
        <item x="147"/>
        <item x="61"/>
        <item x="34"/>
        <item x="541"/>
        <item x="819"/>
        <item x="754"/>
        <item x="268"/>
        <item x="571"/>
        <item x="99"/>
        <item x="431"/>
        <item x="416"/>
        <item x="401"/>
        <item x="752"/>
        <item x="461"/>
        <item x="893"/>
        <item x="587"/>
        <item x="608"/>
        <item x="485"/>
        <item x="360"/>
        <item x="441"/>
        <item x="354"/>
        <item x="532"/>
        <item x="409"/>
        <item x="743"/>
        <item x="98"/>
        <item x="194"/>
        <item x="248"/>
        <item x="551"/>
        <item x="43"/>
        <item x="793"/>
        <item x="491"/>
        <item x="796"/>
        <item x="262"/>
        <item x="458"/>
        <item x="371"/>
        <item x="240"/>
        <item x="922"/>
        <item x="613"/>
        <item x="217"/>
        <item x="316"/>
        <item x="377"/>
        <item x="580"/>
        <item x="731"/>
        <item x="432"/>
        <item x="744"/>
        <item x="407"/>
        <item x="884"/>
        <item x="853"/>
        <item x="537"/>
        <item x="539"/>
        <item x="158"/>
        <item x="894"/>
        <item x="706"/>
        <item x="474"/>
        <item x="821"/>
        <item x="289"/>
        <item x="387"/>
        <item x="100"/>
        <item x="937"/>
        <item x="756"/>
        <item x="886"/>
        <item x="573"/>
        <item x="176"/>
        <item x="500"/>
        <item x="831"/>
        <item x="0"/>
        <item x="356"/>
        <item x="319"/>
        <item x="504"/>
        <item x="39"/>
        <item x="212"/>
        <item x="786"/>
        <item x="151"/>
        <item x="389"/>
        <item x="414"/>
        <item x="723"/>
        <item x="774"/>
        <item x="635"/>
        <item x="148"/>
        <item x="44"/>
        <item x="399"/>
        <item x="656"/>
        <item x="758"/>
        <item x="473"/>
        <item x="425"/>
        <item x="264"/>
        <item x="415"/>
        <item x="79"/>
        <item x="880"/>
        <item x="662"/>
        <item x="750"/>
        <item x="373"/>
        <item x="343"/>
        <item x="547"/>
        <item x="941"/>
        <item x="983"/>
        <item x="73"/>
        <item x="189"/>
        <item x="733"/>
        <item x="591"/>
        <item x="467"/>
        <item x="615"/>
        <item x="181"/>
        <item x="799"/>
        <item x="266"/>
        <item x="548"/>
        <item x="627"/>
        <item x="932"/>
        <item x="152"/>
        <item x="718"/>
        <item x="109"/>
        <item x="386"/>
        <item x="455"/>
        <item x="512"/>
        <item x="413"/>
        <item x="114"/>
        <item x="427"/>
        <item x="448"/>
        <item x="568"/>
        <item x="460"/>
        <item x="128"/>
        <item x="165"/>
        <item x="30"/>
        <item x="255"/>
        <item x="243"/>
        <item x="855"/>
        <item x="345"/>
        <item x="102"/>
        <item x="553"/>
        <item x="829"/>
        <item x="749"/>
        <item x="250"/>
        <item x="565"/>
        <item x="964"/>
        <item x="223"/>
        <item x="978"/>
        <item x="684"/>
        <item x="783"/>
        <item x="486"/>
        <item x="845"/>
        <item x="848"/>
        <item x="946"/>
        <item x="975"/>
        <item x="327"/>
        <item x="506"/>
        <item x="157"/>
        <item x="160"/>
        <item x="645"/>
        <item x="137"/>
        <item x="130"/>
        <item x="423"/>
        <item x="282"/>
        <item x="746"/>
        <item x="463"/>
        <item x="252"/>
        <item x="83"/>
        <item x="816"/>
        <item x="801"/>
        <item x="699"/>
        <item x="46"/>
        <item x="22"/>
        <item x="844"/>
        <item x="859"/>
        <item x="23"/>
        <item x="842"/>
        <item x="283"/>
        <item x="302"/>
        <item x="207"/>
        <item x="331"/>
        <item x="178"/>
        <item x="49"/>
        <item x="350"/>
        <item x="951"/>
        <item x="940"/>
        <item x="278"/>
        <item x="944"/>
        <item x="412"/>
        <item x="498"/>
        <item x="938"/>
        <item x="544"/>
        <item x="588"/>
        <item x="524"/>
        <item x="179"/>
        <item x="696"/>
        <item x="366"/>
        <item x="396"/>
        <item x="729"/>
        <item x="862"/>
        <item x="299"/>
        <item x="912"/>
        <item x="470"/>
        <item x="37"/>
        <item x="4"/>
        <item x="913"/>
        <item x="187"/>
        <item x="483"/>
        <item x="614"/>
        <item x="879"/>
        <item x="230"/>
        <item x="860"/>
        <item x="740"/>
        <item x="17"/>
        <item x="909"/>
        <item x="475"/>
        <item x="949"/>
        <item x="697"/>
        <item x="403"/>
        <item x="349"/>
        <item x="926"/>
        <item x="510"/>
        <item x="921"/>
        <item x="838"/>
        <item x="476"/>
        <item x="641"/>
        <item x="540"/>
        <item x="227"/>
        <item x="77"/>
        <item x="840"/>
        <item x="309"/>
        <item x="602"/>
        <item x="620"/>
        <item x="904"/>
        <item x="104"/>
        <item x="702"/>
        <item x="883"/>
        <item x="555"/>
        <item x="82"/>
        <item x="195"/>
        <item x="235"/>
        <item x="854"/>
        <item x="676"/>
        <item x="438"/>
        <item x="806"/>
        <item x="220"/>
        <item x="69"/>
        <item x="902"/>
        <item x="928"/>
        <item x="420"/>
        <item x="273"/>
        <item x="239"/>
        <item x="58"/>
        <item x="472"/>
        <item x="982"/>
        <item x="293"/>
        <item x="140"/>
        <item x="68"/>
        <item x="514"/>
        <item x="841"/>
        <item x="552"/>
        <item x="965"/>
        <item x="497"/>
        <item x="260"/>
        <item x="624"/>
        <item x="535"/>
        <item x="205"/>
        <item x="346"/>
        <item x="557"/>
        <item x="689"/>
        <item x="311"/>
        <item x="334"/>
        <item x="434"/>
        <item x="337"/>
        <item x="876"/>
        <item x="722"/>
        <item x="863"/>
        <item x="576"/>
        <item x="918"/>
        <item x="761"/>
        <item x="650"/>
        <item x="129"/>
        <item x="352"/>
        <item x="52"/>
        <item x="95"/>
        <item x="174"/>
        <item x="234"/>
        <item x="132"/>
        <item x="301"/>
        <item x="287"/>
        <item x="581"/>
        <item x="93"/>
        <item x="905"/>
        <item x="402"/>
        <item x="456"/>
        <item x="622"/>
        <item x="305"/>
        <item x="930"/>
        <item x="468"/>
        <item x="728"/>
        <item x="81"/>
        <item x="65"/>
        <item x="596"/>
        <item x="939"/>
        <item x="956"/>
        <item x="538"/>
        <item x="257"/>
        <item x="609"/>
        <item x="122"/>
        <item x="818"/>
        <item x="908"/>
        <item x="969"/>
        <item x="896"/>
        <item x="59"/>
        <item x="269"/>
        <item x="523"/>
        <item x="170"/>
        <item x="856"/>
        <item x="603"/>
        <item x="329"/>
        <item x="605"/>
        <item x="292"/>
        <item x="236"/>
        <item x="395"/>
        <item x="111"/>
        <item x="134"/>
        <item x="45"/>
        <item x="708"/>
        <item x="168"/>
        <item x="256"/>
        <item x="253"/>
        <item x="925"/>
        <item x="107"/>
        <item x="679"/>
        <item x="710"/>
        <item x="980"/>
        <item x="655"/>
        <item x="945"/>
        <item x="518"/>
        <item x="364"/>
        <item x="237"/>
        <item x="586"/>
        <item x="727"/>
        <item x="530"/>
        <item x="936"/>
        <item x="960"/>
        <item x="367"/>
        <item x="459"/>
        <item x="33"/>
        <item x="112"/>
        <item x="64"/>
        <item x="453"/>
        <item x="561"/>
        <item x="764"/>
        <item x="263"/>
        <item x="833"/>
        <item x="21"/>
        <item x="385"/>
        <item x="797"/>
        <item x="199"/>
        <item x="384"/>
        <item x="814"/>
        <item x="671"/>
        <item x="116"/>
        <item x="117"/>
        <item x="822"/>
        <item x="680"/>
        <item x="154"/>
        <item x="526"/>
        <item x="885"/>
        <item x="626"/>
        <item x="962"/>
        <item x="488"/>
        <item x="482"/>
        <item x="325"/>
        <item x="629"/>
        <item x="947"/>
        <item x="191"/>
        <item x="887"/>
        <item x="270"/>
        <item x="347"/>
        <item x="869"/>
        <item x="344"/>
        <item x="592"/>
        <item x="770"/>
        <item x="14"/>
        <item x="836"/>
        <item x="213"/>
        <item x="11"/>
        <item x="381"/>
        <item x="858"/>
        <item x="972"/>
        <item x="563"/>
        <item x="919"/>
        <item x="757"/>
        <item x="899"/>
        <item x="197"/>
        <item x="554"/>
        <item x="196"/>
        <item x="226"/>
        <item x="693"/>
        <item x="374"/>
        <item x="817"/>
        <item x="910"/>
        <item x="464"/>
        <item x="480"/>
        <item x="56"/>
        <item x="830"/>
        <item x="788"/>
        <item x="277"/>
        <item x="452"/>
        <item x="973"/>
        <item x="837"/>
        <item x="31"/>
        <item x="675"/>
        <item x="124"/>
        <item x="600"/>
        <item x="533"/>
        <item x="771"/>
        <item x="123"/>
        <item x="145"/>
        <item x="422"/>
        <item x="787"/>
        <item x="578"/>
        <item x="421"/>
        <item x="9"/>
        <item x="897"/>
        <item x="404"/>
        <item x="631"/>
        <item x="41"/>
        <item x="963"/>
        <item x="60"/>
        <item x="471"/>
        <item x="681"/>
        <item x="954"/>
        <item x="759"/>
        <item x="955"/>
        <item x="216"/>
        <item x="927"/>
        <item x="528"/>
        <item x="372"/>
        <item x="748"/>
        <item x="450"/>
        <item x="12"/>
        <item x="815"/>
        <item x="529"/>
        <item x="509"/>
        <item x="451"/>
        <item x="559"/>
        <item x="478"/>
        <item x="144"/>
        <item x="849"/>
        <item x="156"/>
        <item x="661"/>
        <item x="785"/>
        <item x="865"/>
        <item x="55"/>
        <item x="623"/>
        <item x="391"/>
        <item x="747"/>
        <item x="96"/>
        <item x="26"/>
        <item x="35"/>
        <item x="436"/>
        <item x="125"/>
        <item x="392"/>
        <item x="567"/>
        <item x="890"/>
        <item x="411"/>
        <item x="267"/>
        <item x="142"/>
        <item x="545"/>
        <item x="667"/>
        <item x="562"/>
        <item x="175"/>
        <item x="359"/>
        <item x="322"/>
        <item x="139"/>
        <item x="903"/>
        <item x="726"/>
        <item x="735"/>
        <item x="259"/>
        <item x="739"/>
        <item x="701"/>
        <item x="214"/>
        <item x="348"/>
        <item x="131"/>
        <item x="742"/>
        <item x="443"/>
        <item x="162"/>
        <item x="732"/>
        <item x="698"/>
        <item x="628"/>
        <item x="133"/>
        <item x="320"/>
        <item x="105"/>
        <item x="967"/>
        <item x="988"/>
        <item x="711"/>
        <item x="424"/>
        <item x="167"/>
        <item x="290"/>
        <item x="171"/>
        <item x="825"/>
        <item x="569"/>
        <item x="393"/>
        <item x="380"/>
        <item x="159"/>
        <item x="521"/>
        <item x="970"/>
        <item x="809"/>
        <item x="691"/>
        <item x="527"/>
        <item x="800"/>
        <item x="878"/>
        <item x="690"/>
        <item x="923"/>
        <item x="694"/>
        <item x="606"/>
        <item x="88"/>
        <item x="564"/>
        <item x="519"/>
        <item x="695"/>
        <item x="492"/>
        <item x="900"/>
        <item x="288"/>
        <item x="911"/>
        <item x="619"/>
        <item x="254"/>
        <item x="948"/>
        <item x="668"/>
        <item x="369"/>
        <item x="724"/>
        <item x="382"/>
        <item x="579"/>
        <item x="943"/>
        <item x="405"/>
        <item x="38"/>
        <item x="958"/>
        <item x="734"/>
        <item x="202"/>
        <item x="832"/>
        <item x="285"/>
        <item x="534"/>
        <item x="769"/>
        <item x="101"/>
        <item x="328"/>
        <item x="315"/>
        <item x="678"/>
        <item x="901"/>
        <item x="57"/>
        <item x="847"/>
        <item x="108"/>
        <item x="589"/>
        <item x="198"/>
        <item x="173"/>
        <item x="895"/>
        <item x="989"/>
        <item x="792"/>
        <item x="651"/>
        <item x="827"/>
        <item x="778"/>
        <item x="658"/>
        <item x="776"/>
        <item x="575"/>
        <item x="496"/>
        <item x="200"/>
        <item x="308"/>
        <item x="672"/>
        <item x="643"/>
        <item x="408"/>
        <item x="75"/>
        <item x="146"/>
        <item x="669"/>
        <item x="985"/>
        <item x="688"/>
        <item x="433"/>
        <item x="892"/>
        <item x="221"/>
        <item x="439"/>
        <item x="138"/>
        <item x="418"/>
        <item x="351"/>
        <item x="379"/>
        <item x="362"/>
        <item x="513"/>
        <item x="730"/>
        <item x="810"/>
        <item x="51"/>
        <item x="355"/>
        <item x="649"/>
        <item x="370"/>
        <item x="625"/>
        <item x="477"/>
        <item x="577"/>
        <item x="516"/>
        <item x="357"/>
        <item x="218"/>
        <item x="300"/>
        <item x="8"/>
        <item x="85"/>
        <item x="791"/>
        <item x="907"/>
        <item x="515"/>
        <item x="321"/>
        <item x="666"/>
        <item x="276"/>
        <item x="499"/>
        <item t="default"/>
      </items>
    </pivotField>
    <pivotField showAll="0">
      <items count="947">
        <item x="182"/>
        <item x="105"/>
        <item x="181"/>
        <item x="118"/>
        <item x="742"/>
        <item x="409"/>
        <item x="696"/>
        <item x="207"/>
        <item x="335"/>
        <item x="44"/>
        <item x="912"/>
        <item x="404"/>
        <item x="15"/>
        <item x="629"/>
        <item x="861"/>
        <item x="29"/>
        <item x="556"/>
        <item x="550"/>
        <item x="847"/>
        <item x="385"/>
        <item x="729"/>
        <item x="463"/>
        <item x="787"/>
        <item x="138"/>
        <item x="455"/>
        <item x="502"/>
        <item x="410"/>
        <item x="758"/>
        <item x="446"/>
        <item x="790"/>
        <item x="437"/>
        <item x="938"/>
        <item x="931"/>
        <item x="125"/>
        <item x="103"/>
        <item x="348"/>
        <item x="559"/>
        <item x="873"/>
        <item x="159"/>
        <item x="6"/>
        <item x="133"/>
        <item x="126"/>
        <item x="907"/>
        <item x="878"/>
        <item x="602"/>
        <item x="344"/>
        <item x="738"/>
        <item x="66"/>
        <item x="71"/>
        <item x="662"/>
        <item x="827"/>
        <item x="390"/>
        <item x="202"/>
        <item x="876"/>
        <item x="720"/>
        <item x="340"/>
        <item x="573"/>
        <item x="633"/>
        <item x="754"/>
        <item x="860"/>
        <item x="495"/>
        <item x="177"/>
        <item x="476"/>
        <item x="283"/>
        <item x="674"/>
        <item x="703"/>
        <item x="671"/>
        <item x="233"/>
        <item x="869"/>
        <item x="110"/>
        <item x="642"/>
        <item x="514"/>
        <item x="203"/>
        <item x="434"/>
        <item x="444"/>
        <item x="186"/>
        <item x="179"/>
        <item x="636"/>
        <item x="450"/>
        <item x="799"/>
        <item x="80"/>
        <item x="839"/>
        <item x="147"/>
        <item x="474"/>
        <item x="224"/>
        <item x="375"/>
        <item x="713"/>
        <item x="379"/>
        <item x="937"/>
        <item x="188"/>
        <item x="300"/>
        <item x="574"/>
        <item x="739"/>
        <item x="101"/>
        <item x="166"/>
        <item x="516"/>
        <item x="728"/>
        <item x="481"/>
        <item x="227"/>
        <item x="295"/>
        <item x="597"/>
        <item x="585"/>
        <item x="503"/>
        <item x="518"/>
        <item x="372"/>
        <item x="419"/>
        <item x="781"/>
        <item x="399"/>
        <item x="685"/>
        <item x="945"/>
        <item x="864"/>
        <item x="810"/>
        <item x="515"/>
        <item x="141"/>
        <item x="922"/>
        <item x="830"/>
        <item x="13"/>
        <item x="904"/>
        <item x="616"/>
        <item x="933"/>
        <item x="699"/>
        <item x="467"/>
        <item x="639"/>
        <item x="108"/>
        <item x="604"/>
        <item x="122"/>
        <item x="37"/>
        <item x="373"/>
        <item x="350"/>
        <item x="880"/>
        <item x="823"/>
        <item x="920"/>
        <item x="361"/>
        <item x="862"/>
        <item x="234"/>
        <item x="427"/>
        <item x="341"/>
        <item x="51"/>
        <item x="93"/>
        <item x="12"/>
        <item x="614"/>
        <item x="615"/>
        <item x="773"/>
        <item x="337"/>
        <item x="382"/>
        <item x="868"/>
        <item x="171"/>
        <item x="870"/>
        <item x="546"/>
        <item x="541"/>
        <item x="77"/>
        <item x="557"/>
        <item x="540"/>
        <item x="237"/>
        <item x="7"/>
        <item x="788"/>
        <item x="493"/>
        <item x="393"/>
        <item x="770"/>
        <item x="569"/>
        <item x="806"/>
        <item x="386"/>
        <item x="538"/>
        <item x="168"/>
        <item x="431"/>
        <item x="2"/>
        <item x="146"/>
        <item x="32"/>
        <item x="219"/>
        <item x="16"/>
        <item x="877"/>
        <item x="563"/>
        <item x="308"/>
        <item x="888"/>
        <item x="689"/>
        <item x="917"/>
        <item x="347"/>
        <item x="255"/>
        <item x="131"/>
        <item x="627"/>
        <item x="307"/>
        <item x="865"/>
        <item x="736"/>
        <item x="761"/>
        <item x="217"/>
        <item x="505"/>
        <item x="229"/>
        <item x="109"/>
        <item x="925"/>
        <item x="801"/>
        <item x="28"/>
        <item x="929"/>
        <item x="594"/>
        <item x="851"/>
        <item x="779"/>
        <item x="322"/>
        <item x="919"/>
        <item x="809"/>
        <item x="605"/>
        <item x="365"/>
        <item x="582"/>
        <item x="914"/>
        <item x="771"/>
        <item x="608"/>
        <item x="124"/>
        <item x="3"/>
        <item x="20"/>
        <item x="408"/>
        <item x="529"/>
        <item x="407"/>
        <item x="494"/>
        <item x="360"/>
        <item x="454"/>
        <item x="558"/>
        <item x="215"/>
        <item x="286"/>
        <item x="359"/>
        <item x="157"/>
        <item x="624"/>
        <item x="294"/>
        <item x="420"/>
        <item x="143"/>
        <item x="622"/>
        <item x="358"/>
        <item x="231"/>
        <item x="63"/>
        <item x="167"/>
        <item x="98"/>
        <item x="916"/>
        <item x="445"/>
        <item x="415"/>
        <item x="96"/>
        <item x="24"/>
        <item x="667"/>
        <item x="185"/>
        <item x="320"/>
        <item x="568"/>
        <item x="247"/>
        <item x="539"/>
        <item x="423"/>
        <item x="564"/>
        <item x="249"/>
        <item x="881"/>
        <item x="652"/>
        <item x="775"/>
        <item x="422"/>
        <item x="811"/>
        <item x="459"/>
        <item x="741"/>
        <item x="383"/>
        <item x="278"/>
        <item x="482"/>
        <item x="67"/>
        <item x="25"/>
        <item x="304"/>
        <item x="479"/>
        <item x="354"/>
        <item x="228"/>
        <item x="905"/>
        <item x="678"/>
        <item x="852"/>
        <item x="366"/>
        <item x="173"/>
        <item x="120"/>
        <item x="477"/>
        <item x="822"/>
        <item x="777"/>
        <item x="400"/>
        <item x="631"/>
        <item x="10"/>
        <item x="95"/>
        <item x="470"/>
        <item x="127"/>
        <item x="798"/>
        <item x="508"/>
        <item x="831"/>
        <item x="490"/>
        <item x="681"/>
        <item x="921"/>
        <item x="243"/>
        <item x="698"/>
        <item x="451"/>
        <item x="309"/>
        <item x="314"/>
        <item x="578"/>
        <item x="312"/>
        <item x="664"/>
        <item x="581"/>
        <item x="753"/>
        <item x="908"/>
        <item x="825"/>
        <item x="586"/>
        <item x="899"/>
        <item x="0"/>
        <item x="533"/>
        <item x="84"/>
        <item x="230"/>
        <item x="767"/>
        <item x="23"/>
        <item x="148"/>
        <item x="562"/>
        <item x="330"/>
        <item x="745"/>
        <item x="791"/>
        <item x="114"/>
        <item x="116"/>
        <item x="848"/>
        <item x="600"/>
        <item x="395"/>
        <item x="866"/>
        <item x="613"/>
        <item x="882"/>
        <item x="310"/>
        <item x="204"/>
        <item x="702"/>
        <item x="287"/>
        <item x="749"/>
        <item x="506"/>
        <item x="346"/>
        <item x="53"/>
        <item x="213"/>
        <item x="555"/>
        <item x="129"/>
        <item x="587"/>
        <item x="853"/>
        <item x="284"/>
        <item x="270"/>
        <item x="362"/>
        <item x="895"/>
        <item x="332"/>
        <item x="318"/>
        <item x="906"/>
        <item x="813"/>
        <item x="643"/>
        <item x="178"/>
        <item x="305"/>
        <item x="313"/>
        <item x="136"/>
        <item x="561"/>
        <item x="149"/>
        <item x="128"/>
        <item x="526"/>
        <item x="610"/>
        <item x="380"/>
        <item x="532"/>
        <item x="913"/>
        <item x="334"/>
        <item x="242"/>
        <item x="732"/>
        <item x="209"/>
        <item x="734"/>
        <item x="762"/>
        <item x="512"/>
        <item x="723"/>
        <item x="33"/>
        <item x="804"/>
        <item x="258"/>
        <item x="194"/>
        <item x="489"/>
        <item x="592"/>
        <item x="333"/>
        <item x="835"/>
        <item x="576"/>
        <item x="433"/>
        <item x="112"/>
        <item x="235"/>
        <item x="567"/>
        <item x="484"/>
        <item x="289"/>
        <item x="934"/>
        <item x="376"/>
        <item x="371"/>
        <item x="566"/>
        <item x="695"/>
        <item x="396"/>
        <item x="535"/>
        <item x="909"/>
        <item x="803"/>
        <item x="31"/>
        <item x="712"/>
        <item x="661"/>
        <item x="656"/>
        <item x="252"/>
        <item x="221"/>
        <item x="883"/>
        <item x="176"/>
        <item x="336"/>
        <item x="245"/>
        <item x="760"/>
        <item x="548"/>
        <item x="834"/>
        <item x="491"/>
        <item x="478"/>
        <item x="513"/>
        <item x="83"/>
        <item x="751"/>
        <item x="466"/>
        <item x="730"/>
        <item x="715"/>
        <item x="374"/>
        <item x="617"/>
        <item x="465"/>
        <item x="672"/>
        <item x="74"/>
        <item x="660"/>
        <item x="911"/>
        <item x="780"/>
        <item x="267"/>
        <item x="100"/>
        <item x="618"/>
        <item x="673"/>
        <item x="525"/>
        <item x="251"/>
        <item x="264"/>
        <item x="531"/>
        <item x="306"/>
        <item x="768"/>
        <item x="640"/>
        <item x="402"/>
        <item x="520"/>
        <item x="447"/>
        <item x="214"/>
        <item x="416"/>
        <item x="298"/>
        <item x="54"/>
        <item x="458"/>
        <item x="632"/>
        <item x="552"/>
        <item x="816"/>
        <item x="428"/>
        <item x="327"/>
        <item x="104"/>
        <item x="27"/>
        <item x="796"/>
        <item x="69"/>
        <item x="161"/>
        <item x="368"/>
        <item x="748"/>
        <item x="637"/>
        <item x="132"/>
        <item x="694"/>
        <item x="418"/>
        <item x="72"/>
        <item x="76"/>
        <item x="676"/>
        <item x="601"/>
        <item x="225"/>
        <item x="426"/>
        <item x="772"/>
        <item x="812"/>
        <item x="38"/>
        <item x="854"/>
        <item x="534"/>
        <item x="97"/>
        <item x="276"/>
        <item x="612"/>
        <item x="595"/>
        <item x="154"/>
        <item x="11"/>
        <item x="244"/>
        <item x="776"/>
        <item x="536"/>
        <item x="707"/>
        <item x="630"/>
        <item x="572"/>
        <item x="226"/>
        <item x="1"/>
        <item x="680"/>
        <item x="486"/>
        <item x="163"/>
        <item x="746"/>
        <item x="150"/>
        <item x="480"/>
        <item x="693"/>
        <item x="275"/>
        <item x="858"/>
        <item x="792"/>
        <item x="319"/>
        <item x="413"/>
        <item x="837"/>
        <item x="45"/>
        <item x="142"/>
        <item x="606"/>
        <item x="653"/>
        <item x="22"/>
        <item x="261"/>
        <item x="90"/>
        <item x="292"/>
        <item x="501"/>
        <item x="200"/>
        <item x="829"/>
        <item x="886"/>
        <item x="903"/>
        <item x="744"/>
        <item x="137"/>
        <item x="665"/>
        <item x="271"/>
        <item x="357"/>
        <item x="669"/>
        <item x="666"/>
        <item x="650"/>
        <item x="644"/>
        <item x="814"/>
        <item x="659"/>
        <item x="863"/>
        <item x="92"/>
        <item x="325"/>
        <item x="123"/>
        <item x="75"/>
        <item x="935"/>
        <item x="887"/>
        <item x="743"/>
        <item x="260"/>
        <item x="370"/>
        <item x="845"/>
        <item x="417"/>
        <item x="928"/>
        <item x="201"/>
        <item x="492"/>
        <item x="705"/>
        <item x="285"/>
        <item x="918"/>
        <item x="5"/>
        <item x="389"/>
        <item x="584"/>
        <item x="88"/>
        <item x="117"/>
        <item x="195"/>
        <item x="547"/>
        <item x="250"/>
        <item x="719"/>
        <item x="545"/>
        <item x="145"/>
        <item x="297"/>
        <item x="927"/>
        <item x="930"/>
        <item x="737"/>
        <item x="452"/>
        <item x="106"/>
        <item x="765"/>
        <item x="268"/>
        <item x="797"/>
        <item x="543"/>
        <item x="859"/>
        <item x="14"/>
        <item x="405"/>
        <item x="638"/>
        <item x="717"/>
        <item x="750"/>
        <item x="623"/>
        <item x="73"/>
        <item x="894"/>
        <item x="144"/>
        <item x="910"/>
        <item x="898"/>
        <item x="78"/>
        <item x="442"/>
        <item x="891"/>
        <item x="438"/>
        <item x="301"/>
        <item x="240"/>
        <item x="43"/>
        <item x="439"/>
        <item x="844"/>
        <item x="752"/>
        <item x="115"/>
        <item x="388"/>
        <item x="317"/>
        <item x="580"/>
        <item x="709"/>
        <item x="425"/>
        <item x="121"/>
        <item x="111"/>
        <item x="915"/>
        <item x="290"/>
        <item x="579"/>
        <item x="677"/>
        <item x="789"/>
        <item x="735"/>
        <item x="619"/>
        <item x="134"/>
        <item x="824"/>
        <item x="189"/>
        <item x="265"/>
        <item x="35"/>
        <item x="856"/>
        <item x="943"/>
        <item x="326"/>
        <item x="40"/>
        <item x="293"/>
        <item x="303"/>
        <item x="381"/>
        <item x="560"/>
        <item x="469"/>
        <item x="236"/>
        <item x="687"/>
        <item x="211"/>
        <item x="281"/>
        <item x="648"/>
        <item x="296"/>
        <item x="351"/>
        <item x="232"/>
        <item x="165"/>
        <item x="510"/>
        <item x="472"/>
        <item x="471"/>
        <item x="155"/>
        <item x="449"/>
        <item x="704"/>
        <item x="342"/>
        <item x="896"/>
        <item x="691"/>
        <item x="238"/>
        <item x="56"/>
        <item x="364"/>
        <item x="99"/>
        <item x="151"/>
        <item x="932"/>
        <item x="220"/>
        <item x="205"/>
        <item x="855"/>
        <item x="701"/>
        <item x="398"/>
        <item x="706"/>
        <item x="692"/>
        <item x="196"/>
        <item x="724"/>
        <item x="199"/>
        <item x="411"/>
        <item x="70"/>
        <item x="55"/>
        <item x="599"/>
        <item x="944"/>
        <item x="626"/>
        <item x="280"/>
        <item x="86"/>
        <item x="591"/>
        <item x="50"/>
        <item x="46"/>
        <item x="187"/>
        <item x="338"/>
        <item x="461"/>
        <item x="784"/>
        <item x="553"/>
        <item x="79"/>
        <item x="850"/>
        <item x="169"/>
        <item x="778"/>
        <item x="769"/>
        <item x="645"/>
        <item x="528"/>
        <item x="475"/>
        <item x="517"/>
        <item x="473"/>
        <item x="519"/>
        <item x="596"/>
        <item x="819"/>
        <item x="757"/>
        <item x="193"/>
        <item x="530"/>
        <item x="524"/>
        <item x="363"/>
        <item x="774"/>
        <item x="273"/>
        <item x="259"/>
        <item x="900"/>
        <item x="119"/>
        <item x="222"/>
        <item x="180"/>
        <item x="272"/>
        <item x="593"/>
        <item x="890"/>
        <item x="241"/>
        <item x="496"/>
        <item x="406"/>
        <item x="872"/>
        <item x="708"/>
        <item x="62"/>
        <item x="871"/>
        <item x="302"/>
        <item x="172"/>
        <item x="756"/>
        <item x="588"/>
        <item x="85"/>
        <item x="421"/>
        <item x="453"/>
        <item x="424"/>
        <item x="838"/>
        <item x="356"/>
        <item x="668"/>
        <item x="497"/>
        <item x="441"/>
        <item x="87"/>
        <item x="570"/>
        <item x="718"/>
        <item x="537"/>
        <item x="94"/>
        <item x="818"/>
        <item x="658"/>
        <item x="430"/>
        <item x="343"/>
        <item x="315"/>
        <item x="611"/>
        <item x="710"/>
        <item x="690"/>
        <item x="269"/>
        <item x="892"/>
        <item x="184"/>
        <item x="277"/>
        <item x="191"/>
        <item x="39"/>
        <item x="821"/>
        <item x="663"/>
        <item x="800"/>
        <item x="36"/>
        <item x="657"/>
        <item x="378"/>
        <item x="162"/>
        <item x="456"/>
        <item x="549"/>
        <item x="688"/>
        <item x="352"/>
        <item x="542"/>
        <item x="828"/>
        <item x="329"/>
        <item x="436"/>
        <item x="649"/>
        <item x="34"/>
        <item x="654"/>
        <item x="68"/>
        <item x="609"/>
        <item x="500"/>
        <item x="59"/>
        <item x="483"/>
        <item x="684"/>
        <item x="440"/>
        <item x="384"/>
        <item x="544"/>
        <item x="170"/>
        <item x="523"/>
        <item x="714"/>
        <item x="41"/>
        <item x="367"/>
        <item x="152"/>
        <item x="345"/>
        <item x="889"/>
        <item x="726"/>
        <item x="257"/>
        <item x="504"/>
        <item x="4"/>
        <item x="429"/>
        <item x="874"/>
        <item x="786"/>
        <item x="700"/>
        <item x="807"/>
        <item x="353"/>
        <item x="190"/>
        <item x="628"/>
        <item x="448"/>
        <item x="924"/>
        <item x="836"/>
        <item x="216"/>
        <item x="575"/>
        <item x="435"/>
        <item x="397"/>
        <item x="253"/>
        <item x="139"/>
        <item x="175"/>
        <item x="923"/>
        <item x="460"/>
        <item x="464"/>
        <item x="47"/>
        <item x="764"/>
        <item x="192"/>
        <item x="939"/>
        <item x="711"/>
        <item x="488"/>
        <item x="785"/>
        <item x="210"/>
        <item x="634"/>
        <item x="18"/>
        <item x="802"/>
        <item x="17"/>
        <item x="815"/>
        <item x="42"/>
        <item x="248"/>
        <item x="716"/>
        <item x="826"/>
        <item x="884"/>
        <item x="846"/>
        <item x="19"/>
        <item x="197"/>
        <item x="682"/>
        <item x="328"/>
        <item x="462"/>
        <item x="65"/>
        <item x="212"/>
        <item x="135"/>
        <item x="625"/>
        <item x="299"/>
        <item x="401"/>
        <item x="686"/>
        <item x="832"/>
        <item x="635"/>
        <item x="603"/>
        <item x="740"/>
        <item x="82"/>
        <item x="647"/>
        <item x="282"/>
        <item x="722"/>
        <item x="457"/>
        <item x="274"/>
        <item x="833"/>
        <item x="885"/>
        <item x="721"/>
        <item x="727"/>
        <item x="795"/>
        <item x="91"/>
        <item x="266"/>
        <item x="81"/>
        <item x="897"/>
        <item x="766"/>
        <item x="254"/>
        <item x="183"/>
        <item x="89"/>
        <item x="902"/>
        <item x="817"/>
        <item x="697"/>
        <item x="511"/>
        <item x="499"/>
        <item x="432"/>
        <item x="598"/>
        <item x="164"/>
        <item x="607"/>
        <item x="843"/>
        <item x="683"/>
        <item x="391"/>
        <item x="394"/>
        <item x="621"/>
        <item x="793"/>
        <item x="551"/>
        <item x="468"/>
        <item x="583"/>
        <item x="153"/>
        <item x="901"/>
        <item x="842"/>
        <item x="763"/>
        <item x="223"/>
        <item x="26"/>
        <item x="725"/>
        <item x="731"/>
        <item x="377"/>
        <item x="158"/>
        <item x="590"/>
        <item x="61"/>
        <item x="565"/>
        <item x="857"/>
        <item x="414"/>
        <item x="522"/>
        <item x="509"/>
        <item x="60"/>
        <item x="820"/>
        <item x="279"/>
        <item x="936"/>
        <item x="507"/>
        <item x="589"/>
        <item x="52"/>
        <item x="316"/>
        <item x="571"/>
        <item x="755"/>
        <item x="733"/>
        <item x="387"/>
        <item x="941"/>
        <item x="875"/>
        <item x="369"/>
        <item x="641"/>
        <item x="339"/>
        <item x="840"/>
        <item x="263"/>
        <item x="349"/>
        <item x="174"/>
        <item x="64"/>
        <item x="21"/>
        <item x="288"/>
        <item x="321"/>
        <item x="113"/>
        <item x="794"/>
        <item x="747"/>
        <item x="841"/>
        <item x="849"/>
        <item x="651"/>
        <item x="208"/>
        <item x="9"/>
        <item x="620"/>
        <item x="331"/>
        <item x="256"/>
        <item x="218"/>
        <item x="646"/>
        <item x="262"/>
        <item x="311"/>
        <item x="156"/>
        <item x="324"/>
        <item x="527"/>
        <item x="867"/>
        <item x="879"/>
        <item x="443"/>
        <item x="487"/>
        <item x="323"/>
        <item x="198"/>
        <item x="48"/>
        <item x="808"/>
        <item x="759"/>
        <item x="107"/>
        <item x="206"/>
        <item x="57"/>
        <item x="782"/>
        <item x="8"/>
        <item x="130"/>
        <item x="498"/>
        <item x="679"/>
        <item x="675"/>
        <item x="940"/>
        <item x="355"/>
        <item x="577"/>
        <item x="893"/>
        <item x="403"/>
        <item x="942"/>
        <item x="392"/>
        <item x="102"/>
        <item x="554"/>
        <item x="58"/>
        <item x="160"/>
        <item x="805"/>
        <item x="521"/>
        <item x="926"/>
        <item x="239"/>
        <item x="246"/>
        <item x="30"/>
        <item x="655"/>
        <item x="291"/>
        <item x="783"/>
        <item x="49"/>
        <item x="412"/>
        <item x="140"/>
        <item x="670"/>
        <item x="485"/>
        <item t="default"/>
      </items>
    </pivotField>
    <pivotField showAll="0"/>
    <pivotField showAll="0"/>
  </pivotFields>
  <rowFields count="1">
    <field x="7"/>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Profit" fld="14" baseField="0" baseItem="0"/>
  </dataFields>
  <formats count="2">
    <format dxfId="34">
      <pivotArea collapsedLevelsAreSubtotals="1" fieldPosition="0">
        <references count="1">
          <reference field="7" count="0"/>
        </references>
      </pivotArea>
    </format>
    <format dxfId="3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location ref="A3:C15" firstHeaderRow="0" firstDataRow="1" firstDataCol="1"/>
  <pivotFields count="18">
    <pivotField showAll="0"/>
    <pivotField showAll="0"/>
    <pivotField numFmtId="164" showAll="0"/>
    <pivotField showAll="0" defaultSubtotal="0"/>
    <pivotField showAll="0"/>
    <pivotField showAll="0"/>
    <pivotField showAll="0"/>
    <pivotField showAll="0"/>
    <pivotField showAll="0"/>
    <pivotField showAll="0"/>
    <pivotField showAll="0">
      <items count="4">
        <item x="0"/>
        <item x="1"/>
        <item x="2"/>
        <item t="default"/>
      </items>
    </pivotField>
    <pivotField axis="axisRow" showAll="0">
      <items count="13">
        <item x="4"/>
        <item x="9"/>
        <item x="5"/>
        <item x="10"/>
        <item x="7"/>
        <item x="11"/>
        <item x="0"/>
        <item x="3"/>
        <item x="6"/>
        <item x="8"/>
        <item x="1"/>
        <item x="2"/>
        <item t="default"/>
      </items>
    </pivotField>
    <pivotField dataField="1" showAll="0"/>
    <pivotField showAll="0"/>
    <pivotField dataField="1" showAll="0"/>
    <pivotField showAll="0">
      <items count="947">
        <item x="182"/>
        <item x="105"/>
        <item x="181"/>
        <item x="118"/>
        <item x="742"/>
        <item x="409"/>
        <item x="696"/>
        <item x="207"/>
        <item x="335"/>
        <item x="44"/>
        <item x="912"/>
        <item x="404"/>
        <item x="15"/>
        <item x="629"/>
        <item x="861"/>
        <item x="29"/>
        <item x="556"/>
        <item x="550"/>
        <item x="847"/>
        <item x="385"/>
        <item x="729"/>
        <item x="463"/>
        <item x="787"/>
        <item x="138"/>
        <item x="455"/>
        <item x="502"/>
        <item x="410"/>
        <item x="758"/>
        <item x="446"/>
        <item x="790"/>
        <item x="437"/>
        <item x="938"/>
        <item x="931"/>
        <item x="125"/>
        <item x="103"/>
        <item x="348"/>
        <item x="559"/>
        <item x="873"/>
        <item x="159"/>
        <item x="6"/>
        <item x="133"/>
        <item x="126"/>
        <item x="907"/>
        <item x="878"/>
        <item x="602"/>
        <item x="344"/>
        <item x="738"/>
        <item x="66"/>
        <item x="71"/>
        <item x="662"/>
        <item x="827"/>
        <item x="390"/>
        <item x="202"/>
        <item x="876"/>
        <item x="720"/>
        <item x="340"/>
        <item x="573"/>
        <item x="633"/>
        <item x="754"/>
        <item x="860"/>
        <item x="495"/>
        <item x="177"/>
        <item x="476"/>
        <item x="283"/>
        <item x="674"/>
        <item x="703"/>
        <item x="671"/>
        <item x="233"/>
        <item x="869"/>
        <item x="110"/>
        <item x="642"/>
        <item x="514"/>
        <item x="203"/>
        <item x="434"/>
        <item x="444"/>
        <item x="186"/>
        <item x="179"/>
        <item x="636"/>
        <item x="450"/>
        <item x="799"/>
        <item x="80"/>
        <item x="839"/>
        <item x="147"/>
        <item x="474"/>
        <item x="224"/>
        <item x="375"/>
        <item x="713"/>
        <item x="379"/>
        <item x="937"/>
        <item x="188"/>
        <item x="300"/>
        <item x="574"/>
        <item x="739"/>
        <item x="101"/>
        <item x="166"/>
        <item x="516"/>
        <item x="728"/>
        <item x="481"/>
        <item x="227"/>
        <item x="295"/>
        <item x="597"/>
        <item x="585"/>
        <item x="503"/>
        <item x="518"/>
        <item x="372"/>
        <item x="419"/>
        <item x="781"/>
        <item x="399"/>
        <item x="685"/>
        <item x="945"/>
        <item x="864"/>
        <item x="810"/>
        <item x="515"/>
        <item x="141"/>
        <item x="922"/>
        <item x="830"/>
        <item x="13"/>
        <item x="904"/>
        <item x="616"/>
        <item x="933"/>
        <item x="699"/>
        <item x="467"/>
        <item x="639"/>
        <item x="108"/>
        <item x="604"/>
        <item x="122"/>
        <item x="37"/>
        <item x="373"/>
        <item x="350"/>
        <item x="880"/>
        <item x="823"/>
        <item x="920"/>
        <item x="361"/>
        <item x="862"/>
        <item x="234"/>
        <item x="427"/>
        <item x="341"/>
        <item x="51"/>
        <item x="93"/>
        <item x="12"/>
        <item x="614"/>
        <item x="615"/>
        <item x="773"/>
        <item x="337"/>
        <item x="382"/>
        <item x="868"/>
        <item x="171"/>
        <item x="870"/>
        <item x="546"/>
        <item x="541"/>
        <item x="77"/>
        <item x="557"/>
        <item x="540"/>
        <item x="237"/>
        <item x="7"/>
        <item x="788"/>
        <item x="493"/>
        <item x="393"/>
        <item x="770"/>
        <item x="569"/>
        <item x="806"/>
        <item x="386"/>
        <item x="538"/>
        <item x="168"/>
        <item x="431"/>
        <item x="2"/>
        <item x="146"/>
        <item x="32"/>
        <item x="219"/>
        <item x="16"/>
        <item x="877"/>
        <item x="563"/>
        <item x="308"/>
        <item x="888"/>
        <item x="689"/>
        <item x="917"/>
        <item x="347"/>
        <item x="255"/>
        <item x="131"/>
        <item x="627"/>
        <item x="307"/>
        <item x="865"/>
        <item x="736"/>
        <item x="761"/>
        <item x="217"/>
        <item x="505"/>
        <item x="229"/>
        <item x="109"/>
        <item x="925"/>
        <item x="801"/>
        <item x="28"/>
        <item x="929"/>
        <item x="594"/>
        <item x="851"/>
        <item x="779"/>
        <item x="322"/>
        <item x="919"/>
        <item x="809"/>
        <item x="605"/>
        <item x="365"/>
        <item x="582"/>
        <item x="914"/>
        <item x="771"/>
        <item x="608"/>
        <item x="124"/>
        <item x="3"/>
        <item x="20"/>
        <item x="408"/>
        <item x="529"/>
        <item x="407"/>
        <item x="494"/>
        <item x="360"/>
        <item x="454"/>
        <item x="558"/>
        <item x="215"/>
        <item x="286"/>
        <item x="359"/>
        <item x="157"/>
        <item x="624"/>
        <item x="294"/>
        <item x="420"/>
        <item x="143"/>
        <item x="622"/>
        <item x="358"/>
        <item x="231"/>
        <item x="63"/>
        <item x="167"/>
        <item x="98"/>
        <item x="916"/>
        <item x="445"/>
        <item x="415"/>
        <item x="96"/>
        <item x="24"/>
        <item x="667"/>
        <item x="185"/>
        <item x="320"/>
        <item x="568"/>
        <item x="247"/>
        <item x="539"/>
        <item x="423"/>
        <item x="564"/>
        <item x="249"/>
        <item x="881"/>
        <item x="652"/>
        <item x="775"/>
        <item x="422"/>
        <item x="811"/>
        <item x="459"/>
        <item x="741"/>
        <item x="383"/>
        <item x="278"/>
        <item x="482"/>
        <item x="67"/>
        <item x="25"/>
        <item x="304"/>
        <item x="479"/>
        <item x="354"/>
        <item x="228"/>
        <item x="905"/>
        <item x="678"/>
        <item x="852"/>
        <item x="366"/>
        <item x="173"/>
        <item x="120"/>
        <item x="477"/>
        <item x="822"/>
        <item x="777"/>
        <item x="400"/>
        <item x="631"/>
        <item x="10"/>
        <item x="95"/>
        <item x="470"/>
        <item x="127"/>
        <item x="798"/>
        <item x="508"/>
        <item x="831"/>
        <item x="490"/>
        <item x="681"/>
        <item x="921"/>
        <item x="243"/>
        <item x="698"/>
        <item x="451"/>
        <item x="309"/>
        <item x="314"/>
        <item x="578"/>
        <item x="312"/>
        <item x="664"/>
        <item x="581"/>
        <item x="753"/>
        <item x="908"/>
        <item x="825"/>
        <item x="586"/>
        <item x="899"/>
        <item x="0"/>
        <item x="533"/>
        <item x="84"/>
        <item x="230"/>
        <item x="767"/>
        <item x="23"/>
        <item x="148"/>
        <item x="562"/>
        <item x="330"/>
        <item x="745"/>
        <item x="791"/>
        <item x="114"/>
        <item x="116"/>
        <item x="848"/>
        <item x="600"/>
        <item x="395"/>
        <item x="866"/>
        <item x="613"/>
        <item x="882"/>
        <item x="310"/>
        <item x="204"/>
        <item x="702"/>
        <item x="287"/>
        <item x="749"/>
        <item x="506"/>
        <item x="346"/>
        <item x="53"/>
        <item x="213"/>
        <item x="555"/>
        <item x="129"/>
        <item x="587"/>
        <item x="853"/>
        <item x="284"/>
        <item x="270"/>
        <item x="362"/>
        <item x="895"/>
        <item x="332"/>
        <item x="318"/>
        <item x="906"/>
        <item x="813"/>
        <item x="643"/>
        <item x="178"/>
        <item x="305"/>
        <item x="313"/>
        <item x="136"/>
        <item x="561"/>
        <item x="149"/>
        <item x="128"/>
        <item x="526"/>
        <item x="610"/>
        <item x="380"/>
        <item x="532"/>
        <item x="913"/>
        <item x="334"/>
        <item x="242"/>
        <item x="732"/>
        <item x="209"/>
        <item x="734"/>
        <item x="762"/>
        <item x="512"/>
        <item x="723"/>
        <item x="33"/>
        <item x="804"/>
        <item x="258"/>
        <item x="194"/>
        <item x="489"/>
        <item x="592"/>
        <item x="333"/>
        <item x="835"/>
        <item x="576"/>
        <item x="433"/>
        <item x="112"/>
        <item x="235"/>
        <item x="567"/>
        <item x="484"/>
        <item x="289"/>
        <item x="934"/>
        <item x="376"/>
        <item x="371"/>
        <item x="566"/>
        <item x="695"/>
        <item x="396"/>
        <item x="535"/>
        <item x="909"/>
        <item x="803"/>
        <item x="31"/>
        <item x="712"/>
        <item x="661"/>
        <item x="656"/>
        <item x="252"/>
        <item x="221"/>
        <item x="883"/>
        <item x="176"/>
        <item x="336"/>
        <item x="245"/>
        <item x="760"/>
        <item x="548"/>
        <item x="834"/>
        <item x="491"/>
        <item x="478"/>
        <item x="513"/>
        <item x="83"/>
        <item x="751"/>
        <item x="466"/>
        <item x="730"/>
        <item x="715"/>
        <item x="374"/>
        <item x="617"/>
        <item x="465"/>
        <item x="672"/>
        <item x="74"/>
        <item x="660"/>
        <item x="911"/>
        <item x="780"/>
        <item x="267"/>
        <item x="100"/>
        <item x="618"/>
        <item x="673"/>
        <item x="525"/>
        <item x="251"/>
        <item x="264"/>
        <item x="531"/>
        <item x="306"/>
        <item x="768"/>
        <item x="640"/>
        <item x="402"/>
        <item x="520"/>
        <item x="447"/>
        <item x="214"/>
        <item x="416"/>
        <item x="298"/>
        <item x="54"/>
        <item x="458"/>
        <item x="632"/>
        <item x="552"/>
        <item x="816"/>
        <item x="428"/>
        <item x="327"/>
        <item x="104"/>
        <item x="27"/>
        <item x="796"/>
        <item x="69"/>
        <item x="161"/>
        <item x="368"/>
        <item x="748"/>
        <item x="637"/>
        <item x="132"/>
        <item x="694"/>
        <item x="418"/>
        <item x="72"/>
        <item x="76"/>
        <item x="676"/>
        <item x="601"/>
        <item x="225"/>
        <item x="426"/>
        <item x="772"/>
        <item x="812"/>
        <item x="38"/>
        <item x="854"/>
        <item x="534"/>
        <item x="97"/>
        <item x="276"/>
        <item x="612"/>
        <item x="595"/>
        <item x="154"/>
        <item x="11"/>
        <item x="244"/>
        <item x="776"/>
        <item x="536"/>
        <item x="707"/>
        <item x="630"/>
        <item x="572"/>
        <item x="226"/>
        <item x="1"/>
        <item x="680"/>
        <item x="486"/>
        <item x="163"/>
        <item x="746"/>
        <item x="150"/>
        <item x="480"/>
        <item x="693"/>
        <item x="275"/>
        <item x="858"/>
        <item x="792"/>
        <item x="319"/>
        <item x="413"/>
        <item x="837"/>
        <item x="45"/>
        <item x="142"/>
        <item x="606"/>
        <item x="653"/>
        <item x="22"/>
        <item x="261"/>
        <item x="90"/>
        <item x="292"/>
        <item x="501"/>
        <item x="200"/>
        <item x="829"/>
        <item x="886"/>
        <item x="903"/>
        <item x="744"/>
        <item x="137"/>
        <item x="665"/>
        <item x="271"/>
        <item x="357"/>
        <item x="669"/>
        <item x="666"/>
        <item x="650"/>
        <item x="644"/>
        <item x="814"/>
        <item x="659"/>
        <item x="863"/>
        <item x="92"/>
        <item x="325"/>
        <item x="123"/>
        <item x="75"/>
        <item x="935"/>
        <item x="887"/>
        <item x="743"/>
        <item x="260"/>
        <item x="370"/>
        <item x="845"/>
        <item x="417"/>
        <item x="928"/>
        <item x="201"/>
        <item x="492"/>
        <item x="705"/>
        <item x="285"/>
        <item x="918"/>
        <item x="5"/>
        <item x="389"/>
        <item x="584"/>
        <item x="88"/>
        <item x="117"/>
        <item x="195"/>
        <item x="547"/>
        <item x="250"/>
        <item x="719"/>
        <item x="545"/>
        <item x="145"/>
        <item x="297"/>
        <item x="927"/>
        <item x="930"/>
        <item x="737"/>
        <item x="452"/>
        <item x="106"/>
        <item x="765"/>
        <item x="268"/>
        <item x="797"/>
        <item x="543"/>
        <item x="859"/>
        <item x="14"/>
        <item x="405"/>
        <item x="638"/>
        <item x="717"/>
        <item x="750"/>
        <item x="623"/>
        <item x="73"/>
        <item x="894"/>
        <item x="144"/>
        <item x="910"/>
        <item x="898"/>
        <item x="78"/>
        <item x="442"/>
        <item x="891"/>
        <item x="438"/>
        <item x="301"/>
        <item x="240"/>
        <item x="43"/>
        <item x="439"/>
        <item x="844"/>
        <item x="752"/>
        <item x="115"/>
        <item x="388"/>
        <item x="317"/>
        <item x="580"/>
        <item x="709"/>
        <item x="425"/>
        <item x="121"/>
        <item x="111"/>
        <item x="915"/>
        <item x="290"/>
        <item x="579"/>
        <item x="677"/>
        <item x="789"/>
        <item x="735"/>
        <item x="619"/>
        <item x="134"/>
        <item x="824"/>
        <item x="189"/>
        <item x="265"/>
        <item x="35"/>
        <item x="856"/>
        <item x="943"/>
        <item x="326"/>
        <item x="40"/>
        <item x="293"/>
        <item x="303"/>
        <item x="381"/>
        <item x="560"/>
        <item x="469"/>
        <item x="236"/>
        <item x="687"/>
        <item x="211"/>
        <item x="281"/>
        <item x="648"/>
        <item x="296"/>
        <item x="351"/>
        <item x="232"/>
        <item x="165"/>
        <item x="510"/>
        <item x="472"/>
        <item x="471"/>
        <item x="155"/>
        <item x="449"/>
        <item x="704"/>
        <item x="342"/>
        <item x="896"/>
        <item x="691"/>
        <item x="238"/>
        <item x="56"/>
        <item x="364"/>
        <item x="99"/>
        <item x="151"/>
        <item x="932"/>
        <item x="220"/>
        <item x="205"/>
        <item x="855"/>
        <item x="701"/>
        <item x="398"/>
        <item x="706"/>
        <item x="692"/>
        <item x="196"/>
        <item x="724"/>
        <item x="199"/>
        <item x="411"/>
        <item x="70"/>
        <item x="55"/>
        <item x="599"/>
        <item x="944"/>
        <item x="626"/>
        <item x="280"/>
        <item x="86"/>
        <item x="591"/>
        <item x="50"/>
        <item x="46"/>
        <item x="187"/>
        <item x="338"/>
        <item x="461"/>
        <item x="784"/>
        <item x="553"/>
        <item x="79"/>
        <item x="850"/>
        <item x="169"/>
        <item x="778"/>
        <item x="769"/>
        <item x="645"/>
        <item x="528"/>
        <item x="475"/>
        <item x="517"/>
        <item x="473"/>
        <item x="519"/>
        <item x="596"/>
        <item x="819"/>
        <item x="757"/>
        <item x="193"/>
        <item x="530"/>
        <item x="524"/>
        <item x="363"/>
        <item x="774"/>
        <item x="273"/>
        <item x="259"/>
        <item x="900"/>
        <item x="119"/>
        <item x="222"/>
        <item x="180"/>
        <item x="272"/>
        <item x="593"/>
        <item x="890"/>
        <item x="241"/>
        <item x="496"/>
        <item x="406"/>
        <item x="872"/>
        <item x="708"/>
        <item x="62"/>
        <item x="871"/>
        <item x="302"/>
        <item x="172"/>
        <item x="756"/>
        <item x="588"/>
        <item x="85"/>
        <item x="421"/>
        <item x="453"/>
        <item x="424"/>
        <item x="838"/>
        <item x="356"/>
        <item x="668"/>
        <item x="497"/>
        <item x="441"/>
        <item x="87"/>
        <item x="570"/>
        <item x="718"/>
        <item x="537"/>
        <item x="94"/>
        <item x="818"/>
        <item x="658"/>
        <item x="430"/>
        <item x="343"/>
        <item x="315"/>
        <item x="611"/>
        <item x="710"/>
        <item x="690"/>
        <item x="269"/>
        <item x="892"/>
        <item x="184"/>
        <item x="277"/>
        <item x="191"/>
        <item x="39"/>
        <item x="821"/>
        <item x="663"/>
        <item x="800"/>
        <item x="36"/>
        <item x="657"/>
        <item x="378"/>
        <item x="162"/>
        <item x="456"/>
        <item x="549"/>
        <item x="688"/>
        <item x="352"/>
        <item x="542"/>
        <item x="828"/>
        <item x="329"/>
        <item x="436"/>
        <item x="649"/>
        <item x="34"/>
        <item x="654"/>
        <item x="68"/>
        <item x="609"/>
        <item x="500"/>
        <item x="59"/>
        <item x="483"/>
        <item x="684"/>
        <item x="440"/>
        <item x="384"/>
        <item x="544"/>
        <item x="170"/>
        <item x="523"/>
        <item x="714"/>
        <item x="41"/>
        <item x="367"/>
        <item x="152"/>
        <item x="345"/>
        <item x="889"/>
        <item x="726"/>
        <item x="257"/>
        <item x="504"/>
        <item x="4"/>
        <item x="429"/>
        <item x="874"/>
        <item x="786"/>
        <item x="700"/>
        <item x="807"/>
        <item x="353"/>
        <item x="190"/>
        <item x="628"/>
        <item x="448"/>
        <item x="924"/>
        <item x="836"/>
        <item x="216"/>
        <item x="575"/>
        <item x="435"/>
        <item x="397"/>
        <item x="253"/>
        <item x="139"/>
        <item x="175"/>
        <item x="923"/>
        <item x="460"/>
        <item x="464"/>
        <item x="47"/>
        <item x="764"/>
        <item x="192"/>
        <item x="939"/>
        <item x="711"/>
        <item x="488"/>
        <item x="785"/>
        <item x="210"/>
        <item x="634"/>
        <item x="18"/>
        <item x="802"/>
        <item x="17"/>
        <item x="815"/>
        <item x="42"/>
        <item x="248"/>
        <item x="716"/>
        <item x="826"/>
        <item x="884"/>
        <item x="846"/>
        <item x="19"/>
        <item x="197"/>
        <item x="682"/>
        <item x="328"/>
        <item x="462"/>
        <item x="65"/>
        <item x="212"/>
        <item x="135"/>
        <item x="625"/>
        <item x="299"/>
        <item x="401"/>
        <item x="686"/>
        <item x="832"/>
        <item x="635"/>
        <item x="603"/>
        <item x="740"/>
        <item x="82"/>
        <item x="647"/>
        <item x="282"/>
        <item x="722"/>
        <item x="457"/>
        <item x="274"/>
        <item x="833"/>
        <item x="885"/>
        <item x="721"/>
        <item x="727"/>
        <item x="795"/>
        <item x="91"/>
        <item x="266"/>
        <item x="81"/>
        <item x="897"/>
        <item x="766"/>
        <item x="254"/>
        <item x="183"/>
        <item x="89"/>
        <item x="902"/>
        <item x="817"/>
        <item x="697"/>
        <item x="511"/>
        <item x="499"/>
        <item x="432"/>
        <item x="598"/>
        <item x="164"/>
        <item x="607"/>
        <item x="843"/>
        <item x="683"/>
        <item x="391"/>
        <item x="394"/>
        <item x="621"/>
        <item x="793"/>
        <item x="551"/>
        <item x="468"/>
        <item x="583"/>
        <item x="153"/>
        <item x="901"/>
        <item x="842"/>
        <item x="763"/>
        <item x="223"/>
        <item x="26"/>
        <item x="725"/>
        <item x="731"/>
        <item x="377"/>
        <item x="158"/>
        <item x="590"/>
        <item x="61"/>
        <item x="565"/>
        <item x="857"/>
        <item x="414"/>
        <item x="522"/>
        <item x="509"/>
        <item x="60"/>
        <item x="820"/>
        <item x="279"/>
        <item x="936"/>
        <item x="507"/>
        <item x="589"/>
        <item x="52"/>
        <item x="316"/>
        <item x="571"/>
        <item x="755"/>
        <item x="733"/>
        <item x="387"/>
        <item x="941"/>
        <item x="875"/>
        <item x="369"/>
        <item x="641"/>
        <item x="339"/>
        <item x="840"/>
        <item x="263"/>
        <item x="349"/>
        <item x="174"/>
        <item x="64"/>
        <item x="21"/>
        <item x="288"/>
        <item x="321"/>
        <item x="113"/>
        <item x="794"/>
        <item x="747"/>
        <item x="841"/>
        <item x="849"/>
        <item x="651"/>
        <item x="208"/>
        <item x="9"/>
        <item x="620"/>
        <item x="331"/>
        <item x="256"/>
        <item x="218"/>
        <item x="646"/>
        <item x="262"/>
        <item x="311"/>
        <item x="156"/>
        <item x="324"/>
        <item x="527"/>
        <item x="867"/>
        <item x="879"/>
        <item x="443"/>
        <item x="487"/>
        <item x="323"/>
        <item x="198"/>
        <item x="48"/>
        <item x="808"/>
        <item x="759"/>
        <item x="107"/>
        <item x="206"/>
        <item x="57"/>
        <item x="782"/>
        <item x="8"/>
        <item x="130"/>
        <item x="498"/>
        <item x="679"/>
        <item x="675"/>
        <item x="940"/>
        <item x="355"/>
        <item x="577"/>
        <item x="893"/>
        <item x="403"/>
        <item x="942"/>
        <item x="392"/>
        <item x="102"/>
        <item x="554"/>
        <item x="58"/>
        <item x="160"/>
        <item x="805"/>
        <item x="521"/>
        <item x="926"/>
        <item x="239"/>
        <item x="246"/>
        <item x="30"/>
        <item x="655"/>
        <item x="291"/>
        <item x="783"/>
        <item x="49"/>
        <item x="412"/>
        <item x="140"/>
        <item x="670"/>
        <item x="485"/>
        <item t="default"/>
      </items>
    </pivotField>
    <pivotField showAll="0"/>
    <pivotField showAll="0" defaultSubtotal="0"/>
  </pivotFields>
  <rowFields count="1">
    <field x="11"/>
  </rowFields>
  <rowItems count="12">
    <i>
      <x/>
    </i>
    <i>
      <x v="1"/>
    </i>
    <i>
      <x v="2"/>
    </i>
    <i>
      <x v="3"/>
    </i>
    <i>
      <x v="4"/>
    </i>
    <i>
      <x v="5"/>
    </i>
    <i>
      <x v="6"/>
    </i>
    <i>
      <x v="7"/>
    </i>
    <i>
      <x v="8"/>
    </i>
    <i>
      <x v="9"/>
    </i>
    <i>
      <x v="10"/>
    </i>
    <i>
      <x v="11"/>
    </i>
  </rowItems>
  <colFields count="1">
    <field x="-2"/>
  </colFields>
  <colItems count="2">
    <i>
      <x/>
    </i>
    <i i="1">
      <x v="1"/>
    </i>
  </colItems>
  <dataFields count="2">
    <dataField name="Sum of Sales" fld="12" baseField="0" baseItem="0"/>
    <dataField name="Sum of Profit" fld="14" baseField="0" baseItem="0"/>
  </dataFields>
  <formats count="1">
    <format dxfId="19">
      <pivotArea outline="0" collapsedLevelsAreSubtotals="1" fieldPosition="0"/>
    </format>
  </formats>
  <chartFormats count="6">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C16" firstHeaderRow="0" firstDataRow="1" firstDataCol="1"/>
  <pivotFields count="18">
    <pivotField showAll="0"/>
    <pivotField showAll="0"/>
    <pivotField numFmtId="164" showAll="0"/>
    <pivotField axis="axisRow" showAll="0" defaultSubtotal="0">
      <items count="12">
        <item x="2"/>
        <item x="3"/>
        <item x="1"/>
        <item x="0"/>
        <item x="11"/>
        <item x="7"/>
        <item x="5"/>
        <item x="9"/>
        <item x="8"/>
        <item x="6"/>
        <item x="4"/>
        <item x="10"/>
      </items>
    </pivotField>
    <pivotField showAll="0"/>
    <pivotField showAll="0"/>
    <pivotField showAll="0"/>
    <pivotField showAll="0"/>
    <pivotField showAll="0"/>
    <pivotField showAll="0"/>
    <pivotField showAll="0">
      <items count="4">
        <item x="0"/>
        <item x="1"/>
        <item x="2"/>
        <item t="default"/>
      </items>
    </pivotField>
    <pivotField showAll="0"/>
    <pivotField dataField="1" showAll="0"/>
    <pivotField showAll="0"/>
    <pivotField dataField="1" showAll="0"/>
    <pivotField showAll="0">
      <items count="947">
        <item x="182"/>
        <item x="105"/>
        <item x="181"/>
        <item x="118"/>
        <item x="742"/>
        <item x="409"/>
        <item x="696"/>
        <item x="207"/>
        <item x="335"/>
        <item x="44"/>
        <item x="912"/>
        <item x="404"/>
        <item x="15"/>
        <item x="629"/>
        <item x="861"/>
        <item x="29"/>
        <item x="556"/>
        <item x="550"/>
        <item x="847"/>
        <item x="385"/>
        <item x="729"/>
        <item x="463"/>
        <item x="787"/>
        <item x="138"/>
        <item x="455"/>
        <item x="502"/>
        <item x="410"/>
        <item x="758"/>
        <item x="446"/>
        <item x="790"/>
        <item x="437"/>
        <item x="938"/>
        <item x="931"/>
        <item x="125"/>
        <item x="103"/>
        <item x="348"/>
        <item x="559"/>
        <item x="873"/>
        <item x="159"/>
        <item x="6"/>
        <item x="133"/>
        <item x="126"/>
        <item x="907"/>
        <item x="878"/>
        <item x="602"/>
        <item x="344"/>
        <item x="738"/>
        <item x="66"/>
        <item x="71"/>
        <item x="662"/>
        <item x="827"/>
        <item x="390"/>
        <item x="202"/>
        <item x="876"/>
        <item x="720"/>
        <item x="340"/>
        <item x="573"/>
        <item x="633"/>
        <item x="754"/>
        <item x="860"/>
        <item x="495"/>
        <item x="177"/>
        <item x="476"/>
        <item x="283"/>
        <item x="674"/>
        <item x="703"/>
        <item x="671"/>
        <item x="233"/>
        <item x="869"/>
        <item x="110"/>
        <item x="642"/>
        <item x="514"/>
        <item x="203"/>
        <item x="434"/>
        <item x="444"/>
        <item x="186"/>
        <item x="179"/>
        <item x="636"/>
        <item x="450"/>
        <item x="799"/>
        <item x="80"/>
        <item x="839"/>
        <item x="147"/>
        <item x="474"/>
        <item x="224"/>
        <item x="375"/>
        <item x="713"/>
        <item x="379"/>
        <item x="937"/>
        <item x="188"/>
        <item x="300"/>
        <item x="574"/>
        <item x="739"/>
        <item x="101"/>
        <item x="166"/>
        <item x="516"/>
        <item x="728"/>
        <item x="481"/>
        <item x="227"/>
        <item x="295"/>
        <item x="597"/>
        <item x="585"/>
        <item x="503"/>
        <item x="518"/>
        <item x="372"/>
        <item x="419"/>
        <item x="781"/>
        <item x="399"/>
        <item x="685"/>
        <item x="945"/>
        <item x="864"/>
        <item x="810"/>
        <item x="515"/>
        <item x="141"/>
        <item x="922"/>
        <item x="830"/>
        <item x="13"/>
        <item x="904"/>
        <item x="616"/>
        <item x="933"/>
        <item x="699"/>
        <item x="467"/>
        <item x="639"/>
        <item x="108"/>
        <item x="604"/>
        <item x="122"/>
        <item x="37"/>
        <item x="373"/>
        <item x="350"/>
        <item x="880"/>
        <item x="823"/>
        <item x="920"/>
        <item x="361"/>
        <item x="862"/>
        <item x="234"/>
        <item x="427"/>
        <item x="341"/>
        <item x="51"/>
        <item x="93"/>
        <item x="12"/>
        <item x="614"/>
        <item x="615"/>
        <item x="773"/>
        <item x="337"/>
        <item x="382"/>
        <item x="868"/>
        <item x="171"/>
        <item x="870"/>
        <item x="546"/>
        <item x="541"/>
        <item x="77"/>
        <item x="557"/>
        <item x="540"/>
        <item x="237"/>
        <item x="7"/>
        <item x="788"/>
        <item x="493"/>
        <item x="393"/>
        <item x="770"/>
        <item x="569"/>
        <item x="806"/>
        <item x="386"/>
        <item x="538"/>
        <item x="168"/>
        <item x="431"/>
        <item x="2"/>
        <item x="146"/>
        <item x="32"/>
        <item x="219"/>
        <item x="16"/>
        <item x="877"/>
        <item x="563"/>
        <item x="308"/>
        <item x="888"/>
        <item x="689"/>
        <item x="917"/>
        <item x="347"/>
        <item x="255"/>
        <item x="131"/>
        <item x="627"/>
        <item x="307"/>
        <item x="865"/>
        <item x="736"/>
        <item x="761"/>
        <item x="217"/>
        <item x="505"/>
        <item x="229"/>
        <item x="109"/>
        <item x="925"/>
        <item x="801"/>
        <item x="28"/>
        <item x="929"/>
        <item x="594"/>
        <item x="851"/>
        <item x="779"/>
        <item x="322"/>
        <item x="919"/>
        <item x="809"/>
        <item x="605"/>
        <item x="365"/>
        <item x="582"/>
        <item x="914"/>
        <item x="771"/>
        <item x="608"/>
        <item x="124"/>
        <item x="3"/>
        <item x="20"/>
        <item x="408"/>
        <item x="529"/>
        <item x="407"/>
        <item x="494"/>
        <item x="360"/>
        <item x="454"/>
        <item x="558"/>
        <item x="215"/>
        <item x="286"/>
        <item x="359"/>
        <item x="157"/>
        <item x="624"/>
        <item x="294"/>
        <item x="420"/>
        <item x="143"/>
        <item x="622"/>
        <item x="358"/>
        <item x="231"/>
        <item x="63"/>
        <item x="167"/>
        <item x="98"/>
        <item x="916"/>
        <item x="445"/>
        <item x="415"/>
        <item x="96"/>
        <item x="24"/>
        <item x="667"/>
        <item x="185"/>
        <item x="320"/>
        <item x="568"/>
        <item x="247"/>
        <item x="539"/>
        <item x="423"/>
        <item x="564"/>
        <item x="249"/>
        <item x="881"/>
        <item x="652"/>
        <item x="775"/>
        <item x="422"/>
        <item x="811"/>
        <item x="459"/>
        <item x="741"/>
        <item x="383"/>
        <item x="278"/>
        <item x="482"/>
        <item x="67"/>
        <item x="25"/>
        <item x="304"/>
        <item x="479"/>
        <item x="354"/>
        <item x="228"/>
        <item x="905"/>
        <item x="678"/>
        <item x="852"/>
        <item x="366"/>
        <item x="173"/>
        <item x="120"/>
        <item x="477"/>
        <item x="822"/>
        <item x="777"/>
        <item x="400"/>
        <item x="631"/>
        <item x="10"/>
        <item x="95"/>
        <item x="470"/>
        <item x="127"/>
        <item x="798"/>
        <item x="508"/>
        <item x="831"/>
        <item x="490"/>
        <item x="681"/>
        <item x="921"/>
        <item x="243"/>
        <item x="698"/>
        <item x="451"/>
        <item x="309"/>
        <item x="314"/>
        <item x="578"/>
        <item x="312"/>
        <item x="664"/>
        <item x="581"/>
        <item x="753"/>
        <item x="908"/>
        <item x="825"/>
        <item x="586"/>
        <item x="899"/>
        <item x="0"/>
        <item x="533"/>
        <item x="84"/>
        <item x="230"/>
        <item x="767"/>
        <item x="23"/>
        <item x="148"/>
        <item x="562"/>
        <item x="330"/>
        <item x="745"/>
        <item x="791"/>
        <item x="114"/>
        <item x="116"/>
        <item x="848"/>
        <item x="600"/>
        <item x="395"/>
        <item x="866"/>
        <item x="613"/>
        <item x="882"/>
        <item x="310"/>
        <item x="204"/>
        <item x="702"/>
        <item x="287"/>
        <item x="749"/>
        <item x="506"/>
        <item x="346"/>
        <item x="53"/>
        <item x="213"/>
        <item x="555"/>
        <item x="129"/>
        <item x="587"/>
        <item x="853"/>
        <item x="284"/>
        <item x="270"/>
        <item x="362"/>
        <item x="895"/>
        <item x="332"/>
        <item x="318"/>
        <item x="906"/>
        <item x="813"/>
        <item x="643"/>
        <item x="178"/>
        <item x="305"/>
        <item x="313"/>
        <item x="136"/>
        <item x="561"/>
        <item x="149"/>
        <item x="128"/>
        <item x="526"/>
        <item x="610"/>
        <item x="380"/>
        <item x="532"/>
        <item x="913"/>
        <item x="334"/>
        <item x="242"/>
        <item x="732"/>
        <item x="209"/>
        <item x="734"/>
        <item x="762"/>
        <item x="512"/>
        <item x="723"/>
        <item x="33"/>
        <item x="804"/>
        <item x="258"/>
        <item x="194"/>
        <item x="489"/>
        <item x="592"/>
        <item x="333"/>
        <item x="835"/>
        <item x="576"/>
        <item x="433"/>
        <item x="112"/>
        <item x="235"/>
        <item x="567"/>
        <item x="484"/>
        <item x="289"/>
        <item x="934"/>
        <item x="376"/>
        <item x="371"/>
        <item x="566"/>
        <item x="695"/>
        <item x="396"/>
        <item x="535"/>
        <item x="909"/>
        <item x="803"/>
        <item x="31"/>
        <item x="712"/>
        <item x="661"/>
        <item x="656"/>
        <item x="252"/>
        <item x="221"/>
        <item x="883"/>
        <item x="176"/>
        <item x="336"/>
        <item x="245"/>
        <item x="760"/>
        <item x="548"/>
        <item x="834"/>
        <item x="491"/>
        <item x="478"/>
        <item x="513"/>
        <item x="83"/>
        <item x="751"/>
        <item x="466"/>
        <item x="730"/>
        <item x="715"/>
        <item x="374"/>
        <item x="617"/>
        <item x="465"/>
        <item x="672"/>
        <item x="74"/>
        <item x="660"/>
        <item x="911"/>
        <item x="780"/>
        <item x="267"/>
        <item x="100"/>
        <item x="618"/>
        <item x="673"/>
        <item x="525"/>
        <item x="251"/>
        <item x="264"/>
        <item x="531"/>
        <item x="306"/>
        <item x="768"/>
        <item x="640"/>
        <item x="402"/>
        <item x="520"/>
        <item x="447"/>
        <item x="214"/>
        <item x="416"/>
        <item x="298"/>
        <item x="54"/>
        <item x="458"/>
        <item x="632"/>
        <item x="552"/>
        <item x="816"/>
        <item x="428"/>
        <item x="327"/>
        <item x="104"/>
        <item x="27"/>
        <item x="796"/>
        <item x="69"/>
        <item x="161"/>
        <item x="368"/>
        <item x="748"/>
        <item x="637"/>
        <item x="132"/>
        <item x="694"/>
        <item x="418"/>
        <item x="72"/>
        <item x="76"/>
        <item x="676"/>
        <item x="601"/>
        <item x="225"/>
        <item x="426"/>
        <item x="772"/>
        <item x="812"/>
        <item x="38"/>
        <item x="854"/>
        <item x="534"/>
        <item x="97"/>
        <item x="276"/>
        <item x="612"/>
        <item x="595"/>
        <item x="154"/>
        <item x="11"/>
        <item x="244"/>
        <item x="776"/>
        <item x="536"/>
        <item x="707"/>
        <item x="630"/>
        <item x="572"/>
        <item x="226"/>
        <item x="1"/>
        <item x="680"/>
        <item x="486"/>
        <item x="163"/>
        <item x="746"/>
        <item x="150"/>
        <item x="480"/>
        <item x="693"/>
        <item x="275"/>
        <item x="858"/>
        <item x="792"/>
        <item x="319"/>
        <item x="413"/>
        <item x="837"/>
        <item x="45"/>
        <item x="142"/>
        <item x="606"/>
        <item x="653"/>
        <item x="22"/>
        <item x="261"/>
        <item x="90"/>
        <item x="292"/>
        <item x="501"/>
        <item x="200"/>
        <item x="829"/>
        <item x="886"/>
        <item x="903"/>
        <item x="744"/>
        <item x="137"/>
        <item x="665"/>
        <item x="271"/>
        <item x="357"/>
        <item x="669"/>
        <item x="666"/>
        <item x="650"/>
        <item x="644"/>
        <item x="814"/>
        <item x="659"/>
        <item x="863"/>
        <item x="92"/>
        <item x="325"/>
        <item x="123"/>
        <item x="75"/>
        <item x="935"/>
        <item x="887"/>
        <item x="743"/>
        <item x="260"/>
        <item x="370"/>
        <item x="845"/>
        <item x="417"/>
        <item x="928"/>
        <item x="201"/>
        <item x="492"/>
        <item x="705"/>
        <item x="285"/>
        <item x="918"/>
        <item x="5"/>
        <item x="389"/>
        <item x="584"/>
        <item x="88"/>
        <item x="117"/>
        <item x="195"/>
        <item x="547"/>
        <item x="250"/>
        <item x="719"/>
        <item x="545"/>
        <item x="145"/>
        <item x="297"/>
        <item x="927"/>
        <item x="930"/>
        <item x="737"/>
        <item x="452"/>
        <item x="106"/>
        <item x="765"/>
        <item x="268"/>
        <item x="797"/>
        <item x="543"/>
        <item x="859"/>
        <item x="14"/>
        <item x="405"/>
        <item x="638"/>
        <item x="717"/>
        <item x="750"/>
        <item x="623"/>
        <item x="73"/>
        <item x="894"/>
        <item x="144"/>
        <item x="910"/>
        <item x="898"/>
        <item x="78"/>
        <item x="442"/>
        <item x="891"/>
        <item x="438"/>
        <item x="301"/>
        <item x="240"/>
        <item x="43"/>
        <item x="439"/>
        <item x="844"/>
        <item x="752"/>
        <item x="115"/>
        <item x="388"/>
        <item x="317"/>
        <item x="580"/>
        <item x="709"/>
        <item x="425"/>
        <item x="121"/>
        <item x="111"/>
        <item x="915"/>
        <item x="290"/>
        <item x="579"/>
        <item x="677"/>
        <item x="789"/>
        <item x="735"/>
        <item x="619"/>
        <item x="134"/>
        <item x="824"/>
        <item x="189"/>
        <item x="265"/>
        <item x="35"/>
        <item x="856"/>
        <item x="943"/>
        <item x="326"/>
        <item x="40"/>
        <item x="293"/>
        <item x="303"/>
        <item x="381"/>
        <item x="560"/>
        <item x="469"/>
        <item x="236"/>
        <item x="687"/>
        <item x="211"/>
        <item x="281"/>
        <item x="648"/>
        <item x="296"/>
        <item x="351"/>
        <item x="232"/>
        <item x="165"/>
        <item x="510"/>
        <item x="472"/>
        <item x="471"/>
        <item x="155"/>
        <item x="449"/>
        <item x="704"/>
        <item x="342"/>
        <item x="896"/>
        <item x="691"/>
        <item x="238"/>
        <item x="56"/>
        <item x="364"/>
        <item x="99"/>
        <item x="151"/>
        <item x="932"/>
        <item x="220"/>
        <item x="205"/>
        <item x="855"/>
        <item x="701"/>
        <item x="398"/>
        <item x="706"/>
        <item x="692"/>
        <item x="196"/>
        <item x="724"/>
        <item x="199"/>
        <item x="411"/>
        <item x="70"/>
        <item x="55"/>
        <item x="599"/>
        <item x="944"/>
        <item x="626"/>
        <item x="280"/>
        <item x="86"/>
        <item x="591"/>
        <item x="50"/>
        <item x="46"/>
        <item x="187"/>
        <item x="338"/>
        <item x="461"/>
        <item x="784"/>
        <item x="553"/>
        <item x="79"/>
        <item x="850"/>
        <item x="169"/>
        <item x="778"/>
        <item x="769"/>
        <item x="645"/>
        <item x="528"/>
        <item x="475"/>
        <item x="517"/>
        <item x="473"/>
        <item x="519"/>
        <item x="596"/>
        <item x="819"/>
        <item x="757"/>
        <item x="193"/>
        <item x="530"/>
        <item x="524"/>
        <item x="363"/>
        <item x="774"/>
        <item x="273"/>
        <item x="259"/>
        <item x="900"/>
        <item x="119"/>
        <item x="222"/>
        <item x="180"/>
        <item x="272"/>
        <item x="593"/>
        <item x="890"/>
        <item x="241"/>
        <item x="496"/>
        <item x="406"/>
        <item x="872"/>
        <item x="708"/>
        <item x="62"/>
        <item x="871"/>
        <item x="302"/>
        <item x="172"/>
        <item x="756"/>
        <item x="588"/>
        <item x="85"/>
        <item x="421"/>
        <item x="453"/>
        <item x="424"/>
        <item x="838"/>
        <item x="356"/>
        <item x="668"/>
        <item x="497"/>
        <item x="441"/>
        <item x="87"/>
        <item x="570"/>
        <item x="718"/>
        <item x="537"/>
        <item x="94"/>
        <item x="818"/>
        <item x="658"/>
        <item x="430"/>
        <item x="343"/>
        <item x="315"/>
        <item x="611"/>
        <item x="710"/>
        <item x="690"/>
        <item x="269"/>
        <item x="892"/>
        <item x="184"/>
        <item x="277"/>
        <item x="191"/>
        <item x="39"/>
        <item x="821"/>
        <item x="663"/>
        <item x="800"/>
        <item x="36"/>
        <item x="657"/>
        <item x="378"/>
        <item x="162"/>
        <item x="456"/>
        <item x="549"/>
        <item x="688"/>
        <item x="352"/>
        <item x="542"/>
        <item x="828"/>
        <item x="329"/>
        <item x="436"/>
        <item x="649"/>
        <item x="34"/>
        <item x="654"/>
        <item x="68"/>
        <item x="609"/>
        <item x="500"/>
        <item x="59"/>
        <item x="483"/>
        <item x="684"/>
        <item x="440"/>
        <item x="384"/>
        <item x="544"/>
        <item x="170"/>
        <item x="523"/>
        <item x="714"/>
        <item x="41"/>
        <item x="367"/>
        <item x="152"/>
        <item x="345"/>
        <item x="889"/>
        <item x="726"/>
        <item x="257"/>
        <item x="504"/>
        <item x="4"/>
        <item x="429"/>
        <item x="874"/>
        <item x="786"/>
        <item x="700"/>
        <item x="807"/>
        <item x="353"/>
        <item x="190"/>
        <item x="628"/>
        <item x="448"/>
        <item x="924"/>
        <item x="836"/>
        <item x="216"/>
        <item x="575"/>
        <item x="435"/>
        <item x="397"/>
        <item x="253"/>
        <item x="139"/>
        <item x="175"/>
        <item x="923"/>
        <item x="460"/>
        <item x="464"/>
        <item x="47"/>
        <item x="764"/>
        <item x="192"/>
        <item x="939"/>
        <item x="711"/>
        <item x="488"/>
        <item x="785"/>
        <item x="210"/>
        <item x="634"/>
        <item x="18"/>
        <item x="802"/>
        <item x="17"/>
        <item x="815"/>
        <item x="42"/>
        <item x="248"/>
        <item x="716"/>
        <item x="826"/>
        <item x="884"/>
        <item x="846"/>
        <item x="19"/>
        <item x="197"/>
        <item x="682"/>
        <item x="328"/>
        <item x="462"/>
        <item x="65"/>
        <item x="212"/>
        <item x="135"/>
        <item x="625"/>
        <item x="299"/>
        <item x="401"/>
        <item x="686"/>
        <item x="832"/>
        <item x="635"/>
        <item x="603"/>
        <item x="740"/>
        <item x="82"/>
        <item x="647"/>
        <item x="282"/>
        <item x="722"/>
        <item x="457"/>
        <item x="274"/>
        <item x="833"/>
        <item x="885"/>
        <item x="721"/>
        <item x="727"/>
        <item x="795"/>
        <item x="91"/>
        <item x="266"/>
        <item x="81"/>
        <item x="897"/>
        <item x="766"/>
        <item x="254"/>
        <item x="183"/>
        <item x="89"/>
        <item x="902"/>
        <item x="817"/>
        <item x="697"/>
        <item x="511"/>
        <item x="499"/>
        <item x="432"/>
        <item x="598"/>
        <item x="164"/>
        <item x="607"/>
        <item x="843"/>
        <item x="683"/>
        <item x="391"/>
        <item x="394"/>
        <item x="621"/>
        <item x="793"/>
        <item x="551"/>
        <item x="468"/>
        <item x="583"/>
        <item x="153"/>
        <item x="901"/>
        <item x="842"/>
        <item x="763"/>
        <item x="223"/>
        <item x="26"/>
        <item x="725"/>
        <item x="731"/>
        <item x="377"/>
        <item x="158"/>
        <item x="590"/>
        <item x="61"/>
        <item x="565"/>
        <item x="857"/>
        <item x="414"/>
        <item x="522"/>
        <item x="509"/>
        <item x="60"/>
        <item x="820"/>
        <item x="279"/>
        <item x="936"/>
        <item x="507"/>
        <item x="589"/>
        <item x="52"/>
        <item x="316"/>
        <item x="571"/>
        <item x="755"/>
        <item x="733"/>
        <item x="387"/>
        <item x="941"/>
        <item x="875"/>
        <item x="369"/>
        <item x="641"/>
        <item x="339"/>
        <item x="840"/>
        <item x="263"/>
        <item x="349"/>
        <item x="174"/>
        <item x="64"/>
        <item x="21"/>
        <item x="288"/>
        <item x="321"/>
        <item x="113"/>
        <item x="794"/>
        <item x="747"/>
        <item x="841"/>
        <item x="849"/>
        <item x="651"/>
        <item x="208"/>
        <item x="9"/>
        <item x="620"/>
        <item x="331"/>
        <item x="256"/>
        <item x="218"/>
        <item x="646"/>
        <item x="262"/>
        <item x="311"/>
        <item x="156"/>
        <item x="324"/>
        <item x="527"/>
        <item x="867"/>
        <item x="879"/>
        <item x="443"/>
        <item x="487"/>
        <item x="323"/>
        <item x="198"/>
        <item x="48"/>
        <item x="808"/>
        <item x="759"/>
        <item x="107"/>
        <item x="206"/>
        <item x="57"/>
        <item x="782"/>
        <item x="8"/>
        <item x="130"/>
        <item x="498"/>
        <item x="679"/>
        <item x="675"/>
        <item x="940"/>
        <item x="355"/>
        <item x="577"/>
        <item x="893"/>
        <item x="403"/>
        <item x="942"/>
        <item x="392"/>
        <item x="102"/>
        <item x="554"/>
        <item x="58"/>
        <item x="160"/>
        <item x="805"/>
        <item x="521"/>
        <item x="926"/>
        <item x="239"/>
        <item x="246"/>
        <item x="30"/>
        <item x="655"/>
        <item x="291"/>
        <item x="783"/>
        <item x="49"/>
        <item x="412"/>
        <item x="140"/>
        <item x="670"/>
        <item x="485"/>
        <item t="default"/>
      </items>
    </pivotField>
    <pivotField showAll="0"/>
    <pivotField showAll="0" defaultSubtotal="0"/>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name="Sum of Sales" fld="12" baseField="0" baseItem="0"/>
    <dataField name="Sum of Profit" fld="14" baseField="0" baseItem="0"/>
  </dataFields>
  <formats count="2">
    <format dxfId="46">
      <pivotArea outline="0" collapsedLevelsAreSubtotals="1" fieldPosition="0"/>
    </format>
    <format dxfId="45">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9" firstHeaderRow="1" firstDataRow="1" firstDataCol="1"/>
  <pivotFields count="18">
    <pivotField showAll="0"/>
    <pivotField showAll="0"/>
    <pivotField numFmtId="164" showAll="0"/>
    <pivotField showAll="0"/>
    <pivotField axis="axisRow" showAll="0" measureFilter="1" sortType="descending">
      <items count="991">
        <item x="166"/>
        <item x="175"/>
        <item x="913"/>
        <item x="840"/>
        <item x="259"/>
        <item x="475"/>
        <item x="770"/>
        <item x="45"/>
        <item x="371"/>
        <item x="709"/>
        <item x="612"/>
        <item x="293"/>
        <item x="655"/>
        <item x="839"/>
        <item x="103"/>
        <item x="887"/>
        <item x="66"/>
        <item x="73"/>
        <item x="94"/>
        <item x="209"/>
        <item x="978"/>
        <item x="817"/>
        <item x="314"/>
        <item x="121"/>
        <item x="283"/>
        <item x="623"/>
        <item x="330"/>
        <item x="414"/>
        <item x="504"/>
        <item x="126"/>
        <item x="194"/>
        <item x="185"/>
        <item x="665"/>
        <item x="986"/>
        <item x="279"/>
        <item x="774"/>
        <item x="493"/>
        <item x="115"/>
        <item x="878"/>
        <item x="4"/>
        <item x="952"/>
        <item x="531"/>
        <item x="832"/>
        <item x="196"/>
        <item x="969"/>
        <item x="345"/>
        <item x="560"/>
        <item x="926"/>
        <item x="600"/>
        <item x="637"/>
        <item x="653"/>
        <item x="23"/>
        <item x="934"/>
        <item x="476"/>
        <item x="793"/>
        <item x="970"/>
        <item x="445"/>
        <item x="303"/>
        <item x="702"/>
        <item x="818"/>
        <item x="410"/>
        <item x="84"/>
        <item x="477"/>
        <item x="555"/>
        <item x="667"/>
        <item x="788"/>
        <item x="113"/>
        <item x="450"/>
        <item x="974"/>
        <item x="426"/>
        <item x="122"/>
        <item x="206"/>
        <item x="46"/>
        <item x="554"/>
        <item x="797"/>
        <item x="311"/>
        <item x="962"/>
        <item x="162"/>
        <item x="659"/>
        <item x="197"/>
        <item x="81"/>
        <item x="375"/>
        <item x="848"/>
        <item x="431"/>
        <item x="260"/>
        <item x="169"/>
        <item x="617"/>
        <item x="322"/>
        <item x="942"/>
        <item x="925"/>
        <item x="252"/>
        <item x="751"/>
        <item x="533"/>
        <item x="425"/>
        <item x="529"/>
        <item x="625"/>
        <item x="583"/>
        <item x="41"/>
        <item x="511"/>
        <item x="180"/>
        <item x="862"/>
        <item x="10"/>
        <item x="605"/>
        <item x="724"/>
        <item x="773"/>
        <item x="62"/>
        <item x="698"/>
        <item x="711"/>
        <item x="136"/>
        <item x="804"/>
        <item x="648"/>
        <item x="338"/>
        <item x="460"/>
        <item x="748"/>
        <item x="828"/>
        <item x="822"/>
        <item x="470"/>
        <item x="309"/>
        <item x="704"/>
        <item x="141"/>
        <item x="382"/>
        <item x="843"/>
        <item x="280"/>
        <item x="556"/>
        <item x="365"/>
        <item x="483"/>
        <item x="69"/>
        <item x="722"/>
        <item x="109"/>
        <item x="526"/>
        <item x="671"/>
        <item x="7"/>
        <item x="559"/>
        <item x="60"/>
        <item x="108"/>
        <item x="68"/>
        <item x="302"/>
        <item x="1"/>
        <item x="819"/>
        <item x="668"/>
        <item x="977"/>
        <item x="782"/>
        <item x="384"/>
        <item x="342"/>
        <item x="273"/>
        <item x="173"/>
        <item x="148"/>
        <item x="80"/>
        <item x="448"/>
        <item x="935"/>
        <item x="140"/>
        <item x="528"/>
        <item x="198"/>
        <item x="383"/>
        <item x="931"/>
        <item x="48"/>
        <item x="584"/>
        <item x="949"/>
        <item x="534"/>
        <item x="787"/>
        <item x="292"/>
        <item x="905"/>
        <item x="812"/>
        <item x="489"/>
        <item x="563"/>
        <item x="519"/>
        <item x="591"/>
        <item x="0"/>
        <item x="987"/>
        <item x="61"/>
        <item x="370"/>
        <item x="882"/>
        <item x="433"/>
        <item x="376"/>
        <item x="402"/>
        <item x="242"/>
        <item x="306"/>
        <item x="313"/>
        <item x="798"/>
        <item x="430"/>
        <item x="576"/>
        <item x="577"/>
        <item x="91"/>
        <item x="890"/>
        <item x="697"/>
        <item x="20"/>
        <item x="742"/>
        <item x="808"/>
        <item x="456"/>
        <item x="723"/>
        <item x="917"/>
        <item x="36"/>
        <item x="160"/>
        <item x="282"/>
        <item x="772"/>
        <item x="851"/>
        <item x="687"/>
        <item x="274"/>
        <item x="863"/>
        <item x="768"/>
        <item x="277"/>
        <item x="253"/>
        <item x="603"/>
        <item x="256"/>
        <item x="676"/>
        <item x="336"/>
        <item x="202"/>
        <item x="523"/>
        <item x="596"/>
        <item x="675"/>
        <item x="276"/>
        <item x="387"/>
        <item x="570"/>
        <item x="30"/>
        <item x="221"/>
        <item x="54"/>
        <item x="608"/>
        <item x="967"/>
        <item x="582"/>
        <item x="263"/>
        <item x="474"/>
        <item x="672"/>
        <item x="458"/>
        <item x="897"/>
        <item x="33"/>
        <item x="99"/>
        <item x="496"/>
        <item x="419"/>
        <item x="28"/>
        <item x="123"/>
        <item x="350"/>
        <item x="258"/>
        <item x="326"/>
        <item x="56"/>
        <item x="764"/>
        <item x="602"/>
        <item x="953"/>
        <item x="562"/>
        <item x="357"/>
        <item x="856"/>
        <item x="2"/>
        <item x="527"/>
        <item x="494"/>
        <item x="396"/>
        <item x="418"/>
        <item x="830"/>
        <item x="190"/>
        <item x="207"/>
        <item x="500"/>
        <item x="929"/>
        <item x="340"/>
        <item x="885"/>
        <item x="581"/>
        <item x="852"/>
        <item x="15"/>
        <item x="850"/>
        <item x="393"/>
        <item x="323"/>
        <item x="268"/>
        <item x="956"/>
        <item x="790"/>
        <item x="680"/>
        <item x="714"/>
        <item x="691"/>
        <item x="597"/>
        <item x="803"/>
        <item x="267"/>
        <item x="229"/>
        <item x="24"/>
        <item x="155"/>
        <item x="50"/>
        <item x="372"/>
        <item x="791"/>
        <item x="307"/>
        <item x="241"/>
        <item x="889"/>
        <item x="195"/>
        <item x="888"/>
        <item x="546"/>
        <item x="552"/>
        <item x="145"/>
        <item x="412"/>
        <item x="377"/>
        <item x="319"/>
        <item x="89"/>
        <item x="919"/>
        <item x="506"/>
        <item x="27"/>
        <item x="125"/>
        <item x="972"/>
        <item x="921"/>
        <item x="83"/>
        <item x="606"/>
        <item x="604"/>
        <item x="860"/>
        <item x="758"/>
        <item x="250"/>
        <item x="25"/>
        <item x="579"/>
        <item x="510"/>
        <item x="172"/>
        <item x="49"/>
        <item x="297"/>
        <item x="394"/>
        <item x="739"/>
        <item x="184"/>
        <item x="32"/>
        <item x="82"/>
        <item x="284"/>
        <item x="487"/>
        <item x="761"/>
        <item x="217"/>
        <item x="469"/>
        <item x="346"/>
        <item x="827"/>
        <item x="891"/>
        <item x="708"/>
        <item x="51"/>
        <item x="452"/>
        <item x="781"/>
        <item x="397"/>
        <item x="143"/>
        <item x="463"/>
        <item x="420"/>
        <item x="19"/>
        <item x="541"/>
        <item x="779"/>
        <item x="846"/>
        <item x="220"/>
        <item x="512"/>
        <item x="261"/>
        <item x="457"/>
        <item x="435"/>
        <item x="429"/>
        <item x="77"/>
        <item x="13"/>
        <item x="507"/>
        <item x="615"/>
        <item x="877"/>
        <item x="439"/>
        <item x="557"/>
        <item x="413"/>
        <item x="609"/>
        <item x="776"/>
        <item x="540"/>
        <item x="674"/>
        <item x="586"/>
        <item x="712"/>
        <item x="128"/>
        <item x="318"/>
        <item x="899"/>
        <item x="428"/>
        <item x="909"/>
        <item x="471"/>
        <item x="660"/>
        <item x="107"/>
        <item x="186"/>
        <item x="592"/>
        <item x="105"/>
        <item x="635"/>
        <item x="171"/>
        <item x="286"/>
        <item x="251"/>
        <item x="639"/>
        <item x="157"/>
        <item x="29"/>
        <item x="167"/>
        <item x="380"/>
        <item x="355"/>
        <item x="117"/>
        <item x="841"/>
        <item x="741"/>
        <item x="98"/>
        <item x="516"/>
        <item x="971"/>
        <item x="321"/>
        <item x="730"/>
        <item x="213"/>
        <item x="310"/>
        <item x="561"/>
        <item x="152"/>
        <item x="249"/>
        <item x="38"/>
        <item x="281"/>
        <item x="374"/>
        <item x="137"/>
        <item x="585"/>
        <item x="341"/>
        <item x="240"/>
        <item x="373"/>
        <item x="904"/>
        <item x="729"/>
        <item x="601"/>
        <item x="927"/>
        <item x="595"/>
        <item x="661"/>
        <item x="154"/>
        <item x="102"/>
        <item x="777"/>
        <item x="76"/>
        <item x="199"/>
        <item x="695"/>
        <item x="849"/>
        <item x="767"/>
        <item x="210"/>
        <item x="981"/>
        <item x="368"/>
        <item x="188"/>
        <item x="693"/>
        <item x="246"/>
        <item x="749"/>
        <item x="547"/>
        <item x="879"/>
        <item x="247"/>
        <item x="961"/>
        <item x="743"/>
        <item x="356"/>
        <item x="501"/>
        <item x="404"/>
        <item x="451"/>
        <item x="300"/>
        <item x="859"/>
        <item x="205"/>
        <item x="9"/>
        <item x="813"/>
        <item x="399"/>
        <item x="312"/>
        <item x="538"/>
        <item x="244"/>
        <item x="872"/>
        <item x="569"/>
        <item x="847"/>
        <item x="753"/>
        <item x="871"/>
        <item x="521"/>
        <item x="378"/>
        <item x="369"/>
        <item x="406"/>
        <item x="826"/>
        <item x="643"/>
        <item x="488"/>
        <item x="621"/>
        <item x="465"/>
        <item x="632"/>
        <item x="343"/>
        <item x="146"/>
        <item x="176"/>
        <item x="466"/>
        <item x="622"/>
        <item x="572"/>
        <item x="104"/>
        <item x="662"/>
        <item x="127"/>
        <item x="459"/>
        <item x="255"/>
        <item x="120"/>
        <item x="564"/>
        <item x="937"/>
        <item x="287"/>
        <item x="305"/>
        <item x="119"/>
        <item x="228"/>
        <item x="614"/>
        <item x="409"/>
        <item x="593"/>
        <item x="543"/>
        <item x="780"/>
        <item x="650"/>
        <item x="201"/>
        <item x="893"/>
        <item x="65"/>
        <item x="732"/>
        <item x="37"/>
        <item x="47"/>
        <item x="224"/>
        <item x="713"/>
        <item x="786"/>
        <item x="398"/>
        <item x="755"/>
        <item x="381"/>
        <item x="983"/>
        <item x="270"/>
        <item x="71"/>
        <item x="278"/>
        <item x="646"/>
        <item x="153"/>
        <item x="902"/>
        <item x="358"/>
        <item x="216"/>
        <item x="796"/>
        <item x="116"/>
        <item x="894"/>
        <item x="234"/>
        <item x="976"/>
        <item x="90"/>
        <item x="164"/>
        <item x="939"/>
        <item x="744"/>
        <item x="129"/>
        <item x="682"/>
        <item x="807"/>
        <item x="468"/>
        <item x="214"/>
        <item x="395"/>
        <item x="938"/>
        <item x="96"/>
        <item x="236"/>
        <item x="363"/>
        <item x="845"/>
        <item x="508"/>
        <item x="898"/>
        <item x="344"/>
        <item x="734"/>
        <item x="223"/>
        <item x="438"/>
        <item x="92"/>
        <item x="966"/>
        <item x="645"/>
        <item x="657"/>
        <item x="385"/>
        <item x="836"/>
        <item x="881"/>
        <item x="520"/>
        <item x="735"/>
        <item x="677"/>
        <item x="624"/>
        <item x="168"/>
        <item x="416"/>
        <item x="530"/>
        <item x="400"/>
        <item x="43"/>
        <item x="42"/>
        <item x="486"/>
        <item x="478"/>
        <item x="924"/>
        <item x="12"/>
        <item x="874"/>
        <item x="706"/>
        <item x="837"/>
        <item x="759"/>
        <item x="134"/>
        <item x="407"/>
        <item x="816"/>
        <item x="21"/>
        <item x="869"/>
        <item x="525"/>
        <item x="352"/>
        <item x="182"/>
        <item x="923"/>
        <item x="74"/>
        <item x="454"/>
        <item x="820"/>
        <item x="699"/>
        <item x="405"/>
        <item x="922"/>
        <item x="93"/>
        <item x="573"/>
        <item x="481"/>
        <item x="634"/>
        <item x="415"/>
        <item x="950"/>
        <item x="85"/>
        <item x="854"/>
        <item x="789"/>
        <item x="679"/>
        <item x="275"/>
        <item x="351"/>
        <item x="611"/>
        <item x="461"/>
        <item x="880"/>
        <item x="656"/>
        <item x="57"/>
        <item x="75"/>
        <item x="955"/>
        <item x="110"/>
        <item x="700"/>
        <item x="607"/>
        <item x="101"/>
        <item x="930"/>
        <item x="328"/>
        <item x="907"/>
        <item x="379"/>
        <item x="97"/>
        <item x="442"/>
        <item x="866"/>
        <item x="658"/>
        <item x="492"/>
        <item x="539"/>
        <item x="502"/>
        <item x="298"/>
        <item x="800"/>
        <item x="587"/>
        <item x="716"/>
        <item x="484"/>
        <item x="151"/>
        <item x="760"/>
        <item x="67"/>
        <item x="299"/>
        <item x="427"/>
        <item x="641"/>
        <item x="432"/>
        <item x="901"/>
        <item x="86"/>
        <item x="367"/>
        <item x="640"/>
        <item x="17"/>
        <item x="673"/>
        <item x="550"/>
        <item x="53"/>
        <item x="237"/>
        <item x="838"/>
        <item x="598"/>
        <item x="959"/>
        <item x="329"/>
        <item x="726"/>
        <item x="864"/>
        <item x="232"/>
        <item x="165"/>
        <item x="855"/>
        <item x="362"/>
        <item x="218"/>
        <item x="532"/>
        <item x="858"/>
        <item x="928"/>
        <item x="694"/>
        <item x="163"/>
        <item x="44"/>
        <item x="158"/>
        <item x="636"/>
        <item x="750"/>
        <item x="517"/>
        <item x="580"/>
        <item x="265"/>
        <item x="518"/>
        <item x="566"/>
        <item x="979"/>
        <item x="114"/>
        <item x="364"/>
        <item x="638"/>
        <item x="733"/>
        <item x="831"/>
        <item x="291"/>
        <item x="226"/>
        <item x="142"/>
        <item x="686"/>
        <item x="775"/>
        <item x="783"/>
        <item x="865"/>
        <item x="437"/>
        <item x="892"/>
        <item x="701"/>
        <item x="150"/>
        <item x="784"/>
        <item x="989"/>
        <item x="288"/>
        <item x="138"/>
        <item x="815"/>
        <item x="920"/>
        <item x="703"/>
        <item x="627"/>
        <item x="16"/>
        <item x="911"/>
        <item x="87"/>
        <item x="462"/>
        <item x="536"/>
        <item x="8"/>
        <item x="805"/>
        <item x="257"/>
        <item x="710"/>
        <item x="52"/>
        <item x="946"/>
        <item x="654"/>
        <item x="505"/>
        <item x="289"/>
        <item x="574"/>
        <item x="467"/>
        <item x="443"/>
        <item x="553"/>
        <item x="88"/>
        <item x="491"/>
        <item x="678"/>
        <item x="642"/>
        <item x="243"/>
        <item x="613"/>
        <item x="315"/>
        <item x="954"/>
        <item x="235"/>
        <item x="100"/>
        <item x="239"/>
        <item x="440"/>
        <item x="408"/>
        <item x="63"/>
        <item x="11"/>
        <item x="301"/>
        <item x="906"/>
        <item x="144"/>
        <item x="792"/>
        <item x="652"/>
        <item x="361"/>
        <item x="666"/>
        <item x="3"/>
        <item x="464"/>
        <item x="876"/>
        <item x="222"/>
        <item x="690"/>
        <item x="578"/>
        <item x="58"/>
        <item x="664"/>
        <item x="964"/>
        <item x="112"/>
        <item x="736"/>
        <item x="778"/>
        <item x="325"/>
        <item x="472"/>
        <item x="31"/>
        <item x="537"/>
        <item x="766"/>
        <item x="227"/>
        <item x="59"/>
        <item x="230"/>
        <item x="40"/>
        <item x="403"/>
        <item x="756"/>
        <item x="958"/>
        <item x="988"/>
        <item x="810"/>
        <item x="973"/>
        <item x="647"/>
        <item x="434"/>
        <item x="503"/>
        <item x="725"/>
        <item x="359"/>
        <item x="174"/>
        <item x="70"/>
        <item x="683"/>
        <item x="334"/>
        <item x="386"/>
        <item x="348"/>
        <item x="873"/>
        <item x="565"/>
        <item x="868"/>
        <item x="389"/>
        <item x="908"/>
        <item x="951"/>
        <item x="825"/>
        <item x="187"/>
        <item x="14"/>
        <item x="883"/>
        <item x="619"/>
        <item x="720"/>
        <item x="170"/>
        <item x="814"/>
        <item x="752"/>
        <item x="754"/>
        <item x="34"/>
        <item x="422"/>
        <item x="963"/>
        <item x="135"/>
        <item x="737"/>
        <item x="567"/>
        <item x="446"/>
        <item x="633"/>
        <item x="685"/>
        <item x="131"/>
        <item x="875"/>
        <item x="35"/>
        <item x="762"/>
        <item x="681"/>
        <item x="663"/>
        <item x="485"/>
        <item x="208"/>
        <item x="630"/>
        <item x="296"/>
        <item x="835"/>
        <item x="423"/>
        <item x="189"/>
        <item x="718"/>
        <item x="544"/>
        <item x="360"/>
        <item x="802"/>
        <item x="558"/>
        <item x="515"/>
        <item x="943"/>
        <item x="337"/>
        <item x="22"/>
        <item x="896"/>
        <item x="294"/>
        <item x="233"/>
        <item x="436"/>
        <item x="78"/>
        <item x="861"/>
        <item x="332"/>
        <item x="39"/>
        <item x="903"/>
        <item x="957"/>
        <item x="590"/>
        <item x="684"/>
        <item x="801"/>
        <item x="696"/>
        <item x="200"/>
        <item x="575"/>
        <item x="55"/>
        <item x="149"/>
        <item x="834"/>
        <item x="594"/>
        <item x="545"/>
        <item x="551"/>
        <item x="353"/>
        <item x="833"/>
        <item x="932"/>
        <item x="177"/>
        <item x="626"/>
        <item x="388"/>
        <item x="707"/>
        <item x="320"/>
        <item x="980"/>
        <item x="295"/>
        <item x="449"/>
        <item x="347"/>
        <item x="936"/>
        <item x="799"/>
        <item x="181"/>
        <item x="918"/>
        <item x="649"/>
        <item x="331"/>
        <item x="670"/>
        <item x="960"/>
        <item x="308"/>
        <item x="366"/>
        <item x="549"/>
        <item x="124"/>
        <item x="795"/>
        <item x="985"/>
        <item x="132"/>
        <item x="821"/>
        <item x="64"/>
        <item x="982"/>
        <item x="548"/>
        <item x="886"/>
        <item x="867"/>
        <item x="669"/>
        <item x="335"/>
        <item x="745"/>
        <item x="495"/>
        <item x="392"/>
        <item x="203"/>
        <item x="757"/>
        <item x="644"/>
        <item x="618"/>
        <item x="285"/>
        <item x="183"/>
        <item x="455"/>
        <item x="441"/>
        <item x="765"/>
        <item x="916"/>
        <item x="945"/>
        <item x="354"/>
        <item x="589"/>
        <item x="705"/>
        <item x="769"/>
        <item x="628"/>
        <item x="490"/>
        <item x="133"/>
        <item x="212"/>
        <item x="844"/>
        <item x="728"/>
        <item x="719"/>
        <item x="118"/>
        <item x="806"/>
        <item x="910"/>
        <item x="482"/>
        <item x="401"/>
        <item x="689"/>
        <item x="391"/>
        <item x="829"/>
        <item x="264"/>
        <item x="417"/>
        <item x="317"/>
        <item x="629"/>
        <item x="842"/>
        <item x="948"/>
        <item x="72"/>
        <item x="588"/>
        <item x="941"/>
        <item x="215"/>
        <item x="631"/>
        <item x="231"/>
        <item x="245"/>
        <item x="498"/>
        <item x="269"/>
        <item x="933"/>
        <item x="499"/>
        <item x="965"/>
        <item x="688"/>
        <item x="219"/>
        <item x="421"/>
        <item x="599"/>
        <item x="947"/>
        <item x="731"/>
        <item x="424"/>
        <item x="238"/>
        <item x="161"/>
        <item x="727"/>
        <item x="740"/>
        <item x="248"/>
        <item x="339"/>
        <item x="524"/>
        <item x="738"/>
        <item x="497"/>
        <item x="715"/>
        <item x="106"/>
        <item x="18"/>
        <item x="411"/>
        <item x="204"/>
        <item x="444"/>
        <item x="130"/>
        <item x="480"/>
        <item x="914"/>
        <item x="156"/>
        <item x="522"/>
        <item x="900"/>
        <item x="895"/>
        <item x="509"/>
        <item x="535"/>
        <item x="984"/>
        <item x="717"/>
        <item x="721"/>
        <item x="610"/>
        <item x="333"/>
        <item x="884"/>
        <item x="262"/>
        <item x="747"/>
        <item x="79"/>
        <item x="316"/>
        <item x="746"/>
        <item x="944"/>
        <item x="912"/>
        <item x="620"/>
        <item x="853"/>
        <item x="616"/>
        <item x="968"/>
        <item x="809"/>
        <item x="159"/>
        <item x="266"/>
        <item x="192"/>
        <item x="6"/>
        <item x="771"/>
        <item x="26"/>
        <item x="571"/>
        <item x="568"/>
        <item x="324"/>
        <item x="225"/>
        <item x="651"/>
        <item x="824"/>
        <item x="272"/>
        <item x="139"/>
        <item x="915"/>
        <item x="870"/>
        <item x="975"/>
        <item x="447"/>
        <item x="327"/>
        <item x="763"/>
        <item x="811"/>
        <item x="111"/>
        <item x="5"/>
        <item x="147"/>
        <item x="290"/>
        <item x="473"/>
        <item x="95"/>
        <item x="179"/>
        <item x="254"/>
        <item x="857"/>
        <item x="479"/>
        <item x="178"/>
        <item x="514"/>
        <item x="271"/>
        <item x="211"/>
        <item x="191"/>
        <item x="692"/>
        <item x="349"/>
        <item x="193"/>
        <item x="390"/>
        <item x="304"/>
        <item x="785"/>
        <item x="453"/>
        <item x="542"/>
        <item x="794"/>
        <item x="513"/>
        <item x="940"/>
        <item x="8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4">
        <item x="0"/>
        <item x="1"/>
        <item x="2"/>
        <item t="default"/>
      </items>
    </pivotField>
    <pivotField showAll="0"/>
    <pivotField showAll="0"/>
    <pivotField showAll="0"/>
    <pivotField dataField="1" showAll="0"/>
    <pivotField showAll="0">
      <items count="947">
        <item x="182"/>
        <item x="105"/>
        <item x="181"/>
        <item x="118"/>
        <item x="742"/>
        <item x="409"/>
        <item x="696"/>
        <item x="207"/>
        <item x="335"/>
        <item x="44"/>
        <item x="912"/>
        <item x="404"/>
        <item x="15"/>
        <item x="629"/>
        <item x="861"/>
        <item x="29"/>
        <item x="556"/>
        <item x="550"/>
        <item x="847"/>
        <item x="385"/>
        <item x="729"/>
        <item x="463"/>
        <item x="787"/>
        <item x="138"/>
        <item x="455"/>
        <item x="502"/>
        <item x="410"/>
        <item x="758"/>
        <item x="446"/>
        <item x="790"/>
        <item x="437"/>
        <item x="938"/>
        <item x="931"/>
        <item x="125"/>
        <item x="103"/>
        <item x="348"/>
        <item x="559"/>
        <item x="873"/>
        <item x="159"/>
        <item x="6"/>
        <item x="133"/>
        <item x="126"/>
        <item x="907"/>
        <item x="878"/>
        <item x="602"/>
        <item x="344"/>
        <item x="738"/>
        <item x="66"/>
        <item x="71"/>
        <item x="662"/>
        <item x="827"/>
        <item x="390"/>
        <item x="202"/>
        <item x="876"/>
        <item x="720"/>
        <item x="340"/>
        <item x="573"/>
        <item x="633"/>
        <item x="754"/>
        <item x="860"/>
        <item x="495"/>
        <item x="177"/>
        <item x="476"/>
        <item x="283"/>
        <item x="674"/>
        <item x="703"/>
        <item x="671"/>
        <item x="233"/>
        <item x="869"/>
        <item x="110"/>
        <item x="642"/>
        <item x="514"/>
        <item x="203"/>
        <item x="434"/>
        <item x="444"/>
        <item x="186"/>
        <item x="179"/>
        <item x="636"/>
        <item x="450"/>
        <item x="799"/>
        <item x="80"/>
        <item x="839"/>
        <item x="147"/>
        <item x="474"/>
        <item x="224"/>
        <item x="375"/>
        <item x="713"/>
        <item x="379"/>
        <item x="937"/>
        <item x="188"/>
        <item x="300"/>
        <item x="574"/>
        <item x="739"/>
        <item x="101"/>
        <item x="166"/>
        <item x="516"/>
        <item x="728"/>
        <item x="481"/>
        <item x="227"/>
        <item x="295"/>
        <item x="597"/>
        <item x="585"/>
        <item x="503"/>
        <item x="518"/>
        <item x="372"/>
        <item x="419"/>
        <item x="781"/>
        <item x="399"/>
        <item x="685"/>
        <item x="945"/>
        <item x="864"/>
        <item x="810"/>
        <item x="515"/>
        <item x="141"/>
        <item x="922"/>
        <item x="830"/>
        <item x="13"/>
        <item x="904"/>
        <item x="616"/>
        <item x="933"/>
        <item x="699"/>
        <item x="467"/>
        <item x="639"/>
        <item x="108"/>
        <item x="604"/>
        <item x="122"/>
        <item x="37"/>
        <item x="373"/>
        <item x="350"/>
        <item x="880"/>
        <item x="823"/>
        <item x="920"/>
        <item x="361"/>
        <item x="862"/>
        <item x="234"/>
        <item x="427"/>
        <item x="341"/>
        <item x="51"/>
        <item x="93"/>
        <item x="12"/>
        <item x="614"/>
        <item x="615"/>
        <item x="773"/>
        <item x="337"/>
        <item x="382"/>
        <item x="868"/>
        <item x="171"/>
        <item x="870"/>
        <item x="546"/>
        <item x="541"/>
        <item x="77"/>
        <item x="557"/>
        <item x="540"/>
        <item x="237"/>
        <item x="7"/>
        <item x="788"/>
        <item x="493"/>
        <item x="393"/>
        <item x="770"/>
        <item x="569"/>
        <item x="806"/>
        <item x="386"/>
        <item x="538"/>
        <item x="168"/>
        <item x="431"/>
        <item x="2"/>
        <item x="146"/>
        <item x="32"/>
        <item x="219"/>
        <item x="16"/>
        <item x="877"/>
        <item x="563"/>
        <item x="308"/>
        <item x="888"/>
        <item x="689"/>
        <item x="917"/>
        <item x="347"/>
        <item x="255"/>
        <item x="131"/>
        <item x="627"/>
        <item x="307"/>
        <item x="865"/>
        <item x="736"/>
        <item x="761"/>
        <item x="217"/>
        <item x="505"/>
        <item x="229"/>
        <item x="109"/>
        <item x="925"/>
        <item x="801"/>
        <item x="28"/>
        <item x="929"/>
        <item x="594"/>
        <item x="851"/>
        <item x="779"/>
        <item x="322"/>
        <item x="919"/>
        <item x="809"/>
        <item x="605"/>
        <item x="365"/>
        <item x="582"/>
        <item x="914"/>
        <item x="771"/>
        <item x="608"/>
        <item x="124"/>
        <item x="3"/>
        <item x="20"/>
        <item x="408"/>
        <item x="529"/>
        <item x="407"/>
        <item x="494"/>
        <item x="360"/>
        <item x="454"/>
        <item x="558"/>
        <item x="215"/>
        <item x="286"/>
        <item x="359"/>
        <item x="157"/>
        <item x="624"/>
        <item x="294"/>
        <item x="420"/>
        <item x="143"/>
        <item x="622"/>
        <item x="358"/>
        <item x="231"/>
        <item x="63"/>
        <item x="167"/>
        <item x="98"/>
        <item x="916"/>
        <item x="445"/>
        <item x="415"/>
        <item x="96"/>
        <item x="24"/>
        <item x="667"/>
        <item x="185"/>
        <item x="320"/>
        <item x="568"/>
        <item x="247"/>
        <item x="539"/>
        <item x="423"/>
        <item x="564"/>
        <item x="249"/>
        <item x="881"/>
        <item x="652"/>
        <item x="775"/>
        <item x="422"/>
        <item x="811"/>
        <item x="459"/>
        <item x="741"/>
        <item x="383"/>
        <item x="278"/>
        <item x="482"/>
        <item x="67"/>
        <item x="25"/>
        <item x="304"/>
        <item x="479"/>
        <item x="354"/>
        <item x="228"/>
        <item x="905"/>
        <item x="678"/>
        <item x="852"/>
        <item x="366"/>
        <item x="173"/>
        <item x="120"/>
        <item x="477"/>
        <item x="822"/>
        <item x="777"/>
        <item x="400"/>
        <item x="631"/>
        <item x="10"/>
        <item x="95"/>
        <item x="470"/>
        <item x="127"/>
        <item x="798"/>
        <item x="508"/>
        <item x="831"/>
        <item x="490"/>
        <item x="681"/>
        <item x="921"/>
        <item x="243"/>
        <item x="698"/>
        <item x="451"/>
        <item x="309"/>
        <item x="314"/>
        <item x="578"/>
        <item x="312"/>
        <item x="664"/>
        <item x="581"/>
        <item x="753"/>
        <item x="908"/>
        <item x="825"/>
        <item x="586"/>
        <item x="899"/>
        <item x="0"/>
        <item x="533"/>
        <item x="84"/>
        <item x="230"/>
        <item x="767"/>
        <item x="23"/>
        <item x="148"/>
        <item x="562"/>
        <item x="330"/>
        <item x="745"/>
        <item x="791"/>
        <item x="114"/>
        <item x="116"/>
        <item x="848"/>
        <item x="600"/>
        <item x="395"/>
        <item x="866"/>
        <item x="613"/>
        <item x="882"/>
        <item x="310"/>
        <item x="204"/>
        <item x="702"/>
        <item x="287"/>
        <item x="749"/>
        <item x="506"/>
        <item x="346"/>
        <item x="53"/>
        <item x="213"/>
        <item x="555"/>
        <item x="129"/>
        <item x="587"/>
        <item x="853"/>
        <item x="284"/>
        <item x="270"/>
        <item x="362"/>
        <item x="895"/>
        <item x="332"/>
        <item x="318"/>
        <item x="906"/>
        <item x="813"/>
        <item x="643"/>
        <item x="178"/>
        <item x="305"/>
        <item x="313"/>
        <item x="136"/>
        <item x="561"/>
        <item x="149"/>
        <item x="128"/>
        <item x="526"/>
        <item x="610"/>
        <item x="380"/>
        <item x="532"/>
        <item x="913"/>
        <item x="334"/>
        <item x="242"/>
        <item x="732"/>
        <item x="209"/>
        <item x="734"/>
        <item x="762"/>
        <item x="512"/>
        <item x="723"/>
        <item x="33"/>
        <item x="804"/>
        <item x="258"/>
        <item x="194"/>
        <item x="489"/>
        <item x="592"/>
        <item x="333"/>
        <item x="835"/>
        <item x="576"/>
        <item x="433"/>
        <item x="112"/>
        <item x="235"/>
        <item x="567"/>
        <item x="484"/>
        <item x="289"/>
        <item x="934"/>
        <item x="376"/>
        <item x="371"/>
        <item x="566"/>
        <item x="695"/>
        <item x="396"/>
        <item x="535"/>
        <item x="909"/>
        <item x="803"/>
        <item x="31"/>
        <item x="712"/>
        <item x="661"/>
        <item x="656"/>
        <item x="252"/>
        <item x="221"/>
        <item x="883"/>
        <item x="176"/>
        <item x="336"/>
        <item x="245"/>
        <item x="760"/>
        <item x="548"/>
        <item x="834"/>
        <item x="491"/>
        <item x="478"/>
        <item x="513"/>
        <item x="83"/>
        <item x="751"/>
        <item x="466"/>
        <item x="730"/>
        <item x="715"/>
        <item x="374"/>
        <item x="617"/>
        <item x="465"/>
        <item x="672"/>
        <item x="74"/>
        <item x="660"/>
        <item x="911"/>
        <item x="780"/>
        <item x="267"/>
        <item x="100"/>
        <item x="618"/>
        <item x="673"/>
        <item x="525"/>
        <item x="251"/>
        <item x="264"/>
        <item x="531"/>
        <item x="306"/>
        <item x="768"/>
        <item x="640"/>
        <item x="402"/>
        <item x="520"/>
        <item x="447"/>
        <item x="214"/>
        <item x="416"/>
        <item x="298"/>
        <item x="54"/>
        <item x="458"/>
        <item x="632"/>
        <item x="552"/>
        <item x="816"/>
        <item x="428"/>
        <item x="327"/>
        <item x="104"/>
        <item x="27"/>
        <item x="796"/>
        <item x="69"/>
        <item x="161"/>
        <item x="368"/>
        <item x="748"/>
        <item x="637"/>
        <item x="132"/>
        <item x="694"/>
        <item x="418"/>
        <item x="72"/>
        <item x="76"/>
        <item x="676"/>
        <item x="601"/>
        <item x="225"/>
        <item x="426"/>
        <item x="772"/>
        <item x="812"/>
        <item x="38"/>
        <item x="854"/>
        <item x="534"/>
        <item x="97"/>
        <item x="276"/>
        <item x="612"/>
        <item x="595"/>
        <item x="154"/>
        <item x="11"/>
        <item x="244"/>
        <item x="776"/>
        <item x="536"/>
        <item x="707"/>
        <item x="630"/>
        <item x="572"/>
        <item x="226"/>
        <item x="1"/>
        <item x="680"/>
        <item x="486"/>
        <item x="163"/>
        <item x="746"/>
        <item x="150"/>
        <item x="480"/>
        <item x="693"/>
        <item x="275"/>
        <item x="858"/>
        <item x="792"/>
        <item x="319"/>
        <item x="413"/>
        <item x="837"/>
        <item x="45"/>
        <item x="142"/>
        <item x="606"/>
        <item x="653"/>
        <item x="22"/>
        <item x="261"/>
        <item x="90"/>
        <item x="292"/>
        <item x="501"/>
        <item x="200"/>
        <item x="829"/>
        <item x="886"/>
        <item x="903"/>
        <item x="744"/>
        <item x="137"/>
        <item x="665"/>
        <item x="271"/>
        <item x="357"/>
        <item x="669"/>
        <item x="666"/>
        <item x="650"/>
        <item x="644"/>
        <item x="814"/>
        <item x="659"/>
        <item x="863"/>
        <item x="92"/>
        <item x="325"/>
        <item x="123"/>
        <item x="75"/>
        <item x="935"/>
        <item x="887"/>
        <item x="743"/>
        <item x="260"/>
        <item x="370"/>
        <item x="845"/>
        <item x="417"/>
        <item x="928"/>
        <item x="201"/>
        <item x="492"/>
        <item x="705"/>
        <item x="285"/>
        <item x="918"/>
        <item x="5"/>
        <item x="389"/>
        <item x="584"/>
        <item x="88"/>
        <item x="117"/>
        <item x="195"/>
        <item x="547"/>
        <item x="250"/>
        <item x="719"/>
        <item x="545"/>
        <item x="145"/>
        <item x="297"/>
        <item x="927"/>
        <item x="930"/>
        <item x="737"/>
        <item x="452"/>
        <item x="106"/>
        <item x="765"/>
        <item x="268"/>
        <item x="797"/>
        <item x="543"/>
        <item x="859"/>
        <item x="14"/>
        <item x="405"/>
        <item x="638"/>
        <item x="717"/>
        <item x="750"/>
        <item x="623"/>
        <item x="73"/>
        <item x="894"/>
        <item x="144"/>
        <item x="910"/>
        <item x="898"/>
        <item x="78"/>
        <item x="442"/>
        <item x="891"/>
        <item x="438"/>
        <item x="301"/>
        <item x="240"/>
        <item x="43"/>
        <item x="439"/>
        <item x="844"/>
        <item x="752"/>
        <item x="115"/>
        <item x="388"/>
        <item x="317"/>
        <item x="580"/>
        <item x="709"/>
        <item x="425"/>
        <item x="121"/>
        <item x="111"/>
        <item x="915"/>
        <item x="290"/>
        <item x="579"/>
        <item x="677"/>
        <item x="789"/>
        <item x="735"/>
        <item x="619"/>
        <item x="134"/>
        <item x="824"/>
        <item x="189"/>
        <item x="265"/>
        <item x="35"/>
        <item x="856"/>
        <item x="943"/>
        <item x="326"/>
        <item x="40"/>
        <item x="293"/>
        <item x="303"/>
        <item x="381"/>
        <item x="560"/>
        <item x="469"/>
        <item x="236"/>
        <item x="687"/>
        <item x="211"/>
        <item x="281"/>
        <item x="648"/>
        <item x="296"/>
        <item x="351"/>
        <item x="232"/>
        <item x="165"/>
        <item x="510"/>
        <item x="472"/>
        <item x="471"/>
        <item x="155"/>
        <item x="449"/>
        <item x="704"/>
        <item x="342"/>
        <item x="896"/>
        <item x="691"/>
        <item x="238"/>
        <item x="56"/>
        <item x="364"/>
        <item x="99"/>
        <item x="151"/>
        <item x="932"/>
        <item x="220"/>
        <item x="205"/>
        <item x="855"/>
        <item x="701"/>
        <item x="398"/>
        <item x="706"/>
        <item x="692"/>
        <item x="196"/>
        <item x="724"/>
        <item x="199"/>
        <item x="411"/>
        <item x="70"/>
        <item x="55"/>
        <item x="599"/>
        <item x="944"/>
        <item x="626"/>
        <item x="280"/>
        <item x="86"/>
        <item x="591"/>
        <item x="50"/>
        <item x="46"/>
        <item x="187"/>
        <item x="338"/>
        <item x="461"/>
        <item x="784"/>
        <item x="553"/>
        <item x="79"/>
        <item x="850"/>
        <item x="169"/>
        <item x="778"/>
        <item x="769"/>
        <item x="645"/>
        <item x="528"/>
        <item x="475"/>
        <item x="517"/>
        <item x="473"/>
        <item x="519"/>
        <item x="596"/>
        <item x="819"/>
        <item x="757"/>
        <item x="193"/>
        <item x="530"/>
        <item x="524"/>
        <item x="363"/>
        <item x="774"/>
        <item x="273"/>
        <item x="259"/>
        <item x="900"/>
        <item x="119"/>
        <item x="222"/>
        <item x="180"/>
        <item x="272"/>
        <item x="593"/>
        <item x="890"/>
        <item x="241"/>
        <item x="496"/>
        <item x="406"/>
        <item x="872"/>
        <item x="708"/>
        <item x="62"/>
        <item x="871"/>
        <item x="302"/>
        <item x="172"/>
        <item x="756"/>
        <item x="588"/>
        <item x="85"/>
        <item x="421"/>
        <item x="453"/>
        <item x="424"/>
        <item x="838"/>
        <item x="356"/>
        <item x="668"/>
        <item x="497"/>
        <item x="441"/>
        <item x="87"/>
        <item x="570"/>
        <item x="718"/>
        <item x="537"/>
        <item x="94"/>
        <item x="818"/>
        <item x="658"/>
        <item x="430"/>
        <item x="343"/>
        <item x="315"/>
        <item x="611"/>
        <item x="710"/>
        <item x="690"/>
        <item x="269"/>
        <item x="892"/>
        <item x="184"/>
        <item x="277"/>
        <item x="191"/>
        <item x="39"/>
        <item x="821"/>
        <item x="663"/>
        <item x="800"/>
        <item x="36"/>
        <item x="657"/>
        <item x="378"/>
        <item x="162"/>
        <item x="456"/>
        <item x="549"/>
        <item x="688"/>
        <item x="352"/>
        <item x="542"/>
        <item x="828"/>
        <item x="329"/>
        <item x="436"/>
        <item x="649"/>
        <item x="34"/>
        <item x="654"/>
        <item x="68"/>
        <item x="609"/>
        <item x="500"/>
        <item x="59"/>
        <item x="483"/>
        <item x="684"/>
        <item x="440"/>
        <item x="384"/>
        <item x="544"/>
        <item x="170"/>
        <item x="523"/>
        <item x="714"/>
        <item x="41"/>
        <item x="367"/>
        <item x="152"/>
        <item x="345"/>
        <item x="889"/>
        <item x="726"/>
        <item x="257"/>
        <item x="504"/>
        <item x="4"/>
        <item x="429"/>
        <item x="874"/>
        <item x="786"/>
        <item x="700"/>
        <item x="807"/>
        <item x="353"/>
        <item x="190"/>
        <item x="628"/>
        <item x="448"/>
        <item x="924"/>
        <item x="836"/>
        <item x="216"/>
        <item x="575"/>
        <item x="435"/>
        <item x="397"/>
        <item x="253"/>
        <item x="139"/>
        <item x="175"/>
        <item x="923"/>
        <item x="460"/>
        <item x="464"/>
        <item x="47"/>
        <item x="764"/>
        <item x="192"/>
        <item x="939"/>
        <item x="711"/>
        <item x="488"/>
        <item x="785"/>
        <item x="210"/>
        <item x="634"/>
        <item x="18"/>
        <item x="802"/>
        <item x="17"/>
        <item x="815"/>
        <item x="42"/>
        <item x="248"/>
        <item x="716"/>
        <item x="826"/>
        <item x="884"/>
        <item x="846"/>
        <item x="19"/>
        <item x="197"/>
        <item x="682"/>
        <item x="328"/>
        <item x="462"/>
        <item x="65"/>
        <item x="212"/>
        <item x="135"/>
        <item x="625"/>
        <item x="299"/>
        <item x="401"/>
        <item x="686"/>
        <item x="832"/>
        <item x="635"/>
        <item x="603"/>
        <item x="740"/>
        <item x="82"/>
        <item x="647"/>
        <item x="282"/>
        <item x="722"/>
        <item x="457"/>
        <item x="274"/>
        <item x="833"/>
        <item x="885"/>
        <item x="721"/>
        <item x="727"/>
        <item x="795"/>
        <item x="91"/>
        <item x="266"/>
        <item x="81"/>
        <item x="897"/>
        <item x="766"/>
        <item x="254"/>
        <item x="183"/>
        <item x="89"/>
        <item x="902"/>
        <item x="817"/>
        <item x="697"/>
        <item x="511"/>
        <item x="499"/>
        <item x="432"/>
        <item x="598"/>
        <item x="164"/>
        <item x="607"/>
        <item x="843"/>
        <item x="683"/>
        <item x="391"/>
        <item x="394"/>
        <item x="621"/>
        <item x="793"/>
        <item x="551"/>
        <item x="468"/>
        <item x="583"/>
        <item x="153"/>
        <item x="901"/>
        <item x="842"/>
        <item x="763"/>
        <item x="223"/>
        <item x="26"/>
        <item x="725"/>
        <item x="731"/>
        <item x="377"/>
        <item x="158"/>
        <item x="590"/>
        <item x="61"/>
        <item x="565"/>
        <item x="857"/>
        <item x="414"/>
        <item x="522"/>
        <item x="509"/>
        <item x="60"/>
        <item x="820"/>
        <item x="279"/>
        <item x="936"/>
        <item x="507"/>
        <item x="589"/>
        <item x="52"/>
        <item x="316"/>
        <item x="571"/>
        <item x="755"/>
        <item x="733"/>
        <item x="387"/>
        <item x="941"/>
        <item x="875"/>
        <item x="369"/>
        <item x="641"/>
        <item x="339"/>
        <item x="840"/>
        <item x="263"/>
        <item x="349"/>
        <item x="174"/>
        <item x="64"/>
        <item x="21"/>
        <item x="288"/>
        <item x="321"/>
        <item x="113"/>
        <item x="794"/>
        <item x="747"/>
        <item x="841"/>
        <item x="849"/>
        <item x="651"/>
        <item x="208"/>
        <item x="9"/>
        <item x="620"/>
        <item x="331"/>
        <item x="256"/>
        <item x="218"/>
        <item x="646"/>
        <item x="262"/>
        <item x="311"/>
        <item x="156"/>
        <item x="324"/>
        <item x="527"/>
        <item x="867"/>
        <item x="879"/>
        <item x="443"/>
        <item x="487"/>
        <item x="323"/>
        <item x="198"/>
        <item x="48"/>
        <item x="808"/>
        <item x="759"/>
        <item x="107"/>
        <item x="206"/>
        <item x="57"/>
        <item x="782"/>
        <item x="8"/>
        <item x="130"/>
        <item x="498"/>
        <item x="679"/>
        <item x="675"/>
        <item x="940"/>
        <item x="355"/>
        <item x="577"/>
        <item x="893"/>
        <item x="403"/>
        <item x="942"/>
        <item x="392"/>
        <item x="102"/>
        <item x="554"/>
        <item x="58"/>
        <item x="160"/>
        <item x="805"/>
        <item x="521"/>
        <item x="926"/>
        <item x="239"/>
        <item x="246"/>
        <item x="30"/>
        <item x="655"/>
        <item x="291"/>
        <item x="783"/>
        <item x="49"/>
        <item x="412"/>
        <item x="140"/>
        <item x="670"/>
        <item x="485"/>
        <item t="default"/>
      </items>
    </pivotField>
    <pivotField showAll="0"/>
    <pivotField showAll="0" defaultSubtotal="0"/>
  </pivotFields>
  <rowFields count="1">
    <field x="4"/>
  </rowFields>
  <rowItems count="6">
    <i>
      <x v="630"/>
    </i>
    <i>
      <x v="543"/>
    </i>
    <i>
      <x v="248"/>
    </i>
    <i>
      <x v="311"/>
    </i>
    <i>
      <x v="31"/>
    </i>
    <i t="grand">
      <x/>
    </i>
  </rowItems>
  <colItems count="1">
    <i/>
  </colItems>
  <dataFields count="1">
    <dataField name="Sum of Profit" fld="1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C7" firstHeaderRow="0" firstDataRow="1" firstDataCol="1"/>
  <pivotFields count="18">
    <pivotField showAll="0"/>
    <pivotField showAll="0"/>
    <pivotField numFmtId="164" showAll="0"/>
    <pivotField showAll="0"/>
    <pivotField showAll="0"/>
    <pivotField axis="axisRow" showAll="0">
      <items count="4">
        <item x="2"/>
        <item x="1"/>
        <item x="0"/>
        <item t="default"/>
      </items>
    </pivotField>
    <pivotField showAll="0"/>
    <pivotField showAll="0"/>
    <pivotField showAll="0"/>
    <pivotField showAll="0"/>
    <pivotField showAll="0">
      <items count="4">
        <item x="0"/>
        <item x="1"/>
        <item x="2"/>
        <item t="default"/>
      </items>
    </pivotField>
    <pivotField showAll="0"/>
    <pivotField dataField="1" showAll="0"/>
    <pivotField showAll="0"/>
    <pivotField dataField="1" showAll="0"/>
    <pivotField showAll="0">
      <items count="947">
        <item x="182"/>
        <item x="105"/>
        <item x="181"/>
        <item x="118"/>
        <item x="742"/>
        <item x="409"/>
        <item x="696"/>
        <item x="207"/>
        <item x="335"/>
        <item x="44"/>
        <item x="912"/>
        <item x="404"/>
        <item x="15"/>
        <item x="629"/>
        <item x="861"/>
        <item x="29"/>
        <item x="556"/>
        <item x="550"/>
        <item x="847"/>
        <item x="385"/>
        <item x="729"/>
        <item x="463"/>
        <item x="787"/>
        <item x="138"/>
        <item x="455"/>
        <item x="502"/>
        <item x="410"/>
        <item x="758"/>
        <item x="446"/>
        <item x="790"/>
        <item x="437"/>
        <item x="938"/>
        <item x="931"/>
        <item x="125"/>
        <item x="103"/>
        <item x="348"/>
        <item x="559"/>
        <item x="873"/>
        <item x="159"/>
        <item x="6"/>
        <item x="133"/>
        <item x="126"/>
        <item x="907"/>
        <item x="878"/>
        <item x="602"/>
        <item x="344"/>
        <item x="738"/>
        <item x="66"/>
        <item x="71"/>
        <item x="662"/>
        <item x="827"/>
        <item x="390"/>
        <item x="202"/>
        <item x="876"/>
        <item x="720"/>
        <item x="340"/>
        <item x="573"/>
        <item x="633"/>
        <item x="754"/>
        <item x="860"/>
        <item x="495"/>
        <item x="177"/>
        <item x="476"/>
        <item x="283"/>
        <item x="674"/>
        <item x="703"/>
        <item x="671"/>
        <item x="233"/>
        <item x="869"/>
        <item x="110"/>
        <item x="642"/>
        <item x="514"/>
        <item x="203"/>
        <item x="434"/>
        <item x="444"/>
        <item x="186"/>
        <item x="179"/>
        <item x="636"/>
        <item x="450"/>
        <item x="799"/>
        <item x="80"/>
        <item x="839"/>
        <item x="147"/>
        <item x="474"/>
        <item x="224"/>
        <item x="375"/>
        <item x="713"/>
        <item x="379"/>
        <item x="937"/>
        <item x="188"/>
        <item x="300"/>
        <item x="574"/>
        <item x="739"/>
        <item x="101"/>
        <item x="166"/>
        <item x="516"/>
        <item x="728"/>
        <item x="481"/>
        <item x="227"/>
        <item x="295"/>
        <item x="597"/>
        <item x="585"/>
        <item x="503"/>
        <item x="518"/>
        <item x="372"/>
        <item x="419"/>
        <item x="781"/>
        <item x="399"/>
        <item x="685"/>
        <item x="945"/>
        <item x="864"/>
        <item x="810"/>
        <item x="515"/>
        <item x="141"/>
        <item x="922"/>
        <item x="830"/>
        <item x="13"/>
        <item x="904"/>
        <item x="616"/>
        <item x="933"/>
        <item x="699"/>
        <item x="467"/>
        <item x="639"/>
        <item x="108"/>
        <item x="604"/>
        <item x="122"/>
        <item x="37"/>
        <item x="373"/>
        <item x="350"/>
        <item x="880"/>
        <item x="823"/>
        <item x="920"/>
        <item x="361"/>
        <item x="862"/>
        <item x="234"/>
        <item x="427"/>
        <item x="341"/>
        <item x="51"/>
        <item x="93"/>
        <item x="12"/>
        <item x="614"/>
        <item x="615"/>
        <item x="773"/>
        <item x="337"/>
        <item x="382"/>
        <item x="868"/>
        <item x="171"/>
        <item x="870"/>
        <item x="546"/>
        <item x="541"/>
        <item x="77"/>
        <item x="557"/>
        <item x="540"/>
        <item x="237"/>
        <item x="7"/>
        <item x="788"/>
        <item x="493"/>
        <item x="393"/>
        <item x="770"/>
        <item x="569"/>
        <item x="806"/>
        <item x="386"/>
        <item x="538"/>
        <item x="168"/>
        <item x="431"/>
        <item x="2"/>
        <item x="146"/>
        <item x="32"/>
        <item x="219"/>
        <item x="16"/>
        <item x="877"/>
        <item x="563"/>
        <item x="308"/>
        <item x="888"/>
        <item x="689"/>
        <item x="917"/>
        <item x="347"/>
        <item x="255"/>
        <item x="131"/>
        <item x="627"/>
        <item x="307"/>
        <item x="865"/>
        <item x="736"/>
        <item x="761"/>
        <item x="217"/>
        <item x="505"/>
        <item x="229"/>
        <item x="109"/>
        <item x="925"/>
        <item x="801"/>
        <item x="28"/>
        <item x="929"/>
        <item x="594"/>
        <item x="851"/>
        <item x="779"/>
        <item x="322"/>
        <item x="919"/>
        <item x="809"/>
        <item x="605"/>
        <item x="365"/>
        <item x="582"/>
        <item x="914"/>
        <item x="771"/>
        <item x="608"/>
        <item x="124"/>
        <item x="3"/>
        <item x="20"/>
        <item x="408"/>
        <item x="529"/>
        <item x="407"/>
        <item x="494"/>
        <item x="360"/>
        <item x="454"/>
        <item x="558"/>
        <item x="215"/>
        <item x="286"/>
        <item x="359"/>
        <item x="157"/>
        <item x="624"/>
        <item x="294"/>
        <item x="420"/>
        <item x="143"/>
        <item x="622"/>
        <item x="358"/>
        <item x="231"/>
        <item x="63"/>
        <item x="167"/>
        <item x="98"/>
        <item x="916"/>
        <item x="445"/>
        <item x="415"/>
        <item x="96"/>
        <item x="24"/>
        <item x="667"/>
        <item x="185"/>
        <item x="320"/>
        <item x="568"/>
        <item x="247"/>
        <item x="539"/>
        <item x="423"/>
        <item x="564"/>
        <item x="249"/>
        <item x="881"/>
        <item x="652"/>
        <item x="775"/>
        <item x="422"/>
        <item x="811"/>
        <item x="459"/>
        <item x="741"/>
        <item x="383"/>
        <item x="278"/>
        <item x="482"/>
        <item x="67"/>
        <item x="25"/>
        <item x="304"/>
        <item x="479"/>
        <item x="354"/>
        <item x="228"/>
        <item x="905"/>
        <item x="678"/>
        <item x="852"/>
        <item x="366"/>
        <item x="173"/>
        <item x="120"/>
        <item x="477"/>
        <item x="822"/>
        <item x="777"/>
        <item x="400"/>
        <item x="631"/>
        <item x="10"/>
        <item x="95"/>
        <item x="470"/>
        <item x="127"/>
        <item x="798"/>
        <item x="508"/>
        <item x="831"/>
        <item x="490"/>
        <item x="681"/>
        <item x="921"/>
        <item x="243"/>
        <item x="698"/>
        <item x="451"/>
        <item x="309"/>
        <item x="314"/>
        <item x="578"/>
        <item x="312"/>
        <item x="664"/>
        <item x="581"/>
        <item x="753"/>
        <item x="908"/>
        <item x="825"/>
        <item x="586"/>
        <item x="899"/>
        <item x="0"/>
        <item x="533"/>
        <item x="84"/>
        <item x="230"/>
        <item x="767"/>
        <item x="23"/>
        <item x="148"/>
        <item x="562"/>
        <item x="330"/>
        <item x="745"/>
        <item x="791"/>
        <item x="114"/>
        <item x="116"/>
        <item x="848"/>
        <item x="600"/>
        <item x="395"/>
        <item x="866"/>
        <item x="613"/>
        <item x="882"/>
        <item x="310"/>
        <item x="204"/>
        <item x="702"/>
        <item x="287"/>
        <item x="749"/>
        <item x="506"/>
        <item x="346"/>
        <item x="53"/>
        <item x="213"/>
        <item x="555"/>
        <item x="129"/>
        <item x="587"/>
        <item x="853"/>
        <item x="284"/>
        <item x="270"/>
        <item x="362"/>
        <item x="895"/>
        <item x="332"/>
        <item x="318"/>
        <item x="906"/>
        <item x="813"/>
        <item x="643"/>
        <item x="178"/>
        <item x="305"/>
        <item x="313"/>
        <item x="136"/>
        <item x="561"/>
        <item x="149"/>
        <item x="128"/>
        <item x="526"/>
        <item x="610"/>
        <item x="380"/>
        <item x="532"/>
        <item x="913"/>
        <item x="334"/>
        <item x="242"/>
        <item x="732"/>
        <item x="209"/>
        <item x="734"/>
        <item x="762"/>
        <item x="512"/>
        <item x="723"/>
        <item x="33"/>
        <item x="804"/>
        <item x="258"/>
        <item x="194"/>
        <item x="489"/>
        <item x="592"/>
        <item x="333"/>
        <item x="835"/>
        <item x="576"/>
        <item x="433"/>
        <item x="112"/>
        <item x="235"/>
        <item x="567"/>
        <item x="484"/>
        <item x="289"/>
        <item x="934"/>
        <item x="376"/>
        <item x="371"/>
        <item x="566"/>
        <item x="695"/>
        <item x="396"/>
        <item x="535"/>
        <item x="909"/>
        <item x="803"/>
        <item x="31"/>
        <item x="712"/>
        <item x="661"/>
        <item x="656"/>
        <item x="252"/>
        <item x="221"/>
        <item x="883"/>
        <item x="176"/>
        <item x="336"/>
        <item x="245"/>
        <item x="760"/>
        <item x="548"/>
        <item x="834"/>
        <item x="491"/>
        <item x="478"/>
        <item x="513"/>
        <item x="83"/>
        <item x="751"/>
        <item x="466"/>
        <item x="730"/>
        <item x="715"/>
        <item x="374"/>
        <item x="617"/>
        <item x="465"/>
        <item x="672"/>
        <item x="74"/>
        <item x="660"/>
        <item x="911"/>
        <item x="780"/>
        <item x="267"/>
        <item x="100"/>
        <item x="618"/>
        <item x="673"/>
        <item x="525"/>
        <item x="251"/>
        <item x="264"/>
        <item x="531"/>
        <item x="306"/>
        <item x="768"/>
        <item x="640"/>
        <item x="402"/>
        <item x="520"/>
        <item x="447"/>
        <item x="214"/>
        <item x="416"/>
        <item x="298"/>
        <item x="54"/>
        <item x="458"/>
        <item x="632"/>
        <item x="552"/>
        <item x="816"/>
        <item x="428"/>
        <item x="327"/>
        <item x="104"/>
        <item x="27"/>
        <item x="796"/>
        <item x="69"/>
        <item x="161"/>
        <item x="368"/>
        <item x="748"/>
        <item x="637"/>
        <item x="132"/>
        <item x="694"/>
        <item x="418"/>
        <item x="72"/>
        <item x="76"/>
        <item x="676"/>
        <item x="601"/>
        <item x="225"/>
        <item x="426"/>
        <item x="772"/>
        <item x="812"/>
        <item x="38"/>
        <item x="854"/>
        <item x="534"/>
        <item x="97"/>
        <item x="276"/>
        <item x="612"/>
        <item x="595"/>
        <item x="154"/>
        <item x="11"/>
        <item x="244"/>
        <item x="776"/>
        <item x="536"/>
        <item x="707"/>
        <item x="630"/>
        <item x="572"/>
        <item x="226"/>
        <item x="1"/>
        <item x="680"/>
        <item x="486"/>
        <item x="163"/>
        <item x="746"/>
        <item x="150"/>
        <item x="480"/>
        <item x="693"/>
        <item x="275"/>
        <item x="858"/>
        <item x="792"/>
        <item x="319"/>
        <item x="413"/>
        <item x="837"/>
        <item x="45"/>
        <item x="142"/>
        <item x="606"/>
        <item x="653"/>
        <item x="22"/>
        <item x="261"/>
        <item x="90"/>
        <item x="292"/>
        <item x="501"/>
        <item x="200"/>
        <item x="829"/>
        <item x="886"/>
        <item x="903"/>
        <item x="744"/>
        <item x="137"/>
        <item x="665"/>
        <item x="271"/>
        <item x="357"/>
        <item x="669"/>
        <item x="666"/>
        <item x="650"/>
        <item x="644"/>
        <item x="814"/>
        <item x="659"/>
        <item x="863"/>
        <item x="92"/>
        <item x="325"/>
        <item x="123"/>
        <item x="75"/>
        <item x="935"/>
        <item x="887"/>
        <item x="743"/>
        <item x="260"/>
        <item x="370"/>
        <item x="845"/>
        <item x="417"/>
        <item x="928"/>
        <item x="201"/>
        <item x="492"/>
        <item x="705"/>
        <item x="285"/>
        <item x="918"/>
        <item x="5"/>
        <item x="389"/>
        <item x="584"/>
        <item x="88"/>
        <item x="117"/>
        <item x="195"/>
        <item x="547"/>
        <item x="250"/>
        <item x="719"/>
        <item x="545"/>
        <item x="145"/>
        <item x="297"/>
        <item x="927"/>
        <item x="930"/>
        <item x="737"/>
        <item x="452"/>
        <item x="106"/>
        <item x="765"/>
        <item x="268"/>
        <item x="797"/>
        <item x="543"/>
        <item x="859"/>
        <item x="14"/>
        <item x="405"/>
        <item x="638"/>
        <item x="717"/>
        <item x="750"/>
        <item x="623"/>
        <item x="73"/>
        <item x="894"/>
        <item x="144"/>
        <item x="910"/>
        <item x="898"/>
        <item x="78"/>
        <item x="442"/>
        <item x="891"/>
        <item x="438"/>
        <item x="301"/>
        <item x="240"/>
        <item x="43"/>
        <item x="439"/>
        <item x="844"/>
        <item x="752"/>
        <item x="115"/>
        <item x="388"/>
        <item x="317"/>
        <item x="580"/>
        <item x="709"/>
        <item x="425"/>
        <item x="121"/>
        <item x="111"/>
        <item x="915"/>
        <item x="290"/>
        <item x="579"/>
        <item x="677"/>
        <item x="789"/>
        <item x="735"/>
        <item x="619"/>
        <item x="134"/>
        <item x="824"/>
        <item x="189"/>
        <item x="265"/>
        <item x="35"/>
        <item x="856"/>
        <item x="943"/>
        <item x="326"/>
        <item x="40"/>
        <item x="293"/>
        <item x="303"/>
        <item x="381"/>
        <item x="560"/>
        <item x="469"/>
        <item x="236"/>
        <item x="687"/>
        <item x="211"/>
        <item x="281"/>
        <item x="648"/>
        <item x="296"/>
        <item x="351"/>
        <item x="232"/>
        <item x="165"/>
        <item x="510"/>
        <item x="472"/>
        <item x="471"/>
        <item x="155"/>
        <item x="449"/>
        <item x="704"/>
        <item x="342"/>
        <item x="896"/>
        <item x="691"/>
        <item x="238"/>
        <item x="56"/>
        <item x="364"/>
        <item x="99"/>
        <item x="151"/>
        <item x="932"/>
        <item x="220"/>
        <item x="205"/>
        <item x="855"/>
        <item x="701"/>
        <item x="398"/>
        <item x="706"/>
        <item x="692"/>
        <item x="196"/>
        <item x="724"/>
        <item x="199"/>
        <item x="411"/>
        <item x="70"/>
        <item x="55"/>
        <item x="599"/>
        <item x="944"/>
        <item x="626"/>
        <item x="280"/>
        <item x="86"/>
        <item x="591"/>
        <item x="50"/>
        <item x="46"/>
        <item x="187"/>
        <item x="338"/>
        <item x="461"/>
        <item x="784"/>
        <item x="553"/>
        <item x="79"/>
        <item x="850"/>
        <item x="169"/>
        <item x="778"/>
        <item x="769"/>
        <item x="645"/>
        <item x="528"/>
        <item x="475"/>
        <item x="517"/>
        <item x="473"/>
        <item x="519"/>
        <item x="596"/>
        <item x="819"/>
        <item x="757"/>
        <item x="193"/>
        <item x="530"/>
        <item x="524"/>
        <item x="363"/>
        <item x="774"/>
        <item x="273"/>
        <item x="259"/>
        <item x="900"/>
        <item x="119"/>
        <item x="222"/>
        <item x="180"/>
        <item x="272"/>
        <item x="593"/>
        <item x="890"/>
        <item x="241"/>
        <item x="496"/>
        <item x="406"/>
        <item x="872"/>
        <item x="708"/>
        <item x="62"/>
        <item x="871"/>
        <item x="302"/>
        <item x="172"/>
        <item x="756"/>
        <item x="588"/>
        <item x="85"/>
        <item x="421"/>
        <item x="453"/>
        <item x="424"/>
        <item x="838"/>
        <item x="356"/>
        <item x="668"/>
        <item x="497"/>
        <item x="441"/>
        <item x="87"/>
        <item x="570"/>
        <item x="718"/>
        <item x="537"/>
        <item x="94"/>
        <item x="818"/>
        <item x="658"/>
        <item x="430"/>
        <item x="343"/>
        <item x="315"/>
        <item x="611"/>
        <item x="710"/>
        <item x="690"/>
        <item x="269"/>
        <item x="892"/>
        <item x="184"/>
        <item x="277"/>
        <item x="191"/>
        <item x="39"/>
        <item x="821"/>
        <item x="663"/>
        <item x="800"/>
        <item x="36"/>
        <item x="657"/>
        <item x="378"/>
        <item x="162"/>
        <item x="456"/>
        <item x="549"/>
        <item x="688"/>
        <item x="352"/>
        <item x="542"/>
        <item x="828"/>
        <item x="329"/>
        <item x="436"/>
        <item x="649"/>
        <item x="34"/>
        <item x="654"/>
        <item x="68"/>
        <item x="609"/>
        <item x="500"/>
        <item x="59"/>
        <item x="483"/>
        <item x="684"/>
        <item x="440"/>
        <item x="384"/>
        <item x="544"/>
        <item x="170"/>
        <item x="523"/>
        <item x="714"/>
        <item x="41"/>
        <item x="367"/>
        <item x="152"/>
        <item x="345"/>
        <item x="889"/>
        <item x="726"/>
        <item x="257"/>
        <item x="504"/>
        <item x="4"/>
        <item x="429"/>
        <item x="874"/>
        <item x="786"/>
        <item x="700"/>
        <item x="807"/>
        <item x="353"/>
        <item x="190"/>
        <item x="628"/>
        <item x="448"/>
        <item x="924"/>
        <item x="836"/>
        <item x="216"/>
        <item x="575"/>
        <item x="435"/>
        <item x="397"/>
        <item x="253"/>
        <item x="139"/>
        <item x="175"/>
        <item x="923"/>
        <item x="460"/>
        <item x="464"/>
        <item x="47"/>
        <item x="764"/>
        <item x="192"/>
        <item x="939"/>
        <item x="711"/>
        <item x="488"/>
        <item x="785"/>
        <item x="210"/>
        <item x="634"/>
        <item x="18"/>
        <item x="802"/>
        <item x="17"/>
        <item x="815"/>
        <item x="42"/>
        <item x="248"/>
        <item x="716"/>
        <item x="826"/>
        <item x="884"/>
        <item x="846"/>
        <item x="19"/>
        <item x="197"/>
        <item x="682"/>
        <item x="328"/>
        <item x="462"/>
        <item x="65"/>
        <item x="212"/>
        <item x="135"/>
        <item x="625"/>
        <item x="299"/>
        <item x="401"/>
        <item x="686"/>
        <item x="832"/>
        <item x="635"/>
        <item x="603"/>
        <item x="740"/>
        <item x="82"/>
        <item x="647"/>
        <item x="282"/>
        <item x="722"/>
        <item x="457"/>
        <item x="274"/>
        <item x="833"/>
        <item x="885"/>
        <item x="721"/>
        <item x="727"/>
        <item x="795"/>
        <item x="91"/>
        <item x="266"/>
        <item x="81"/>
        <item x="897"/>
        <item x="766"/>
        <item x="254"/>
        <item x="183"/>
        <item x="89"/>
        <item x="902"/>
        <item x="817"/>
        <item x="697"/>
        <item x="511"/>
        <item x="499"/>
        <item x="432"/>
        <item x="598"/>
        <item x="164"/>
        <item x="607"/>
        <item x="843"/>
        <item x="683"/>
        <item x="391"/>
        <item x="394"/>
        <item x="621"/>
        <item x="793"/>
        <item x="551"/>
        <item x="468"/>
        <item x="583"/>
        <item x="153"/>
        <item x="901"/>
        <item x="842"/>
        <item x="763"/>
        <item x="223"/>
        <item x="26"/>
        <item x="725"/>
        <item x="731"/>
        <item x="377"/>
        <item x="158"/>
        <item x="590"/>
        <item x="61"/>
        <item x="565"/>
        <item x="857"/>
        <item x="414"/>
        <item x="522"/>
        <item x="509"/>
        <item x="60"/>
        <item x="820"/>
        <item x="279"/>
        <item x="936"/>
        <item x="507"/>
        <item x="589"/>
        <item x="52"/>
        <item x="316"/>
        <item x="571"/>
        <item x="755"/>
        <item x="733"/>
        <item x="387"/>
        <item x="941"/>
        <item x="875"/>
        <item x="369"/>
        <item x="641"/>
        <item x="339"/>
        <item x="840"/>
        <item x="263"/>
        <item x="349"/>
        <item x="174"/>
        <item x="64"/>
        <item x="21"/>
        <item x="288"/>
        <item x="321"/>
        <item x="113"/>
        <item x="794"/>
        <item x="747"/>
        <item x="841"/>
        <item x="849"/>
        <item x="651"/>
        <item x="208"/>
        <item x="9"/>
        <item x="620"/>
        <item x="331"/>
        <item x="256"/>
        <item x="218"/>
        <item x="646"/>
        <item x="262"/>
        <item x="311"/>
        <item x="156"/>
        <item x="324"/>
        <item x="527"/>
        <item x="867"/>
        <item x="879"/>
        <item x="443"/>
        <item x="487"/>
        <item x="323"/>
        <item x="198"/>
        <item x="48"/>
        <item x="808"/>
        <item x="759"/>
        <item x="107"/>
        <item x="206"/>
        <item x="57"/>
        <item x="782"/>
        <item x="8"/>
        <item x="130"/>
        <item x="498"/>
        <item x="679"/>
        <item x="675"/>
        <item x="940"/>
        <item x="355"/>
        <item x="577"/>
        <item x="893"/>
        <item x="403"/>
        <item x="942"/>
        <item x="392"/>
        <item x="102"/>
        <item x="554"/>
        <item x="58"/>
        <item x="160"/>
        <item x="805"/>
        <item x="521"/>
        <item x="926"/>
        <item x="239"/>
        <item x="246"/>
        <item x="30"/>
        <item x="655"/>
        <item x="291"/>
        <item x="783"/>
        <item x="49"/>
        <item x="412"/>
        <item x="140"/>
        <item x="670"/>
        <item x="485"/>
        <item t="default"/>
      </items>
    </pivotField>
    <pivotField showAll="0"/>
    <pivotField showAll="0" defaultSubtotal="0"/>
  </pivotFields>
  <rowFields count="1">
    <field x="5"/>
  </rowFields>
  <rowItems count="4">
    <i>
      <x/>
    </i>
    <i>
      <x v="1"/>
    </i>
    <i>
      <x v="2"/>
    </i>
    <i t="grand">
      <x/>
    </i>
  </rowItems>
  <colFields count="1">
    <field x="-2"/>
  </colFields>
  <colItems count="2">
    <i>
      <x/>
    </i>
    <i i="1">
      <x v="1"/>
    </i>
  </colItems>
  <dataFields count="2">
    <dataField name="Sum of Sales" fld="12" baseField="0" baseItem="0"/>
    <dataField name="Sum of Profit" fld="14" baseField="0" baseItem="0"/>
  </dataFields>
  <formats count="2">
    <format dxfId="44">
      <pivotArea outline="0" collapsedLevelsAreSubtotals="1" fieldPosition="0"/>
    </format>
    <format dxfId="43">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8" firstHeaderRow="1" firstDataRow="1" firstDataCol="1"/>
  <pivotFields count="18">
    <pivotField showAll="0"/>
    <pivotField showAll="0"/>
    <pivotField numFmtId="164" showAll="0"/>
    <pivotField showAll="0"/>
    <pivotField showAll="0"/>
    <pivotField showAll="0"/>
    <pivotField showAll="0"/>
    <pivotField showAll="0"/>
    <pivotField showAll="0"/>
    <pivotField axis="axisRow" showAll="0">
      <items count="5">
        <item x="1"/>
        <item x="0"/>
        <item x="3"/>
        <item x="2"/>
        <item t="default"/>
      </items>
    </pivotField>
    <pivotField showAll="0">
      <items count="4">
        <item x="0"/>
        <item x="1"/>
        <item x="2"/>
        <item t="default"/>
      </items>
    </pivotField>
    <pivotField showAll="0"/>
    <pivotField showAll="0"/>
    <pivotField showAll="0"/>
    <pivotField showAll="0"/>
    <pivotField showAll="0">
      <items count="947">
        <item x="182"/>
        <item x="105"/>
        <item x="181"/>
        <item x="118"/>
        <item x="742"/>
        <item x="409"/>
        <item x="696"/>
        <item x="207"/>
        <item x="335"/>
        <item x="44"/>
        <item x="912"/>
        <item x="404"/>
        <item x="15"/>
        <item x="629"/>
        <item x="861"/>
        <item x="29"/>
        <item x="556"/>
        <item x="550"/>
        <item x="847"/>
        <item x="385"/>
        <item x="729"/>
        <item x="463"/>
        <item x="787"/>
        <item x="138"/>
        <item x="455"/>
        <item x="502"/>
        <item x="410"/>
        <item x="758"/>
        <item x="446"/>
        <item x="790"/>
        <item x="437"/>
        <item x="938"/>
        <item x="931"/>
        <item x="125"/>
        <item x="103"/>
        <item x="348"/>
        <item x="559"/>
        <item x="873"/>
        <item x="159"/>
        <item x="6"/>
        <item x="133"/>
        <item x="126"/>
        <item x="907"/>
        <item x="878"/>
        <item x="602"/>
        <item x="344"/>
        <item x="738"/>
        <item x="66"/>
        <item x="71"/>
        <item x="662"/>
        <item x="827"/>
        <item x="390"/>
        <item x="202"/>
        <item x="876"/>
        <item x="720"/>
        <item x="340"/>
        <item x="573"/>
        <item x="633"/>
        <item x="754"/>
        <item x="860"/>
        <item x="495"/>
        <item x="177"/>
        <item x="476"/>
        <item x="283"/>
        <item x="674"/>
        <item x="703"/>
        <item x="671"/>
        <item x="233"/>
        <item x="869"/>
        <item x="110"/>
        <item x="642"/>
        <item x="514"/>
        <item x="203"/>
        <item x="434"/>
        <item x="444"/>
        <item x="186"/>
        <item x="179"/>
        <item x="636"/>
        <item x="450"/>
        <item x="799"/>
        <item x="80"/>
        <item x="839"/>
        <item x="147"/>
        <item x="474"/>
        <item x="224"/>
        <item x="375"/>
        <item x="713"/>
        <item x="379"/>
        <item x="937"/>
        <item x="188"/>
        <item x="300"/>
        <item x="574"/>
        <item x="739"/>
        <item x="101"/>
        <item x="166"/>
        <item x="516"/>
        <item x="728"/>
        <item x="481"/>
        <item x="227"/>
        <item x="295"/>
        <item x="597"/>
        <item x="585"/>
        <item x="503"/>
        <item x="518"/>
        <item x="372"/>
        <item x="419"/>
        <item x="781"/>
        <item x="399"/>
        <item x="685"/>
        <item x="945"/>
        <item x="864"/>
        <item x="810"/>
        <item x="515"/>
        <item x="141"/>
        <item x="922"/>
        <item x="830"/>
        <item x="13"/>
        <item x="904"/>
        <item x="616"/>
        <item x="933"/>
        <item x="699"/>
        <item x="467"/>
        <item x="639"/>
        <item x="108"/>
        <item x="604"/>
        <item x="122"/>
        <item x="37"/>
        <item x="373"/>
        <item x="350"/>
        <item x="880"/>
        <item x="823"/>
        <item x="920"/>
        <item x="361"/>
        <item x="862"/>
        <item x="234"/>
        <item x="427"/>
        <item x="341"/>
        <item x="51"/>
        <item x="93"/>
        <item x="12"/>
        <item x="614"/>
        <item x="615"/>
        <item x="773"/>
        <item x="337"/>
        <item x="382"/>
        <item x="868"/>
        <item x="171"/>
        <item x="870"/>
        <item x="546"/>
        <item x="541"/>
        <item x="77"/>
        <item x="557"/>
        <item x="540"/>
        <item x="237"/>
        <item x="7"/>
        <item x="788"/>
        <item x="493"/>
        <item x="393"/>
        <item x="770"/>
        <item x="569"/>
        <item x="806"/>
        <item x="386"/>
        <item x="538"/>
        <item x="168"/>
        <item x="431"/>
        <item x="2"/>
        <item x="146"/>
        <item x="32"/>
        <item x="219"/>
        <item x="16"/>
        <item x="877"/>
        <item x="563"/>
        <item x="308"/>
        <item x="888"/>
        <item x="689"/>
        <item x="917"/>
        <item x="347"/>
        <item x="255"/>
        <item x="131"/>
        <item x="627"/>
        <item x="307"/>
        <item x="865"/>
        <item x="736"/>
        <item x="761"/>
        <item x="217"/>
        <item x="505"/>
        <item x="229"/>
        <item x="109"/>
        <item x="925"/>
        <item x="801"/>
        <item x="28"/>
        <item x="929"/>
        <item x="594"/>
        <item x="851"/>
        <item x="779"/>
        <item x="322"/>
        <item x="919"/>
        <item x="809"/>
        <item x="605"/>
        <item x="365"/>
        <item x="582"/>
        <item x="914"/>
        <item x="771"/>
        <item x="608"/>
        <item x="124"/>
        <item x="3"/>
        <item x="20"/>
        <item x="408"/>
        <item x="529"/>
        <item x="407"/>
        <item x="494"/>
        <item x="360"/>
        <item x="454"/>
        <item x="558"/>
        <item x="215"/>
        <item x="286"/>
        <item x="359"/>
        <item x="157"/>
        <item x="624"/>
        <item x="294"/>
        <item x="420"/>
        <item x="143"/>
        <item x="622"/>
        <item x="358"/>
        <item x="231"/>
        <item x="63"/>
        <item x="167"/>
        <item x="98"/>
        <item x="916"/>
        <item x="445"/>
        <item x="415"/>
        <item x="96"/>
        <item x="24"/>
        <item x="667"/>
        <item x="185"/>
        <item x="320"/>
        <item x="568"/>
        <item x="247"/>
        <item x="539"/>
        <item x="423"/>
        <item x="564"/>
        <item x="249"/>
        <item x="881"/>
        <item x="652"/>
        <item x="775"/>
        <item x="422"/>
        <item x="811"/>
        <item x="459"/>
        <item x="741"/>
        <item x="383"/>
        <item x="278"/>
        <item x="482"/>
        <item x="67"/>
        <item x="25"/>
        <item x="304"/>
        <item x="479"/>
        <item x="354"/>
        <item x="228"/>
        <item x="905"/>
        <item x="678"/>
        <item x="852"/>
        <item x="366"/>
        <item x="173"/>
        <item x="120"/>
        <item x="477"/>
        <item x="822"/>
        <item x="777"/>
        <item x="400"/>
        <item x="631"/>
        <item x="10"/>
        <item x="95"/>
        <item x="470"/>
        <item x="127"/>
        <item x="798"/>
        <item x="508"/>
        <item x="831"/>
        <item x="490"/>
        <item x="681"/>
        <item x="921"/>
        <item x="243"/>
        <item x="698"/>
        <item x="451"/>
        <item x="309"/>
        <item x="314"/>
        <item x="578"/>
        <item x="312"/>
        <item x="664"/>
        <item x="581"/>
        <item x="753"/>
        <item x="908"/>
        <item x="825"/>
        <item x="586"/>
        <item x="899"/>
        <item x="0"/>
        <item x="533"/>
        <item x="84"/>
        <item x="230"/>
        <item x="767"/>
        <item x="23"/>
        <item x="148"/>
        <item x="562"/>
        <item x="330"/>
        <item x="745"/>
        <item x="791"/>
        <item x="114"/>
        <item x="116"/>
        <item x="848"/>
        <item x="600"/>
        <item x="395"/>
        <item x="866"/>
        <item x="613"/>
        <item x="882"/>
        <item x="310"/>
        <item x="204"/>
        <item x="702"/>
        <item x="287"/>
        <item x="749"/>
        <item x="506"/>
        <item x="346"/>
        <item x="53"/>
        <item x="213"/>
        <item x="555"/>
        <item x="129"/>
        <item x="587"/>
        <item x="853"/>
        <item x="284"/>
        <item x="270"/>
        <item x="362"/>
        <item x="895"/>
        <item x="332"/>
        <item x="318"/>
        <item x="906"/>
        <item x="813"/>
        <item x="643"/>
        <item x="178"/>
        <item x="305"/>
        <item x="313"/>
        <item x="136"/>
        <item x="561"/>
        <item x="149"/>
        <item x="128"/>
        <item x="526"/>
        <item x="610"/>
        <item x="380"/>
        <item x="532"/>
        <item x="913"/>
        <item x="334"/>
        <item x="242"/>
        <item x="732"/>
        <item x="209"/>
        <item x="734"/>
        <item x="762"/>
        <item x="512"/>
        <item x="723"/>
        <item x="33"/>
        <item x="804"/>
        <item x="258"/>
        <item x="194"/>
        <item x="489"/>
        <item x="592"/>
        <item x="333"/>
        <item x="835"/>
        <item x="576"/>
        <item x="433"/>
        <item x="112"/>
        <item x="235"/>
        <item x="567"/>
        <item x="484"/>
        <item x="289"/>
        <item x="934"/>
        <item x="376"/>
        <item x="371"/>
        <item x="566"/>
        <item x="695"/>
        <item x="396"/>
        <item x="535"/>
        <item x="909"/>
        <item x="803"/>
        <item x="31"/>
        <item x="712"/>
        <item x="661"/>
        <item x="656"/>
        <item x="252"/>
        <item x="221"/>
        <item x="883"/>
        <item x="176"/>
        <item x="336"/>
        <item x="245"/>
        <item x="760"/>
        <item x="548"/>
        <item x="834"/>
        <item x="491"/>
        <item x="478"/>
        <item x="513"/>
        <item x="83"/>
        <item x="751"/>
        <item x="466"/>
        <item x="730"/>
        <item x="715"/>
        <item x="374"/>
        <item x="617"/>
        <item x="465"/>
        <item x="672"/>
        <item x="74"/>
        <item x="660"/>
        <item x="911"/>
        <item x="780"/>
        <item x="267"/>
        <item x="100"/>
        <item x="618"/>
        <item x="673"/>
        <item x="525"/>
        <item x="251"/>
        <item x="264"/>
        <item x="531"/>
        <item x="306"/>
        <item x="768"/>
        <item x="640"/>
        <item x="402"/>
        <item x="520"/>
        <item x="447"/>
        <item x="214"/>
        <item x="416"/>
        <item x="298"/>
        <item x="54"/>
        <item x="458"/>
        <item x="632"/>
        <item x="552"/>
        <item x="816"/>
        <item x="428"/>
        <item x="327"/>
        <item x="104"/>
        <item x="27"/>
        <item x="796"/>
        <item x="69"/>
        <item x="161"/>
        <item x="368"/>
        <item x="748"/>
        <item x="637"/>
        <item x="132"/>
        <item x="694"/>
        <item x="418"/>
        <item x="72"/>
        <item x="76"/>
        <item x="676"/>
        <item x="601"/>
        <item x="225"/>
        <item x="426"/>
        <item x="772"/>
        <item x="812"/>
        <item x="38"/>
        <item x="854"/>
        <item x="534"/>
        <item x="97"/>
        <item x="276"/>
        <item x="612"/>
        <item x="595"/>
        <item x="154"/>
        <item x="11"/>
        <item x="244"/>
        <item x="776"/>
        <item x="536"/>
        <item x="707"/>
        <item x="630"/>
        <item x="572"/>
        <item x="226"/>
        <item x="1"/>
        <item x="680"/>
        <item x="486"/>
        <item x="163"/>
        <item x="746"/>
        <item x="150"/>
        <item x="480"/>
        <item x="693"/>
        <item x="275"/>
        <item x="858"/>
        <item x="792"/>
        <item x="319"/>
        <item x="413"/>
        <item x="837"/>
        <item x="45"/>
        <item x="142"/>
        <item x="606"/>
        <item x="653"/>
        <item x="22"/>
        <item x="261"/>
        <item x="90"/>
        <item x="292"/>
        <item x="501"/>
        <item x="200"/>
        <item x="829"/>
        <item x="886"/>
        <item x="903"/>
        <item x="744"/>
        <item x="137"/>
        <item x="665"/>
        <item x="271"/>
        <item x="357"/>
        <item x="669"/>
        <item x="666"/>
        <item x="650"/>
        <item x="644"/>
        <item x="814"/>
        <item x="659"/>
        <item x="863"/>
        <item x="92"/>
        <item x="325"/>
        <item x="123"/>
        <item x="75"/>
        <item x="935"/>
        <item x="887"/>
        <item x="743"/>
        <item x="260"/>
        <item x="370"/>
        <item x="845"/>
        <item x="417"/>
        <item x="928"/>
        <item x="201"/>
        <item x="492"/>
        <item x="705"/>
        <item x="285"/>
        <item x="918"/>
        <item x="5"/>
        <item x="389"/>
        <item x="584"/>
        <item x="88"/>
        <item x="117"/>
        <item x="195"/>
        <item x="547"/>
        <item x="250"/>
        <item x="719"/>
        <item x="545"/>
        <item x="145"/>
        <item x="297"/>
        <item x="927"/>
        <item x="930"/>
        <item x="737"/>
        <item x="452"/>
        <item x="106"/>
        <item x="765"/>
        <item x="268"/>
        <item x="797"/>
        <item x="543"/>
        <item x="859"/>
        <item x="14"/>
        <item x="405"/>
        <item x="638"/>
        <item x="717"/>
        <item x="750"/>
        <item x="623"/>
        <item x="73"/>
        <item x="894"/>
        <item x="144"/>
        <item x="910"/>
        <item x="898"/>
        <item x="78"/>
        <item x="442"/>
        <item x="891"/>
        <item x="438"/>
        <item x="301"/>
        <item x="240"/>
        <item x="43"/>
        <item x="439"/>
        <item x="844"/>
        <item x="752"/>
        <item x="115"/>
        <item x="388"/>
        <item x="317"/>
        <item x="580"/>
        <item x="709"/>
        <item x="425"/>
        <item x="121"/>
        <item x="111"/>
        <item x="915"/>
        <item x="290"/>
        <item x="579"/>
        <item x="677"/>
        <item x="789"/>
        <item x="735"/>
        <item x="619"/>
        <item x="134"/>
        <item x="824"/>
        <item x="189"/>
        <item x="265"/>
        <item x="35"/>
        <item x="856"/>
        <item x="943"/>
        <item x="326"/>
        <item x="40"/>
        <item x="293"/>
        <item x="303"/>
        <item x="381"/>
        <item x="560"/>
        <item x="469"/>
        <item x="236"/>
        <item x="687"/>
        <item x="211"/>
        <item x="281"/>
        <item x="648"/>
        <item x="296"/>
        <item x="351"/>
        <item x="232"/>
        <item x="165"/>
        <item x="510"/>
        <item x="472"/>
        <item x="471"/>
        <item x="155"/>
        <item x="449"/>
        <item x="704"/>
        <item x="342"/>
        <item x="896"/>
        <item x="691"/>
        <item x="238"/>
        <item x="56"/>
        <item x="364"/>
        <item x="99"/>
        <item x="151"/>
        <item x="932"/>
        <item x="220"/>
        <item x="205"/>
        <item x="855"/>
        <item x="701"/>
        <item x="398"/>
        <item x="706"/>
        <item x="692"/>
        <item x="196"/>
        <item x="724"/>
        <item x="199"/>
        <item x="411"/>
        <item x="70"/>
        <item x="55"/>
        <item x="599"/>
        <item x="944"/>
        <item x="626"/>
        <item x="280"/>
        <item x="86"/>
        <item x="591"/>
        <item x="50"/>
        <item x="46"/>
        <item x="187"/>
        <item x="338"/>
        <item x="461"/>
        <item x="784"/>
        <item x="553"/>
        <item x="79"/>
        <item x="850"/>
        <item x="169"/>
        <item x="778"/>
        <item x="769"/>
        <item x="645"/>
        <item x="528"/>
        <item x="475"/>
        <item x="517"/>
        <item x="473"/>
        <item x="519"/>
        <item x="596"/>
        <item x="819"/>
        <item x="757"/>
        <item x="193"/>
        <item x="530"/>
        <item x="524"/>
        <item x="363"/>
        <item x="774"/>
        <item x="273"/>
        <item x="259"/>
        <item x="900"/>
        <item x="119"/>
        <item x="222"/>
        <item x="180"/>
        <item x="272"/>
        <item x="593"/>
        <item x="890"/>
        <item x="241"/>
        <item x="496"/>
        <item x="406"/>
        <item x="872"/>
        <item x="708"/>
        <item x="62"/>
        <item x="871"/>
        <item x="302"/>
        <item x="172"/>
        <item x="756"/>
        <item x="588"/>
        <item x="85"/>
        <item x="421"/>
        <item x="453"/>
        <item x="424"/>
        <item x="838"/>
        <item x="356"/>
        <item x="668"/>
        <item x="497"/>
        <item x="441"/>
        <item x="87"/>
        <item x="570"/>
        <item x="718"/>
        <item x="537"/>
        <item x="94"/>
        <item x="818"/>
        <item x="658"/>
        <item x="430"/>
        <item x="343"/>
        <item x="315"/>
        <item x="611"/>
        <item x="710"/>
        <item x="690"/>
        <item x="269"/>
        <item x="892"/>
        <item x="184"/>
        <item x="277"/>
        <item x="191"/>
        <item x="39"/>
        <item x="821"/>
        <item x="663"/>
        <item x="800"/>
        <item x="36"/>
        <item x="657"/>
        <item x="378"/>
        <item x="162"/>
        <item x="456"/>
        <item x="549"/>
        <item x="688"/>
        <item x="352"/>
        <item x="542"/>
        <item x="828"/>
        <item x="329"/>
        <item x="436"/>
        <item x="649"/>
        <item x="34"/>
        <item x="654"/>
        <item x="68"/>
        <item x="609"/>
        <item x="500"/>
        <item x="59"/>
        <item x="483"/>
        <item x="684"/>
        <item x="440"/>
        <item x="384"/>
        <item x="544"/>
        <item x="170"/>
        <item x="523"/>
        <item x="714"/>
        <item x="41"/>
        <item x="367"/>
        <item x="152"/>
        <item x="345"/>
        <item x="889"/>
        <item x="726"/>
        <item x="257"/>
        <item x="504"/>
        <item x="4"/>
        <item x="429"/>
        <item x="874"/>
        <item x="786"/>
        <item x="700"/>
        <item x="807"/>
        <item x="353"/>
        <item x="190"/>
        <item x="628"/>
        <item x="448"/>
        <item x="924"/>
        <item x="836"/>
        <item x="216"/>
        <item x="575"/>
        <item x="435"/>
        <item x="397"/>
        <item x="253"/>
        <item x="139"/>
        <item x="175"/>
        <item x="923"/>
        <item x="460"/>
        <item x="464"/>
        <item x="47"/>
        <item x="764"/>
        <item x="192"/>
        <item x="939"/>
        <item x="711"/>
        <item x="488"/>
        <item x="785"/>
        <item x="210"/>
        <item x="634"/>
        <item x="18"/>
        <item x="802"/>
        <item x="17"/>
        <item x="815"/>
        <item x="42"/>
        <item x="248"/>
        <item x="716"/>
        <item x="826"/>
        <item x="884"/>
        <item x="846"/>
        <item x="19"/>
        <item x="197"/>
        <item x="682"/>
        <item x="328"/>
        <item x="462"/>
        <item x="65"/>
        <item x="212"/>
        <item x="135"/>
        <item x="625"/>
        <item x="299"/>
        <item x="401"/>
        <item x="686"/>
        <item x="832"/>
        <item x="635"/>
        <item x="603"/>
        <item x="740"/>
        <item x="82"/>
        <item x="647"/>
        <item x="282"/>
        <item x="722"/>
        <item x="457"/>
        <item x="274"/>
        <item x="833"/>
        <item x="885"/>
        <item x="721"/>
        <item x="727"/>
        <item x="795"/>
        <item x="91"/>
        <item x="266"/>
        <item x="81"/>
        <item x="897"/>
        <item x="766"/>
        <item x="254"/>
        <item x="183"/>
        <item x="89"/>
        <item x="902"/>
        <item x="817"/>
        <item x="697"/>
        <item x="511"/>
        <item x="499"/>
        <item x="432"/>
        <item x="598"/>
        <item x="164"/>
        <item x="607"/>
        <item x="843"/>
        <item x="683"/>
        <item x="391"/>
        <item x="394"/>
        <item x="621"/>
        <item x="793"/>
        <item x="551"/>
        <item x="468"/>
        <item x="583"/>
        <item x="153"/>
        <item x="901"/>
        <item x="842"/>
        <item x="763"/>
        <item x="223"/>
        <item x="26"/>
        <item x="725"/>
        <item x="731"/>
        <item x="377"/>
        <item x="158"/>
        <item x="590"/>
        <item x="61"/>
        <item x="565"/>
        <item x="857"/>
        <item x="414"/>
        <item x="522"/>
        <item x="509"/>
        <item x="60"/>
        <item x="820"/>
        <item x="279"/>
        <item x="936"/>
        <item x="507"/>
        <item x="589"/>
        <item x="52"/>
        <item x="316"/>
        <item x="571"/>
        <item x="755"/>
        <item x="733"/>
        <item x="387"/>
        <item x="941"/>
        <item x="875"/>
        <item x="369"/>
        <item x="641"/>
        <item x="339"/>
        <item x="840"/>
        <item x="263"/>
        <item x="349"/>
        <item x="174"/>
        <item x="64"/>
        <item x="21"/>
        <item x="288"/>
        <item x="321"/>
        <item x="113"/>
        <item x="794"/>
        <item x="747"/>
        <item x="841"/>
        <item x="849"/>
        <item x="651"/>
        <item x="208"/>
        <item x="9"/>
        <item x="620"/>
        <item x="331"/>
        <item x="256"/>
        <item x="218"/>
        <item x="646"/>
        <item x="262"/>
        <item x="311"/>
        <item x="156"/>
        <item x="324"/>
        <item x="527"/>
        <item x="867"/>
        <item x="879"/>
        <item x="443"/>
        <item x="487"/>
        <item x="323"/>
        <item x="198"/>
        <item x="48"/>
        <item x="808"/>
        <item x="759"/>
        <item x="107"/>
        <item x="206"/>
        <item x="57"/>
        <item x="782"/>
        <item x="8"/>
        <item x="130"/>
        <item x="498"/>
        <item x="679"/>
        <item x="675"/>
        <item x="940"/>
        <item x="355"/>
        <item x="577"/>
        <item x="893"/>
        <item x="403"/>
        <item x="942"/>
        <item x="392"/>
        <item x="102"/>
        <item x="554"/>
        <item x="58"/>
        <item x="160"/>
        <item x="805"/>
        <item x="521"/>
        <item x="926"/>
        <item x="239"/>
        <item x="246"/>
        <item x="30"/>
        <item x="655"/>
        <item x="291"/>
        <item x="783"/>
        <item x="49"/>
        <item x="412"/>
        <item x="140"/>
        <item x="670"/>
        <item x="485"/>
        <item t="default"/>
      </items>
    </pivotField>
    <pivotField showAll="0"/>
    <pivotField dataField="1" showAll="0" defaultSubtotal="0"/>
  </pivotFields>
  <rowFields count="1">
    <field x="9"/>
  </rowFields>
  <rowItems count="5">
    <i>
      <x/>
    </i>
    <i>
      <x v="1"/>
    </i>
    <i>
      <x v="2"/>
    </i>
    <i>
      <x v="3"/>
    </i>
    <i t="grand">
      <x/>
    </i>
  </rowItems>
  <colItems count="1">
    <i/>
  </colItems>
  <dataFields count="1">
    <dataField name="Sum of Profit Margin" fld="17" baseField="0" baseItem="0" numFmtId="165"/>
  </dataFields>
  <formats count="2">
    <format dxfId="42">
      <pivotArea outline="0" collapsedLevelsAreSubtotals="1" fieldPosition="0"/>
    </format>
    <format dxfId="41">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9" count="1" selected="0">
            <x v="0"/>
          </reference>
        </references>
      </pivotArea>
    </chartFormat>
    <chartFormat chart="2" format="12">
      <pivotArea type="data" outline="0" fieldPosition="0">
        <references count="2">
          <reference field="4294967294" count="1" selected="0">
            <x v="0"/>
          </reference>
          <reference field="9" count="1" selected="0">
            <x v="1"/>
          </reference>
        </references>
      </pivotArea>
    </chartFormat>
    <chartFormat chart="2" format="13">
      <pivotArea type="data" outline="0" fieldPosition="0">
        <references count="2">
          <reference field="4294967294" count="1" selected="0">
            <x v="0"/>
          </reference>
          <reference field="9" count="1" selected="0">
            <x v="2"/>
          </reference>
        </references>
      </pivotArea>
    </chartFormat>
    <chartFormat chart="2" format="14">
      <pivotArea type="data" outline="0" fieldPosition="0">
        <references count="2">
          <reference field="4294967294" count="1" selected="0">
            <x v="0"/>
          </reference>
          <reference field="9" count="1" selected="0">
            <x v="3"/>
          </reference>
        </references>
      </pivotArea>
    </chartFormat>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9" count="1" selected="0">
            <x v="0"/>
          </reference>
        </references>
      </pivotArea>
    </chartFormat>
    <chartFormat chart="4" format="22">
      <pivotArea type="data" outline="0" fieldPosition="0">
        <references count="2">
          <reference field="4294967294" count="1" selected="0">
            <x v="0"/>
          </reference>
          <reference field="9" count="1" selected="0">
            <x v="1"/>
          </reference>
        </references>
      </pivotArea>
    </chartFormat>
    <chartFormat chart="4" format="23">
      <pivotArea type="data" outline="0" fieldPosition="0">
        <references count="2">
          <reference field="4294967294" count="1" selected="0">
            <x v="0"/>
          </reference>
          <reference field="9" count="1" selected="0">
            <x v="2"/>
          </reference>
        </references>
      </pivotArea>
    </chartFormat>
    <chartFormat chart="4" format="2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8" firstHeaderRow="1" firstDataRow="1" firstDataCol="1"/>
  <pivotFields count="18">
    <pivotField showAll="0"/>
    <pivotField showAll="0"/>
    <pivotField numFmtId="164" showAll="0"/>
    <pivotField showAll="0"/>
    <pivotField showAll="0"/>
    <pivotField showAll="0"/>
    <pivotField showAll="0"/>
    <pivotField showAll="0"/>
    <pivotField showAll="0"/>
    <pivotField axis="axisRow" showAll="0">
      <items count="5">
        <item x="1"/>
        <item x="0"/>
        <item x="3"/>
        <item x="2"/>
        <item t="default"/>
      </items>
    </pivotField>
    <pivotField showAll="0">
      <items count="4">
        <item x="0"/>
        <item x="1"/>
        <item x="2"/>
        <item t="default"/>
      </items>
    </pivotField>
    <pivotField showAll="0"/>
    <pivotField showAll="0"/>
    <pivotField showAll="0"/>
    <pivotField showAll="0"/>
    <pivotField dataField="1" showAll="0">
      <items count="947">
        <item x="182"/>
        <item x="105"/>
        <item x="181"/>
        <item x="118"/>
        <item x="742"/>
        <item x="409"/>
        <item x="696"/>
        <item x="207"/>
        <item x="335"/>
        <item x="44"/>
        <item x="912"/>
        <item x="404"/>
        <item x="15"/>
        <item x="629"/>
        <item x="861"/>
        <item x="29"/>
        <item x="556"/>
        <item x="550"/>
        <item x="847"/>
        <item x="385"/>
        <item x="729"/>
        <item x="463"/>
        <item x="787"/>
        <item x="138"/>
        <item x="455"/>
        <item x="502"/>
        <item x="410"/>
        <item x="758"/>
        <item x="446"/>
        <item x="790"/>
        <item x="437"/>
        <item x="938"/>
        <item x="931"/>
        <item x="125"/>
        <item x="103"/>
        <item x="348"/>
        <item x="559"/>
        <item x="873"/>
        <item x="159"/>
        <item x="6"/>
        <item x="133"/>
        <item x="126"/>
        <item x="907"/>
        <item x="878"/>
        <item x="602"/>
        <item x="344"/>
        <item x="738"/>
        <item x="66"/>
        <item x="71"/>
        <item x="662"/>
        <item x="827"/>
        <item x="390"/>
        <item x="202"/>
        <item x="876"/>
        <item x="720"/>
        <item x="340"/>
        <item x="573"/>
        <item x="633"/>
        <item x="754"/>
        <item x="860"/>
        <item x="495"/>
        <item x="177"/>
        <item x="476"/>
        <item x="283"/>
        <item x="674"/>
        <item x="703"/>
        <item x="671"/>
        <item x="233"/>
        <item x="869"/>
        <item x="110"/>
        <item x="642"/>
        <item x="514"/>
        <item x="203"/>
        <item x="434"/>
        <item x="444"/>
        <item x="186"/>
        <item x="179"/>
        <item x="636"/>
        <item x="450"/>
        <item x="799"/>
        <item x="80"/>
        <item x="839"/>
        <item x="147"/>
        <item x="474"/>
        <item x="224"/>
        <item x="375"/>
        <item x="713"/>
        <item x="379"/>
        <item x="937"/>
        <item x="188"/>
        <item x="300"/>
        <item x="574"/>
        <item x="739"/>
        <item x="101"/>
        <item x="166"/>
        <item x="516"/>
        <item x="728"/>
        <item x="481"/>
        <item x="227"/>
        <item x="295"/>
        <item x="597"/>
        <item x="585"/>
        <item x="503"/>
        <item x="518"/>
        <item x="372"/>
        <item x="419"/>
        <item x="781"/>
        <item x="399"/>
        <item x="685"/>
        <item x="945"/>
        <item x="864"/>
        <item x="810"/>
        <item x="515"/>
        <item x="141"/>
        <item x="922"/>
        <item x="830"/>
        <item x="13"/>
        <item x="904"/>
        <item x="616"/>
        <item x="933"/>
        <item x="699"/>
        <item x="467"/>
        <item x="639"/>
        <item x="108"/>
        <item x="604"/>
        <item x="122"/>
        <item x="37"/>
        <item x="373"/>
        <item x="350"/>
        <item x="880"/>
        <item x="823"/>
        <item x="920"/>
        <item x="361"/>
        <item x="862"/>
        <item x="234"/>
        <item x="427"/>
        <item x="341"/>
        <item x="51"/>
        <item x="93"/>
        <item x="12"/>
        <item x="614"/>
        <item x="615"/>
        <item x="773"/>
        <item x="337"/>
        <item x="382"/>
        <item x="868"/>
        <item x="171"/>
        <item x="870"/>
        <item x="546"/>
        <item x="541"/>
        <item x="77"/>
        <item x="557"/>
        <item x="540"/>
        <item x="237"/>
        <item x="7"/>
        <item x="788"/>
        <item x="493"/>
        <item x="393"/>
        <item x="770"/>
        <item x="569"/>
        <item x="806"/>
        <item x="386"/>
        <item x="538"/>
        <item x="168"/>
        <item x="431"/>
        <item x="2"/>
        <item x="146"/>
        <item x="32"/>
        <item x="219"/>
        <item x="16"/>
        <item x="877"/>
        <item x="563"/>
        <item x="308"/>
        <item x="888"/>
        <item x="689"/>
        <item x="917"/>
        <item x="347"/>
        <item x="255"/>
        <item x="131"/>
        <item x="627"/>
        <item x="307"/>
        <item x="865"/>
        <item x="736"/>
        <item x="761"/>
        <item x="217"/>
        <item x="505"/>
        <item x="229"/>
        <item x="109"/>
        <item x="925"/>
        <item x="801"/>
        <item x="28"/>
        <item x="929"/>
        <item x="594"/>
        <item x="851"/>
        <item x="779"/>
        <item x="322"/>
        <item x="919"/>
        <item x="809"/>
        <item x="605"/>
        <item x="365"/>
        <item x="582"/>
        <item x="914"/>
        <item x="771"/>
        <item x="608"/>
        <item x="124"/>
        <item x="3"/>
        <item x="20"/>
        <item x="408"/>
        <item x="529"/>
        <item x="407"/>
        <item x="494"/>
        <item x="360"/>
        <item x="454"/>
        <item x="558"/>
        <item x="215"/>
        <item x="286"/>
        <item x="359"/>
        <item x="157"/>
        <item x="624"/>
        <item x="294"/>
        <item x="420"/>
        <item x="143"/>
        <item x="622"/>
        <item x="358"/>
        <item x="231"/>
        <item x="63"/>
        <item x="167"/>
        <item x="98"/>
        <item x="916"/>
        <item x="445"/>
        <item x="415"/>
        <item x="96"/>
        <item x="24"/>
        <item x="667"/>
        <item x="185"/>
        <item x="320"/>
        <item x="568"/>
        <item x="247"/>
        <item x="539"/>
        <item x="423"/>
        <item x="564"/>
        <item x="249"/>
        <item x="881"/>
        <item x="652"/>
        <item x="775"/>
        <item x="422"/>
        <item x="811"/>
        <item x="459"/>
        <item x="741"/>
        <item x="383"/>
        <item x="278"/>
        <item x="482"/>
        <item x="67"/>
        <item x="25"/>
        <item x="304"/>
        <item x="479"/>
        <item x="354"/>
        <item x="228"/>
        <item x="905"/>
        <item x="678"/>
        <item x="852"/>
        <item x="366"/>
        <item x="173"/>
        <item x="120"/>
        <item x="477"/>
        <item x="822"/>
        <item x="777"/>
        <item x="400"/>
        <item x="631"/>
        <item x="10"/>
        <item x="95"/>
        <item x="470"/>
        <item x="127"/>
        <item x="798"/>
        <item x="508"/>
        <item x="831"/>
        <item x="490"/>
        <item x="681"/>
        <item x="921"/>
        <item x="243"/>
        <item x="698"/>
        <item x="451"/>
        <item x="309"/>
        <item x="314"/>
        <item x="578"/>
        <item x="312"/>
        <item x="664"/>
        <item x="581"/>
        <item x="753"/>
        <item x="908"/>
        <item x="825"/>
        <item x="586"/>
        <item x="899"/>
        <item x="0"/>
        <item x="533"/>
        <item x="84"/>
        <item x="230"/>
        <item x="767"/>
        <item x="23"/>
        <item x="148"/>
        <item x="562"/>
        <item x="330"/>
        <item x="745"/>
        <item x="791"/>
        <item x="114"/>
        <item x="116"/>
        <item x="848"/>
        <item x="600"/>
        <item x="395"/>
        <item x="866"/>
        <item x="613"/>
        <item x="882"/>
        <item x="310"/>
        <item x="204"/>
        <item x="702"/>
        <item x="287"/>
        <item x="749"/>
        <item x="506"/>
        <item x="346"/>
        <item x="53"/>
        <item x="213"/>
        <item x="555"/>
        <item x="129"/>
        <item x="587"/>
        <item x="853"/>
        <item x="284"/>
        <item x="270"/>
        <item x="362"/>
        <item x="895"/>
        <item x="332"/>
        <item x="318"/>
        <item x="906"/>
        <item x="813"/>
        <item x="643"/>
        <item x="178"/>
        <item x="305"/>
        <item x="313"/>
        <item x="136"/>
        <item x="561"/>
        <item x="149"/>
        <item x="128"/>
        <item x="526"/>
        <item x="610"/>
        <item x="380"/>
        <item x="532"/>
        <item x="913"/>
        <item x="334"/>
        <item x="242"/>
        <item x="732"/>
        <item x="209"/>
        <item x="734"/>
        <item x="762"/>
        <item x="512"/>
        <item x="723"/>
        <item x="33"/>
        <item x="804"/>
        <item x="258"/>
        <item x="194"/>
        <item x="489"/>
        <item x="592"/>
        <item x="333"/>
        <item x="835"/>
        <item x="576"/>
        <item x="433"/>
        <item x="112"/>
        <item x="235"/>
        <item x="567"/>
        <item x="484"/>
        <item x="289"/>
        <item x="934"/>
        <item x="376"/>
        <item x="371"/>
        <item x="566"/>
        <item x="695"/>
        <item x="396"/>
        <item x="535"/>
        <item x="909"/>
        <item x="803"/>
        <item x="31"/>
        <item x="712"/>
        <item x="661"/>
        <item x="656"/>
        <item x="252"/>
        <item x="221"/>
        <item x="883"/>
        <item x="176"/>
        <item x="336"/>
        <item x="245"/>
        <item x="760"/>
        <item x="548"/>
        <item x="834"/>
        <item x="491"/>
        <item x="478"/>
        <item x="513"/>
        <item x="83"/>
        <item x="751"/>
        <item x="466"/>
        <item x="730"/>
        <item x="715"/>
        <item x="374"/>
        <item x="617"/>
        <item x="465"/>
        <item x="672"/>
        <item x="74"/>
        <item x="660"/>
        <item x="911"/>
        <item x="780"/>
        <item x="267"/>
        <item x="100"/>
        <item x="618"/>
        <item x="673"/>
        <item x="525"/>
        <item x="251"/>
        <item x="264"/>
        <item x="531"/>
        <item x="306"/>
        <item x="768"/>
        <item x="640"/>
        <item x="402"/>
        <item x="520"/>
        <item x="447"/>
        <item x="214"/>
        <item x="416"/>
        <item x="298"/>
        <item x="54"/>
        <item x="458"/>
        <item x="632"/>
        <item x="552"/>
        <item x="816"/>
        <item x="428"/>
        <item x="327"/>
        <item x="104"/>
        <item x="27"/>
        <item x="796"/>
        <item x="69"/>
        <item x="161"/>
        <item x="368"/>
        <item x="748"/>
        <item x="637"/>
        <item x="132"/>
        <item x="694"/>
        <item x="418"/>
        <item x="72"/>
        <item x="76"/>
        <item x="676"/>
        <item x="601"/>
        <item x="225"/>
        <item x="426"/>
        <item x="772"/>
        <item x="812"/>
        <item x="38"/>
        <item x="854"/>
        <item x="534"/>
        <item x="97"/>
        <item x="276"/>
        <item x="612"/>
        <item x="595"/>
        <item x="154"/>
        <item x="11"/>
        <item x="244"/>
        <item x="776"/>
        <item x="536"/>
        <item x="707"/>
        <item x="630"/>
        <item x="572"/>
        <item x="226"/>
        <item x="1"/>
        <item x="680"/>
        <item x="486"/>
        <item x="163"/>
        <item x="746"/>
        <item x="150"/>
        <item x="480"/>
        <item x="693"/>
        <item x="275"/>
        <item x="858"/>
        <item x="792"/>
        <item x="319"/>
        <item x="413"/>
        <item x="837"/>
        <item x="45"/>
        <item x="142"/>
        <item x="606"/>
        <item x="653"/>
        <item x="22"/>
        <item x="261"/>
        <item x="90"/>
        <item x="292"/>
        <item x="501"/>
        <item x="200"/>
        <item x="829"/>
        <item x="886"/>
        <item x="903"/>
        <item x="744"/>
        <item x="137"/>
        <item x="665"/>
        <item x="271"/>
        <item x="357"/>
        <item x="669"/>
        <item x="666"/>
        <item x="650"/>
        <item x="644"/>
        <item x="814"/>
        <item x="659"/>
        <item x="863"/>
        <item x="92"/>
        <item x="325"/>
        <item x="123"/>
        <item x="75"/>
        <item x="935"/>
        <item x="887"/>
        <item x="743"/>
        <item x="260"/>
        <item x="370"/>
        <item x="845"/>
        <item x="417"/>
        <item x="928"/>
        <item x="201"/>
        <item x="492"/>
        <item x="705"/>
        <item x="285"/>
        <item x="918"/>
        <item x="5"/>
        <item x="389"/>
        <item x="584"/>
        <item x="88"/>
        <item x="117"/>
        <item x="195"/>
        <item x="547"/>
        <item x="250"/>
        <item x="719"/>
        <item x="545"/>
        <item x="145"/>
        <item x="297"/>
        <item x="927"/>
        <item x="930"/>
        <item x="737"/>
        <item x="452"/>
        <item x="106"/>
        <item x="765"/>
        <item x="268"/>
        <item x="797"/>
        <item x="543"/>
        <item x="859"/>
        <item x="14"/>
        <item x="405"/>
        <item x="638"/>
        <item x="717"/>
        <item x="750"/>
        <item x="623"/>
        <item x="73"/>
        <item x="894"/>
        <item x="144"/>
        <item x="910"/>
        <item x="898"/>
        <item x="78"/>
        <item x="442"/>
        <item x="891"/>
        <item x="438"/>
        <item x="301"/>
        <item x="240"/>
        <item x="43"/>
        <item x="439"/>
        <item x="844"/>
        <item x="752"/>
        <item x="115"/>
        <item x="388"/>
        <item x="317"/>
        <item x="580"/>
        <item x="709"/>
        <item x="425"/>
        <item x="121"/>
        <item x="111"/>
        <item x="915"/>
        <item x="290"/>
        <item x="579"/>
        <item x="677"/>
        <item x="789"/>
        <item x="735"/>
        <item x="619"/>
        <item x="134"/>
        <item x="824"/>
        <item x="189"/>
        <item x="265"/>
        <item x="35"/>
        <item x="856"/>
        <item x="943"/>
        <item x="326"/>
        <item x="40"/>
        <item x="293"/>
        <item x="303"/>
        <item x="381"/>
        <item x="560"/>
        <item x="469"/>
        <item x="236"/>
        <item x="687"/>
        <item x="211"/>
        <item x="281"/>
        <item x="648"/>
        <item x="296"/>
        <item x="351"/>
        <item x="232"/>
        <item x="165"/>
        <item x="510"/>
        <item x="472"/>
        <item x="471"/>
        <item x="155"/>
        <item x="449"/>
        <item x="704"/>
        <item x="342"/>
        <item x="896"/>
        <item x="691"/>
        <item x="238"/>
        <item x="56"/>
        <item x="364"/>
        <item x="99"/>
        <item x="151"/>
        <item x="932"/>
        <item x="220"/>
        <item x="205"/>
        <item x="855"/>
        <item x="701"/>
        <item x="398"/>
        <item x="706"/>
        <item x="692"/>
        <item x="196"/>
        <item x="724"/>
        <item x="199"/>
        <item x="411"/>
        <item x="70"/>
        <item x="55"/>
        <item x="599"/>
        <item x="944"/>
        <item x="626"/>
        <item x="280"/>
        <item x="86"/>
        <item x="591"/>
        <item x="50"/>
        <item x="46"/>
        <item x="187"/>
        <item x="338"/>
        <item x="461"/>
        <item x="784"/>
        <item x="553"/>
        <item x="79"/>
        <item x="850"/>
        <item x="169"/>
        <item x="778"/>
        <item x="769"/>
        <item x="645"/>
        <item x="528"/>
        <item x="475"/>
        <item x="517"/>
        <item x="473"/>
        <item x="519"/>
        <item x="596"/>
        <item x="819"/>
        <item x="757"/>
        <item x="193"/>
        <item x="530"/>
        <item x="524"/>
        <item x="363"/>
        <item x="774"/>
        <item x="273"/>
        <item x="259"/>
        <item x="900"/>
        <item x="119"/>
        <item x="222"/>
        <item x="180"/>
        <item x="272"/>
        <item x="593"/>
        <item x="890"/>
        <item x="241"/>
        <item x="496"/>
        <item x="406"/>
        <item x="872"/>
        <item x="708"/>
        <item x="62"/>
        <item x="871"/>
        <item x="302"/>
        <item x="172"/>
        <item x="756"/>
        <item x="588"/>
        <item x="85"/>
        <item x="421"/>
        <item x="453"/>
        <item x="424"/>
        <item x="838"/>
        <item x="356"/>
        <item x="668"/>
        <item x="497"/>
        <item x="441"/>
        <item x="87"/>
        <item x="570"/>
        <item x="718"/>
        <item x="537"/>
        <item x="94"/>
        <item x="818"/>
        <item x="658"/>
        <item x="430"/>
        <item x="343"/>
        <item x="315"/>
        <item x="611"/>
        <item x="710"/>
        <item x="690"/>
        <item x="269"/>
        <item x="892"/>
        <item x="184"/>
        <item x="277"/>
        <item x="191"/>
        <item x="39"/>
        <item x="821"/>
        <item x="663"/>
        <item x="800"/>
        <item x="36"/>
        <item x="657"/>
        <item x="378"/>
        <item x="162"/>
        <item x="456"/>
        <item x="549"/>
        <item x="688"/>
        <item x="352"/>
        <item x="542"/>
        <item x="828"/>
        <item x="329"/>
        <item x="436"/>
        <item x="649"/>
        <item x="34"/>
        <item x="654"/>
        <item x="68"/>
        <item x="609"/>
        <item x="500"/>
        <item x="59"/>
        <item x="483"/>
        <item x="684"/>
        <item x="440"/>
        <item x="384"/>
        <item x="544"/>
        <item x="170"/>
        <item x="523"/>
        <item x="714"/>
        <item x="41"/>
        <item x="367"/>
        <item x="152"/>
        <item x="345"/>
        <item x="889"/>
        <item x="726"/>
        <item x="257"/>
        <item x="504"/>
        <item x="4"/>
        <item x="429"/>
        <item x="874"/>
        <item x="786"/>
        <item x="700"/>
        <item x="807"/>
        <item x="353"/>
        <item x="190"/>
        <item x="628"/>
        <item x="448"/>
        <item x="924"/>
        <item x="836"/>
        <item x="216"/>
        <item x="575"/>
        <item x="435"/>
        <item x="397"/>
        <item x="253"/>
        <item x="139"/>
        <item x="175"/>
        <item x="923"/>
        <item x="460"/>
        <item x="464"/>
        <item x="47"/>
        <item x="764"/>
        <item x="192"/>
        <item x="939"/>
        <item x="711"/>
        <item x="488"/>
        <item x="785"/>
        <item x="210"/>
        <item x="634"/>
        <item x="18"/>
        <item x="802"/>
        <item x="17"/>
        <item x="815"/>
        <item x="42"/>
        <item x="248"/>
        <item x="716"/>
        <item x="826"/>
        <item x="884"/>
        <item x="846"/>
        <item x="19"/>
        <item x="197"/>
        <item x="682"/>
        <item x="328"/>
        <item x="462"/>
        <item x="65"/>
        <item x="212"/>
        <item x="135"/>
        <item x="625"/>
        <item x="299"/>
        <item x="401"/>
        <item x="686"/>
        <item x="832"/>
        <item x="635"/>
        <item x="603"/>
        <item x="740"/>
        <item x="82"/>
        <item x="647"/>
        <item x="282"/>
        <item x="722"/>
        <item x="457"/>
        <item x="274"/>
        <item x="833"/>
        <item x="885"/>
        <item x="721"/>
        <item x="727"/>
        <item x="795"/>
        <item x="91"/>
        <item x="266"/>
        <item x="81"/>
        <item x="897"/>
        <item x="766"/>
        <item x="254"/>
        <item x="183"/>
        <item x="89"/>
        <item x="902"/>
        <item x="817"/>
        <item x="697"/>
        <item x="511"/>
        <item x="499"/>
        <item x="432"/>
        <item x="598"/>
        <item x="164"/>
        <item x="607"/>
        <item x="843"/>
        <item x="683"/>
        <item x="391"/>
        <item x="394"/>
        <item x="621"/>
        <item x="793"/>
        <item x="551"/>
        <item x="468"/>
        <item x="583"/>
        <item x="153"/>
        <item x="901"/>
        <item x="842"/>
        <item x="763"/>
        <item x="223"/>
        <item x="26"/>
        <item x="725"/>
        <item x="731"/>
        <item x="377"/>
        <item x="158"/>
        <item x="590"/>
        <item x="61"/>
        <item x="565"/>
        <item x="857"/>
        <item x="414"/>
        <item x="522"/>
        <item x="509"/>
        <item x="60"/>
        <item x="820"/>
        <item x="279"/>
        <item x="936"/>
        <item x="507"/>
        <item x="589"/>
        <item x="52"/>
        <item x="316"/>
        <item x="571"/>
        <item x="755"/>
        <item x="733"/>
        <item x="387"/>
        <item x="941"/>
        <item x="875"/>
        <item x="369"/>
        <item x="641"/>
        <item x="339"/>
        <item x="840"/>
        <item x="263"/>
        <item x="349"/>
        <item x="174"/>
        <item x="64"/>
        <item x="21"/>
        <item x="288"/>
        <item x="321"/>
        <item x="113"/>
        <item x="794"/>
        <item x="747"/>
        <item x="841"/>
        <item x="849"/>
        <item x="651"/>
        <item x="208"/>
        <item x="9"/>
        <item x="620"/>
        <item x="331"/>
        <item x="256"/>
        <item x="218"/>
        <item x="646"/>
        <item x="262"/>
        <item x="311"/>
        <item x="156"/>
        <item x="324"/>
        <item x="527"/>
        <item x="867"/>
        <item x="879"/>
        <item x="443"/>
        <item x="487"/>
        <item x="323"/>
        <item x="198"/>
        <item x="48"/>
        <item x="808"/>
        <item x="759"/>
        <item x="107"/>
        <item x="206"/>
        <item x="57"/>
        <item x="782"/>
        <item x="8"/>
        <item x="130"/>
        <item x="498"/>
        <item x="679"/>
        <item x="675"/>
        <item x="940"/>
        <item x="355"/>
        <item x="577"/>
        <item x="893"/>
        <item x="403"/>
        <item x="942"/>
        <item x="392"/>
        <item x="102"/>
        <item x="554"/>
        <item x="58"/>
        <item x="160"/>
        <item x="805"/>
        <item x="521"/>
        <item x="926"/>
        <item x="239"/>
        <item x="246"/>
        <item x="30"/>
        <item x="655"/>
        <item x="291"/>
        <item x="783"/>
        <item x="49"/>
        <item x="412"/>
        <item x="140"/>
        <item x="670"/>
        <item x="485"/>
        <item t="default"/>
      </items>
    </pivotField>
    <pivotField showAll="0"/>
    <pivotField showAll="0"/>
  </pivotFields>
  <rowFields count="1">
    <field x="9"/>
  </rowFields>
  <rowItems count="5">
    <i>
      <x/>
    </i>
    <i>
      <x v="1"/>
    </i>
    <i>
      <x v="2"/>
    </i>
    <i>
      <x v="3"/>
    </i>
    <i t="grand">
      <x/>
    </i>
  </rowItems>
  <colItems count="1">
    <i/>
  </colItems>
  <dataFields count="1">
    <dataField name="Sum of Shipping Cost" fld="15" baseField="0" baseItem="0" numFmtId="165"/>
  </dataFields>
  <formats count="2">
    <format dxfId="40">
      <pivotArea outline="0" collapsedLevelsAreSubtotals="1" fieldPosition="0"/>
    </format>
    <format dxfId="39">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9" count="1" selected="0">
            <x v="0"/>
          </reference>
        </references>
      </pivotArea>
    </chartFormat>
    <chartFormat chart="2" format="12">
      <pivotArea type="data" outline="0" fieldPosition="0">
        <references count="2">
          <reference field="4294967294" count="1" selected="0">
            <x v="0"/>
          </reference>
          <reference field="9" count="1" selected="0">
            <x v="1"/>
          </reference>
        </references>
      </pivotArea>
    </chartFormat>
    <chartFormat chart="2" format="13">
      <pivotArea type="data" outline="0" fieldPosition="0">
        <references count="2">
          <reference field="4294967294" count="1" selected="0">
            <x v="0"/>
          </reference>
          <reference field="9" count="1" selected="0">
            <x v="2"/>
          </reference>
        </references>
      </pivotArea>
    </chartFormat>
    <chartFormat chart="2"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7" firstHeaderRow="1" firstDataRow="1" firstDataCol="1"/>
  <pivotFields count="18">
    <pivotField showAll="0"/>
    <pivotField showAll="0"/>
    <pivotField numFmtId="164"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 showAll="0"/>
    <pivotField showAll="0"/>
    <pivotField showAll="0"/>
    <pivotField dataField="1" showAll="0">
      <items count="947">
        <item x="182"/>
        <item x="105"/>
        <item x="181"/>
        <item x="118"/>
        <item x="742"/>
        <item x="409"/>
        <item x="696"/>
        <item x="207"/>
        <item x="335"/>
        <item x="44"/>
        <item x="912"/>
        <item x="404"/>
        <item x="15"/>
        <item x="629"/>
        <item x="861"/>
        <item x="29"/>
        <item x="556"/>
        <item x="550"/>
        <item x="847"/>
        <item x="385"/>
        <item x="729"/>
        <item x="463"/>
        <item x="787"/>
        <item x="138"/>
        <item x="455"/>
        <item x="502"/>
        <item x="410"/>
        <item x="758"/>
        <item x="446"/>
        <item x="790"/>
        <item x="437"/>
        <item x="938"/>
        <item x="931"/>
        <item x="125"/>
        <item x="103"/>
        <item x="348"/>
        <item x="559"/>
        <item x="873"/>
        <item x="159"/>
        <item x="6"/>
        <item x="133"/>
        <item x="126"/>
        <item x="907"/>
        <item x="878"/>
        <item x="602"/>
        <item x="344"/>
        <item x="738"/>
        <item x="66"/>
        <item x="71"/>
        <item x="662"/>
        <item x="827"/>
        <item x="390"/>
        <item x="202"/>
        <item x="876"/>
        <item x="720"/>
        <item x="340"/>
        <item x="573"/>
        <item x="633"/>
        <item x="754"/>
        <item x="860"/>
        <item x="495"/>
        <item x="177"/>
        <item x="476"/>
        <item x="283"/>
        <item x="674"/>
        <item x="703"/>
        <item x="671"/>
        <item x="233"/>
        <item x="869"/>
        <item x="110"/>
        <item x="642"/>
        <item x="514"/>
        <item x="203"/>
        <item x="434"/>
        <item x="444"/>
        <item x="186"/>
        <item x="179"/>
        <item x="636"/>
        <item x="450"/>
        <item x="799"/>
        <item x="80"/>
        <item x="839"/>
        <item x="147"/>
        <item x="474"/>
        <item x="224"/>
        <item x="375"/>
        <item x="713"/>
        <item x="379"/>
        <item x="937"/>
        <item x="188"/>
        <item x="300"/>
        <item x="574"/>
        <item x="739"/>
        <item x="101"/>
        <item x="166"/>
        <item x="516"/>
        <item x="728"/>
        <item x="481"/>
        <item x="227"/>
        <item x="295"/>
        <item x="597"/>
        <item x="585"/>
        <item x="503"/>
        <item x="518"/>
        <item x="372"/>
        <item x="419"/>
        <item x="781"/>
        <item x="399"/>
        <item x="685"/>
        <item x="945"/>
        <item x="864"/>
        <item x="810"/>
        <item x="515"/>
        <item x="141"/>
        <item x="922"/>
        <item x="830"/>
        <item x="13"/>
        <item x="904"/>
        <item x="616"/>
        <item x="933"/>
        <item x="699"/>
        <item x="467"/>
        <item x="639"/>
        <item x="108"/>
        <item x="604"/>
        <item x="122"/>
        <item x="37"/>
        <item x="373"/>
        <item x="350"/>
        <item x="880"/>
        <item x="823"/>
        <item x="920"/>
        <item x="361"/>
        <item x="862"/>
        <item x="234"/>
        <item x="427"/>
        <item x="341"/>
        <item x="51"/>
        <item x="93"/>
        <item x="12"/>
        <item x="614"/>
        <item x="615"/>
        <item x="773"/>
        <item x="337"/>
        <item x="382"/>
        <item x="868"/>
        <item x="171"/>
        <item x="870"/>
        <item x="546"/>
        <item x="541"/>
        <item x="77"/>
        <item x="557"/>
        <item x="540"/>
        <item x="237"/>
        <item x="7"/>
        <item x="788"/>
        <item x="493"/>
        <item x="393"/>
        <item x="770"/>
        <item x="569"/>
        <item x="806"/>
        <item x="386"/>
        <item x="538"/>
        <item x="168"/>
        <item x="431"/>
        <item x="2"/>
        <item x="146"/>
        <item x="32"/>
        <item x="219"/>
        <item x="16"/>
        <item x="877"/>
        <item x="563"/>
        <item x="308"/>
        <item x="888"/>
        <item x="689"/>
        <item x="917"/>
        <item x="347"/>
        <item x="255"/>
        <item x="131"/>
        <item x="627"/>
        <item x="307"/>
        <item x="865"/>
        <item x="736"/>
        <item x="761"/>
        <item x="217"/>
        <item x="505"/>
        <item x="229"/>
        <item x="109"/>
        <item x="925"/>
        <item x="801"/>
        <item x="28"/>
        <item x="929"/>
        <item x="594"/>
        <item x="851"/>
        <item x="779"/>
        <item x="322"/>
        <item x="919"/>
        <item x="809"/>
        <item x="605"/>
        <item x="365"/>
        <item x="582"/>
        <item x="914"/>
        <item x="771"/>
        <item x="608"/>
        <item x="124"/>
        <item x="3"/>
        <item x="20"/>
        <item x="408"/>
        <item x="529"/>
        <item x="407"/>
        <item x="494"/>
        <item x="360"/>
        <item x="454"/>
        <item x="558"/>
        <item x="215"/>
        <item x="286"/>
        <item x="359"/>
        <item x="157"/>
        <item x="624"/>
        <item x="294"/>
        <item x="420"/>
        <item x="143"/>
        <item x="622"/>
        <item x="358"/>
        <item x="231"/>
        <item x="63"/>
        <item x="167"/>
        <item x="98"/>
        <item x="916"/>
        <item x="445"/>
        <item x="415"/>
        <item x="96"/>
        <item x="24"/>
        <item x="667"/>
        <item x="185"/>
        <item x="320"/>
        <item x="568"/>
        <item x="247"/>
        <item x="539"/>
        <item x="423"/>
        <item x="564"/>
        <item x="249"/>
        <item x="881"/>
        <item x="652"/>
        <item x="775"/>
        <item x="422"/>
        <item x="811"/>
        <item x="459"/>
        <item x="741"/>
        <item x="383"/>
        <item x="278"/>
        <item x="482"/>
        <item x="67"/>
        <item x="25"/>
        <item x="304"/>
        <item x="479"/>
        <item x="354"/>
        <item x="228"/>
        <item x="905"/>
        <item x="678"/>
        <item x="852"/>
        <item x="366"/>
        <item x="173"/>
        <item x="120"/>
        <item x="477"/>
        <item x="822"/>
        <item x="777"/>
        <item x="400"/>
        <item x="631"/>
        <item x="10"/>
        <item x="95"/>
        <item x="470"/>
        <item x="127"/>
        <item x="798"/>
        <item x="508"/>
        <item x="831"/>
        <item x="490"/>
        <item x="681"/>
        <item x="921"/>
        <item x="243"/>
        <item x="698"/>
        <item x="451"/>
        <item x="309"/>
        <item x="314"/>
        <item x="578"/>
        <item x="312"/>
        <item x="664"/>
        <item x="581"/>
        <item x="753"/>
        <item x="908"/>
        <item x="825"/>
        <item x="586"/>
        <item x="899"/>
        <item x="0"/>
        <item x="533"/>
        <item x="84"/>
        <item x="230"/>
        <item x="767"/>
        <item x="23"/>
        <item x="148"/>
        <item x="562"/>
        <item x="330"/>
        <item x="745"/>
        <item x="791"/>
        <item x="114"/>
        <item x="116"/>
        <item x="848"/>
        <item x="600"/>
        <item x="395"/>
        <item x="866"/>
        <item x="613"/>
        <item x="882"/>
        <item x="310"/>
        <item x="204"/>
        <item x="702"/>
        <item x="287"/>
        <item x="749"/>
        <item x="506"/>
        <item x="346"/>
        <item x="53"/>
        <item x="213"/>
        <item x="555"/>
        <item x="129"/>
        <item x="587"/>
        <item x="853"/>
        <item x="284"/>
        <item x="270"/>
        <item x="362"/>
        <item x="895"/>
        <item x="332"/>
        <item x="318"/>
        <item x="906"/>
        <item x="813"/>
        <item x="643"/>
        <item x="178"/>
        <item x="305"/>
        <item x="313"/>
        <item x="136"/>
        <item x="561"/>
        <item x="149"/>
        <item x="128"/>
        <item x="526"/>
        <item x="610"/>
        <item x="380"/>
        <item x="532"/>
        <item x="913"/>
        <item x="334"/>
        <item x="242"/>
        <item x="732"/>
        <item x="209"/>
        <item x="734"/>
        <item x="762"/>
        <item x="512"/>
        <item x="723"/>
        <item x="33"/>
        <item x="804"/>
        <item x="258"/>
        <item x="194"/>
        <item x="489"/>
        <item x="592"/>
        <item x="333"/>
        <item x="835"/>
        <item x="576"/>
        <item x="433"/>
        <item x="112"/>
        <item x="235"/>
        <item x="567"/>
        <item x="484"/>
        <item x="289"/>
        <item x="934"/>
        <item x="376"/>
        <item x="371"/>
        <item x="566"/>
        <item x="695"/>
        <item x="396"/>
        <item x="535"/>
        <item x="909"/>
        <item x="803"/>
        <item x="31"/>
        <item x="712"/>
        <item x="661"/>
        <item x="656"/>
        <item x="252"/>
        <item x="221"/>
        <item x="883"/>
        <item x="176"/>
        <item x="336"/>
        <item x="245"/>
        <item x="760"/>
        <item x="548"/>
        <item x="834"/>
        <item x="491"/>
        <item x="478"/>
        <item x="513"/>
        <item x="83"/>
        <item x="751"/>
        <item x="466"/>
        <item x="730"/>
        <item x="715"/>
        <item x="374"/>
        <item x="617"/>
        <item x="465"/>
        <item x="672"/>
        <item x="74"/>
        <item x="660"/>
        <item x="911"/>
        <item x="780"/>
        <item x="267"/>
        <item x="100"/>
        <item x="618"/>
        <item x="673"/>
        <item x="525"/>
        <item x="251"/>
        <item x="264"/>
        <item x="531"/>
        <item x="306"/>
        <item x="768"/>
        <item x="640"/>
        <item x="402"/>
        <item x="520"/>
        <item x="447"/>
        <item x="214"/>
        <item x="416"/>
        <item x="298"/>
        <item x="54"/>
        <item x="458"/>
        <item x="632"/>
        <item x="552"/>
        <item x="816"/>
        <item x="428"/>
        <item x="327"/>
        <item x="104"/>
        <item x="27"/>
        <item x="796"/>
        <item x="69"/>
        <item x="161"/>
        <item x="368"/>
        <item x="748"/>
        <item x="637"/>
        <item x="132"/>
        <item x="694"/>
        <item x="418"/>
        <item x="72"/>
        <item x="76"/>
        <item x="676"/>
        <item x="601"/>
        <item x="225"/>
        <item x="426"/>
        <item x="772"/>
        <item x="812"/>
        <item x="38"/>
        <item x="854"/>
        <item x="534"/>
        <item x="97"/>
        <item x="276"/>
        <item x="612"/>
        <item x="595"/>
        <item x="154"/>
        <item x="11"/>
        <item x="244"/>
        <item x="776"/>
        <item x="536"/>
        <item x="707"/>
        <item x="630"/>
        <item x="572"/>
        <item x="226"/>
        <item x="1"/>
        <item x="680"/>
        <item x="486"/>
        <item x="163"/>
        <item x="746"/>
        <item x="150"/>
        <item x="480"/>
        <item x="693"/>
        <item x="275"/>
        <item x="858"/>
        <item x="792"/>
        <item x="319"/>
        <item x="413"/>
        <item x="837"/>
        <item x="45"/>
        <item x="142"/>
        <item x="606"/>
        <item x="653"/>
        <item x="22"/>
        <item x="261"/>
        <item x="90"/>
        <item x="292"/>
        <item x="501"/>
        <item x="200"/>
        <item x="829"/>
        <item x="886"/>
        <item x="903"/>
        <item x="744"/>
        <item x="137"/>
        <item x="665"/>
        <item x="271"/>
        <item x="357"/>
        <item x="669"/>
        <item x="666"/>
        <item x="650"/>
        <item x="644"/>
        <item x="814"/>
        <item x="659"/>
        <item x="863"/>
        <item x="92"/>
        <item x="325"/>
        <item x="123"/>
        <item x="75"/>
        <item x="935"/>
        <item x="887"/>
        <item x="743"/>
        <item x="260"/>
        <item x="370"/>
        <item x="845"/>
        <item x="417"/>
        <item x="928"/>
        <item x="201"/>
        <item x="492"/>
        <item x="705"/>
        <item x="285"/>
        <item x="918"/>
        <item x="5"/>
        <item x="389"/>
        <item x="584"/>
        <item x="88"/>
        <item x="117"/>
        <item x="195"/>
        <item x="547"/>
        <item x="250"/>
        <item x="719"/>
        <item x="545"/>
        <item x="145"/>
        <item x="297"/>
        <item x="927"/>
        <item x="930"/>
        <item x="737"/>
        <item x="452"/>
        <item x="106"/>
        <item x="765"/>
        <item x="268"/>
        <item x="797"/>
        <item x="543"/>
        <item x="859"/>
        <item x="14"/>
        <item x="405"/>
        <item x="638"/>
        <item x="717"/>
        <item x="750"/>
        <item x="623"/>
        <item x="73"/>
        <item x="894"/>
        <item x="144"/>
        <item x="910"/>
        <item x="898"/>
        <item x="78"/>
        <item x="442"/>
        <item x="891"/>
        <item x="438"/>
        <item x="301"/>
        <item x="240"/>
        <item x="43"/>
        <item x="439"/>
        <item x="844"/>
        <item x="752"/>
        <item x="115"/>
        <item x="388"/>
        <item x="317"/>
        <item x="580"/>
        <item x="709"/>
        <item x="425"/>
        <item x="121"/>
        <item x="111"/>
        <item x="915"/>
        <item x="290"/>
        <item x="579"/>
        <item x="677"/>
        <item x="789"/>
        <item x="735"/>
        <item x="619"/>
        <item x="134"/>
        <item x="824"/>
        <item x="189"/>
        <item x="265"/>
        <item x="35"/>
        <item x="856"/>
        <item x="943"/>
        <item x="326"/>
        <item x="40"/>
        <item x="293"/>
        <item x="303"/>
        <item x="381"/>
        <item x="560"/>
        <item x="469"/>
        <item x="236"/>
        <item x="687"/>
        <item x="211"/>
        <item x="281"/>
        <item x="648"/>
        <item x="296"/>
        <item x="351"/>
        <item x="232"/>
        <item x="165"/>
        <item x="510"/>
        <item x="472"/>
        <item x="471"/>
        <item x="155"/>
        <item x="449"/>
        <item x="704"/>
        <item x="342"/>
        <item x="896"/>
        <item x="691"/>
        <item x="238"/>
        <item x="56"/>
        <item x="364"/>
        <item x="99"/>
        <item x="151"/>
        <item x="932"/>
        <item x="220"/>
        <item x="205"/>
        <item x="855"/>
        <item x="701"/>
        <item x="398"/>
        <item x="706"/>
        <item x="692"/>
        <item x="196"/>
        <item x="724"/>
        <item x="199"/>
        <item x="411"/>
        <item x="70"/>
        <item x="55"/>
        <item x="599"/>
        <item x="944"/>
        <item x="626"/>
        <item x="280"/>
        <item x="86"/>
        <item x="591"/>
        <item x="50"/>
        <item x="46"/>
        <item x="187"/>
        <item x="338"/>
        <item x="461"/>
        <item x="784"/>
        <item x="553"/>
        <item x="79"/>
        <item x="850"/>
        <item x="169"/>
        <item x="778"/>
        <item x="769"/>
        <item x="645"/>
        <item x="528"/>
        <item x="475"/>
        <item x="517"/>
        <item x="473"/>
        <item x="519"/>
        <item x="596"/>
        <item x="819"/>
        <item x="757"/>
        <item x="193"/>
        <item x="530"/>
        <item x="524"/>
        <item x="363"/>
        <item x="774"/>
        <item x="273"/>
        <item x="259"/>
        <item x="900"/>
        <item x="119"/>
        <item x="222"/>
        <item x="180"/>
        <item x="272"/>
        <item x="593"/>
        <item x="890"/>
        <item x="241"/>
        <item x="496"/>
        <item x="406"/>
        <item x="872"/>
        <item x="708"/>
        <item x="62"/>
        <item x="871"/>
        <item x="302"/>
        <item x="172"/>
        <item x="756"/>
        <item x="588"/>
        <item x="85"/>
        <item x="421"/>
        <item x="453"/>
        <item x="424"/>
        <item x="838"/>
        <item x="356"/>
        <item x="668"/>
        <item x="497"/>
        <item x="441"/>
        <item x="87"/>
        <item x="570"/>
        <item x="718"/>
        <item x="537"/>
        <item x="94"/>
        <item x="818"/>
        <item x="658"/>
        <item x="430"/>
        <item x="343"/>
        <item x="315"/>
        <item x="611"/>
        <item x="710"/>
        <item x="690"/>
        <item x="269"/>
        <item x="892"/>
        <item x="184"/>
        <item x="277"/>
        <item x="191"/>
        <item x="39"/>
        <item x="821"/>
        <item x="663"/>
        <item x="800"/>
        <item x="36"/>
        <item x="657"/>
        <item x="378"/>
        <item x="162"/>
        <item x="456"/>
        <item x="549"/>
        <item x="688"/>
        <item x="352"/>
        <item x="542"/>
        <item x="828"/>
        <item x="329"/>
        <item x="436"/>
        <item x="649"/>
        <item x="34"/>
        <item x="654"/>
        <item x="68"/>
        <item x="609"/>
        <item x="500"/>
        <item x="59"/>
        <item x="483"/>
        <item x="684"/>
        <item x="440"/>
        <item x="384"/>
        <item x="544"/>
        <item x="170"/>
        <item x="523"/>
        <item x="714"/>
        <item x="41"/>
        <item x="367"/>
        <item x="152"/>
        <item x="345"/>
        <item x="889"/>
        <item x="726"/>
        <item x="257"/>
        <item x="504"/>
        <item x="4"/>
        <item x="429"/>
        <item x="874"/>
        <item x="786"/>
        <item x="700"/>
        <item x="807"/>
        <item x="353"/>
        <item x="190"/>
        <item x="628"/>
        <item x="448"/>
        <item x="924"/>
        <item x="836"/>
        <item x="216"/>
        <item x="575"/>
        <item x="435"/>
        <item x="397"/>
        <item x="253"/>
        <item x="139"/>
        <item x="175"/>
        <item x="923"/>
        <item x="460"/>
        <item x="464"/>
        <item x="47"/>
        <item x="764"/>
        <item x="192"/>
        <item x="939"/>
        <item x="711"/>
        <item x="488"/>
        <item x="785"/>
        <item x="210"/>
        <item x="634"/>
        <item x="18"/>
        <item x="802"/>
        <item x="17"/>
        <item x="815"/>
        <item x="42"/>
        <item x="248"/>
        <item x="716"/>
        <item x="826"/>
        <item x="884"/>
        <item x="846"/>
        <item x="19"/>
        <item x="197"/>
        <item x="682"/>
        <item x="328"/>
        <item x="462"/>
        <item x="65"/>
        <item x="212"/>
        <item x="135"/>
        <item x="625"/>
        <item x="299"/>
        <item x="401"/>
        <item x="686"/>
        <item x="832"/>
        <item x="635"/>
        <item x="603"/>
        <item x="740"/>
        <item x="82"/>
        <item x="647"/>
        <item x="282"/>
        <item x="722"/>
        <item x="457"/>
        <item x="274"/>
        <item x="833"/>
        <item x="885"/>
        <item x="721"/>
        <item x="727"/>
        <item x="795"/>
        <item x="91"/>
        <item x="266"/>
        <item x="81"/>
        <item x="897"/>
        <item x="766"/>
        <item x="254"/>
        <item x="183"/>
        <item x="89"/>
        <item x="902"/>
        <item x="817"/>
        <item x="697"/>
        <item x="511"/>
        <item x="499"/>
        <item x="432"/>
        <item x="598"/>
        <item x="164"/>
        <item x="607"/>
        <item x="843"/>
        <item x="683"/>
        <item x="391"/>
        <item x="394"/>
        <item x="621"/>
        <item x="793"/>
        <item x="551"/>
        <item x="468"/>
        <item x="583"/>
        <item x="153"/>
        <item x="901"/>
        <item x="842"/>
        <item x="763"/>
        <item x="223"/>
        <item x="26"/>
        <item x="725"/>
        <item x="731"/>
        <item x="377"/>
        <item x="158"/>
        <item x="590"/>
        <item x="61"/>
        <item x="565"/>
        <item x="857"/>
        <item x="414"/>
        <item x="522"/>
        <item x="509"/>
        <item x="60"/>
        <item x="820"/>
        <item x="279"/>
        <item x="936"/>
        <item x="507"/>
        <item x="589"/>
        <item x="52"/>
        <item x="316"/>
        <item x="571"/>
        <item x="755"/>
        <item x="733"/>
        <item x="387"/>
        <item x="941"/>
        <item x="875"/>
        <item x="369"/>
        <item x="641"/>
        <item x="339"/>
        <item x="840"/>
        <item x="263"/>
        <item x="349"/>
        <item x="174"/>
        <item x="64"/>
        <item x="21"/>
        <item x="288"/>
        <item x="321"/>
        <item x="113"/>
        <item x="794"/>
        <item x="747"/>
        <item x="841"/>
        <item x="849"/>
        <item x="651"/>
        <item x="208"/>
        <item x="9"/>
        <item x="620"/>
        <item x="331"/>
        <item x="256"/>
        <item x="218"/>
        <item x="646"/>
        <item x="262"/>
        <item x="311"/>
        <item x="156"/>
        <item x="324"/>
        <item x="527"/>
        <item x="867"/>
        <item x="879"/>
        <item x="443"/>
        <item x="487"/>
        <item x="323"/>
        <item x="198"/>
        <item x="48"/>
        <item x="808"/>
        <item x="759"/>
        <item x="107"/>
        <item x="206"/>
        <item x="57"/>
        <item x="782"/>
        <item x="8"/>
        <item x="130"/>
        <item x="498"/>
        <item x="679"/>
        <item x="675"/>
        <item x="940"/>
        <item x="355"/>
        <item x="577"/>
        <item x="893"/>
        <item x="403"/>
        <item x="942"/>
        <item x="392"/>
        <item x="102"/>
        <item x="554"/>
        <item x="58"/>
        <item x="160"/>
        <item x="805"/>
        <item x="521"/>
        <item x="926"/>
        <item x="239"/>
        <item x="246"/>
        <item x="30"/>
        <item x="655"/>
        <item x="291"/>
        <item x="783"/>
        <item x="49"/>
        <item x="412"/>
        <item x="140"/>
        <item x="670"/>
        <item x="485"/>
        <item t="default"/>
      </items>
    </pivotField>
    <pivotField showAll="0"/>
    <pivotField showAll="0"/>
  </pivotFields>
  <rowFields count="1">
    <field x="10"/>
  </rowFields>
  <rowItems count="4">
    <i>
      <x/>
    </i>
    <i>
      <x v="1"/>
    </i>
    <i>
      <x v="2"/>
    </i>
    <i t="grand">
      <x/>
    </i>
  </rowItems>
  <colItems count="1">
    <i/>
  </colItems>
  <dataFields count="1">
    <dataField name="Sum of Shipping Cost" fld="15" baseField="0" baseItem="0" numFmtId="165"/>
  </dataFields>
  <formats count="2">
    <format dxfId="38">
      <pivotArea outline="0" collapsedLevelsAreSubtotals="1" fieldPosition="0"/>
    </format>
    <format dxfId="37">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2"/>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10" count="1" selected="0">
            <x v="0"/>
          </reference>
        </references>
      </pivotArea>
    </chartFormat>
    <chartFormat chart="1" format="6">
      <pivotArea type="data" outline="0" fieldPosition="0">
        <references count="2">
          <reference field="4294967294" count="1" selected="0">
            <x v="0"/>
          </reference>
          <reference field="10" count="1" selected="0">
            <x v="1"/>
          </reference>
        </references>
      </pivotArea>
    </chartFormat>
    <chartFormat chart="1" format="7">
      <pivotArea type="data" outline="0" fieldPosition="0">
        <references count="2">
          <reference field="4294967294" count="1" selected="0">
            <x v="0"/>
          </reference>
          <reference field="10"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C8" firstHeaderRow="0" firstDataRow="1" firstDataCol="1"/>
  <pivotFields count="18">
    <pivotField showAll="0"/>
    <pivotField showAll="0"/>
    <pivotField numFmtId="164" showAll="0"/>
    <pivotField showAll="0"/>
    <pivotField showAll="0"/>
    <pivotField showAll="0"/>
    <pivotField showAll="0"/>
    <pivotField showAll="0"/>
    <pivotField showAll="0"/>
    <pivotField showAll="0"/>
    <pivotField showAll="0">
      <items count="4">
        <item x="0"/>
        <item x="1"/>
        <item x="2"/>
        <item t="default"/>
      </items>
    </pivotField>
    <pivotField showAll="0"/>
    <pivotField dataField="1" showAll="0"/>
    <pivotField showAll="0"/>
    <pivotField dataField="1" showAll="0"/>
    <pivotField showAll="0">
      <items count="947">
        <item x="182"/>
        <item x="105"/>
        <item x="181"/>
        <item x="118"/>
        <item x="742"/>
        <item x="409"/>
        <item x="696"/>
        <item x="207"/>
        <item x="335"/>
        <item x="44"/>
        <item x="912"/>
        <item x="404"/>
        <item x="15"/>
        <item x="629"/>
        <item x="861"/>
        <item x="29"/>
        <item x="556"/>
        <item x="550"/>
        <item x="847"/>
        <item x="385"/>
        <item x="729"/>
        <item x="463"/>
        <item x="787"/>
        <item x="138"/>
        <item x="455"/>
        <item x="502"/>
        <item x="410"/>
        <item x="758"/>
        <item x="446"/>
        <item x="790"/>
        <item x="437"/>
        <item x="938"/>
        <item x="931"/>
        <item x="125"/>
        <item x="103"/>
        <item x="348"/>
        <item x="559"/>
        <item x="873"/>
        <item x="159"/>
        <item x="6"/>
        <item x="133"/>
        <item x="126"/>
        <item x="907"/>
        <item x="878"/>
        <item x="602"/>
        <item x="344"/>
        <item x="738"/>
        <item x="66"/>
        <item x="71"/>
        <item x="662"/>
        <item x="827"/>
        <item x="390"/>
        <item x="202"/>
        <item x="876"/>
        <item x="720"/>
        <item x="340"/>
        <item x="573"/>
        <item x="633"/>
        <item x="754"/>
        <item x="860"/>
        <item x="495"/>
        <item x="177"/>
        <item x="476"/>
        <item x="283"/>
        <item x="674"/>
        <item x="703"/>
        <item x="671"/>
        <item x="233"/>
        <item x="869"/>
        <item x="110"/>
        <item x="642"/>
        <item x="514"/>
        <item x="203"/>
        <item x="434"/>
        <item x="444"/>
        <item x="186"/>
        <item x="179"/>
        <item x="636"/>
        <item x="450"/>
        <item x="799"/>
        <item x="80"/>
        <item x="839"/>
        <item x="147"/>
        <item x="474"/>
        <item x="224"/>
        <item x="375"/>
        <item x="713"/>
        <item x="379"/>
        <item x="937"/>
        <item x="188"/>
        <item x="300"/>
        <item x="574"/>
        <item x="739"/>
        <item x="101"/>
        <item x="166"/>
        <item x="516"/>
        <item x="728"/>
        <item x="481"/>
        <item x="227"/>
        <item x="295"/>
        <item x="597"/>
        <item x="585"/>
        <item x="503"/>
        <item x="518"/>
        <item x="372"/>
        <item x="419"/>
        <item x="781"/>
        <item x="399"/>
        <item x="685"/>
        <item x="945"/>
        <item x="864"/>
        <item x="810"/>
        <item x="515"/>
        <item x="141"/>
        <item x="922"/>
        <item x="830"/>
        <item x="13"/>
        <item x="904"/>
        <item x="616"/>
        <item x="933"/>
        <item x="699"/>
        <item x="467"/>
        <item x="639"/>
        <item x="108"/>
        <item x="604"/>
        <item x="122"/>
        <item x="37"/>
        <item x="373"/>
        <item x="350"/>
        <item x="880"/>
        <item x="823"/>
        <item x="920"/>
        <item x="361"/>
        <item x="862"/>
        <item x="234"/>
        <item x="427"/>
        <item x="341"/>
        <item x="51"/>
        <item x="93"/>
        <item x="12"/>
        <item x="614"/>
        <item x="615"/>
        <item x="773"/>
        <item x="337"/>
        <item x="382"/>
        <item x="868"/>
        <item x="171"/>
        <item x="870"/>
        <item x="546"/>
        <item x="541"/>
        <item x="77"/>
        <item x="557"/>
        <item x="540"/>
        <item x="237"/>
        <item x="7"/>
        <item x="788"/>
        <item x="493"/>
        <item x="393"/>
        <item x="770"/>
        <item x="569"/>
        <item x="806"/>
        <item x="386"/>
        <item x="538"/>
        <item x="168"/>
        <item x="431"/>
        <item x="2"/>
        <item x="146"/>
        <item x="32"/>
        <item x="219"/>
        <item x="16"/>
        <item x="877"/>
        <item x="563"/>
        <item x="308"/>
        <item x="888"/>
        <item x="689"/>
        <item x="917"/>
        <item x="347"/>
        <item x="255"/>
        <item x="131"/>
        <item x="627"/>
        <item x="307"/>
        <item x="865"/>
        <item x="736"/>
        <item x="761"/>
        <item x="217"/>
        <item x="505"/>
        <item x="229"/>
        <item x="109"/>
        <item x="925"/>
        <item x="801"/>
        <item x="28"/>
        <item x="929"/>
        <item x="594"/>
        <item x="851"/>
        <item x="779"/>
        <item x="322"/>
        <item x="919"/>
        <item x="809"/>
        <item x="605"/>
        <item x="365"/>
        <item x="582"/>
        <item x="914"/>
        <item x="771"/>
        <item x="608"/>
        <item x="124"/>
        <item x="3"/>
        <item x="20"/>
        <item x="408"/>
        <item x="529"/>
        <item x="407"/>
        <item x="494"/>
        <item x="360"/>
        <item x="454"/>
        <item x="558"/>
        <item x="215"/>
        <item x="286"/>
        <item x="359"/>
        <item x="157"/>
        <item x="624"/>
        <item x="294"/>
        <item x="420"/>
        <item x="143"/>
        <item x="622"/>
        <item x="358"/>
        <item x="231"/>
        <item x="63"/>
        <item x="167"/>
        <item x="98"/>
        <item x="916"/>
        <item x="445"/>
        <item x="415"/>
        <item x="96"/>
        <item x="24"/>
        <item x="667"/>
        <item x="185"/>
        <item x="320"/>
        <item x="568"/>
        <item x="247"/>
        <item x="539"/>
        <item x="423"/>
        <item x="564"/>
        <item x="249"/>
        <item x="881"/>
        <item x="652"/>
        <item x="775"/>
        <item x="422"/>
        <item x="811"/>
        <item x="459"/>
        <item x="741"/>
        <item x="383"/>
        <item x="278"/>
        <item x="482"/>
        <item x="67"/>
        <item x="25"/>
        <item x="304"/>
        <item x="479"/>
        <item x="354"/>
        <item x="228"/>
        <item x="905"/>
        <item x="678"/>
        <item x="852"/>
        <item x="366"/>
        <item x="173"/>
        <item x="120"/>
        <item x="477"/>
        <item x="822"/>
        <item x="777"/>
        <item x="400"/>
        <item x="631"/>
        <item x="10"/>
        <item x="95"/>
        <item x="470"/>
        <item x="127"/>
        <item x="798"/>
        <item x="508"/>
        <item x="831"/>
        <item x="490"/>
        <item x="681"/>
        <item x="921"/>
        <item x="243"/>
        <item x="698"/>
        <item x="451"/>
        <item x="309"/>
        <item x="314"/>
        <item x="578"/>
        <item x="312"/>
        <item x="664"/>
        <item x="581"/>
        <item x="753"/>
        <item x="908"/>
        <item x="825"/>
        <item x="586"/>
        <item x="899"/>
        <item x="0"/>
        <item x="533"/>
        <item x="84"/>
        <item x="230"/>
        <item x="767"/>
        <item x="23"/>
        <item x="148"/>
        <item x="562"/>
        <item x="330"/>
        <item x="745"/>
        <item x="791"/>
        <item x="114"/>
        <item x="116"/>
        <item x="848"/>
        <item x="600"/>
        <item x="395"/>
        <item x="866"/>
        <item x="613"/>
        <item x="882"/>
        <item x="310"/>
        <item x="204"/>
        <item x="702"/>
        <item x="287"/>
        <item x="749"/>
        <item x="506"/>
        <item x="346"/>
        <item x="53"/>
        <item x="213"/>
        <item x="555"/>
        <item x="129"/>
        <item x="587"/>
        <item x="853"/>
        <item x="284"/>
        <item x="270"/>
        <item x="362"/>
        <item x="895"/>
        <item x="332"/>
        <item x="318"/>
        <item x="906"/>
        <item x="813"/>
        <item x="643"/>
        <item x="178"/>
        <item x="305"/>
        <item x="313"/>
        <item x="136"/>
        <item x="561"/>
        <item x="149"/>
        <item x="128"/>
        <item x="526"/>
        <item x="610"/>
        <item x="380"/>
        <item x="532"/>
        <item x="913"/>
        <item x="334"/>
        <item x="242"/>
        <item x="732"/>
        <item x="209"/>
        <item x="734"/>
        <item x="762"/>
        <item x="512"/>
        <item x="723"/>
        <item x="33"/>
        <item x="804"/>
        <item x="258"/>
        <item x="194"/>
        <item x="489"/>
        <item x="592"/>
        <item x="333"/>
        <item x="835"/>
        <item x="576"/>
        <item x="433"/>
        <item x="112"/>
        <item x="235"/>
        <item x="567"/>
        <item x="484"/>
        <item x="289"/>
        <item x="934"/>
        <item x="376"/>
        <item x="371"/>
        <item x="566"/>
        <item x="695"/>
        <item x="396"/>
        <item x="535"/>
        <item x="909"/>
        <item x="803"/>
        <item x="31"/>
        <item x="712"/>
        <item x="661"/>
        <item x="656"/>
        <item x="252"/>
        <item x="221"/>
        <item x="883"/>
        <item x="176"/>
        <item x="336"/>
        <item x="245"/>
        <item x="760"/>
        <item x="548"/>
        <item x="834"/>
        <item x="491"/>
        <item x="478"/>
        <item x="513"/>
        <item x="83"/>
        <item x="751"/>
        <item x="466"/>
        <item x="730"/>
        <item x="715"/>
        <item x="374"/>
        <item x="617"/>
        <item x="465"/>
        <item x="672"/>
        <item x="74"/>
        <item x="660"/>
        <item x="911"/>
        <item x="780"/>
        <item x="267"/>
        <item x="100"/>
        <item x="618"/>
        <item x="673"/>
        <item x="525"/>
        <item x="251"/>
        <item x="264"/>
        <item x="531"/>
        <item x="306"/>
        <item x="768"/>
        <item x="640"/>
        <item x="402"/>
        <item x="520"/>
        <item x="447"/>
        <item x="214"/>
        <item x="416"/>
        <item x="298"/>
        <item x="54"/>
        <item x="458"/>
        <item x="632"/>
        <item x="552"/>
        <item x="816"/>
        <item x="428"/>
        <item x="327"/>
        <item x="104"/>
        <item x="27"/>
        <item x="796"/>
        <item x="69"/>
        <item x="161"/>
        <item x="368"/>
        <item x="748"/>
        <item x="637"/>
        <item x="132"/>
        <item x="694"/>
        <item x="418"/>
        <item x="72"/>
        <item x="76"/>
        <item x="676"/>
        <item x="601"/>
        <item x="225"/>
        <item x="426"/>
        <item x="772"/>
        <item x="812"/>
        <item x="38"/>
        <item x="854"/>
        <item x="534"/>
        <item x="97"/>
        <item x="276"/>
        <item x="612"/>
        <item x="595"/>
        <item x="154"/>
        <item x="11"/>
        <item x="244"/>
        <item x="776"/>
        <item x="536"/>
        <item x="707"/>
        <item x="630"/>
        <item x="572"/>
        <item x="226"/>
        <item x="1"/>
        <item x="680"/>
        <item x="486"/>
        <item x="163"/>
        <item x="746"/>
        <item x="150"/>
        <item x="480"/>
        <item x="693"/>
        <item x="275"/>
        <item x="858"/>
        <item x="792"/>
        <item x="319"/>
        <item x="413"/>
        <item x="837"/>
        <item x="45"/>
        <item x="142"/>
        <item x="606"/>
        <item x="653"/>
        <item x="22"/>
        <item x="261"/>
        <item x="90"/>
        <item x="292"/>
        <item x="501"/>
        <item x="200"/>
        <item x="829"/>
        <item x="886"/>
        <item x="903"/>
        <item x="744"/>
        <item x="137"/>
        <item x="665"/>
        <item x="271"/>
        <item x="357"/>
        <item x="669"/>
        <item x="666"/>
        <item x="650"/>
        <item x="644"/>
        <item x="814"/>
        <item x="659"/>
        <item x="863"/>
        <item x="92"/>
        <item x="325"/>
        <item x="123"/>
        <item x="75"/>
        <item x="935"/>
        <item x="887"/>
        <item x="743"/>
        <item x="260"/>
        <item x="370"/>
        <item x="845"/>
        <item x="417"/>
        <item x="928"/>
        <item x="201"/>
        <item x="492"/>
        <item x="705"/>
        <item x="285"/>
        <item x="918"/>
        <item x="5"/>
        <item x="389"/>
        <item x="584"/>
        <item x="88"/>
        <item x="117"/>
        <item x="195"/>
        <item x="547"/>
        <item x="250"/>
        <item x="719"/>
        <item x="545"/>
        <item x="145"/>
        <item x="297"/>
        <item x="927"/>
        <item x="930"/>
        <item x="737"/>
        <item x="452"/>
        <item x="106"/>
        <item x="765"/>
        <item x="268"/>
        <item x="797"/>
        <item x="543"/>
        <item x="859"/>
        <item x="14"/>
        <item x="405"/>
        <item x="638"/>
        <item x="717"/>
        <item x="750"/>
        <item x="623"/>
        <item x="73"/>
        <item x="894"/>
        <item x="144"/>
        <item x="910"/>
        <item x="898"/>
        <item x="78"/>
        <item x="442"/>
        <item x="891"/>
        <item x="438"/>
        <item x="301"/>
        <item x="240"/>
        <item x="43"/>
        <item x="439"/>
        <item x="844"/>
        <item x="752"/>
        <item x="115"/>
        <item x="388"/>
        <item x="317"/>
        <item x="580"/>
        <item x="709"/>
        <item x="425"/>
        <item x="121"/>
        <item x="111"/>
        <item x="915"/>
        <item x="290"/>
        <item x="579"/>
        <item x="677"/>
        <item x="789"/>
        <item x="735"/>
        <item x="619"/>
        <item x="134"/>
        <item x="824"/>
        <item x="189"/>
        <item x="265"/>
        <item x="35"/>
        <item x="856"/>
        <item x="943"/>
        <item x="326"/>
        <item x="40"/>
        <item x="293"/>
        <item x="303"/>
        <item x="381"/>
        <item x="560"/>
        <item x="469"/>
        <item x="236"/>
        <item x="687"/>
        <item x="211"/>
        <item x="281"/>
        <item x="648"/>
        <item x="296"/>
        <item x="351"/>
        <item x="232"/>
        <item x="165"/>
        <item x="510"/>
        <item x="472"/>
        <item x="471"/>
        <item x="155"/>
        <item x="449"/>
        <item x="704"/>
        <item x="342"/>
        <item x="896"/>
        <item x="691"/>
        <item x="238"/>
        <item x="56"/>
        <item x="364"/>
        <item x="99"/>
        <item x="151"/>
        <item x="932"/>
        <item x="220"/>
        <item x="205"/>
        <item x="855"/>
        <item x="701"/>
        <item x="398"/>
        <item x="706"/>
        <item x="692"/>
        <item x="196"/>
        <item x="724"/>
        <item x="199"/>
        <item x="411"/>
        <item x="70"/>
        <item x="55"/>
        <item x="599"/>
        <item x="944"/>
        <item x="626"/>
        <item x="280"/>
        <item x="86"/>
        <item x="591"/>
        <item x="50"/>
        <item x="46"/>
        <item x="187"/>
        <item x="338"/>
        <item x="461"/>
        <item x="784"/>
        <item x="553"/>
        <item x="79"/>
        <item x="850"/>
        <item x="169"/>
        <item x="778"/>
        <item x="769"/>
        <item x="645"/>
        <item x="528"/>
        <item x="475"/>
        <item x="517"/>
        <item x="473"/>
        <item x="519"/>
        <item x="596"/>
        <item x="819"/>
        <item x="757"/>
        <item x="193"/>
        <item x="530"/>
        <item x="524"/>
        <item x="363"/>
        <item x="774"/>
        <item x="273"/>
        <item x="259"/>
        <item x="900"/>
        <item x="119"/>
        <item x="222"/>
        <item x="180"/>
        <item x="272"/>
        <item x="593"/>
        <item x="890"/>
        <item x="241"/>
        <item x="496"/>
        <item x="406"/>
        <item x="872"/>
        <item x="708"/>
        <item x="62"/>
        <item x="871"/>
        <item x="302"/>
        <item x="172"/>
        <item x="756"/>
        <item x="588"/>
        <item x="85"/>
        <item x="421"/>
        <item x="453"/>
        <item x="424"/>
        <item x="838"/>
        <item x="356"/>
        <item x="668"/>
        <item x="497"/>
        <item x="441"/>
        <item x="87"/>
        <item x="570"/>
        <item x="718"/>
        <item x="537"/>
        <item x="94"/>
        <item x="818"/>
        <item x="658"/>
        <item x="430"/>
        <item x="343"/>
        <item x="315"/>
        <item x="611"/>
        <item x="710"/>
        <item x="690"/>
        <item x="269"/>
        <item x="892"/>
        <item x="184"/>
        <item x="277"/>
        <item x="191"/>
        <item x="39"/>
        <item x="821"/>
        <item x="663"/>
        <item x="800"/>
        <item x="36"/>
        <item x="657"/>
        <item x="378"/>
        <item x="162"/>
        <item x="456"/>
        <item x="549"/>
        <item x="688"/>
        <item x="352"/>
        <item x="542"/>
        <item x="828"/>
        <item x="329"/>
        <item x="436"/>
        <item x="649"/>
        <item x="34"/>
        <item x="654"/>
        <item x="68"/>
        <item x="609"/>
        <item x="500"/>
        <item x="59"/>
        <item x="483"/>
        <item x="684"/>
        <item x="440"/>
        <item x="384"/>
        <item x="544"/>
        <item x="170"/>
        <item x="523"/>
        <item x="714"/>
        <item x="41"/>
        <item x="367"/>
        <item x="152"/>
        <item x="345"/>
        <item x="889"/>
        <item x="726"/>
        <item x="257"/>
        <item x="504"/>
        <item x="4"/>
        <item x="429"/>
        <item x="874"/>
        <item x="786"/>
        <item x="700"/>
        <item x="807"/>
        <item x="353"/>
        <item x="190"/>
        <item x="628"/>
        <item x="448"/>
        <item x="924"/>
        <item x="836"/>
        <item x="216"/>
        <item x="575"/>
        <item x="435"/>
        <item x="397"/>
        <item x="253"/>
        <item x="139"/>
        <item x="175"/>
        <item x="923"/>
        <item x="460"/>
        <item x="464"/>
        <item x="47"/>
        <item x="764"/>
        <item x="192"/>
        <item x="939"/>
        <item x="711"/>
        <item x="488"/>
        <item x="785"/>
        <item x="210"/>
        <item x="634"/>
        <item x="18"/>
        <item x="802"/>
        <item x="17"/>
        <item x="815"/>
        <item x="42"/>
        <item x="248"/>
        <item x="716"/>
        <item x="826"/>
        <item x="884"/>
        <item x="846"/>
        <item x="19"/>
        <item x="197"/>
        <item x="682"/>
        <item x="328"/>
        <item x="462"/>
        <item x="65"/>
        <item x="212"/>
        <item x="135"/>
        <item x="625"/>
        <item x="299"/>
        <item x="401"/>
        <item x="686"/>
        <item x="832"/>
        <item x="635"/>
        <item x="603"/>
        <item x="740"/>
        <item x="82"/>
        <item x="647"/>
        <item x="282"/>
        <item x="722"/>
        <item x="457"/>
        <item x="274"/>
        <item x="833"/>
        <item x="885"/>
        <item x="721"/>
        <item x="727"/>
        <item x="795"/>
        <item x="91"/>
        <item x="266"/>
        <item x="81"/>
        <item x="897"/>
        <item x="766"/>
        <item x="254"/>
        <item x="183"/>
        <item x="89"/>
        <item x="902"/>
        <item x="817"/>
        <item x="697"/>
        <item x="511"/>
        <item x="499"/>
        <item x="432"/>
        <item x="598"/>
        <item x="164"/>
        <item x="607"/>
        <item x="843"/>
        <item x="683"/>
        <item x="391"/>
        <item x="394"/>
        <item x="621"/>
        <item x="793"/>
        <item x="551"/>
        <item x="468"/>
        <item x="583"/>
        <item x="153"/>
        <item x="901"/>
        <item x="842"/>
        <item x="763"/>
        <item x="223"/>
        <item x="26"/>
        <item x="725"/>
        <item x="731"/>
        <item x="377"/>
        <item x="158"/>
        <item x="590"/>
        <item x="61"/>
        <item x="565"/>
        <item x="857"/>
        <item x="414"/>
        <item x="522"/>
        <item x="509"/>
        <item x="60"/>
        <item x="820"/>
        <item x="279"/>
        <item x="936"/>
        <item x="507"/>
        <item x="589"/>
        <item x="52"/>
        <item x="316"/>
        <item x="571"/>
        <item x="755"/>
        <item x="733"/>
        <item x="387"/>
        <item x="941"/>
        <item x="875"/>
        <item x="369"/>
        <item x="641"/>
        <item x="339"/>
        <item x="840"/>
        <item x="263"/>
        <item x="349"/>
        <item x="174"/>
        <item x="64"/>
        <item x="21"/>
        <item x="288"/>
        <item x="321"/>
        <item x="113"/>
        <item x="794"/>
        <item x="747"/>
        <item x="841"/>
        <item x="849"/>
        <item x="651"/>
        <item x="208"/>
        <item x="9"/>
        <item x="620"/>
        <item x="331"/>
        <item x="256"/>
        <item x="218"/>
        <item x="646"/>
        <item x="262"/>
        <item x="311"/>
        <item x="156"/>
        <item x="324"/>
        <item x="527"/>
        <item x="867"/>
        <item x="879"/>
        <item x="443"/>
        <item x="487"/>
        <item x="323"/>
        <item x="198"/>
        <item x="48"/>
        <item x="808"/>
        <item x="759"/>
        <item x="107"/>
        <item x="206"/>
        <item x="57"/>
        <item x="782"/>
        <item x="8"/>
        <item x="130"/>
        <item x="498"/>
        <item x="679"/>
        <item x="675"/>
        <item x="940"/>
        <item x="355"/>
        <item x="577"/>
        <item x="893"/>
        <item x="403"/>
        <item x="942"/>
        <item x="392"/>
        <item x="102"/>
        <item x="554"/>
        <item x="58"/>
        <item x="160"/>
        <item x="805"/>
        <item x="521"/>
        <item x="926"/>
        <item x="239"/>
        <item x="246"/>
        <item x="30"/>
        <item x="655"/>
        <item x="291"/>
        <item x="783"/>
        <item x="49"/>
        <item x="412"/>
        <item x="140"/>
        <item x="670"/>
        <item x="485"/>
        <item t="default"/>
      </items>
    </pivotField>
    <pivotField axis="axisRow" showAll="0">
      <items count="5">
        <item x="2"/>
        <item x="1"/>
        <item x="0"/>
        <item x="3"/>
        <item t="default"/>
      </items>
    </pivotField>
    <pivotField showAll="0"/>
  </pivotFields>
  <rowFields count="1">
    <field x="16"/>
  </rowFields>
  <rowItems count="5">
    <i>
      <x/>
    </i>
    <i>
      <x v="1"/>
    </i>
    <i>
      <x v="2"/>
    </i>
    <i>
      <x v="3"/>
    </i>
    <i t="grand">
      <x/>
    </i>
  </rowItems>
  <colFields count="1">
    <field x="-2"/>
  </colFields>
  <colItems count="2">
    <i>
      <x/>
    </i>
    <i i="1">
      <x v="1"/>
    </i>
  </colItems>
  <dataFields count="2">
    <dataField name="Sum of Sales" fld="12" baseField="0" baseItem="0"/>
    <dataField name="Sum of Profit" fld="14" baseField="0" baseItem="0"/>
  </dataFields>
  <formats count="2">
    <format dxfId="36">
      <pivotArea outline="0" collapsedLevelsAreSubtotals="1" fieldPosition="0"/>
    </format>
    <format dxfId="35">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9" name="PivotTable5"/>
    <pivotTable tabId="4" name="PivotTable4"/>
    <pivotTable tabId="10" name="PivotTable1"/>
    <pivotTable tabId="11" name="PivotTable2"/>
    <pivotTable tabId="7" name="PivotTable3"/>
    <pivotTable tabId="2" name="PivotTable1"/>
    <pivotTable tabId="3" name="PivotTable2"/>
    <pivotTable tabId="6" name="PivotTable2"/>
    <pivotTable tabId="8" name="PivotTable4"/>
    <pivotTable tabId="5" name="PivotTable1"/>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hipping_Cost" sourceName="Shipping Cost">
  <pivotTables>
    <pivotTable tabId="9" name="PivotTable5"/>
    <pivotTable tabId="4" name="PivotTable4"/>
    <pivotTable tabId="10" name="PivotTable1"/>
    <pivotTable tabId="11" name="PivotTable2"/>
    <pivotTable tabId="7" name="PivotTable3"/>
    <pivotTable tabId="2" name="PivotTable1"/>
    <pivotTable tabId="3" name="PivotTable2"/>
    <pivotTable tabId="6" name="PivotTable2"/>
    <pivotTable tabId="8" name="PivotTable4"/>
    <pivotTable tabId="5" name="PivotTable1"/>
  </pivotTables>
  <data>
    <tabular pivotCacheId="1">
      <items count="946">
        <i x="182" s="1"/>
        <i x="105" s="1"/>
        <i x="181" s="1"/>
        <i x="118" s="1"/>
        <i x="742" s="1"/>
        <i x="409" s="1"/>
        <i x="696" s="1"/>
        <i x="207" s="1"/>
        <i x="335" s="1"/>
        <i x="44" s="1"/>
        <i x="912" s="1"/>
        <i x="404" s="1"/>
        <i x="15" s="1"/>
        <i x="629" s="1"/>
        <i x="861" s="1"/>
        <i x="29" s="1"/>
        <i x="556" s="1"/>
        <i x="550" s="1"/>
        <i x="847" s="1"/>
        <i x="385" s="1"/>
        <i x="729" s="1"/>
        <i x="463" s="1"/>
        <i x="787" s="1"/>
        <i x="138" s="1"/>
        <i x="455" s="1"/>
        <i x="502" s="1"/>
        <i x="410" s="1"/>
        <i x="758" s="1"/>
        <i x="446" s="1"/>
        <i x="790" s="1"/>
        <i x="437" s="1"/>
        <i x="938" s="1"/>
        <i x="931" s="1"/>
        <i x="125" s="1"/>
        <i x="103" s="1"/>
        <i x="348" s="1"/>
        <i x="559" s="1"/>
        <i x="873" s="1"/>
        <i x="159" s="1"/>
        <i x="6" s="1"/>
        <i x="133" s="1"/>
        <i x="126" s="1"/>
        <i x="907" s="1"/>
        <i x="878" s="1"/>
        <i x="602" s="1"/>
        <i x="344" s="1"/>
        <i x="738" s="1"/>
        <i x="66" s="1"/>
        <i x="71" s="1"/>
        <i x="662" s="1"/>
        <i x="827" s="1"/>
        <i x="390" s="1"/>
        <i x="202" s="1"/>
        <i x="876" s="1"/>
        <i x="720" s="1"/>
        <i x="340" s="1"/>
        <i x="573" s="1"/>
        <i x="633" s="1"/>
        <i x="754" s="1"/>
        <i x="860" s="1"/>
        <i x="495" s="1"/>
        <i x="177" s="1"/>
        <i x="476" s="1"/>
        <i x="283" s="1"/>
        <i x="674" s="1"/>
        <i x="703" s="1"/>
        <i x="671" s="1"/>
        <i x="233" s="1"/>
        <i x="869" s="1"/>
        <i x="110" s="1"/>
        <i x="642" s="1"/>
        <i x="514" s="1"/>
        <i x="203" s="1"/>
        <i x="434" s="1"/>
        <i x="444" s="1"/>
        <i x="186" s="1"/>
        <i x="179" s="1"/>
        <i x="636" s="1"/>
        <i x="450" s="1"/>
        <i x="799" s="1"/>
        <i x="80" s="1"/>
        <i x="839" s="1"/>
        <i x="147" s="1"/>
        <i x="474" s="1"/>
        <i x="224" s="1"/>
        <i x="375" s="1"/>
        <i x="713" s="1"/>
        <i x="379" s="1"/>
        <i x="937" s="1"/>
        <i x="188" s="1"/>
        <i x="300" s="1"/>
        <i x="574" s="1"/>
        <i x="739" s="1"/>
        <i x="101" s="1"/>
        <i x="166" s="1"/>
        <i x="516" s="1"/>
        <i x="728" s="1"/>
        <i x="481" s="1"/>
        <i x="227" s="1"/>
        <i x="295" s="1"/>
        <i x="597" s="1"/>
        <i x="585" s="1"/>
        <i x="503" s="1"/>
        <i x="518" s="1"/>
        <i x="372" s="1"/>
        <i x="419" s="1"/>
        <i x="781" s="1"/>
        <i x="399" s="1"/>
        <i x="685" s="1"/>
        <i x="945" s="1"/>
        <i x="864" s="1"/>
        <i x="810" s="1"/>
        <i x="515" s="1"/>
        <i x="141" s="1"/>
        <i x="922" s="1"/>
        <i x="830" s="1"/>
        <i x="13" s="1"/>
        <i x="904" s="1"/>
        <i x="616" s="1"/>
        <i x="933" s="1"/>
        <i x="699" s="1"/>
        <i x="467" s="1"/>
        <i x="639" s="1"/>
        <i x="108" s="1"/>
        <i x="604" s="1"/>
        <i x="122" s="1"/>
        <i x="37" s="1"/>
        <i x="373" s="1"/>
        <i x="350" s="1"/>
        <i x="880" s="1"/>
        <i x="823" s="1"/>
        <i x="920" s="1"/>
        <i x="361" s="1"/>
        <i x="862" s="1"/>
        <i x="234" s="1"/>
        <i x="427" s="1"/>
        <i x="341" s="1"/>
        <i x="51" s="1"/>
        <i x="93" s="1"/>
        <i x="12" s="1"/>
        <i x="614" s="1"/>
        <i x="615" s="1"/>
        <i x="773" s="1"/>
        <i x="337" s="1"/>
        <i x="382" s="1"/>
        <i x="868" s="1"/>
        <i x="171" s="1"/>
        <i x="870" s="1"/>
        <i x="546" s="1"/>
        <i x="541" s="1"/>
        <i x="77" s="1"/>
        <i x="557" s="1"/>
        <i x="540" s="1"/>
        <i x="237" s="1"/>
        <i x="7" s="1"/>
        <i x="788" s="1"/>
        <i x="493" s="1"/>
        <i x="393" s="1"/>
        <i x="770" s="1"/>
        <i x="569" s="1"/>
        <i x="806" s="1"/>
        <i x="386" s="1"/>
        <i x="538" s="1"/>
        <i x="168" s="1"/>
        <i x="431" s="1"/>
        <i x="2" s="1"/>
        <i x="146" s="1"/>
        <i x="32" s="1"/>
        <i x="219" s="1"/>
        <i x="16" s="1"/>
        <i x="877" s="1"/>
        <i x="563" s="1"/>
        <i x="308" s="1"/>
        <i x="888" s="1"/>
        <i x="689" s="1"/>
        <i x="917" s="1"/>
        <i x="347" s="1"/>
        <i x="255" s="1"/>
        <i x="131" s="1"/>
        <i x="627" s="1"/>
        <i x="307" s="1"/>
        <i x="865" s="1"/>
        <i x="736" s="1"/>
        <i x="761" s="1"/>
        <i x="217" s="1"/>
        <i x="505" s="1"/>
        <i x="229" s="1"/>
        <i x="109" s="1"/>
        <i x="925" s="1"/>
        <i x="801" s="1"/>
        <i x="28" s="1"/>
        <i x="929" s="1"/>
        <i x="594" s="1"/>
        <i x="851" s="1"/>
        <i x="779" s="1"/>
        <i x="322" s="1"/>
        <i x="919" s="1"/>
        <i x="809" s="1"/>
        <i x="605" s="1"/>
        <i x="365" s="1"/>
        <i x="582" s="1"/>
        <i x="914" s="1"/>
        <i x="771" s="1"/>
        <i x="608" s="1"/>
        <i x="124" s="1"/>
        <i x="3" s="1"/>
        <i x="20" s="1"/>
        <i x="408" s="1"/>
        <i x="529" s="1"/>
        <i x="407" s="1"/>
        <i x="494" s="1"/>
        <i x="360" s="1"/>
        <i x="454" s="1"/>
        <i x="558" s="1"/>
        <i x="215" s="1"/>
        <i x="286" s="1"/>
        <i x="359" s="1"/>
        <i x="157" s="1"/>
        <i x="624" s="1"/>
        <i x="294" s="1"/>
        <i x="420" s="1"/>
        <i x="143" s="1"/>
        <i x="622" s="1"/>
        <i x="358" s="1"/>
        <i x="231" s="1"/>
        <i x="63" s="1"/>
        <i x="167" s="1"/>
        <i x="98" s="1"/>
        <i x="916" s="1"/>
        <i x="445" s="1"/>
        <i x="415" s="1"/>
        <i x="96" s="1"/>
        <i x="24" s="1"/>
        <i x="667" s="1"/>
        <i x="185" s="1"/>
        <i x="320" s="1"/>
        <i x="568" s="1"/>
        <i x="247" s="1"/>
        <i x="539" s="1"/>
        <i x="423" s="1"/>
        <i x="564" s="1"/>
        <i x="249" s="1"/>
        <i x="881" s="1"/>
        <i x="652" s="1"/>
        <i x="775" s="1"/>
        <i x="422" s="1"/>
        <i x="811" s="1"/>
        <i x="459" s="1"/>
        <i x="741" s="1"/>
        <i x="383" s="1"/>
        <i x="278" s="1"/>
        <i x="482" s="1"/>
        <i x="67" s="1"/>
        <i x="25" s="1"/>
        <i x="304" s="1"/>
        <i x="479" s="1"/>
        <i x="354" s="1"/>
        <i x="228" s="1"/>
        <i x="905" s="1"/>
        <i x="678" s="1"/>
        <i x="852" s="1"/>
        <i x="366" s="1"/>
        <i x="173" s="1"/>
        <i x="120" s="1"/>
        <i x="477" s="1"/>
        <i x="822" s="1"/>
        <i x="777" s="1"/>
        <i x="400" s="1"/>
        <i x="631" s="1"/>
        <i x="10" s="1"/>
        <i x="95" s="1"/>
        <i x="470" s="1"/>
        <i x="127" s="1"/>
        <i x="798" s="1"/>
        <i x="508" s="1"/>
        <i x="831" s="1"/>
        <i x="490" s="1"/>
        <i x="681" s="1"/>
        <i x="921" s="1"/>
        <i x="243" s="1"/>
        <i x="698" s="1"/>
        <i x="451" s="1"/>
        <i x="309" s="1"/>
        <i x="314" s="1"/>
        <i x="578" s="1"/>
        <i x="312" s="1"/>
        <i x="664" s="1"/>
        <i x="581" s="1"/>
        <i x="753" s="1"/>
        <i x="908" s="1"/>
        <i x="825" s="1"/>
        <i x="586" s="1"/>
        <i x="899" s="1"/>
        <i x="0" s="1"/>
        <i x="533" s="1"/>
        <i x="84" s="1"/>
        <i x="230" s="1"/>
        <i x="767" s="1"/>
        <i x="23" s="1"/>
        <i x="148" s="1"/>
        <i x="562" s="1"/>
        <i x="330" s="1"/>
        <i x="745" s="1"/>
        <i x="791" s="1"/>
        <i x="114" s="1"/>
        <i x="116" s="1"/>
        <i x="848" s="1"/>
        <i x="600" s="1"/>
        <i x="395" s="1"/>
        <i x="866" s="1"/>
        <i x="613" s="1"/>
        <i x="882" s="1"/>
        <i x="310" s="1"/>
        <i x="204" s="1"/>
        <i x="702" s="1"/>
        <i x="287" s="1"/>
        <i x="749" s="1"/>
        <i x="506" s="1"/>
        <i x="346" s="1"/>
        <i x="53" s="1"/>
        <i x="213" s="1"/>
        <i x="555" s="1"/>
        <i x="129" s="1"/>
        <i x="587" s="1"/>
        <i x="853" s="1"/>
        <i x="284" s="1"/>
        <i x="270" s="1"/>
        <i x="362" s="1"/>
        <i x="895" s="1"/>
        <i x="332" s="1"/>
        <i x="318" s="1"/>
        <i x="906" s="1"/>
        <i x="813" s="1"/>
        <i x="643" s="1"/>
        <i x="178" s="1"/>
        <i x="305" s="1"/>
        <i x="313" s="1"/>
        <i x="136" s="1"/>
        <i x="561" s="1"/>
        <i x="149" s="1"/>
        <i x="128" s="1"/>
        <i x="526" s="1"/>
        <i x="610" s="1"/>
        <i x="380" s="1"/>
        <i x="532" s="1"/>
        <i x="913" s="1"/>
        <i x="334" s="1"/>
        <i x="242" s="1"/>
        <i x="732" s="1"/>
        <i x="209" s="1"/>
        <i x="734" s="1"/>
        <i x="762" s="1"/>
        <i x="512" s="1"/>
        <i x="723" s="1"/>
        <i x="33" s="1"/>
        <i x="804" s="1"/>
        <i x="258" s="1"/>
        <i x="194" s="1"/>
        <i x="489" s="1"/>
        <i x="592" s="1"/>
        <i x="333" s="1"/>
        <i x="835" s="1"/>
        <i x="576" s="1"/>
        <i x="433" s="1"/>
        <i x="112" s="1"/>
        <i x="235" s="1"/>
        <i x="567" s="1"/>
        <i x="484" s="1"/>
        <i x="289" s="1"/>
        <i x="934" s="1"/>
        <i x="376" s="1"/>
        <i x="371" s="1"/>
        <i x="566" s="1"/>
        <i x="695" s="1"/>
        <i x="396" s="1"/>
        <i x="535" s="1"/>
        <i x="909" s="1"/>
        <i x="803" s="1"/>
        <i x="31" s="1"/>
        <i x="712" s="1"/>
        <i x="661" s="1"/>
        <i x="656" s="1"/>
        <i x="252" s="1"/>
        <i x="221" s="1"/>
        <i x="883" s="1"/>
        <i x="176" s="1"/>
        <i x="336" s="1"/>
        <i x="245" s="1"/>
        <i x="760" s="1"/>
        <i x="548" s="1"/>
        <i x="834" s="1"/>
        <i x="491" s="1"/>
        <i x="478" s="1"/>
        <i x="513" s="1"/>
        <i x="83" s="1"/>
        <i x="751" s="1"/>
        <i x="466" s="1"/>
        <i x="730" s="1"/>
        <i x="715" s="1"/>
        <i x="374" s="1"/>
        <i x="617" s="1"/>
        <i x="465" s="1"/>
        <i x="672" s="1"/>
        <i x="74" s="1"/>
        <i x="660" s="1"/>
        <i x="911" s="1"/>
        <i x="780" s="1"/>
        <i x="267" s="1"/>
        <i x="100" s="1"/>
        <i x="618" s="1"/>
        <i x="673" s="1"/>
        <i x="525" s="1"/>
        <i x="251" s="1"/>
        <i x="264" s="1"/>
        <i x="531" s="1"/>
        <i x="306" s="1"/>
        <i x="768" s="1"/>
        <i x="640" s="1"/>
        <i x="402" s="1"/>
        <i x="520" s="1"/>
        <i x="447" s="1"/>
        <i x="214" s="1"/>
        <i x="416" s="1"/>
        <i x="298" s="1"/>
        <i x="54" s="1"/>
        <i x="458" s="1"/>
        <i x="632" s="1"/>
        <i x="552" s="1"/>
        <i x="816" s="1"/>
        <i x="428" s="1"/>
        <i x="327" s="1"/>
        <i x="104" s="1"/>
        <i x="27" s="1"/>
        <i x="796" s="1"/>
        <i x="69" s="1"/>
        <i x="161" s="1"/>
        <i x="368" s="1"/>
        <i x="748" s="1"/>
        <i x="637" s="1"/>
        <i x="132" s="1"/>
        <i x="694" s="1"/>
        <i x="418" s="1"/>
        <i x="72" s="1"/>
        <i x="76" s="1"/>
        <i x="676" s="1"/>
        <i x="601" s="1"/>
        <i x="225" s="1"/>
        <i x="426" s="1"/>
        <i x="772" s="1"/>
        <i x="812" s="1"/>
        <i x="38" s="1"/>
        <i x="854" s="1"/>
        <i x="534" s="1"/>
        <i x="97" s="1"/>
        <i x="276" s="1"/>
        <i x="612" s="1"/>
        <i x="595" s="1"/>
        <i x="154" s="1"/>
        <i x="11" s="1"/>
        <i x="244" s="1"/>
        <i x="776" s="1"/>
        <i x="536" s="1"/>
        <i x="707" s="1"/>
        <i x="630" s="1"/>
        <i x="572" s="1"/>
        <i x="226" s="1"/>
        <i x="1" s="1"/>
        <i x="680" s="1"/>
        <i x="486" s="1"/>
        <i x="163" s="1"/>
        <i x="746" s="1"/>
        <i x="150" s="1"/>
        <i x="480" s="1"/>
        <i x="693" s="1"/>
        <i x="275" s="1"/>
        <i x="858" s="1"/>
        <i x="792" s="1"/>
        <i x="319" s="1"/>
        <i x="413" s="1"/>
        <i x="837" s="1"/>
        <i x="45" s="1"/>
        <i x="142" s="1"/>
        <i x="606" s="1"/>
        <i x="653" s="1"/>
        <i x="22" s="1"/>
        <i x="261" s="1"/>
        <i x="90" s="1"/>
        <i x="292" s="1"/>
        <i x="501" s="1"/>
        <i x="200" s="1"/>
        <i x="829" s="1"/>
        <i x="886" s="1"/>
        <i x="903" s="1"/>
        <i x="744" s="1"/>
        <i x="137" s="1"/>
        <i x="665" s="1"/>
        <i x="271" s="1"/>
        <i x="357" s="1"/>
        <i x="669" s="1"/>
        <i x="666" s="1"/>
        <i x="650" s="1"/>
        <i x="644" s="1"/>
        <i x="814" s="1"/>
        <i x="659" s="1"/>
        <i x="863" s="1"/>
        <i x="92" s="1"/>
        <i x="325" s="1"/>
        <i x="123" s="1"/>
        <i x="75" s="1"/>
        <i x="935" s="1"/>
        <i x="887" s="1"/>
        <i x="743" s="1"/>
        <i x="260" s="1"/>
        <i x="370" s="1"/>
        <i x="845" s="1"/>
        <i x="417" s="1"/>
        <i x="928" s="1"/>
        <i x="201" s="1"/>
        <i x="492" s="1"/>
        <i x="705" s="1"/>
        <i x="285" s="1"/>
        <i x="918" s="1"/>
        <i x="5" s="1"/>
        <i x="389" s="1"/>
        <i x="584" s="1"/>
        <i x="88" s="1"/>
        <i x="117" s="1"/>
        <i x="195" s="1"/>
        <i x="547" s="1"/>
        <i x="250" s="1"/>
        <i x="719" s="1"/>
        <i x="545" s="1"/>
        <i x="145" s="1"/>
        <i x="297" s="1"/>
        <i x="927" s="1"/>
        <i x="930" s="1"/>
        <i x="737" s="1"/>
        <i x="452" s="1"/>
        <i x="106" s="1"/>
        <i x="765" s="1"/>
        <i x="268" s="1"/>
        <i x="797" s="1"/>
        <i x="543" s="1"/>
        <i x="859" s="1"/>
        <i x="14" s="1"/>
        <i x="405" s="1"/>
        <i x="638" s="1"/>
        <i x="717" s="1"/>
        <i x="750" s="1"/>
        <i x="623" s="1"/>
        <i x="73" s="1"/>
        <i x="894" s="1"/>
        <i x="144" s="1"/>
        <i x="910" s="1"/>
        <i x="898" s="1"/>
        <i x="78" s="1"/>
        <i x="442" s="1"/>
        <i x="891" s="1"/>
        <i x="438" s="1"/>
        <i x="301" s="1"/>
        <i x="240" s="1"/>
        <i x="43" s="1"/>
        <i x="439" s="1"/>
        <i x="844" s="1"/>
        <i x="752" s="1"/>
        <i x="115" s="1"/>
        <i x="388" s="1"/>
        <i x="317" s="1"/>
        <i x="580" s="1"/>
        <i x="709" s="1"/>
        <i x="425" s="1"/>
        <i x="121" s="1"/>
        <i x="111" s="1"/>
        <i x="915" s="1"/>
        <i x="290" s="1"/>
        <i x="579" s="1"/>
        <i x="677" s="1"/>
        <i x="789" s="1"/>
        <i x="735" s="1"/>
        <i x="619" s="1"/>
        <i x="134" s="1"/>
        <i x="824" s="1"/>
        <i x="189" s="1"/>
        <i x="265" s="1"/>
        <i x="35" s="1"/>
        <i x="856" s="1"/>
        <i x="943" s="1"/>
        <i x="326" s="1"/>
        <i x="40" s="1"/>
        <i x="293" s="1"/>
        <i x="303" s="1"/>
        <i x="381" s="1"/>
        <i x="560" s="1"/>
        <i x="469" s="1"/>
        <i x="236" s="1"/>
        <i x="687" s="1"/>
        <i x="211" s="1"/>
        <i x="281" s="1"/>
        <i x="648" s="1"/>
        <i x="296" s="1"/>
        <i x="351" s="1"/>
        <i x="232" s="1"/>
        <i x="165" s="1"/>
        <i x="510" s="1"/>
        <i x="472" s="1"/>
        <i x="471" s="1"/>
        <i x="155" s="1"/>
        <i x="449" s="1"/>
        <i x="704" s="1"/>
        <i x="342" s="1"/>
        <i x="896" s="1"/>
        <i x="691" s="1"/>
        <i x="238" s="1"/>
        <i x="56" s="1"/>
        <i x="364" s="1"/>
        <i x="99" s="1"/>
        <i x="151" s="1"/>
        <i x="932" s="1"/>
        <i x="220" s="1"/>
        <i x="205" s="1"/>
        <i x="855" s="1"/>
        <i x="701" s="1"/>
        <i x="398" s="1"/>
        <i x="706" s="1"/>
        <i x="692" s="1"/>
        <i x="196" s="1"/>
        <i x="724" s="1"/>
        <i x="199" s="1"/>
        <i x="411" s="1"/>
        <i x="70" s="1"/>
        <i x="55" s="1"/>
        <i x="599" s="1"/>
        <i x="944" s="1"/>
        <i x="626" s="1"/>
        <i x="280" s="1"/>
        <i x="86" s="1"/>
        <i x="591" s="1"/>
        <i x="50" s="1"/>
        <i x="46" s="1"/>
        <i x="187" s="1"/>
        <i x="338" s="1"/>
        <i x="461" s="1"/>
        <i x="784" s="1"/>
        <i x="553" s="1"/>
        <i x="79" s="1"/>
        <i x="850" s="1"/>
        <i x="169" s="1"/>
        <i x="778" s="1"/>
        <i x="769" s="1"/>
        <i x="645" s="1"/>
        <i x="528" s="1"/>
        <i x="475" s="1"/>
        <i x="517" s="1"/>
        <i x="473" s="1"/>
        <i x="519" s="1"/>
        <i x="596" s="1"/>
        <i x="819" s="1"/>
        <i x="757" s="1"/>
        <i x="193" s="1"/>
        <i x="530" s="1"/>
        <i x="524" s="1"/>
        <i x="363" s="1"/>
        <i x="774" s="1"/>
        <i x="273" s="1"/>
        <i x="259" s="1"/>
        <i x="900" s="1"/>
        <i x="119" s="1"/>
        <i x="222" s="1"/>
        <i x="180" s="1"/>
        <i x="272" s="1"/>
        <i x="593" s="1"/>
        <i x="890" s="1"/>
        <i x="241" s="1"/>
        <i x="496" s="1"/>
        <i x="406" s="1"/>
        <i x="872" s="1"/>
        <i x="708" s="1"/>
        <i x="62" s="1"/>
        <i x="871" s="1"/>
        <i x="302" s="1"/>
        <i x="172" s="1"/>
        <i x="756" s="1"/>
        <i x="588" s="1"/>
        <i x="85" s="1"/>
        <i x="421" s="1"/>
        <i x="453" s="1"/>
        <i x="424" s="1"/>
        <i x="838" s="1"/>
        <i x="356" s="1"/>
        <i x="668" s="1"/>
        <i x="497" s="1"/>
        <i x="441" s="1"/>
        <i x="87" s="1"/>
        <i x="570" s="1"/>
        <i x="718" s="1"/>
        <i x="537" s="1"/>
        <i x="94" s="1"/>
        <i x="818" s="1"/>
        <i x="658" s="1"/>
        <i x="430" s="1"/>
        <i x="343" s="1"/>
        <i x="315" s="1"/>
        <i x="611" s="1"/>
        <i x="710" s="1"/>
        <i x="690" s="1"/>
        <i x="269" s="1"/>
        <i x="892" s="1"/>
        <i x="184" s="1"/>
        <i x="277" s="1"/>
        <i x="191" s="1"/>
        <i x="39" s="1"/>
        <i x="821" s="1"/>
        <i x="663" s="1"/>
        <i x="800" s="1"/>
        <i x="36" s="1"/>
        <i x="657" s="1"/>
        <i x="378" s="1"/>
        <i x="162" s="1"/>
        <i x="456" s="1"/>
        <i x="549" s="1"/>
        <i x="688" s="1"/>
        <i x="352" s="1"/>
        <i x="542" s="1"/>
        <i x="828" s="1"/>
        <i x="329" s="1"/>
        <i x="436" s="1"/>
        <i x="649" s="1"/>
        <i x="34" s="1"/>
        <i x="654" s="1"/>
        <i x="68" s="1"/>
        <i x="609" s="1"/>
        <i x="500" s="1"/>
        <i x="59" s="1"/>
        <i x="483" s="1"/>
        <i x="684" s="1"/>
        <i x="440" s="1"/>
        <i x="384" s="1"/>
        <i x="544" s="1"/>
        <i x="170" s="1"/>
        <i x="523" s="1"/>
        <i x="714" s="1"/>
        <i x="41" s="1"/>
        <i x="367" s="1"/>
        <i x="152" s="1"/>
        <i x="345" s="1"/>
        <i x="889" s="1"/>
        <i x="726" s="1"/>
        <i x="257" s="1"/>
        <i x="504" s="1"/>
        <i x="4" s="1"/>
        <i x="429" s="1"/>
        <i x="874" s="1"/>
        <i x="786" s="1"/>
        <i x="700" s="1"/>
        <i x="807" s="1"/>
        <i x="353" s="1"/>
        <i x="190" s="1"/>
        <i x="628" s="1"/>
        <i x="448" s="1"/>
        <i x="924" s="1"/>
        <i x="836" s="1"/>
        <i x="216" s="1"/>
        <i x="575" s="1"/>
        <i x="435" s="1"/>
        <i x="397" s="1"/>
        <i x="253" s="1"/>
        <i x="139" s="1"/>
        <i x="175" s="1"/>
        <i x="923" s="1"/>
        <i x="460" s="1"/>
        <i x="464" s="1"/>
        <i x="47" s="1"/>
        <i x="764" s="1"/>
        <i x="192" s="1"/>
        <i x="939" s="1"/>
        <i x="711" s="1"/>
        <i x="488" s="1"/>
        <i x="785" s="1"/>
        <i x="210" s="1"/>
        <i x="634" s="1"/>
        <i x="18" s="1"/>
        <i x="802" s="1"/>
        <i x="17" s="1"/>
        <i x="815" s="1"/>
        <i x="42" s="1"/>
        <i x="248" s="1"/>
        <i x="716" s="1"/>
        <i x="826" s="1"/>
        <i x="884" s="1"/>
        <i x="846" s="1"/>
        <i x="19" s="1"/>
        <i x="197" s="1"/>
        <i x="682" s="1"/>
        <i x="328" s="1"/>
        <i x="462" s="1"/>
        <i x="65" s="1"/>
        <i x="212" s="1"/>
        <i x="135" s="1"/>
        <i x="625" s="1"/>
        <i x="299" s="1"/>
        <i x="401" s="1"/>
        <i x="686" s="1"/>
        <i x="832" s="1"/>
        <i x="635" s="1"/>
        <i x="603" s="1"/>
        <i x="740" s="1"/>
        <i x="82" s="1"/>
        <i x="647" s="1"/>
        <i x="282" s="1"/>
        <i x="722" s="1"/>
        <i x="457" s="1"/>
        <i x="274" s="1"/>
        <i x="833" s="1"/>
        <i x="885" s="1"/>
        <i x="721" s="1"/>
        <i x="727" s="1"/>
        <i x="795" s="1"/>
        <i x="91" s="1"/>
        <i x="266" s="1"/>
        <i x="81" s="1"/>
        <i x="897" s="1"/>
        <i x="766" s="1"/>
        <i x="254" s="1"/>
        <i x="183" s="1"/>
        <i x="89" s="1"/>
        <i x="902" s="1"/>
        <i x="817" s="1"/>
        <i x="697" s="1"/>
        <i x="511" s="1"/>
        <i x="499" s="1"/>
        <i x="432" s="1"/>
        <i x="598" s="1"/>
        <i x="164" s="1"/>
        <i x="607" s="1"/>
        <i x="843" s="1"/>
        <i x="683" s="1"/>
        <i x="391" s="1"/>
        <i x="394" s="1"/>
        <i x="621" s="1"/>
        <i x="793" s="1"/>
        <i x="551" s="1"/>
        <i x="468" s="1"/>
        <i x="583" s="1"/>
        <i x="153" s="1"/>
        <i x="901" s="1"/>
        <i x="842" s="1"/>
        <i x="763" s="1"/>
        <i x="223" s="1"/>
        <i x="26" s="1"/>
        <i x="725" s="1"/>
        <i x="731" s="1"/>
        <i x="377" s="1"/>
        <i x="158" s="1"/>
        <i x="590" s="1"/>
        <i x="61" s="1"/>
        <i x="565" s="1"/>
        <i x="857" s="1"/>
        <i x="414" s="1"/>
        <i x="522" s="1"/>
        <i x="509" s="1"/>
        <i x="60" s="1"/>
        <i x="820" s="1"/>
        <i x="279" s="1"/>
        <i x="936" s="1"/>
        <i x="507" s="1"/>
        <i x="589" s="1"/>
        <i x="52" s="1"/>
        <i x="316" s="1"/>
        <i x="571" s="1"/>
        <i x="755" s="1"/>
        <i x="733" s="1"/>
        <i x="387" s="1"/>
        <i x="941" s="1"/>
        <i x="875" s="1"/>
        <i x="369" s="1"/>
        <i x="641" s="1"/>
        <i x="339" s="1"/>
        <i x="840" s="1"/>
        <i x="263" s="1"/>
        <i x="349" s="1"/>
        <i x="174" s="1"/>
        <i x="64" s="1"/>
        <i x="21" s="1"/>
        <i x="288" s="1"/>
        <i x="321" s="1"/>
        <i x="113" s="1"/>
        <i x="794" s="1"/>
        <i x="747" s="1"/>
        <i x="841" s="1"/>
        <i x="849" s="1"/>
        <i x="651" s="1"/>
        <i x="208" s="1"/>
        <i x="9" s="1"/>
        <i x="620" s="1"/>
        <i x="331" s="1"/>
        <i x="256" s="1"/>
        <i x="218" s="1"/>
        <i x="646" s="1"/>
        <i x="262" s="1"/>
        <i x="311" s="1"/>
        <i x="156" s="1"/>
        <i x="324" s="1"/>
        <i x="527" s="1"/>
        <i x="867" s="1"/>
        <i x="879" s="1"/>
        <i x="443" s="1"/>
        <i x="487" s="1"/>
        <i x="323" s="1"/>
        <i x="198" s="1"/>
        <i x="48" s="1"/>
        <i x="808" s="1"/>
        <i x="759" s="1"/>
        <i x="107" s="1"/>
        <i x="206" s="1"/>
        <i x="57" s="1"/>
        <i x="782" s="1"/>
        <i x="8" s="1"/>
        <i x="130" s="1"/>
        <i x="498" s="1"/>
        <i x="679" s="1"/>
        <i x="675" s="1"/>
        <i x="940" s="1"/>
        <i x="355" s="1"/>
        <i x="577" s="1"/>
        <i x="893" s="1"/>
        <i x="403" s="1"/>
        <i x="942" s="1"/>
        <i x="392" s="1"/>
        <i x="102" s="1"/>
        <i x="554" s="1"/>
        <i x="58" s="1"/>
        <i x="160" s="1"/>
        <i x="805" s="1"/>
        <i x="521" s="1"/>
        <i x="926" s="1"/>
        <i x="239" s="1"/>
        <i x="246" s="1"/>
        <i x="30" s="1"/>
        <i x="655" s="1"/>
        <i x="291" s="1"/>
        <i x="783" s="1"/>
        <i x="49" s="1"/>
        <i x="412" s="1"/>
        <i x="140" s="1"/>
        <i x="670" s="1"/>
        <i x="48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Shipping Cost" cache="Slicer_Shipping_Cost" caption="Shipping Cos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 caption="Category" rowHeight="241300"/>
  <slicer name="Shipping Cost 1" cache="Slicer_Shipping_Cost" caption="Shipping Cost" rowHeight="241300"/>
</slicers>
</file>

<file path=xl/tables/table1.xml><?xml version="1.0" encoding="utf-8"?>
<table xmlns="http://schemas.openxmlformats.org/spreadsheetml/2006/main" id="1" name="Table1" displayName="Table1" ref="A1:R1002" totalsRowShown="0" headerRowDxfId="32" headerRowBorderDxfId="31" tableBorderDxfId="30">
  <autoFilter ref="A1:R1002"/>
  <tableColumns count="18">
    <tableColumn id="1" name="Row ID"/>
    <tableColumn id="2" name="Order ID"/>
    <tableColumn id="3" name="Order Date" dataDxfId="29"/>
    <tableColumn id="17" name="Months" dataDxfId="28">
      <calculatedColumnFormula>TEXT(Table1[[#This Row],[Order Date]],"MMMM")</calculatedColumnFormula>
    </tableColumn>
    <tableColumn id="4" name="Customer Name"/>
    <tableColumn id="5" name="Segment"/>
    <tableColumn id="6" name="City"/>
    <tableColumn id="7" name="State"/>
    <tableColumn id="8" name="Country"/>
    <tableColumn id="9" name="Region"/>
    <tableColumn id="10" name="Category"/>
    <tableColumn id="11" name="Sub-Category"/>
    <tableColumn id="12" name="Sales"/>
    <tableColumn id="13" name="Quantity"/>
    <tableColumn id="14" name="Profit"/>
    <tableColumn id="15" name="Shipping Cost"/>
    <tableColumn id="16" name="Order Priority"/>
    <tableColumn id="18" name="Profit Margin" dataDxfId="27">
      <calculatedColumnFormula>Table1[[#This Row],[Profit]]/Table1[[#This Row],[Sales]]*100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M4" sqref="M4"/>
    </sheetView>
  </sheetViews>
  <sheetFormatPr defaultRowHeight="15" x14ac:dyDescent="0.25"/>
  <cols>
    <col min="1" max="1" width="14.5703125" bestFit="1" customWidth="1"/>
    <col min="2" max="2" width="13.7109375" customWidth="1"/>
    <col min="3" max="3" width="14.140625" bestFit="1" customWidth="1"/>
  </cols>
  <sheetData>
    <row r="3" spans="1:3" x14ac:dyDescent="0.25">
      <c r="A3" s="3" t="s">
        <v>3048</v>
      </c>
      <c r="B3" s="5" t="s">
        <v>3050</v>
      </c>
      <c r="C3" s="5" t="s">
        <v>3051</v>
      </c>
    </row>
    <row r="4" spans="1:3" x14ac:dyDescent="0.25">
      <c r="A4" s="4" t="s">
        <v>3029</v>
      </c>
      <c r="B4" s="5">
        <v>787140.85999999964</v>
      </c>
      <c r="C4" s="5">
        <v>150113.82000000004</v>
      </c>
    </row>
    <row r="5" spans="1:3" x14ac:dyDescent="0.25">
      <c r="A5" s="4" t="s">
        <v>3030</v>
      </c>
      <c r="B5" s="5">
        <v>862411.57999999973</v>
      </c>
      <c r="C5" s="5">
        <v>167552.61999999997</v>
      </c>
    </row>
    <row r="6" spans="1:3" x14ac:dyDescent="0.25">
      <c r="A6" s="4" t="s">
        <v>3031</v>
      </c>
      <c r="B6" s="5">
        <v>873554.90999999968</v>
      </c>
      <c r="C6" s="5">
        <v>182667.90999999997</v>
      </c>
    </row>
    <row r="7" spans="1:3" x14ac:dyDescent="0.25">
      <c r="A7" s="4" t="s">
        <v>3049</v>
      </c>
      <c r="B7" s="5">
        <v>2523107.3499999992</v>
      </c>
      <c r="C7" s="5">
        <v>500334.35</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workbookViewId="0">
      <selection activeCell="O17" sqref="O17"/>
    </sheetView>
  </sheetViews>
  <sheetFormatPr defaultRowHeight="15" x14ac:dyDescent="0.25"/>
  <cols>
    <col min="1" max="1" width="13.140625" bestFit="1" customWidth="1"/>
    <col min="2" max="2" width="13.7109375" bestFit="1" customWidth="1"/>
    <col min="3" max="3" width="14.140625" bestFit="1" customWidth="1"/>
  </cols>
  <sheetData>
    <row r="3" spans="1:3" x14ac:dyDescent="0.25">
      <c r="A3" s="3" t="s">
        <v>3048</v>
      </c>
      <c r="B3" s="5" t="s">
        <v>3050</v>
      </c>
      <c r="C3" s="5" t="s">
        <v>3051</v>
      </c>
    </row>
    <row r="4" spans="1:3" x14ac:dyDescent="0.25">
      <c r="A4" s="4" t="s">
        <v>3046</v>
      </c>
      <c r="B4" s="5">
        <v>683079.00999999989</v>
      </c>
      <c r="C4" s="5">
        <v>136901.82000000004</v>
      </c>
    </row>
    <row r="5" spans="1:3" x14ac:dyDescent="0.25">
      <c r="A5" s="4" t="s">
        <v>3045</v>
      </c>
      <c r="B5" s="5">
        <v>580459.42000000004</v>
      </c>
      <c r="C5" s="5">
        <v>112991.16000000003</v>
      </c>
    </row>
    <row r="6" spans="1:3" x14ac:dyDescent="0.25">
      <c r="A6" s="4" t="s">
        <v>3044</v>
      </c>
      <c r="B6" s="5">
        <v>605178.56000000017</v>
      </c>
      <c r="C6" s="5">
        <v>130897.23000000001</v>
      </c>
    </row>
    <row r="7" spans="1:3" x14ac:dyDescent="0.25">
      <c r="A7" s="4" t="s">
        <v>3047</v>
      </c>
      <c r="B7" s="5">
        <v>654390.35999999964</v>
      </c>
      <c r="C7" s="5">
        <v>119544.13999999996</v>
      </c>
    </row>
    <row r="8" spans="1:3" x14ac:dyDescent="0.25">
      <c r="A8" s="4" t="s">
        <v>3049</v>
      </c>
      <c r="B8" s="5">
        <v>2523107.3499999996</v>
      </c>
      <c r="C8" s="5">
        <v>500334.35000000003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4"/>
  <sheetViews>
    <sheetView workbookViewId="0">
      <selection activeCell="K4" sqref="K4"/>
    </sheetView>
  </sheetViews>
  <sheetFormatPr defaultRowHeight="15" x14ac:dyDescent="0.25"/>
  <cols>
    <col min="1" max="1" width="15.28515625" bestFit="1" customWidth="1"/>
    <col min="2" max="2" width="14.140625" bestFit="1" customWidth="1"/>
  </cols>
  <sheetData>
    <row r="3" spans="1:2" x14ac:dyDescent="0.25">
      <c r="A3" s="3" t="s">
        <v>3048</v>
      </c>
      <c r="B3" s="5" t="s">
        <v>3051</v>
      </c>
    </row>
    <row r="4" spans="1:2" x14ac:dyDescent="0.25">
      <c r="A4" s="4" t="s">
        <v>3008</v>
      </c>
      <c r="B4" s="5">
        <v>8501.15</v>
      </c>
    </row>
    <row r="5" spans="1:2" x14ac:dyDescent="0.25">
      <c r="A5" s="4" t="s">
        <v>3019</v>
      </c>
      <c r="B5" s="5">
        <v>10387.75</v>
      </c>
    </row>
    <row r="6" spans="1:2" x14ac:dyDescent="0.25">
      <c r="A6" s="4" t="s">
        <v>3015</v>
      </c>
      <c r="B6" s="5">
        <v>8069.92</v>
      </c>
    </row>
    <row r="7" spans="1:2" x14ac:dyDescent="0.25">
      <c r="A7" s="4" t="s">
        <v>2992</v>
      </c>
      <c r="B7" s="5">
        <v>7127.9499999999989</v>
      </c>
    </row>
    <row r="8" spans="1:2" x14ac:dyDescent="0.25">
      <c r="A8" s="4" t="s">
        <v>2978</v>
      </c>
      <c r="B8" s="5">
        <v>10973.979999999998</v>
      </c>
    </row>
    <row r="9" spans="1:2" x14ac:dyDescent="0.25">
      <c r="A9" s="4" t="s">
        <v>3006</v>
      </c>
      <c r="B9" s="5">
        <v>15485.379999999997</v>
      </c>
    </row>
    <row r="10" spans="1:2" x14ac:dyDescent="0.25">
      <c r="A10" s="4" t="s">
        <v>2994</v>
      </c>
      <c r="B10" s="5">
        <v>8713.8500000000022</v>
      </c>
    </row>
    <row r="11" spans="1:2" x14ac:dyDescent="0.25">
      <c r="A11" s="4" t="s">
        <v>2996</v>
      </c>
      <c r="B11" s="5">
        <v>12533.410000000002</v>
      </c>
    </row>
    <row r="12" spans="1:2" x14ac:dyDescent="0.25">
      <c r="A12" s="4" t="s">
        <v>3000</v>
      </c>
      <c r="B12" s="5">
        <v>8453.89</v>
      </c>
    </row>
    <row r="13" spans="1:2" x14ac:dyDescent="0.25">
      <c r="A13" s="4" t="s">
        <v>2983</v>
      </c>
      <c r="B13" s="5">
        <v>11162.099999999999</v>
      </c>
    </row>
    <row r="14" spans="1:2" x14ac:dyDescent="0.25">
      <c r="A14" s="4" t="s">
        <v>2989</v>
      </c>
      <c r="B14" s="5">
        <v>12913.950000000003</v>
      </c>
    </row>
    <row r="15" spans="1:2" x14ac:dyDescent="0.25">
      <c r="A15" s="4" t="s">
        <v>2972</v>
      </c>
      <c r="B15" s="5">
        <v>8597.5300000000007</v>
      </c>
    </row>
    <row r="16" spans="1:2" x14ac:dyDescent="0.25">
      <c r="A16" s="4" t="s">
        <v>2990</v>
      </c>
      <c r="B16" s="5">
        <v>10199.65</v>
      </c>
    </row>
    <row r="17" spans="1:2" x14ac:dyDescent="0.25">
      <c r="A17" s="4" t="s">
        <v>2991</v>
      </c>
      <c r="B17" s="5">
        <v>12377.969999999998</v>
      </c>
    </row>
    <row r="18" spans="1:2" x14ac:dyDescent="0.25">
      <c r="A18" s="4" t="s">
        <v>3010</v>
      </c>
      <c r="B18" s="5">
        <v>11172.72</v>
      </c>
    </row>
    <row r="19" spans="1:2" x14ac:dyDescent="0.25">
      <c r="A19" s="4" t="s">
        <v>2977</v>
      </c>
      <c r="B19" s="5">
        <v>10302.210000000001</v>
      </c>
    </row>
    <row r="20" spans="1:2" x14ac:dyDescent="0.25">
      <c r="A20" s="4" t="s">
        <v>3021</v>
      </c>
      <c r="B20" s="5">
        <v>8286.48</v>
      </c>
    </row>
    <row r="21" spans="1:2" x14ac:dyDescent="0.25">
      <c r="A21" s="4" t="s">
        <v>3002</v>
      </c>
      <c r="B21" s="5">
        <v>7276.0399999999991</v>
      </c>
    </row>
    <row r="22" spans="1:2" x14ac:dyDescent="0.25">
      <c r="A22" s="4" t="s">
        <v>2985</v>
      </c>
      <c r="B22" s="5">
        <v>12075.67</v>
      </c>
    </row>
    <row r="23" spans="1:2" x14ac:dyDescent="0.25">
      <c r="A23" s="4" t="s">
        <v>3016</v>
      </c>
      <c r="B23" s="5">
        <v>6818.5</v>
      </c>
    </row>
    <row r="24" spans="1:2" x14ac:dyDescent="0.25">
      <c r="A24" s="4" t="s">
        <v>2986</v>
      </c>
      <c r="B24" s="5">
        <v>18215.309999999998</v>
      </c>
    </row>
    <row r="25" spans="1:2" x14ac:dyDescent="0.25">
      <c r="A25" s="4" t="s">
        <v>3003</v>
      </c>
      <c r="B25" s="5">
        <v>10153.299999999999</v>
      </c>
    </row>
    <row r="26" spans="1:2" x14ac:dyDescent="0.25">
      <c r="A26" s="4" t="s">
        <v>2984</v>
      </c>
      <c r="B26" s="5">
        <v>9118.44</v>
      </c>
    </row>
    <row r="27" spans="1:2" x14ac:dyDescent="0.25">
      <c r="A27" s="4" t="s">
        <v>3007</v>
      </c>
      <c r="B27" s="5">
        <v>4631.880000000001</v>
      </c>
    </row>
    <row r="28" spans="1:2" x14ac:dyDescent="0.25">
      <c r="A28" s="4" t="s">
        <v>2993</v>
      </c>
      <c r="B28" s="5">
        <v>9499.1999999999989</v>
      </c>
    </row>
    <row r="29" spans="1:2" x14ac:dyDescent="0.25">
      <c r="A29" s="4" t="s">
        <v>3018</v>
      </c>
      <c r="B29" s="5">
        <v>5062.49</v>
      </c>
    </row>
    <row r="30" spans="1:2" x14ac:dyDescent="0.25">
      <c r="A30" s="4" t="s">
        <v>3012</v>
      </c>
      <c r="B30" s="5">
        <v>13468.079999999998</v>
      </c>
    </row>
    <row r="31" spans="1:2" x14ac:dyDescent="0.25">
      <c r="A31" s="4" t="s">
        <v>3004</v>
      </c>
      <c r="B31" s="5">
        <v>10304.56</v>
      </c>
    </row>
    <row r="32" spans="1:2" x14ac:dyDescent="0.25">
      <c r="A32" s="4" t="s">
        <v>2976</v>
      </c>
      <c r="B32" s="5">
        <v>10508.169999999998</v>
      </c>
    </row>
    <row r="33" spans="1:2" x14ac:dyDescent="0.25">
      <c r="A33" s="4" t="s">
        <v>2999</v>
      </c>
      <c r="B33" s="5">
        <v>5915.0199999999995</v>
      </c>
    </row>
    <row r="34" spans="1:2" x14ac:dyDescent="0.25">
      <c r="A34" s="4" t="s">
        <v>3001</v>
      </c>
      <c r="B34" s="5">
        <v>9123.69</v>
      </c>
    </row>
    <row r="35" spans="1:2" x14ac:dyDescent="0.25">
      <c r="A35" s="4" t="s">
        <v>2998</v>
      </c>
      <c r="B35" s="5">
        <v>6999.3</v>
      </c>
    </row>
    <row r="36" spans="1:2" x14ac:dyDescent="0.25">
      <c r="A36" s="4" t="s">
        <v>2988</v>
      </c>
      <c r="B36" s="5">
        <v>14271.859999999997</v>
      </c>
    </row>
    <row r="37" spans="1:2" x14ac:dyDescent="0.25">
      <c r="A37" s="4" t="s">
        <v>2987</v>
      </c>
      <c r="B37" s="5">
        <v>11887.7</v>
      </c>
    </row>
    <row r="38" spans="1:2" x14ac:dyDescent="0.25">
      <c r="A38" s="4" t="s">
        <v>3020</v>
      </c>
      <c r="B38" s="5">
        <v>8935.590000000002</v>
      </c>
    </row>
    <row r="39" spans="1:2" x14ac:dyDescent="0.25">
      <c r="A39" s="4" t="s">
        <v>2979</v>
      </c>
      <c r="B39" s="5">
        <v>14928.84</v>
      </c>
    </row>
    <row r="40" spans="1:2" x14ac:dyDescent="0.25">
      <c r="A40" s="4" t="s">
        <v>2997</v>
      </c>
      <c r="B40" s="5">
        <v>11278.449999999997</v>
      </c>
    </row>
    <row r="41" spans="1:2" x14ac:dyDescent="0.25">
      <c r="A41" s="4" t="s">
        <v>2975</v>
      </c>
      <c r="B41" s="5">
        <v>14025.25</v>
      </c>
    </row>
    <row r="42" spans="1:2" x14ac:dyDescent="0.25">
      <c r="A42" s="4" t="s">
        <v>2974</v>
      </c>
      <c r="B42" s="5">
        <v>8136.6500000000015</v>
      </c>
    </row>
    <row r="43" spans="1:2" x14ac:dyDescent="0.25">
      <c r="A43" s="4" t="s">
        <v>2980</v>
      </c>
      <c r="B43" s="5">
        <v>11045.250000000002</v>
      </c>
    </row>
    <row r="44" spans="1:2" x14ac:dyDescent="0.25">
      <c r="A44" s="4" t="s">
        <v>3011</v>
      </c>
      <c r="B44" s="5">
        <v>10044.939999999999</v>
      </c>
    </row>
    <row r="45" spans="1:2" x14ac:dyDescent="0.25">
      <c r="A45" s="4" t="s">
        <v>3017</v>
      </c>
      <c r="B45" s="5">
        <v>7317.0800000000008</v>
      </c>
    </row>
    <row r="46" spans="1:2" x14ac:dyDescent="0.25">
      <c r="A46" s="4" t="s">
        <v>2973</v>
      </c>
      <c r="B46" s="5">
        <v>9774.67</v>
      </c>
    </row>
    <row r="47" spans="1:2" x14ac:dyDescent="0.25">
      <c r="A47" s="4" t="s">
        <v>3013</v>
      </c>
      <c r="B47" s="5">
        <v>7127.4600000000009</v>
      </c>
    </row>
    <row r="48" spans="1:2" x14ac:dyDescent="0.25">
      <c r="A48" s="4" t="s">
        <v>3009</v>
      </c>
      <c r="B48" s="5">
        <v>12418.46</v>
      </c>
    </row>
    <row r="49" spans="1:2" x14ac:dyDescent="0.25">
      <c r="A49" s="4" t="s">
        <v>3005</v>
      </c>
      <c r="B49" s="5">
        <v>11549.439999999997</v>
      </c>
    </row>
    <row r="50" spans="1:2" x14ac:dyDescent="0.25">
      <c r="A50" s="4" t="s">
        <v>2995</v>
      </c>
      <c r="B50" s="5">
        <v>10142.059999999998</v>
      </c>
    </row>
    <row r="51" spans="1:2" x14ac:dyDescent="0.25">
      <c r="A51" s="4" t="s">
        <v>2982</v>
      </c>
      <c r="B51" s="5">
        <v>5608.1299999999992</v>
      </c>
    </row>
    <row r="52" spans="1:2" x14ac:dyDescent="0.25">
      <c r="A52" s="4" t="s">
        <v>3014</v>
      </c>
      <c r="B52" s="5">
        <v>8260.5099999999984</v>
      </c>
    </row>
    <row r="53" spans="1:2" x14ac:dyDescent="0.25">
      <c r="A53" s="4" t="s">
        <v>2981</v>
      </c>
      <c r="B53" s="5">
        <v>9152.4699999999993</v>
      </c>
    </row>
    <row r="54" spans="1:2" x14ac:dyDescent="0.25">
      <c r="A54" s="4" t="s">
        <v>3049</v>
      </c>
      <c r="B54" s="6">
        <v>500334.35000000015</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2"/>
  <sheetViews>
    <sheetView topLeftCell="A2" workbookViewId="0">
      <selection activeCell="R3" sqref="R3"/>
    </sheetView>
  </sheetViews>
  <sheetFormatPr defaultRowHeight="15" x14ac:dyDescent="0.25"/>
  <cols>
    <col min="1" max="1" width="9.28515625" customWidth="1"/>
    <col min="2" max="2" width="38.7109375" bestFit="1" customWidth="1"/>
    <col min="3" max="4" width="12.85546875" customWidth="1"/>
    <col min="5" max="5" width="22.140625" bestFit="1" customWidth="1"/>
    <col min="6" max="6" width="12.140625" bestFit="1" customWidth="1"/>
    <col min="7" max="7" width="23.28515625" bestFit="1" customWidth="1"/>
    <col min="8" max="8" width="15.28515625" bestFit="1" customWidth="1"/>
    <col min="9" max="9" width="12.85546875" bestFit="1" customWidth="1"/>
    <col min="10" max="10" width="11.7109375" bestFit="1" customWidth="1"/>
    <col min="11" max="11" width="14.5703125" bestFit="1" customWidth="1"/>
    <col min="12" max="12" width="15" customWidth="1"/>
    <col min="13" max="13" width="10.140625" bestFit="1" customWidth="1"/>
    <col min="14" max="14" width="10.85546875" customWidth="1"/>
    <col min="15" max="15" width="10.5703125" bestFit="1" customWidth="1"/>
    <col min="16" max="16" width="17.7109375" bestFit="1" customWidth="1"/>
    <col min="17" max="17" width="17.85546875" bestFit="1" customWidth="1"/>
    <col min="18" max="18" width="17.28515625" bestFit="1" customWidth="1"/>
  </cols>
  <sheetData>
    <row r="1" spans="1:18" x14ac:dyDescent="0.25">
      <c r="A1" s="2" t="s">
        <v>0</v>
      </c>
      <c r="B1" s="2" t="s">
        <v>1</v>
      </c>
      <c r="C1" s="2" t="s">
        <v>2</v>
      </c>
      <c r="D1" s="2" t="s">
        <v>3052</v>
      </c>
      <c r="E1" s="2" t="s">
        <v>3</v>
      </c>
      <c r="F1" s="2" t="s">
        <v>4</v>
      </c>
      <c r="G1" s="2" t="s">
        <v>5</v>
      </c>
      <c r="H1" s="2" t="s">
        <v>6</v>
      </c>
      <c r="I1" s="2" t="s">
        <v>7</v>
      </c>
      <c r="J1" s="2" t="s">
        <v>8</v>
      </c>
      <c r="K1" s="2" t="s">
        <v>9</v>
      </c>
      <c r="L1" s="2" t="s">
        <v>10</v>
      </c>
      <c r="M1" s="2" t="s">
        <v>11</v>
      </c>
      <c r="N1" s="2" t="s">
        <v>12</v>
      </c>
      <c r="O1" s="2" t="s">
        <v>13</v>
      </c>
      <c r="P1" s="2" t="s">
        <v>14</v>
      </c>
      <c r="Q1" s="2" t="s">
        <v>15</v>
      </c>
      <c r="R1" s="2" t="s">
        <v>3065</v>
      </c>
    </row>
    <row r="2" spans="1:18" x14ac:dyDescent="0.25">
      <c r="A2">
        <v>1</v>
      </c>
      <c r="B2" t="s">
        <v>16</v>
      </c>
      <c r="C2" s="1">
        <v>45387</v>
      </c>
      <c r="D2" s="1" t="str">
        <f>TEXT(Table1[[#This Row],[Order Date]],"MMMM")</f>
        <v>April</v>
      </c>
      <c r="E2" t="s">
        <v>1017</v>
      </c>
      <c r="F2" t="s">
        <v>2007</v>
      </c>
      <c r="G2" t="s">
        <v>2010</v>
      </c>
      <c r="H2" t="s">
        <v>2972</v>
      </c>
      <c r="I2" t="s">
        <v>3022</v>
      </c>
      <c r="J2" t="s">
        <v>3025</v>
      </c>
      <c r="K2" t="s">
        <v>3029</v>
      </c>
      <c r="L2" t="s">
        <v>3032</v>
      </c>
      <c r="M2">
        <v>3463.68</v>
      </c>
      <c r="N2">
        <v>3</v>
      </c>
      <c r="O2">
        <v>454.36</v>
      </c>
      <c r="P2">
        <v>33.69</v>
      </c>
      <c r="Q2" t="s">
        <v>3044</v>
      </c>
      <c r="R2">
        <f>Table1[[#This Row],[Profit]]/Table1[[#This Row],[Sales]]*100</f>
        <v>13.117839985218035</v>
      </c>
    </row>
    <row r="3" spans="1:18" x14ac:dyDescent="0.25">
      <c r="A3">
        <v>2</v>
      </c>
      <c r="B3" t="s">
        <v>17</v>
      </c>
      <c r="C3" s="1">
        <v>45373</v>
      </c>
      <c r="D3" s="1" t="str">
        <f>TEXT(Table1[[#This Row],[Order Date]],"MMMM")</f>
        <v>March</v>
      </c>
      <c r="E3" t="s">
        <v>1018</v>
      </c>
      <c r="F3" t="s">
        <v>2008</v>
      </c>
      <c r="G3" t="s">
        <v>2011</v>
      </c>
      <c r="H3" t="s">
        <v>2972</v>
      </c>
      <c r="I3" t="s">
        <v>3023</v>
      </c>
      <c r="J3" t="s">
        <v>3026</v>
      </c>
      <c r="K3" t="s">
        <v>3030</v>
      </c>
      <c r="L3" t="s">
        <v>3033</v>
      </c>
      <c r="M3">
        <v>2824.64</v>
      </c>
      <c r="N3">
        <v>20</v>
      </c>
      <c r="O3">
        <v>104.54</v>
      </c>
      <c r="P3">
        <v>50.89</v>
      </c>
      <c r="Q3" t="s">
        <v>3045</v>
      </c>
      <c r="R3">
        <f>Table1[[#This Row],[Profit]]/Table1[[#This Row],[Sales]]*100</f>
        <v>3.7010026056417815</v>
      </c>
    </row>
    <row r="4" spans="1:18" x14ac:dyDescent="0.25">
      <c r="A4">
        <v>3</v>
      </c>
      <c r="B4" t="s">
        <v>18</v>
      </c>
      <c r="C4" s="1">
        <v>45040</v>
      </c>
      <c r="D4" s="1" t="str">
        <f>TEXT(Table1[[#This Row],[Order Date]],"MMMM")</f>
        <v>April</v>
      </c>
      <c r="E4" t="s">
        <v>1019</v>
      </c>
      <c r="F4" t="s">
        <v>2008</v>
      </c>
      <c r="G4" t="s">
        <v>2012</v>
      </c>
      <c r="H4" t="s">
        <v>2973</v>
      </c>
      <c r="I4" t="s">
        <v>3022</v>
      </c>
      <c r="J4" t="s">
        <v>3027</v>
      </c>
      <c r="K4" t="s">
        <v>3029</v>
      </c>
      <c r="L4" t="s">
        <v>3034</v>
      </c>
      <c r="M4">
        <v>1088.68</v>
      </c>
      <c r="N4">
        <v>14</v>
      </c>
      <c r="O4">
        <v>172.8</v>
      </c>
      <c r="P4">
        <v>20.87</v>
      </c>
      <c r="Q4" t="s">
        <v>3044</v>
      </c>
      <c r="R4">
        <f>Table1[[#This Row],[Profit]]/Table1[[#This Row],[Sales]]*100</f>
        <v>15.872432670757247</v>
      </c>
    </row>
    <row r="5" spans="1:18" x14ac:dyDescent="0.25">
      <c r="A5">
        <v>4</v>
      </c>
      <c r="B5" t="s">
        <v>19</v>
      </c>
      <c r="C5" s="1">
        <v>44957</v>
      </c>
      <c r="D5" s="1" t="str">
        <f>TEXT(Table1[[#This Row],[Order Date]],"MMMM")</f>
        <v>January</v>
      </c>
      <c r="E5" t="s">
        <v>1020</v>
      </c>
      <c r="F5" t="s">
        <v>2008</v>
      </c>
      <c r="G5" t="s">
        <v>2013</v>
      </c>
      <c r="H5" t="s">
        <v>2974</v>
      </c>
      <c r="I5" t="s">
        <v>3022</v>
      </c>
      <c r="J5" t="s">
        <v>3027</v>
      </c>
      <c r="K5" t="s">
        <v>3031</v>
      </c>
      <c r="L5" t="s">
        <v>3035</v>
      </c>
      <c r="M5">
        <v>4206.5200000000004</v>
      </c>
      <c r="N5">
        <v>6</v>
      </c>
      <c r="O5">
        <v>76.42</v>
      </c>
      <c r="P5">
        <v>25.28</v>
      </c>
      <c r="Q5" t="s">
        <v>3046</v>
      </c>
      <c r="R5">
        <f>Table1[[#This Row],[Profit]]/Table1[[#This Row],[Sales]]*100</f>
        <v>1.8167035934691858</v>
      </c>
    </row>
    <row r="6" spans="1:18" x14ac:dyDescent="0.25">
      <c r="A6">
        <v>5</v>
      </c>
      <c r="B6" t="s">
        <v>20</v>
      </c>
      <c r="C6" s="1">
        <v>44952</v>
      </c>
      <c r="D6" s="1" t="str">
        <f>TEXT(Table1[[#This Row],[Order Date]],"MMMM")</f>
        <v>January</v>
      </c>
      <c r="E6" t="s">
        <v>1021</v>
      </c>
      <c r="F6" t="s">
        <v>2007</v>
      </c>
      <c r="G6" t="s">
        <v>2014</v>
      </c>
      <c r="H6" t="s">
        <v>2975</v>
      </c>
      <c r="I6" t="s">
        <v>3024</v>
      </c>
      <c r="J6" t="s">
        <v>3026</v>
      </c>
      <c r="K6" t="s">
        <v>3031</v>
      </c>
      <c r="L6" t="s">
        <v>3036</v>
      </c>
      <c r="M6">
        <v>3087.47</v>
      </c>
      <c r="N6">
        <v>4</v>
      </c>
      <c r="O6">
        <v>581.71</v>
      </c>
      <c r="P6">
        <v>79.17</v>
      </c>
      <c r="Q6" t="s">
        <v>3044</v>
      </c>
      <c r="R6">
        <f>Table1[[#This Row],[Profit]]/Table1[[#This Row],[Sales]]*100</f>
        <v>18.84099278697445</v>
      </c>
    </row>
    <row r="7" spans="1:18" x14ac:dyDescent="0.25">
      <c r="A7">
        <v>6</v>
      </c>
      <c r="B7" t="s">
        <v>21</v>
      </c>
      <c r="C7" s="1">
        <v>45338</v>
      </c>
      <c r="D7" s="1" t="str">
        <f>TEXT(Table1[[#This Row],[Order Date]],"MMMM")</f>
        <v>February</v>
      </c>
      <c r="E7" t="s">
        <v>1022</v>
      </c>
      <c r="F7" t="s">
        <v>2007</v>
      </c>
      <c r="G7" t="s">
        <v>2015</v>
      </c>
      <c r="H7" t="s">
        <v>2973</v>
      </c>
      <c r="I7" t="s">
        <v>3022</v>
      </c>
      <c r="J7" t="s">
        <v>3025</v>
      </c>
      <c r="K7" t="s">
        <v>3030</v>
      </c>
      <c r="L7" t="s">
        <v>3037</v>
      </c>
      <c r="M7">
        <v>3494.51</v>
      </c>
      <c r="N7">
        <v>17</v>
      </c>
      <c r="O7">
        <v>21.72</v>
      </c>
      <c r="P7">
        <v>56.41</v>
      </c>
      <c r="Q7" t="s">
        <v>3047</v>
      </c>
      <c r="R7">
        <f>Table1[[#This Row],[Profit]]/Table1[[#This Row],[Sales]]*100</f>
        <v>0.62154636844650601</v>
      </c>
    </row>
    <row r="8" spans="1:18" x14ac:dyDescent="0.25">
      <c r="A8">
        <v>7</v>
      </c>
      <c r="B8" t="s">
        <v>22</v>
      </c>
      <c r="C8" s="1">
        <v>44893</v>
      </c>
      <c r="D8" s="1" t="str">
        <f>TEXT(Table1[[#This Row],[Order Date]],"MMMM")</f>
        <v>November</v>
      </c>
      <c r="E8" t="s">
        <v>1023</v>
      </c>
      <c r="F8" t="s">
        <v>2007</v>
      </c>
      <c r="G8" t="s">
        <v>2016</v>
      </c>
      <c r="H8" t="s">
        <v>2976</v>
      </c>
      <c r="I8" t="s">
        <v>3022</v>
      </c>
      <c r="J8" t="s">
        <v>3026</v>
      </c>
      <c r="K8" t="s">
        <v>3031</v>
      </c>
      <c r="L8" t="s">
        <v>3035</v>
      </c>
      <c r="M8">
        <v>4836.0200000000004</v>
      </c>
      <c r="N8">
        <v>11</v>
      </c>
      <c r="O8">
        <v>67.39</v>
      </c>
      <c r="P8">
        <v>8.8699999999999992</v>
      </c>
      <c r="Q8" t="s">
        <v>3047</v>
      </c>
      <c r="R8">
        <f>Table1[[#This Row],[Profit]]/Table1[[#This Row],[Sales]]*100</f>
        <v>1.3935012675712672</v>
      </c>
    </row>
    <row r="9" spans="1:18" x14ac:dyDescent="0.25">
      <c r="A9">
        <v>8</v>
      </c>
      <c r="B9" t="s">
        <v>23</v>
      </c>
      <c r="C9" s="1">
        <v>45377</v>
      </c>
      <c r="D9" s="1" t="str">
        <f>TEXT(Table1[[#This Row],[Order Date]],"MMMM")</f>
        <v>March</v>
      </c>
      <c r="E9" t="s">
        <v>1024</v>
      </c>
      <c r="F9" t="s">
        <v>2009</v>
      </c>
      <c r="G9" t="s">
        <v>2017</v>
      </c>
      <c r="H9" t="s">
        <v>2977</v>
      </c>
      <c r="I9" t="s">
        <v>3023</v>
      </c>
      <c r="J9" t="s">
        <v>3026</v>
      </c>
      <c r="K9" t="s">
        <v>3030</v>
      </c>
      <c r="L9" t="s">
        <v>3038</v>
      </c>
      <c r="M9">
        <v>3765.05</v>
      </c>
      <c r="N9">
        <v>20</v>
      </c>
      <c r="O9">
        <v>203.95</v>
      </c>
      <c r="P9">
        <v>20.18</v>
      </c>
      <c r="Q9" t="s">
        <v>3047</v>
      </c>
      <c r="R9">
        <f>Table1[[#This Row],[Profit]]/Table1[[#This Row],[Sales]]*100</f>
        <v>5.4169267340407163</v>
      </c>
    </row>
    <row r="10" spans="1:18" x14ac:dyDescent="0.25">
      <c r="A10">
        <v>9</v>
      </c>
      <c r="B10" t="s">
        <v>24</v>
      </c>
      <c r="C10" s="1">
        <v>45365</v>
      </c>
      <c r="D10" s="1" t="str">
        <f>TEXT(Table1[[#This Row],[Order Date]],"MMMM")</f>
        <v>March</v>
      </c>
      <c r="E10" t="s">
        <v>1025</v>
      </c>
      <c r="F10" t="s">
        <v>2009</v>
      </c>
      <c r="G10" t="s">
        <v>2018</v>
      </c>
      <c r="H10" t="s">
        <v>2978</v>
      </c>
      <c r="I10" t="s">
        <v>3022</v>
      </c>
      <c r="J10" t="s">
        <v>3027</v>
      </c>
      <c r="K10" t="s">
        <v>3030</v>
      </c>
      <c r="L10" t="s">
        <v>3033</v>
      </c>
      <c r="M10">
        <v>3552.59</v>
      </c>
      <c r="N10">
        <v>9</v>
      </c>
      <c r="O10">
        <v>988.31</v>
      </c>
      <c r="P10">
        <v>96.29</v>
      </c>
      <c r="Q10" t="s">
        <v>3045</v>
      </c>
      <c r="R10">
        <f>Table1[[#This Row],[Profit]]/Table1[[#This Row],[Sales]]*100</f>
        <v>27.819421886567262</v>
      </c>
    </row>
    <row r="11" spans="1:18" x14ac:dyDescent="0.25">
      <c r="A11">
        <v>10</v>
      </c>
      <c r="B11" t="s">
        <v>25</v>
      </c>
      <c r="C11" s="1">
        <v>45110</v>
      </c>
      <c r="D11" s="1" t="str">
        <f>TEXT(Table1[[#This Row],[Order Date]],"MMMM")</f>
        <v>July</v>
      </c>
      <c r="E11" t="s">
        <v>1026</v>
      </c>
      <c r="F11" t="s">
        <v>2008</v>
      </c>
      <c r="G11" t="s">
        <v>2019</v>
      </c>
      <c r="H11" t="s">
        <v>2979</v>
      </c>
      <c r="I11" t="s">
        <v>3024</v>
      </c>
      <c r="J11" t="s">
        <v>3026</v>
      </c>
      <c r="K11" t="s">
        <v>3030</v>
      </c>
      <c r="L11" t="s">
        <v>3038</v>
      </c>
      <c r="M11">
        <v>2651.16</v>
      </c>
      <c r="N11">
        <v>19</v>
      </c>
      <c r="O11">
        <v>816.53</v>
      </c>
      <c r="P11">
        <v>93.11</v>
      </c>
      <c r="Q11" t="s">
        <v>3045</v>
      </c>
      <c r="R11">
        <f>Table1[[#This Row],[Profit]]/Table1[[#This Row],[Sales]]*100</f>
        <v>30.798971016460719</v>
      </c>
    </row>
    <row r="12" spans="1:18" x14ac:dyDescent="0.25">
      <c r="A12">
        <v>11</v>
      </c>
      <c r="B12" t="s">
        <v>26</v>
      </c>
      <c r="C12" s="1">
        <v>44854</v>
      </c>
      <c r="D12" s="1" t="str">
        <f>TEXT(Table1[[#This Row],[Order Date]],"MMMM")</f>
        <v>October</v>
      </c>
      <c r="E12" t="s">
        <v>1027</v>
      </c>
      <c r="F12" t="s">
        <v>2009</v>
      </c>
      <c r="G12" t="s">
        <v>2020</v>
      </c>
      <c r="H12" t="s">
        <v>2980</v>
      </c>
      <c r="I12" t="s">
        <v>3023</v>
      </c>
      <c r="J12" t="s">
        <v>3028</v>
      </c>
      <c r="K12" t="s">
        <v>3030</v>
      </c>
      <c r="L12" t="s">
        <v>3037</v>
      </c>
      <c r="M12">
        <v>4420.3599999999997</v>
      </c>
      <c r="N12">
        <v>16</v>
      </c>
      <c r="O12">
        <v>381.86</v>
      </c>
      <c r="P12">
        <v>31.69</v>
      </c>
      <c r="Q12" t="s">
        <v>3044</v>
      </c>
      <c r="R12">
        <f>Table1[[#This Row],[Profit]]/Table1[[#This Row],[Sales]]*100</f>
        <v>8.6386629143327696</v>
      </c>
    </row>
    <row r="13" spans="1:18" x14ac:dyDescent="0.25">
      <c r="A13">
        <v>12</v>
      </c>
      <c r="B13" t="s">
        <v>27</v>
      </c>
      <c r="C13" s="1">
        <v>44846</v>
      </c>
      <c r="D13" s="1" t="str">
        <f>TEXT(Table1[[#This Row],[Order Date]],"MMMM")</f>
        <v>October</v>
      </c>
      <c r="E13" t="s">
        <v>1028</v>
      </c>
      <c r="F13" t="s">
        <v>2007</v>
      </c>
      <c r="G13" t="s">
        <v>2021</v>
      </c>
      <c r="H13" t="s">
        <v>2981</v>
      </c>
      <c r="I13" t="s">
        <v>3024</v>
      </c>
      <c r="J13" t="s">
        <v>3028</v>
      </c>
      <c r="K13" t="s">
        <v>3031</v>
      </c>
      <c r="L13" t="s">
        <v>3035</v>
      </c>
      <c r="M13">
        <v>4903.6499999999996</v>
      </c>
      <c r="N13">
        <v>2</v>
      </c>
      <c r="O13">
        <v>781.34</v>
      </c>
      <c r="P13">
        <v>49.96</v>
      </c>
      <c r="Q13" t="s">
        <v>3044</v>
      </c>
      <c r="R13">
        <f>Table1[[#This Row],[Profit]]/Table1[[#This Row],[Sales]]*100</f>
        <v>15.933845196945134</v>
      </c>
    </row>
    <row r="14" spans="1:18" x14ac:dyDescent="0.25">
      <c r="A14">
        <v>13</v>
      </c>
      <c r="B14" t="s">
        <v>28</v>
      </c>
      <c r="C14" s="1">
        <v>45470</v>
      </c>
      <c r="D14" s="1" t="str">
        <f>TEXT(Table1[[#This Row],[Order Date]],"MMMM")</f>
        <v>June</v>
      </c>
      <c r="E14" t="s">
        <v>1029</v>
      </c>
      <c r="F14" t="s">
        <v>2009</v>
      </c>
      <c r="G14" t="s">
        <v>2022</v>
      </c>
      <c r="H14" t="s">
        <v>2978</v>
      </c>
      <c r="I14" t="s">
        <v>3022</v>
      </c>
      <c r="J14" t="s">
        <v>3026</v>
      </c>
      <c r="K14" t="s">
        <v>3029</v>
      </c>
      <c r="L14" t="s">
        <v>3039</v>
      </c>
      <c r="M14">
        <v>3437.93</v>
      </c>
      <c r="N14">
        <v>3</v>
      </c>
      <c r="O14">
        <v>825.73</v>
      </c>
      <c r="P14">
        <v>18.84</v>
      </c>
      <c r="Q14" t="s">
        <v>3047</v>
      </c>
      <c r="R14">
        <f>Table1[[#This Row],[Profit]]/Table1[[#This Row],[Sales]]*100</f>
        <v>24.018231901173088</v>
      </c>
    </row>
    <row r="15" spans="1:18" x14ac:dyDescent="0.25">
      <c r="A15">
        <v>14</v>
      </c>
      <c r="B15" t="s">
        <v>29</v>
      </c>
      <c r="C15" s="1">
        <v>44850</v>
      </c>
      <c r="D15" s="1" t="str">
        <f>TEXT(Table1[[#This Row],[Order Date]],"MMMM")</f>
        <v>October</v>
      </c>
      <c r="E15" t="s">
        <v>1030</v>
      </c>
      <c r="F15" t="s">
        <v>2008</v>
      </c>
      <c r="G15" t="s">
        <v>2023</v>
      </c>
      <c r="H15" t="s">
        <v>2982</v>
      </c>
      <c r="I15" t="s">
        <v>3022</v>
      </c>
      <c r="J15" t="s">
        <v>3025</v>
      </c>
      <c r="K15" t="s">
        <v>3029</v>
      </c>
      <c r="L15" t="s">
        <v>3034</v>
      </c>
      <c r="M15">
        <v>2006.41</v>
      </c>
      <c r="N15">
        <v>2</v>
      </c>
      <c r="O15">
        <v>389.51</v>
      </c>
      <c r="P15">
        <v>17.2</v>
      </c>
      <c r="Q15" t="s">
        <v>3044</v>
      </c>
      <c r="R15">
        <f>Table1[[#This Row],[Profit]]/Table1[[#This Row],[Sales]]*100</f>
        <v>19.413280436201973</v>
      </c>
    </row>
    <row r="16" spans="1:18" x14ac:dyDescent="0.25">
      <c r="A16">
        <v>15</v>
      </c>
      <c r="B16" t="s">
        <v>30</v>
      </c>
      <c r="C16" s="1">
        <v>45484</v>
      </c>
      <c r="D16" s="1" t="str">
        <f>TEXT(Table1[[#This Row],[Order Date]],"MMMM")</f>
        <v>July</v>
      </c>
      <c r="E16" t="s">
        <v>1031</v>
      </c>
      <c r="F16" t="s">
        <v>2009</v>
      </c>
      <c r="G16" t="s">
        <v>2024</v>
      </c>
      <c r="H16" t="s">
        <v>2983</v>
      </c>
      <c r="I16" t="s">
        <v>3023</v>
      </c>
      <c r="J16" t="s">
        <v>3027</v>
      </c>
      <c r="K16" t="s">
        <v>3030</v>
      </c>
      <c r="L16" t="s">
        <v>3038</v>
      </c>
      <c r="M16">
        <v>2524.2600000000002</v>
      </c>
      <c r="N16">
        <v>15</v>
      </c>
      <c r="O16">
        <v>770.45</v>
      </c>
      <c r="P16">
        <v>59.04</v>
      </c>
      <c r="Q16" t="s">
        <v>3046</v>
      </c>
      <c r="R16">
        <f>Table1[[#This Row],[Profit]]/Table1[[#This Row],[Sales]]*100</f>
        <v>30.521816294676459</v>
      </c>
    </row>
    <row r="17" spans="1:18" x14ac:dyDescent="0.25">
      <c r="A17">
        <v>16</v>
      </c>
      <c r="B17" t="s">
        <v>31</v>
      </c>
      <c r="C17" s="1">
        <v>45181</v>
      </c>
      <c r="D17" s="1" t="str">
        <f>TEXT(Table1[[#This Row],[Order Date]],"MMMM")</f>
        <v>September</v>
      </c>
      <c r="E17" t="s">
        <v>1032</v>
      </c>
      <c r="F17" t="s">
        <v>2009</v>
      </c>
      <c r="G17" t="s">
        <v>2025</v>
      </c>
      <c r="H17" t="s">
        <v>2984</v>
      </c>
      <c r="I17" t="s">
        <v>3023</v>
      </c>
      <c r="J17" t="s">
        <v>3027</v>
      </c>
      <c r="K17" t="s">
        <v>3029</v>
      </c>
      <c r="L17" t="s">
        <v>3034</v>
      </c>
      <c r="M17">
        <v>3760.45</v>
      </c>
      <c r="N17">
        <v>9</v>
      </c>
      <c r="O17">
        <v>118.42</v>
      </c>
      <c r="P17">
        <v>6.15</v>
      </c>
      <c r="Q17" t="s">
        <v>3046</v>
      </c>
      <c r="R17">
        <f>Table1[[#This Row],[Profit]]/Table1[[#This Row],[Sales]]*100</f>
        <v>3.1490911991915866</v>
      </c>
    </row>
    <row r="18" spans="1:18" x14ac:dyDescent="0.25">
      <c r="A18">
        <v>17</v>
      </c>
      <c r="B18" t="s">
        <v>32</v>
      </c>
      <c r="C18" s="1">
        <v>44990</v>
      </c>
      <c r="D18" s="1" t="str">
        <f>TEXT(Table1[[#This Row],[Order Date]],"MMMM")</f>
        <v>March</v>
      </c>
      <c r="E18" t="s">
        <v>1033</v>
      </c>
      <c r="F18" t="s">
        <v>2008</v>
      </c>
      <c r="G18" t="s">
        <v>2026</v>
      </c>
      <c r="H18" t="s">
        <v>2985</v>
      </c>
      <c r="I18" t="s">
        <v>3024</v>
      </c>
      <c r="J18" t="s">
        <v>3026</v>
      </c>
      <c r="K18" t="s">
        <v>3031</v>
      </c>
      <c r="L18" t="s">
        <v>3035</v>
      </c>
      <c r="M18">
        <v>1876.03</v>
      </c>
      <c r="N18">
        <v>15</v>
      </c>
      <c r="O18">
        <v>38.74</v>
      </c>
      <c r="P18">
        <v>21.25</v>
      </c>
      <c r="Q18" t="s">
        <v>3046</v>
      </c>
      <c r="R18">
        <f>Table1[[#This Row],[Profit]]/Table1[[#This Row],[Sales]]*100</f>
        <v>2.0649989605709931</v>
      </c>
    </row>
    <row r="19" spans="1:18" x14ac:dyDescent="0.25">
      <c r="A19">
        <v>18</v>
      </c>
      <c r="B19" t="s">
        <v>33</v>
      </c>
      <c r="C19" s="1">
        <v>45241</v>
      </c>
      <c r="D19" s="1" t="str">
        <f>TEXT(Table1[[#This Row],[Order Date]],"MMMM")</f>
        <v>November</v>
      </c>
      <c r="E19" t="s">
        <v>1034</v>
      </c>
      <c r="F19" t="s">
        <v>2007</v>
      </c>
      <c r="G19" t="s">
        <v>2027</v>
      </c>
      <c r="H19" t="s">
        <v>2986</v>
      </c>
      <c r="I19" t="s">
        <v>3022</v>
      </c>
      <c r="J19" t="s">
        <v>3027</v>
      </c>
      <c r="K19" t="s">
        <v>3031</v>
      </c>
      <c r="L19" t="s">
        <v>3040</v>
      </c>
      <c r="M19">
        <v>821.27</v>
      </c>
      <c r="N19">
        <v>8</v>
      </c>
      <c r="O19">
        <v>595.29999999999995</v>
      </c>
      <c r="P19">
        <v>82.57</v>
      </c>
      <c r="Q19" t="s">
        <v>3044</v>
      </c>
      <c r="R19">
        <f>Table1[[#This Row],[Profit]]/Table1[[#This Row],[Sales]]*100</f>
        <v>72.485297161712964</v>
      </c>
    </row>
    <row r="20" spans="1:18" x14ac:dyDescent="0.25">
      <c r="A20">
        <v>19</v>
      </c>
      <c r="B20" t="s">
        <v>34</v>
      </c>
      <c r="C20" s="1">
        <v>44876</v>
      </c>
      <c r="D20" s="1" t="str">
        <f>TEXT(Table1[[#This Row],[Order Date]],"MMMM")</f>
        <v>November</v>
      </c>
      <c r="E20" t="s">
        <v>1035</v>
      </c>
      <c r="F20" t="s">
        <v>2007</v>
      </c>
      <c r="G20" t="s">
        <v>2028</v>
      </c>
      <c r="H20" t="s">
        <v>2982</v>
      </c>
      <c r="I20" t="s">
        <v>3024</v>
      </c>
      <c r="J20" t="s">
        <v>3027</v>
      </c>
      <c r="K20" t="s">
        <v>3030</v>
      </c>
      <c r="L20" t="s">
        <v>3033</v>
      </c>
      <c r="M20">
        <v>3097.7</v>
      </c>
      <c r="N20">
        <v>16</v>
      </c>
      <c r="O20">
        <v>251.17</v>
      </c>
      <c r="P20">
        <v>82.4</v>
      </c>
      <c r="Q20" t="s">
        <v>3046</v>
      </c>
      <c r="R20">
        <f>Table1[[#This Row],[Profit]]/Table1[[#This Row],[Sales]]*100</f>
        <v>8.1082738806211054</v>
      </c>
    </row>
    <row r="21" spans="1:18" x14ac:dyDescent="0.25">
      <c r="A21">
        <v>20</v>
      </c>
      <c r="B21" t="s">
        <v>35</v>
      </c>
      <c r="C21" s="1">
        <v>45382</v>
      </c>
      <c r="D21" s="1" t="str">
        <f>TEXT(Table1[[#This Row],[Order Date]],"MMMM")</f>
        <v>March</v>
      </c>
      <c r="E21" t="s">
        <v>1036</v>
      </c>
      <c r="F21" t="s">
        <v>2007</v>
      </c>
      <c r="G21" t="s">
        <v>2029</v>
      </c>
      <c r="H21" t="s">
        <v>2987</v>
      </c>
      <c r="I21" t="s">
        <v>3024</v>
      </c>
      <c r="J21" t="s">
        <v>3025</v>
      </c>
      <c r="K21" t="s">
        <v>3031</v>
      </c>
      <c r="L21" t="s">
        <v>3036</v>
      </c>
      <c r="M21">
        <v>3719.2</v>
      </c>
      <c r="N21">
        <v>19</v>
      </c>
      <c r="O21">
        <v>244.4</v>
      </c>
      <c r="P21">
        <v>83.37</v>
      </c>
      <c r="Q21" t="s">
        <v>3045</v>
      </c>
      <c r="R21">
        <f>Table1[[#This Row],[Profit]]/Table1[[#This Row],[Sales]]*100</f>
        <v>6.5713056571305657</v>
      </c>
    </row>
    <row r="22" spans="1:18" x14ac:dyDescent="0.25">
      <c r="A22">
        <v>21</v>
      </c>
      <c r="B22" t="s">
        <v>36</v>
      </c>
      <c r="C22" s="1">
        <v>44895</v>
      </c>
      <c r="D22" s="1" t="str">
        <f>TEXT(Table1[[#This Row],[Order Date]],"MMMM")</f>
        <v>November</v>
      </c>
      <c r="E22" t="s">
        <v>1037</v>
      </c>
      <c r="F22" t="s">
        <v>2009</v>
      </c>
      <c r="G22" t="s">
        <v>2030</v>
      </c>
      <c r="H22" t="s">
        <v>2983</v>
      </c>
      <c r="I22" t="s">
        <v>3024</v>
      </c>
      <c r="J22" t="s">
        <v>3027</v>
      </c>
      <c r="K22" t="s">
        <v>3030</v>
      </c>
      <c r="L22" t="s">
        <v>3041</v>
      </c>
      <c r="M22">
        <v>983.55</v>
      </c>
      <c r="N22">
        <v>9</v>
      </c>
      <c r="O22">
        <v>83.52</v>
      </c>
      <c r="P22">
        <v>25.36</v>
      </c>
      <c r="Q22" t="s">
        <v>3046</v>
      </c>
      <c r="R22">
        <f>Table1[[#This Row],[Profit]]/Table1[[#This Row],[Sales]]*100</f>
        <v>8.4916882720756437</v>
      </c>
    </row>
    <row r="23" spans="1:18" x14ac:dyDescent="0.25">
      <c r="A23">
        <v>22</v>
      </c>
      <c r="B23" t="s">
        <v>37</v>
      </c>
      <c r="C23" s="1">
        <v>45518</v>
      </c>
      <c r="D23" s="1" t="str">
        <f>TEXT(Table1[[#This Row],[Order Date]],"MMMM")</f>
        <v>August</v>
      </c>
      <c r="E23" t="s">
        <v>1038</v>
      </c>
      <c r="F23" t="s">
        <v>2007</v>
      </c>
      <c r="G23" t="s">
        <v>2031</v>
      </c>
      <c r="H23" t="s">
        <v>2988</v>
      </c>
      <c r="I23" t="s">
        <v>3024</v>
      </c>
      <c r="J23" t="s">
        <v>3026</v>
      </c>
      <c r="K23" t="s">
        <v>3030</v>
      </c>
      <c r="L23" t="s">
        <v>3033</v>
      </c>
      <c r="M23">
        <v>3506.51</v>
      </c>
      <c r="N23">
        <v>17</v>
      </c>
      <c r="O23">
        <v>743.21</v>
      </c>
      <c r="P23">
        <v>92.28</v>
      </c>
      <c r="Q23" t="s">
        <v>3047</v>
      </c>
      <c r="R23">
        <f>Table1[[#This Row],[Profit]]/Table1[[#This Row],[Sales]]*100</f>
        <v>21.195148452449871</v>
      </c>
    </row>
    <row r="24" spans="1:18" x14ac:dyDescent="0.25">
      <c r="A24">
        <v>23</v>
      </c>
      <c r="B24" t="s">
        <v>38</v>
      </c>
      <c r="C24" s="1">
        <v>45018</v>
      </c>
      <c r="D24" s="1" t="str">
        <f>TEXT(Table1[[#This Row],[Order Date]],"MMMM")</f>
        <v>April</v>
      </c>
      <c r="E24" t="s">
        <v>1039</v>
      </c>
      <c r="F24" t="s">
        <v>2008</v>
      </c>
      <c r="G24" t="s">
        <v>2032</v>
      </c>
      <c r="H24" t="s">
        <v>2989</v>
      </c>
      <c r="I24" t="s">
        <v>3022</v>
      </c>
      <c r="J24" t="s">
        <v>3028</v>
      </c>
      <c r="K24" t="s">
        <v>3029</v>
      </c>
      <c r="L24" t="s">
        <v>3042</v>
      </c>
      <c r="M24">
        <v>4757.3100000000004</v>
      </c>
      <c r="N24">
        <v>3</v>
      </c>
      <c r="O24">
        <v>546.98</v>
      </c>
      <c r="P24">
        <v>52.45</v>
      </c>
      <c r="Q24" t="s">
        <v>3044</v>
      </c>
      <c r="R24">
        <f>Table1[[#This Row],[Profit]]/Table1[[#This Row],[Sales]]*100</f>
        <v>11.497674105744633</v>
      </c>
    </row>
    <row r="25" spans="1:18" x14ac:dyDescent="0.25">
      <c r="A25">
        <v>24</v>
      </c>
      <c r="B25" t="s">
        <v>39</v>
      </c>
      <c r="C25" s="1">
        <v>45149</v>
      </c>
      <c r="D25" s="1" t="str">
        <f>TEXT(Table1[[#This Row],[Order Date]],"MMMM")</f>
        <v>August</v>
      </c>
      <c r="E25" t="s">
        <v>1040</v>
      </c>
      <c r="F25" t="s">
        <v>2009</v>
      </c>
      <c r="G25" t="s">
        <v>2033</v>
      </c>
      <c r="H25" t="s">
        <v>2990</v>
      </c>
      <c r="I25" t="s">
        <v>3024</v>
      </c>
      <c r="J25" t="s">
        <v>3025</v>
      </c>
      <c r="K25" t="s">
        <v>3029</v>
      </c>
      <c r="L25" t="s">
        <v>3034</v>
      </c>
      <c r="M25">
        <v>3935.1</v>
      </c>
      <c r="N25">
        <v>5</v>
      </c>
      <c r="O25">
        <v>547.97</v>
      </c>
      <c r="P25">
        <v>34.33</v>
      </c>
      <c r="Q25" t="s">
        <v>3044</v>
      </c>
      <c r="R25">
        <f>Table1[[#This Row],[Profit]]/Table1[[#This Row],[Sales]]*100</f>
        <v>13.925186145205966</v>
      </c>
    </row>
    <row r="26" spans="1:18" x14ac:dyDescent="0.25">
      <c r="A26">
        <v>25</v>
      </c>
      <c r="B26" t="s">
        <v>40</v>
      </c>
      <c r="C26" s="1">
        <v>44967</v>
      </c>
      <c r="D26" s="1" t="str">
        <f>TEXT(Table1[[#This Row],[Order Date]],"MMMM")</f>
        <v>February</v>
      </c>
      <c r="E26" t="s">
        <v>1041</v>
      </c>
      <c r="F26" t="s">
        <v>2009</v>
      </c>
      <c r="G26" t="s">
        <v>2034</v>
      </c>
      <c r="H26" t="s">
        <v>2991</v>
      </c>
      <c r="I26" t="s">
        <v>3022</v>
      </c>
      <c r="J26" t="s">
        <v>3026</v>
      </c>
      <c r="K26" t="s">
        <v>3031</v>
      </c>
      <c r="L26" t="s">
        <v>3043</v>
      </c>
      <c r="M26">
        <v>556.42999999999995</v>
      </c>
      <c r="N26">
        <v>17</v>
      </c>
      <c r="O26">
        <v>313.97000000000003</v>
      </c>
      <c r="P26">
        <v>27.45</v>
      </c>
      <c r="Q26" t="s">
        <v>3047</v>
      </c>
      <c r="R26">
        <f>Table1[[#This Row],[Profit]]/Table1[[#This Row],[Sales]]*100</f>
        <v>56.425785813130148</v>
      </c>
    </row>
    <row r="27" spans="1:18" x14ac:dyDescent="0.25">
      <c r="A27">
        <v>26</v>
      </c>
      <c r="B27" t="s">
        <v>41</v>
      </c>
      <c r="C27" s="1">
        <v>45504</v>
      </c>
      <c r="D27" s="1" t="str">
        <f>TEXT(Table1[[#This Row],[Order Date]],"MMMM")</f>
        <v>July</v>
      </c>
      <c r="E27" t="s">
        <v>1042</v>
      </c>
      <c r="F27" t="s">
        <v>2007</v>
      </c>
      <c r="G27" t="s">
        <v>2035</v>
      </c>
      <c r="H27" t="s">
        <v>2990</v>
      </c>
      <c r="I27" t="s">
        <v>3023</v>
      </c>
      <c r="J27" t="s">
        <v>3027</v>
      </c>
      <c r="K27" t="s">
        <v>3030</v>
      </c>
      <c r="L27" t="s">
        <v>3037</v>
      </c>
      <c r="M27">
        <v>2913.19</v>
      </c>
      <c r="N27">
        <v>9</v>
      </c>
      <c r="O27">
        <v>60.3</v>
      </c>
      <c r="P27">
        <v>30.07</v>
      </c>
      <c r="Q27" t="s">
        <v>3045</v>
      </c>
      <c r="R27">
        <f>Table1[[#This Row],[Profit]]/Table1[[#This Row],[Sales]]*100</f>
        <v>2.0698958873262643</v>
      </c>
    </row>
    <row r="28" spans="1:18" x14ac:dyDescent="0.25">
      <c r="A28">
        <v>27</v>
      </c>
      <c r="B28" t="s">
        <v>42</v>
      </c>
      <c r="C28" s="1">
        <v>45345</v>
      </c>
      <c r="D28" s="1" t="str">
        <f>TEXT(Table1[[#This Row],[Order Date]],"MMMM")</f>
        <v>February</v>
      </c>
      <c r="E28" t="s">
        <v>1043</v>
      </c>
      <c r="F28" t="s">
        <v>2009</v>
      </c>
      <c r="G28" t="s">
        <v>2036</v>
      </c>
      <c r="H28" t="s">
        <v>2985</v>
      </c>
      <c r="I28" t="s">
        <v>3024</v>
      </c>
      <c r="J28" t="s">
        <v>3025</v>
      </c>
      <c r="K28" t="s">
        <v>3030</v>
      </c>
      <c r="L28" t="s">
        <v>3033</v>
      </c>
      <c r="M28">
        <v>2806.02</v>
      </c>
      <c r="N28">
        <v>3</v>
      </c>
      <c r="O28">
        <v>839.48</v>
      </c>
      <c r="P28">
        <v>88.89</v>
      </c>
      <c r="Q28" t="s">
        <v>3047</v>
      </c>
      <c r="R28">
        <f>Table1[[#This Row],[Profit]]/Table1[[#This Row],[Sales]]*100</f>
        <v>29.917106791826146</v>
      </c>
    </row>
    <row r="29" spans="1:18" x14ac:dyDescent="0.25">
      <c r="A29">
        <v>28</v>
      </c>
      <c r="B29" t="s">
        <v>43</v>
      </c>
      <c r="C29" s="1">
        <v>45511</v>
      </c>
      <c r="D29" s="1" t="str">
        <f>TEXT(Table1[[#This Row],[Order Date]],"MMMM")</f>
        <v>August</v>
      </c>
      <c r="E29" t="s">
        <v>1044</v>
      </c>
      <c r="F29" t="s">
        <v>2007</v>
      </c>
      <c r="G29" t="s">
        <v>2037</v>
      </c>
      <c r="H29" t="s">
        <v>2992</v>
      </c>
      <c r="I29" t="s">
        <v>3022</v>
      </c>
      <c r="J29" t="s">
        <v>3028</v>
      </c>
      <c r="K29" t="s">
        <v>3029</v>
      </c>
      <c r="L29" t="s">
        <v>3034</v>
      </c>
      <c r="M29">
        <v>4330.83</v>
      </c>
      <c r="N29">
        <v>11</v>
      </c>
      <c r="O29">
        <v>104.72</v>
      </c>
      <c r="P29">
        <v>47.72</v>
      </c>
      <c r="Q29" t="s">
        <v>3044</v>
      </c>
      <c r="R29">
        <f>Table1[[#This Row],[Profit]]/Table1[[#This Row],[Sales]]*100</f>
        <v>2.4180122516930935</v>
      </c>
    </row>
    <row r="30" spans="1:18" x14ac:dyDescent="0.25">
      <c r="A30">
        <v>29</v>
      </c>
      <c r="B30" t="s">
        <v>44</v>
      </c>
      <c r="C30" s="1">
        <v>44919</v>
      </c>
      <c r="D30" s="1" t="str">
        <f>TEXT(Table1[[#This Row],[Order Date]],"MMMM")</f>
        <v>December</v>
      </c>
      <c r="E30" t="s">
        <v>1045</v>
      </c>
      <c r="F30" t="s">
        <v>2009</v>
      </c>
      <c r="G30" t="s">
        <v>2038</v>
      </c>
      <c r="H30" t="s">
        <v>2993</v>
      </c>
      <c r="I30" t="s">
        <v>3022</v>
      </c>
      <c r="J30" t="s">
        <v>3028</v>
      </c>
      <c r="K30" t="s">
        <v>3031</v>
      </c>
      <c r="L30" t="s">
        <v>3035</v>
      </c>
      <c r="M30">
        <v>4064.53</v>
      </c>
      <c r="N30">
        <v>16</v>
      </c>
      <c r="O30">
        <v>118.93</v>
      </c>
      <c r="P30">
        <v>23.69</v>
      </c>
      <c r="Q30" t="s">
        <v>3046</v>
      </c>
      <c r="R30">
        <f>Table1[[#This Row],[Profit]]/Table1[[#This Row],[Sales]]*100</f>
        <v>2.9260455698444838</v>
      </c>
    </row>
    <row r="31" spans="1:18" x14ac:dyDescent="0.25">
      <c r="A31">
        <v>30</v>
      </c>
      <c r="B31" t="s">
        <v>45</v>
      </c>
      <c r="C31" s="1">
        <v>45206</v>
      </c>
      <c r="D31" s="1" t="str">
        <f>TEXT(Table1[[#This Row],[Order Date]],"MMMM")</f>
        <v>October</v>
      </c>
      <c r="E31" t="s">
        <v>1046</v>
      </c>
      <c r="F31" t="s">
        <v>2009</v>
      </c>
      <c r="G31" t="s">
        <v>2039</v>
      </c>
      <c r="H31" t="s">
        <v>2972</v>
      </c>
      <c r="I31" t="s">
        <v>3022</v>
      </c>
      <c r="J31" t="s">
        <v>3025</v>
      </c>
      <c r="K31" t="s">
        <v>3030</v>
      </c>
      <c r="L31" t="s">
        <v>3041</v>
      </c>
      <c r="M31">
        <v>1936.78</v>
      </c>
      <c r="N31">
        <v>20</v>
      </c>
      <c r="O31">
        <v>98.61</v>
      </c>
      <c r="P31">
        <v>6.37</v>
      </c>
      <c r="Q31" t="s">
        <v>3045</v>
      </c>
      <c r="R31">
        <f>Table1[[#This Row],[Profit]]/Table1[[#This Row],[Sales]]*100</f>
        <v>5.0914404320573325</v>
      </c>
    </row>
    <row r="32" spans="1:18" x14ac:dyDescent="0.25">
      <c r="A32">
        <v>31</v>
      </c>
      <c r="B32" t="s">
        <v>46</v>
      </c>
      <c r="C32" s="1">
        <v>45157</v>
      </c>
      <c r="D32" s="1" t="str">
        <f>TEXT(Table1[[#This Row],[Order Date]],"MMMM")</f>
        <v>August</v>
      </c>
      <c r="E32" t="s">
        <v>1047</v>
      </c>
      <c r="F32" t="s">
        <v>2008</v>
      </c>
      <c r="G32" t="s">
        <v>2040</v>
      </c>
      <c r="H32" t="s">
        <v>2994</v>
      </c>
      <c r="I32" t="s">
        <v>3022</v>
      </c>
      <c r="J32" t="s">
        <v>3025</v>
      </c>
      <c r="K32" t="s">
        <v>3029</v>
      </c>
      <c r="L32" t="s">
        <v>3042</v>
      </c>
      <c r="M32">
        <v>4175.43</v>
      </c>
      <c r="N32">
        <v>20</v>
      </c>
      <c r="O32">
        <v>514.44000000000005</v>
      </c>
      <c r="P32">
        <v>98.8</v>
      </c>
      <c r="Q32" t="s">
        <v>3044</v>
      </c>
      <c r="R32">
        <f>Table1[[#This Row],[Profit]]/Table1[[#This Row],[Sales]]*100</f>
        <v>12.32064721477788</v>
      </c>
    </row>
    <row r="33" spans="1:18" x14ac:dyDescent="0.25">
      <c r="A33">
        <v>32</v>
      </c>
      <c r="B33" t="s">
        <v>47</v>
      </c>
      <c r="C33" s="1">
        <v>45475</v>
      </c>
      <c r="D33" s="1" t="str">
        <f>TEXT(Table1[[#This Row],[Order Date]],"MMMM")</f>
        <v>July</v>
      </c>
      <c r="E33" t="s">
        <v>1048</v>
      </c>
      <c r="F33" t="s">
        <v>2008</v>
      </c>
      <c r="G33" t="s">
        <v>2041</v>
      </c>
      <c r="H33" t="s">
        <v>2985</v>
      </c>
      <c r="I33" t="s">
        <v>3022</v>
      </c>
      <c r="J33" t="s">
        <v>3027</v>
      </c>
      <c r="K33" t="s">
        <v>3029</v>
      </c>
      <c r="L33" t="s">
        <v>3042</v>
      </c>
      <c r="M33">
        <v>1591.97</v>
      </c>
      <c r="N33">
        <v>15</v>
      </c>
      <c r="O33">
        <v>808.47</v>
      </c>
      <c r="P33">
        <v>41.38</v>
      </c>
      <c r="Q33" t="s">
        <v>3047</v>
      </c>
      <c r="R33">
        <f>Table1[[#This Row],[Profit]]/Table1[[#This Row],[Sales]]*100</f>
        <v>50.784248446892846</v>
      </c>
    </row>
    <row r="34" spans="1:18" x14ac:dyDescent="0.25">
      <c r="A34">
        <v>33</v>
      </c>
      <c r="B34" t="s">
        <v>48</v>
      </c>
      <c r="C34" s="1">
        <v>45058</v>
      </c>
      <c r="D34" s="1" t="str">
        <f>TEXT(Table1[[#This Row],[Order Date]],"MMMM")</f>
        <v>May</v>
      </c>
      <c r="E34" t="s">
        <v>1049</v>
      </c>
      <c r="F34" t="s">
        <v>2009</v>
      </c>
      <c r="G34" t="s">
        <v>2042</v>
      </c>
      <c r="H34" t="s">
        <v>2995</v>
      </c>
      <c r="I34" t="s">
        <v>3022</v>
      </c>
      <c r="J34" t="s">
        <v>3028</v>
      </c>
      <c r="K34" t="s">
        <v>3030</v>
      </c>
      <c r="L34" t="s">
        <v>3037</v>
      </c>
      <c r="M34">
        <v>1831.04</v>
      </c>
      <c r="N34">
        <v>3</v>
      </c>
      <c r="O34">
        <v>291.41000000000003</v>
      </c>
      <c r="P34">
        <v>21.18</v>
      </c>
      <c r="Q34" t="s">
        <v>3047</v>
      </c>
      <c r="R34">
        <f>Table1[[#This Row],[Profit]]/Table1[[#This Row],[Sales]]*100</f>
        <v>15.91499912617966</v>
      </c>
    </row>
    <row r="35" spans="1:18" x14ac:dyDescent="0.25">
      <c r="A35">
        <v>34</v>
      </c>
      <c r="B35" t="s">
        <v>49</v>
      </c>
      <c r="C35" s="1">
        <v>45116</v>
      </c>
      <c r="D35" s="1" t="str">
        <f>TEXT(Table1[[#This Row],[Order Date]],"MMMM")</f>
        <v>July</v>
      </c>
      <c r="E35" t="s">
        <v>1050</v>
      </c>
      <c r="F35" t="s">
        <v>2009</v>
      </c>
      <c r="G35" t="s">
        <v>2043</v>
      </c>
      <c r="H35" t="s">
        <v>2993</v>
      </c>
      <c r="I35" t="s">
        <v>3022</v>
      </c>
      <c r="J35" t="s">
        <v>3028</v>
      </c>
      <c r="K35" t="s">
        <v>3031</v>
      </c>
      <c r="L35" t="s">
        <v>3036</v>
      </c>
      <c r="M35">
        <v>2448.96</v>
      </c>
      <c r="N35">
        <v>2</v>
      </c>
      <c r="O35">
        <v>731.22</v>
      </c>
      <c r="P35">
        <v>39.25</v>
      </c>
      <c r="Q35" t="s">
        <v>3045</v>
      </c>
      <c r="R35">
        <f>Table1[[#This Row],[Profit]]/Table1[[#This Row],[Sales]]*100</f>
        <v>29.858388867110936</v>
      </c>
    </row>
    <row r="36" spans="1:18" x14ac:dyDescent="0.25">
      <c r="A36">
        <v>35</v>
      </c>
      <c r="B36" t="s">
        <v>50</v>
      </c>
      <c r="C36" s="1">
        <v>44879</v>
      </c>
      <c r="D36" s="1" t="str">
        <f>TEXT(Table1[[#This Row],[Order Date]],"MMMM")</f>
        <v>November</v>
      </c>
      <c r="E36" t="s">
        <v>1051</v>
      </c>
      <c r="F36" t="s">
        <v>2008</v>
      </c>
      <c r="G36" t="s">
        <v>2044</v>
      </c>
      <c r="H36" t="s">
        <v>2991</v>
      </c>
      <c r="I36" t="s">
        <v>3023</v>
      </c>
      <c r="J36" t="s">
        <v>3025</v>
      </c>
      <c r="K36" t="s">
        <v>3030</v>
      </c>
      <c r="L36" t="s">
        <v>3037</v>
      </c>
      <c r="M36">
        <v>3754.89</v>
      </c>
      <c r="N36">
        <v>17</v>
      </c>
      <c r="O36">
        <v>397.81</v>
      </c>
      <c r="P36">
        <v>76.55</v>
      </c>
      <c r="Q36" t="s">
        <v>3044</v>
      </c>
      <c r="R36">
        <f>Table1[[#This Row],[Profit]]/Table1[[#This Row],[Sales]]*100</f>
        <v>10.59445150190818</v>
      </c>
    </row>
    <row r="37" spans="1:18" x14ac:dyDescent="0.25">
      <c r="A37">
        <v>36</v>
      </c>
      <c r="B37" t="s">
        <v>51</v>
      </c>
      <c r="C37" s="1">
        <v>45414</v>
      </c>
      <c r="D37" s="1" t="str">
        <f>TEXT(Table1[[#This Row],[Order Date]],"MMMM")</f>
        <v>May</v>
      </c>
      <c r="E37" t="s">
        <v>1052</v>
      </c>
      <c r="F37" t="s">
        <v>2007</v>
      </c>
      <c r="G37" t="s">
        <v>2045</v>
      </c>
      <c r="H37" t="s">
        <v>2996</v>
      </c>
      <c r="I37" t="s">
        <v>3022</v>
      </c>
      <c r="J37" t="s">
        <v>3025</v>
      </c>
      <c r="K37" t="s">
        <v>3030</v>
      </c>
      <c r="L37" t="s">
        <v>3033</v>
      </c>
      <c r="M37">
        <v>2861.06</v>
      </c>
      <c r="N37">
        <v>17</v>
      </c>
      <c r="O37">
        <v>839.72</v>
      </c>
      <c r="P37">
        <v>62.53</v>
      </c>
      <c r="Q37" t="s">
        <v>3047</v>
      </c>
      <c r="R37">
        <f>Table1[[#This Row],[Profit]]/Table1[[#This Row],[Sales]]*100</f>
        <v>29.349961203190428</v>
      </c>
    </row>
    <row r="38" spans="1:18" x14ac:dyDescent="0.25">
      <c r="A38">
        <v>37</v>
      </c>
      <c r="B38" t="s">
        <v>52</v>
      </c>
      <c r="C38" s="1">
        <v>45413</v>
      </c>
      <c r="D38" s="1" t="str">
        <f>TEXT(Table1[[#This Row],[Order Date]],"MMMM")</f>
        <v>May</v>
      </c>
      <c r="E38" t="s">
        <v>1053</v>
      </c>
      <c r="F38" t="s">
        <v>2009</v>
      </c>
      <c r="G38" t="s">
        <v>2046</v>
      </c>
      <c r="H38" t="s">
        <v>2977</v>
      </c>
      <c r="I38" t="s">
        <v>3024</v>
      </c>
      <c r="J38" t="s">
        <v>3026</v>
      </c>
      <c r="K38" t="s">
        <v>3031</v>
      </c>
      <c r="L38" t="s">
        <v>3040</v>
      </c>
      <c r="M38">
        <v>4246.8599999999997</v>
      </c>
      <c r="N38">
        <v>4</v>
      </c>
      <c r="O38">
        <v>66.73</v>
      </c>
      <c r="P38">
        <v>75.260000000000005</v>
      </c>
      <c r="Q38" t="s">
        <v>3047</v>
      </c>
      <c r="R38">
        <f>Table1[[#This Row],[Profit]]/Table1[[#This Row],[Sales]]*100</f>
        <v>1.5712785446188482</v>
      </c>
    </row>
    <row r="39" spans="1:18" x14ac:dyDescent="0.25">
      <c r="A39">
        <v>38</v>
      </c>
      <c r="B39" t="s">
        <v>53</v>
      </c>
      <c r="C39" s="1">
        <v>44999</v>
      </c>
      <c r="D39" s="1" t="str">
        <f>TEXT(Table1[[#This Row],[Order Date]],"MMMM")</f>
        <v>March</v>
      </c>
      <c r="E39" t="s">
        <v>1054</v>
      </c>
      <c r="F39" t="s">
        <v>2009</v>
      </c>
      <c r="G39" t="s">
        <v>2047</v>
      </c>
      <c r="H39" t="s">
        <v>2989</v>
      </c>
      <c r="I39" t="s">
        <v>3022</v>
      </c>
      <c r="J39" t="s">
        <v>3026</v>
      </c>
      <c r="K39" t="s">
        <v>3031</v>
      </c>
      <c r="L39" t="s">
        <v>3035</v>
      </c>
      <c r="M39">
        <v>2286.4499999999998</v>
      </c>
      <c r="N39">
        <v>17</v>
      </c>
      <c r="O39">
        <v>580.91999999999996</v>
      </c>
      <c r="P39">
        <v>17.66</v>
      </c>
      <c r="Q39" t="s">
        <v>3047</v>
      </c>
      <c r="R39">
        <f>Table1[[#This Row],[Profit]]/Table1[[#This Row],[Sales]]*100</f>
        <v>25.407072098668245</v>
      </c>
    </row>
    <row r="40" spans="1:18" x14ac:dyDescent="0.25">
      <c r="A40">
        <v>39</v>
      </c>
      <c r="B40" t="s">
        <v>54</v>
      </c>
      <c r="C40" s="1">
        <v>45124</v>
      </c>
      <c r="D40" s="1" t="str">
        <f>TEXT(Table1[[#This Row],[Order Date]],"MMMM")</f>
        <v>July</v>
      </c>
      <c r="E40" t="s">
        <v>1055</v>
      </c>
      <c r="F40" t="s">
        <v>2008</v>
      </c>
      <c r="G40" t="s">
        <v>2048</v>
      </c>
      <c r="H40" t="s">
        <v>2987</v>
      </c>
      <c r="I40" t="s">
        <v>3022</v>
      </c>
      <c r="J40" t="s">
        <v>3028</v>
      </c>
      <c r="K40" t="s">
        <v>3031</v>
      </c>
      <c r="L40" t="s">
        <v>3035</v>
      </c>
      <c r="M40">
        <v>3063.11</v>
      </c>
      <c r="N40">
        <v>5</v>
      </c>
      <c r="O40">
        <v>921.23</v>
      </c>
      <c r="P40">
        <v>48.9</v>
      </c>
      <c r="Q40" t="s">
        <v>3047</v>
      </c>
      <c r="R40">
        <f>Table1[[#This Row],[Profit]]/Table1[[#This Row],[Sales]]*100</f>
        <v>30.074989145019277</v>
      </c>
    </row>
    <row r="41" spans="1:18" x14ac:dyDescent="0.25">
      <c r="A41">
        <v>40</v>
      </c>
      <c r="B41" t="s">
        <v>55</v>
      </c>
      <c r="C41" s="1">
        <v>45324</v>
      </c>
      <c r="D41" s="1" t="str">
        <f>TEXT(Table1[[#This Row],[Order Date]],"MMMM")</f>
        <v>February</v>
      </c>
      <c r="E41" t="s">
        <v>1056</v>
      </c>
      <c r="F41" t="s">
        <v>2007</v>
      </c>
      <c r="G41" t="s">
        <v>2049</v>
      </c>
      <c r="H41" t="s">
        <v>2997</v>
      </c>
      <c r="I41" t="s">
        <v>3022</v>
      </c>
      <c r="J41" t="s">
        <v>3025</v>
      </c>
      <c r="K41" t="s">
        <v>3029</v>
      </c>
      <c r="L41" t="s">
        <v>3034</v>
      </c>
      <c r="M41">
        <v>795.43</v>
      </c>
      <c r="N41">
        <v>1</v>
      </c>
      <c r="O41">
        <v>457.64</v>
      </c>
      <c r="P41">
        <v>75.040000000000006</v>
      </c>
      <c r="Q41" t="s">
        <v>3046</v>
      </c>
      <c r="R41">
        <f>Table1[[#This Row],[Profit]]/Table1[[#This Row],[Sales]]*100</f>
        <v>57.533661038683483</v>
      </c>
    </row>
    <row r="42" spans="1:18" x14ac:dyDescent="0.25">
      <c r="A42">
        <v>41</v>
      </c>
      <c r="B42" t="s">
        <v>56</v>
      </c>
      <c r="C42" s="1">
        <v>44958</v>
      </c>
      <c r="D42" s="1" t="str">
        <f>TEXT(Table1[[#This Row],[Order Date]],"MMMM")</f>
        <v>February</v>
      </c>
      <c r="E42" t="s">
        <v>1057</v>
      </c>
      <c r="F42" t="s">
        <v>2007</v>
      </c>
      <c r="G42" t="s">
        <v>2050</v>
      </c>
      <c r="H42" t="s">
        <v>2998</v>
      </c>
      <c r="I42" t="s">
        <v>3024</v>
      </c>
      <c r="J42" t="s">
        <v>3028</v>
      </c>
      <c r="K42" t="s">
        <v>3030</v>
      </c>
      <c r="L42" t="s">
        <v>3037</v>
      </c>
      <c r="M42">
        <v>4258.16</v>
      </c>
      <c r="N42">
        <v>19</v>
      </c>
      <c r="O42">
        <v>207.95</v>
      </c>
      <c r="P42">
        <v>63.12</v>
      </c>
      <c r="Q42" t="s">
        <v>3047</v>
      </c>
      <c r="R42">
        <f>Table1[[#This Row],[Profit]]/Table1[[#This Row],[Sales]]*100</f>
        <v>4.8835647321847935</v>
      </c>
    </row>
    <row r="43" spans="1:18" x14ac:dyDescent="0.25">
      <c r="A43">
        <v>42</v>
      </c>
      <c r="B43" t="s">
        <v>57</v>
      </c>
      <c r="C43" s="1">
        <v>45126</v>
      </c>
      <c r="D43" s="1" t="str">
        <f>TEXT(Table1[[#This Row],[Order Date]],"MMMM")</f>
        <v>July</v>
      </c>
      <c r="E43" t="s">
        <v>1058</v>
      </c>
      <c r="F43" t="s">
        <v>2009</v>
      </c>
      <c r="G43" t="s">
        <v>2051</v>
      </c>
      <c r="H43" t="s">
        <v>2990</v>
      </c>
      <c r="I43" t="s">
        <v>3024</v>
      </c>
      <c r="J43" t="s">
        <v>3028</v>
      </c>
      <c r="K43" t="s">
        <v>3029</v>
      </c>
      <c r="L43" t="s">
        <v>3042</v>
      </c>
      <c r="M43">
        <v>3037.03</v>
      </c>
      <c r="N43">
        <v>7</v>
      </c>
      <c r="O43">
        <v>819.59</v>
      </c>
      <c r="P43">
        <v>77.739999999999995</v>
      </c>
      <c r="Q43" t="s">
        <v>3044</v>
      </c>
      <c r="R43">
        <f>Table1[[#This Row],[Profit]]/Table1[[#This Row],[Sales]]*100</f>
        <v>26.986562529840008</v>
      </c>
    </row>
    <row r="44" spans="1:18" x14ac:dyDescent="0.25">
      <c r="A44">
        <v>43</v>
      </c>
      <c r="B44" t="s">
        <v>58</v>
      </c>
      <c r="C44" s="1">
        <v>44974</v>
      </c>
      <c r="D44" s="1" t="str">
        <f>TEXT(Table1[[#This Row],[Order Date]],"MMMM")</f>
        <v>February</v>
      </c>
      <c r="E44" t="s">
        <v>1059</v>
      </c>
      <c r="F44" t="s">
        <v>2008</v>
      </c>
      <c r="G44" t="s">
        <v>2052</v>
      </c>
      <c r="H44" t="s">
        <v>2999</v>
      </c>
      <c r="I44" t="s">
        <v>3024</v>
      </c>
      <c r="J44" t="s">
        <v>3027</v>
      </c>
      <c r="K44" t="s">
        <v>3029</v>
      </c>
      <c r="L44" t="s">
        <v>3034</v>
      </c>
      <c r="M44">
        <v>4859.5</v>
      </c>
      <c r="N44">
        <v>8</v>
      </c>
      <c r="O44">
        <v>214.55</v>
      </c>
      <c r="P44">
        <v>82.85</v>
      </c>
      <c r="Q44" t="s">
        <v>3046</v>
      </c>
      <c r="R44">
        <f>Table1[[#This Row],[Profit]]/Table1[[#This Row],[Sales]]*100</f>
        <v>4.4150632781150323</v>
      </c>
    </row>
    <row r="45" spans="1:18" x14ac:dyDescent="0.25">
      <c r="A45">
        <v>44</v>
      </c>
      <c r="B45" t="s">
        <v>59</v>
      </c>
      <c r="C45" s="1">
        <v>45299</v>
      </c>
      <c r="D45" s="1" t="str">
        <f>TEXT(Table1[[#This Row],[Order Date]],"MMMM")</f>
        <v>January</v>
      </c>
      <c r="E45" t="s">
        <v>1060</v>
      </c>
      <c r="F45" t="s">
        <v>2008</v>
      </c>
      <c r="G45" t="s">
        <v>2053</v>
      </c>
      <c r="H45" t="s">
        <v>3000</v>
      </c>
      <c r="I45" t="s">
        <v>3022</v>
      </c>
      <c r="J45" t="s">
        <v>3028</v>
      </c>
      <c r="K45" t="s">
        <v>3029</v>
      </c>
      <c r="L45" t="s">
        <v>3034</v>
      </c>
      <c r="M45">
        <v>4436.6000000000004</v>
      </c>
      <c r="N45">
        <v>12</v>
      </c>
      <c r="O45">
        <v>421.39</v>
      </c>
      <c r="P45">
        <v>60.87</v>
      </c>
      <c r="Q45" t="s">
        <v>3046</v>
      </c>
      <c r="R45">
        <f>Table1[[#This Row],[Profit]]/Table1[[#This Row],[Sales]]*100</f>
        <v>9.4980390389036629</v>
      </c>
    </row>
    <row r="46" spans="1:18" x14ac:dyDescent="0.25">
      <c r="A46">
        <v>45</v>
      </c>
      <c r="B46" t="s">
        <v>60</v>
      </c>
      <c r="C46" s="1">
        <v>45335</v>
      </c>
      <c r="D46" s="1" t="str">
        <f>TEXT(Table1[[#This Row],[Order Date]],"MMMM")</f>
        <v>February</v>
      </c>
      <c r="E46" t="s">
        <v>1061</v>
      </c>
      <c r="F46" t="s">
        <v>2008</v>
      </c>
      <c r="G46" t="s">
        <v>2054</v>
      </c>
      <c r="H46" t="s">
        <v>2996</v>
      </c>
      <c r="I46" t="s">
        <v>3023</v>
      </c>
      <c r="J46" t="s">
        <v>3028</v>
      </c>
      <c r="K46" t="s">
        <v>3029</v>
      </c>
      <c r="L46" t="s">
        <v>3042</v>
      </c>
      <c r="M46">
        <v>3579.55</v>
      </c>
      <c r="N46">
        <v>14</v>
      </c>
      <c r="O46">
        <v>468.83</v>
      </c>
      <c r="P46">
        <v>5.83</v>
      </c>
      <c r="Q46" t="s">
        <v>3044</v>
      </c>
      <c r="R46">
        <f>Table1[[#This Row],[Profit]]/Table1[[#This Row],[Sales]]*100</f>
        <v>13.097456384182369</v>
      </c>
    </row>
    <row r="47" spans="1:18" x14ac:dyDescent="0.25">
      <c r="A47">
        <v>46</v>
      </c>
      <c r="B47" t="s">
        <v>61</v>
      </c>
      <c r="C47" s="1">
        <v>45105</v>
      </c>
      <c r="D47" s="1" t="str">
        <f>TEXT(Table1[[#This Row],[Order Date]],"MMMM")</f>
        <v>June</v>
      </c>
      <c r="E47" t="s">
        <v>1062</v>
      </c>
      <c r="F47" t="s">
        <v>2009</v>
      </c>
      <c r="G47" t="s">
        <v>2055</v>
      </c>
      <c r="H47" t="s">
        <v>3001</v>
      </c>
      <c r="I47" t="s">
        <v>3022</v>
      </c>
      <c r="J47" t="s">
        <v>3025</v>
      </c>
      <c r="K47" t="s">
        <v>3030</v>
      </c>
      <c r="L47" t="s">
        <v>3041</v>
      </c>
      <c r="M47">
        <v>2498.63</v>
      </c>
      <c r="N47">
        <v>10</v>
      </c>
      <c r="O47">
        <v>710.01</v>
      </c>
      <c r="P47">
        <v>52.02</v>
      </c>
      <c r="Q47" t="s">
        <v>3044</v>
      </c>
      <c r="R47">
        <f>Table1[[#This Row],[Profit]]/Table1[[#This Row],[Sales]]*100</f>
        <v>28.415971952630038</v>
      </c>
    </row>
    <row r="48" spans="1:18" x14ac:dyDescent="0.25">
      <c r="A48">
        <v>47</v>
      </c>
      <c r="B48" t="s">
        <v>62</v>
      </c>
      <c r="C48" s="1">
        <v>44978</v>
      </c>
      <c r="D48" s="1" t="str">
        <f>TEXT(Table1[[#This Row],[Order Date]],"MMMM")</f>
        <v>February</v>
      </c>
      <c r="E48" t="s">
        <v>1063</v>
      </c>
      <c r="F48" t="s">
        <v>2008</v>
      </c>
      <c r="G48" t="s">
        <v>2056</v>
      </c>
      <c r="H48" t="s">
        <v>2972</v>
      </c>
      <c r="I48" t="s">
        <v>3023</v>
      </c>
      <c r="J48" t="s">
        <v>3028</v>
      </c>
      <c r="K48" t="s">
        <v>3030</v>
      </c>
      <c r="L48" t="s">
        <v>3041</v>
      </c>
      <c r="M48">
        <v>3548.23</v>
      </c>
      <c r="N48">
        <v>15</v>
      </c>
      <c r="O48">
        <v>545.26</v>
      </c>
      <c r="P48">
        <v>68.13</v>
      </c>
      <c r="Q48" t="s">
        <v>3045</v>
      </c>
      <c r="R48">
        <f>Table1[[#This Row],[Profit]]/Table1[[#This Row],[Sales]]*100</f>
        <v>15.367098525180159</v>
      </c>
    </row>
    <row r="49" spans="1:18" x14ac:dyDescent="0.25">
      <c r="A49">
        <v>48</v>
      </c>
      <c r="B49" t="s">
        <v>63</v>
      </c>
      <c r="C49" s="1">
        <v>44917</v>
      </c>
      <c r="D49" s="1" t="str">
        <f>TEXT(Table1[[#This Row],[Order Date]],"MMMM")</f>
        <v>December</v>
      </c>
      <c r="E49" t="s">
        <v>1064</v>
      </c>
      <c r="F49" t="s">
        <v>2009</v>
      </c>
      <c r="G49" t="s">
        <v>2057</v>
      </c>
      <c r="H49" t="s">
        <v>2992</v>
      </c>
      <c r="I49" t="s">
        <v>3022</v>
      </c>
      <c r="J49" t="s">
        <v>3027</v>
      </c>
      <c r="K49" t="s">
        <v>3030</v>
      </c>
      <c r="L49" t="s">
        <v>3041</v>
      </c>
      <c r="M49">
        <v>339.9</v>
      </c>
      <c r="N49">
        <v>6</v>
      </c>
      <c r="O49">
        <v>147.29</v>
      </c>
      <c r="P49">
        <v>81.650000000000006</v>
      </c>
      <c r="Q49" t="s">
        <v>3045</v>
      </c>
      <c r="R49">
        <f>Table1[[#This Row],[Profit]]/Table1[[#This Row],[Sales]]*100</f>
        <v>43.333333333333336</v>
      </c>
    </row>
    <row r="50" spans="1:18" x14ac:dyDescent="0.25">
      <c r="A50">
        <v>49</v>
      </c>
      <c r="B50" t="s">
        <v>64</v>
      </c>
      <c r="C50" s="1">
        <v>45229</v>
      </c>
      <c r="D50" s="1" t="str">
        <f>TEXT(Table1[[#This Row],[Order Date]],"MMMM")</f>
        <v>October</v>
      </c>
      <c r="E50" t="s">
        <v>1065</v>
      </c>
      <c r="F50" t="s">
        <v>2008</v>
      </c>
      <c r="G50" t="s">
        <v>2058</v>
      </c>
      <c r="H50" t="s">
        <v>3000</v>
      </c>
      <c r="I50" t="s">
        <v>3024</v>
      </c>
      <c r="J50" t="s">
        <v>3028</v>
      </c>
      <c r="K50" t="s">
        <v>3030</v>
      </c>
      <c r="L50" t="s">
        <v>3037</v>
      </c>
      <c r="M50">
        <v>769.73</v>
      </c>
      <c r="N50">
        <v>7</v>
      </c>
      <c r="O50">
        <v>359.54</v>
      </c>
      <c r="P50">
        <v>95.81</v>
      </c>
      <c r="Q50" t="s">
        <v>3044</v>
      </c>
      <c r="R50">
        <f>Table1[[#This Row],[Profit]]/Table1[[#This Row],[Sales]]*100</f>
        <v>46.709885284450394</v>
      </c>
    </row>
    <row r="51" spans="1:18" x14ac:dyDescent="0.25">
      <c r="A51">
        <v>50</v>
      </c>
      <c r="B51" t="s">
        <v>65</v>
      </c>
      <c r="C51" s="1">
        <v>44916</v>
      </c>
      <c r="D51" s="1" t="str">
        <f>TEXT(Table1[[#This Row],[Order Date]],"MMMM")</f>
        <v>December</v>
      </c>
      <c r="E51" t="s">
        <v>1066</v>
      </c>
      <c r="F51" t="s">
        <v>2009</v>
      </c>
      <c r="G51" t="s">
        <v>2059</v>
      </c>
      <c r="H51" t="s">
        <v>3002</v>
      </c>
      <c r="I51" t="s">
        <v>3024</v>
      </c>
      <c r="J51" t="s">
        <v>3027</v>
      </c>
      <c r="K51" t="s">
        <v>3030</v>
      </c>
      <c r="L51" t="s">
        <v>3037</v>
      </c>
      <c r="M51">
        <v>4598.9399999999996</v>
      </c>
      <c r="N51">
        <v>12</v>
      </c>
      <c r="O51">
        <v>553.13</v>
      </c>
      <c r="P51">
        <v>99.36</v>
      </c>
      <c r="Q51" t="s">
        <v>3045</v>
      </c>
      <c r="R51">
        <f>Table1[[#This Row],[Profit]]/Table1[[#This Row],[Sales]]*100</f>
        <v>12.027336734116993</v>
      </c>
    </row>
    <row r="52" spans="1:18" x14ac:dyDescent="0.25">
      <c r="A52">
        <v>51</v>
      </c>
      <c r="B52" t="s">
        <v>66</v>
      </c>
      <c r="C52" s="1">
        <v>45056</v>
      </c>
      <c r="D52" s="1" t="str">
        <f>TEXT(Table1[[#This Row],[Order Date]],"MMMM")</f>
        <v>May</v>
      </c>
      <c r="E52" t="s">
        <v>1067</v>
      </c>
      <c r="F52" t="s">
        <v>2007</v>
      </c>
      <c r="G52" t="s">
        <v>2060</v>
      </c>
      <c r="H52" t="s">
        <v>3003</v>
      </c>
      <c r="I52" t="s">
        <v>3022</v>
      </c>
      <c r="J52" t="s">
        <v>3027</v>
      </c>
      <c r="K52" t="s">
        <v>3031</v>
      </c>
      <c r="L52" t="s">
        <v>3036</v>
      </c>
      <c r="M52">
        <v>722.83</v>
      </c>
      <c r="N52">
        <v>5</v>
      </c>
      <c r="O52">
        <v>90.93</v>
      </c>
      <c r="P52">
        <v>67.86</v>
      </c>
      <c r="Q52" t="s">
        <v>3047</v>
      </c>
      <c r="R52">
        <f>Table1[[#This Row],[Profit]]/Table1[[#This Row],[Sales]]*100</f>
        <v>12.579721372936929</v>
      </c>
    </row>
    <row r="53" spans="1:18" x14ac:dyDescent="0.25">
      <c r="A53">
        <v>52</v>
      </c>
      <c r="B53" t="s">
        <v>67</v>
      </c>
      <c r="C53" s="1">
        <v>45058</v>
      </c>
      <c r="D53" s="1" t="str">
        <f>TEXT(Table1[[#This Row],[Order Date]],"MMMM")</f>
        <v>May</v>
      </c>
      <c r="E53" t="s">
        <v>1068</v>
      </c>
      <c r="F53" t="s">
        <v>2008</v>
      </c>
      <c r="G53" t="s">
        <v>2061</v>
      </c>
      <c r="H53" t="s">
        <v>3004</v>
      </c>
      <c r="I53" t="s">
        <v>3022</v>
      </c>
      <c r="J53" t="s">
        <v>3028</v>
      </c>
      <c r="K53" t="s">
        <v>3030</v>
      </c>
      <c r="L53" t="s">
        <v>3038</v>
      </c>
      <c r="M53">
        <v>4767.83</v>
      </c>
      <c r="N53">
        <v>8</v>
      </c>
      <c r="O53">
        <v>976.93</v>
      </c>
      <c r="P53">
        <v>18.82</v>
      </c>
      <c r="Q53" t="s">
        <v>3045</v>
      </c>
      <c r="R53">
        <f>Table1[[#This Row],[Profit]]/Table1[[#This Row],[Sales]]*100</f>
        <v>20.490034250382251</v>
      </c>
    </row>
    <row r="54" spans="1:18" x14ac:dyDescent="0.25">
      <c r="A54">
        <v>53</v>
      </c>
      <c r="B54" t="s">
        <v>68</v>
      </c>
      <c r="C54" s="1">
        <v>44972</v>
      </c>
      <c r="D54" s="1" t="str">
        <f>TEXT(Table1[[#This Row],[Order Date]],"MMMM")</f>
        <v>February</v>
      </c>
      <c r="E54" t="s">
        <v>1069</v>
      </c>
      <c r="F54" t="s">
        <v>2008</v>
      </c>
      <c r="G54" t="s">
        <v>2062</v>
      </c>
      <c r="H54" t="s">
        <v>3005</v>
      </c>
      <c r="I54" t="s">
        <v>3024</v>
      </c>
      <c r="J54" t="s">
        <v>3028</v>
      </c>
      <c r="K54" t="s">
        <v>3030</v>
      </c>
      <c r="L54" t="s">
        <v>3033</v>
      </c>
      <c r="M54">
        <v>2451.52</v>
      </c>
      <c r="N54">
        <v>1</v>
      </c>
      <c r="O54">
        <v>667.92</v>
      </c>
      <c r="P54">
        <v>90.7</v>
      </c>
      <c r="Q54" t="s">
        <v>3047</v>
      </c>
      <c r="R54">
        <f>Table1[[#This Row],[Profit]]/Table1[[#This Row],[Sales]]*100</f>
        <v>27.245137710481661</v>
      </c>
    </row>
    <row r="55" spans="1:18" x14ac:dyDescent="0.25">
      <c r="A55">
        <v>54</v>
      </c>
      <c r="B55" t="s">
        <v>69</v>
      </c>
      <c r="C55" s="1">
        <v>45175</v>
      </c>
      <c r="D55" s="1" t="str">
        <f>TEXT(Table1[[#This Row],[Order Date]],"MMMM")</f>
        <v>September</v>
      </c>
      <c r="E55" t="s">
        <v>1070</v>
      </c>
      <c r="F55" t="s">
        <v>2009</v>
      </c>
      <c r="G55" t="s">
        <v>2063</v>
      </c>
      <c r="H55" t="s">
        <v>2985</v>
      </c>
      <c r="I55" t="s">
        <v>3023</v>
      </c>
      <c r="J55" t="s">
        <v>3025</v>
      </c>
      <c r="K55" t="s">
        <v>3029</v>
      </c>
      <c r="L55" t="s">
        <v>3039</v>
      </c>
      <c r="M55">
        <v>3268.76</v>
      </c>
      <c r="N55">
        <v>9</v>
      </c>
      <c r="O55">
        <v>350.35</v>
      </c>
      <c r="P55">
        <v>36.14</v>
      </c>
      <c r="Q55" t="s">
        <v>3047</v>
      </c>
      <c r="R55">
        <f>Table1[[#This Row],[Profit]]/Table1[[#This Row],[Sales]]*100</f>
        <v>10.718131646251178</v>
      </c>
    </row>
    <row r="56" spans="1:18" x14ac:dyDescent="0.25">
      <c r="A56">
        <v>55</v>
      </c>
      <c r="B56" t="s">
        <v>70</v>
      </c>
      <c r="C56" s="1">
        <v>45325</v>
      </c>
      <c r="D56" s="1" t="str">
        <f>TEXT(Table1[[#This Row],[Order Date]],"MMMM")</f>
        <v>February</v>
      </c>
      <c r="E56" t="s">
        <v>1071</v>
      </c>
      <c r="F56" t="s">
        <v>2008</v>
      </c>
      <c r="G56" t="s">
        <v>2064</v>
      </c>
      <c r="H56" t="s">
        <v>3006</v>
      </c>
      <c r="I56" t="s">
        <v>3022</v>
      </c>
      <c r="J56" t="s">
        <v>3028</v>
      </c>
      <c r="K56" t="s">
        <v>3030</v>
      </c>
      <c r="L56" t="s">
        <v>3033</v>
      </c>
      <c r="M56">
        <v>3656.36</v>
      </c>
      <c r="N56">
        <v>17</v>
      </c>
      <c r="O56">
        <v>240.04</v>
      </c>
      <c r="P56">
        <v>47.07</v>
      </c>
      <c r="Q56" t="s">
        <v>3044</v>
      </c>
      <c r="R56">
        <f>Table1[[#This Row],[Profit]]/Table1[[#This Row],[Sales]]*100</f>
        <v>6.564999070113446</v>
      </c>
    </row>
    <row r="57" spans="1:18" x14ac:dyDescent="0.25">
      <c r="A57">
        <v>56</v>
      </c>
      <c r="B57" t="s">
        <v>71</v>
      </c>
      <c r="C57" s="1">
        <v>45100</v>
      </c>
      <c r="D57" s="1" t="str">
        <f>TEXT(Table1[[#This Row],[Order Date]],"MMMM")</f>
        <v>June</v>
      </c>
      <c r="E57" t="s">
        <v>1072</v>
      </c>
      <c r="F57" t="s">
        <v>2007</v>
      </c>
      <c r="G57" t="s">
        <v>2065</v>
      </c>
      <c r="H57" t="s">
        <v>2986</v>
      </c>
      <c r="I57" t="s">
        <v>3024</v>
      </c>
      <c r="J57" t="s">
        <v>3025</v>
      </c>
      <c r="K57" t="s">
        <v>3031</v>
      </c>
      <c r="L57" t="s">
        <v>3043</v>
      </c>
      <c r="M57">
        <v>4302.28</v>
      </c>
      <c r="N57">
        <v>19</v>
      </c>
      <c r="O57">
        <v>834.92</v>
      </c>
      <c r="P57">
        <v>67</v>
      </c>
      <c r="Q57" t="s">
        <v>3044</v>
      </c>
      <c r="R57">
        <f>Table1[[#This Row],[Profit]]/Table1[[#This Row],[Sales]]*100</f>
        <v>19.406454252163968</v>
      </c>
    </row>
    <row r="58" spans="1:18" x14ac:dyDescent="0.25">
      <c r="A58">
        <v>57</v>
      </c>
      <c r="B58" t="s">
        <v>72</v>
      </c>
      <c r="C58" s="1">
        <v>45219</v>
      </c>
      <c r="D58" s="1" t="str">
        <f>TEXT(Table1[[#This Row],[Order Date]],"MMMM")</f>
        <v>October</v>
      </c>
      <c r="E58" t="s">
        <v>1073</v>
      </c>
      <c r="F58" t="s">
        <v>2007</v>
      </c>
      <c r="G58" t="s">
        <v>2066</v>
      </c>
      <c r="H58" t="s">
        <v>2998</v>
      </c>
      <c r="I58" t="s">
        <v>3024</v>
      </c>
      <c r="J58" t="s">
        <v>3028</v>
      </c>
      <c r="K58" t="s">
        <v>3031</v>
      </c>
      <c r="L58" t="s">
        <v>3043</v>
      </c>
      <c r="M58">
        <v>737.3</v>
      </c>
      <c r="N58">
        <v>14</v>
      </c>
      <c r="O58">
        <v>800.69</v>
      </c>
      <c r="P58">
        <v>65.08</v>
      </c>
      <c r="Q58" t="s">
        <v>3045</v>
      </c>
      <c r="R58">
        <f>Table1[[#This Row],[Profit]]/Table1[[#This Row],[Sales]]*100</f>
        <v>108.59758578597587</v>
      </c>
    </row>
    <row r="59" spans="1:18" x14ac:dyDescent="0.25">
      <c r="A59">
        <v>58</v>
      </c>
      <c r="B59" t="s">
        <v>73</v>
      </c>
      <c r="C59" s="1">
        <v>44970</v>
      </c>
      <c r="D59" s="1" t="str">
        <f>TEXT(Table1[[#This Row],[Order Date]],"MMMM")</f>
        <v>February</v>
      </c>
      <c r="E59" t="s">
        <v>1074</v>
      </c>
      <c r="F59" t="s">
        <v>2008</v>
      </c>
      <c r="G59" t="s">
        <v>2067</v>
      </c>
      <c r="H59" t="s">
        <v>3007</v>
      </c>
      <c r="I59" t="s">
        <v>3022</v>
      </c>
      <c r="J59" t="s">
        <v>3027</v>
      </c>
      <c r="K59" t="s">
        <v>3029</v>
      </c>
      <c r="L59" t="s">
        <v>3042</v>
      </c>
      <c r="M59">
        <v>2519.34</v>
      </c>
      <c r="N59">
        <v>20</v>
      </c>
      <c r="O59">
        <v>938.25</v>
      </c>
      <c r="P59">
        <v>96.07</v>
      </c>
      <c r="Q59" t="s">
        <v>3046</v>
      </c>
      <c r="R59">
        <f>Table1[[#This Row],[Profit]]/Table1[[#This Row],[Sales]]*100</f>
        <v>37.241896687227602</v>
      </c>
    </row>
    <row r="60" spans="1:18" x14ac:dyDescent="0.25">
      <c r="A60">
        <v>59</v>
      </c>
      <c r="B60" t="s">
        <v>74</v>
      </c>
      <c r="C60" s="1">
        <v>45243</v>
      </c>
      <c r="D60" s="1" t="str">
        <f>TEXT(Table1[[#This Row],[Order Date]],"MMMM")</f>
        <v>November</v>
      </c>
      <c r="E60" t="s">
        <v>1075</v>
      </c>
      <c r="F60" t="s">
        <v>2008</v>
      </c>
      <c r="G60" t="s">
        <v>2068</v>
      </c>
      <c r="H60" t="s">
        <v>3008</v>
      </c>
      <c r="I60" t="s">
        <v>3023</v>
      </c>
      <c r="J60" t="s">
        <v>3028</v>
      </c>
      <c r="K60" t="s">
        <v>3031</v>
      </c>
      <c r="L60" t="s">
        <v>3036</v>
      </c>
      <c r="M60">
        <v>2508.19</v>
      </c>
      <c r="N60">
        <v>16</v>
      </c>
      <c r="O60">
        <v>640.51</v>
      </c>
      <c r="P60">
        <v>97.82</v>
      </c>
      <c r="Q60" t="s">
        <v>3044</v>
      </c>
      <c r="R60">
        <f>Table1[[#This Row],[Profit]]/Table1[[#This Row],[Sales]]*100</f>
        <v>25.536741634405686</v>
      </c>
    </row>
    <row r="61" spans="1:18" x14ac:dyDescent="0.25">
      <c r="A61">
        <v>60</v>
      </c>
      <c r="B61" t="s">
        <v>75</v>
      </c>
      <c r="C61" s="1">
        <v>45389</v>
      </c>
      <c r="D61" s="1" t="str">
        <f>TEXT(Table1[[#This Row],[Order Date]],"MMMM")</f>
        <v>April</v>
      </c>
      <c r="E61" t="s">
        <v>1076</v>
      </c>
      <c r="F61" t="s">
        <v>2008</v>
      </c>
      <c r="G61" t="s">
        <v>2069</v>
      </c>
      <c r="H61" t="s">
        <v>3009</v>
      </c>
      <c r="I61" t="s">
        <v>3023</v>
      </c>
      <c r="J61" t="s">
        <v>3028</v>
      </c>
      <c r="K61" t="s">
        <v>3029</v>
      </c>
      <c r="L61" t="s">
        <v>3034</v>
      </c>
      <c r="M61">
        <v>226.41</v>
      </c>
      <c r="N61">
        <v>1</v>
      </c>
      <c r="O61">
        <v>700.42</v>
      </c>
      <c r="P61">
        <v>77.02</v>
      </c>
      <c r="Q61" t="s">
        <v>3044</v>
      </c>
      <c r="R61">
        <f>Table1[[#This Row],[Profit]]/Table1[[#This Row],[Sales]]*100</f>
        <v>309.35912724702968</v>
      </c>
    </row>
    <row r="62" spans="1:18" x14ac:dyDescent="0.25">
      <c r="A62">
        <v>61</v>
      </c>
      <c r="B62" t="s">
        <v>76</v>
      </c>
      <c r="C62" s="1">
        <v>45343</v>
      </c>
      <c r="D62" s="1" t="str">
        <f>TEXT(Table1[[#This Row],[Order Date]],"MMMM")</f>
        <v>February</v>
      </c>
      <c r="E62" t="s">
        <v>1077</v>
      </c>
      <c r="F62" t="s">
        <v>2008</v>
      </c>
      <c r="G62" t="s">
        <v>2070</v>
      </c>
      <c r="H62" t="s">
        <v>3000</v>
      </c>
      <c r="I62" t="s">
        <v>3023</v>
      </c>
      <c r="J62" t="s">
        <v>3027</v>
      </c>
      <c r="K62" t="s">
        <v>3031</v>
      </c>
      <c r="L62" t="s">
        <v>3043</v>
      </c>
      <c r="M62">
        <v>4622.16</v>
      </c>
      <c r="N62">
        <v>6</v>
      </c>
      <c r="O62">
        <v>820.45</v>
      </c>
      <c r="P62">
        <v>90.08</v>
      </c>
      <c r="Q62" t="s">
        <v>3046</v>
      </c>
      <c r="R62">
        <f>Table1[[#This Row],[Profit]]/Table1[[#This Row],[Sales]]*100</f>
        <v>17.750359139449955</v>
      </c>
    </row>
    <row r="63" spans="1:18" x14ac:dyDescent="0.25">
      <c r="A63">
        <v>62</v>
      </c>
      <c r="B63" t="s">
        <v>77</v>
      </c>
      <c r="C63" s="1">
        <v>45270</v>
      </c>
      <c r="D63" s="1" t="str">
        <f>TEXT(Table1[[#This Row],[Order Date]],"MMMM")</f>
        <v>December</v>
      </c>
      <c r="E63" t="s">
        <v>1078</v>
      </c>
      <c r="F63" t="s">
        <v>2009</v>
      </c>
      <c r="G63" t="s">
        <v>2071</v>
      </c>
      <c r="H63" t="s">
        <v>3010</v>
      </c>
      <c r="I63" t="s">
        <v>3022</v>
      </c>
      <c r="J63" t="s">
        <v>3025</v>
      </c>
      <c r="K63" t="s">
        <v>3029</v>
      </c>
      <c r="L63" t="s">
        <v>3042</v>
      </c>
      <c r="M63">
        <v>3908.21</v>
      </c>
      <c r="N63">
        <v>8</v>
      </c>
      <c r="O63">
        <v>397.22</v>
      </c>
      <c r="P63">
        <v>89.47</v>
      </c>
      <c r="Q63" t="s">
        <v>3046</v>
      </c>
      <c r="R63">
        <f>Table1[[#This Row],[Profit]]/Table1[[#This Row],[Sales]]*100</f>
        <v>10.163732245708394</v>
      </c>
    </row>
    <row r="64" spans="1:18" x14ac:dyDescent="0.25">
      <c r="A64">
        <v>63</v>
      </c>
      <c r="B64" t="s">
        <v>78</v>
      </c>
      <c r="C64" s="1">
        <v>45180</v>
      </c>
      <c r="D64" s="1" t="str">
        <f>TEXT(Table1[[#This Row],[Order Date]],"MMMM")</f>
        <v>September</v>
      </c>
      <c r="E64" t="s">
        <v>1079</v>
      </c>
      <c r="F64" t="s">
        <v>2007</v>
      </c>
      <c r="G64" t="s">
        <v>2072</v>
      </c>
      <c r="H64" t="s">
        <v>3011</v>
      </c>
      <c r="I64" t="s">
        <v>3023</v>
      </c>
      <c r="J64" t="s">
        <v>3026</v>
      </c>
      <c r="K64" t="s">
        <v>3031</v>
      </c>
      <c r="L64" t="s">
        <v>3036</v>
      </c>
      <c r="M64">
        <v>4479.59</v>
      </c>
      <c r="N64">
        <v>11</v>
      </c>
      <c r="O64">
        <v>350.93</v>
      </c>
      <c r="P64">
        <v>71.239999999999995</v>
      </c>
      <c r="Q64" t="s">
        <v>3047</v>
      </c>
      <c r="R64">
        <f>Table1[[#This Row],[Profit]]/Table1[[#This Row],[Sales]]*100</f>
        <v>7.8339758772566244</v>
      </c>
    </row>
    <row r="65" spans="1:18" x14ac:dyDescent="0.25">
      <c r="A65">
        <v>64</v>
      </c>
      <c r="B65" t="s">
        <v>79</v>
      </c>
      <c r="C65" s="1">
        <v>45086</v>
      </c>
      <c r="D65" s="1" t="str">
        <f>TEXT(Table1[[#This Row],[Order Date]],"MMMM")</f>
        <v>June</v>
      </c>
      <c r="E65" t="s">
        <v>1080</v>
      </c>
      <c r="F65" t="s">
        <v>2008</v>
      </c>
      <c r="G65" t="s">
        <v>2073</v>
      </c>
      <c r="H65" t="s">
        <v>3012</v>
      </c>
      <c r="I65" t="s">
        <v>3024</v>
      </c>
      <c r="J65" t="s">
        <v>3025</v>
      </c>
      <c r="K65" t="s">
        <v>3031</v>
      </c>
      <c r="L65" t="s">
        <v>3036</v>
      </c>
      <c r="M65">
        <v>2663.66</v>
      </c>
      <c r="N65">
        <v>11</v>
      </c>
      <c r="O65">
        <v>136.58000000000001</v>
      </c>
      <c r="P65">
        <v>26.86</v>
      </c>
      <c r="Q65" t="s">
        <v>3045</v>
      </c>
      <c r="R65">
        <f>Table1[[#This Row],[Profit]]/Table1[[#This Row],[Sales]]*100</f>
        <v>5.1275312915312021</v>
      </c>
    </row>
    <row r="66" spans="1:18" x14ac:dyDescent="0.25">
      <c r="A66">
        <v>65</v>
      </c>
      <c r="B66" t="s">
        <v>80</v>
      </c>
      <c r="C66" s="1">
        <v>44874</v>
      </c>
      <c r="D66" s="1" t="str">
        <f>TEXT(Table1[[#This Row],[Order Date]],"MMMM")</f>
        <v>November</v>
      </c>
      <c r="E66" t="s">
        <v>1081</v>
      </c>
      <c r="F66" t="s">
        <v>2008</v>
      </c>
      <c r="G66" t="s">
        <v>2074</v>
      </c>
      <c r="H66" t="s">
        <v>2992</v>
      </c>
      <c r="I66" t="s">
        <v>3024</v>
      </c>
      <c r="J66" t="s">
        <v>3028</v>
      </c>
      <c r="K66" t="s">
        <v>3031</v>
      </c>
      <c r="L66" t="s">
        <v>3043</v>
      </c>
      <c r="M66">
        <v>2575.65</v>
      </c>
      <c r="N66">
        <v>20</v>
      </c>
      <c r="O66">
        <v>732.73</v>
      </c>
      <c r="P66">
        <v>92.12</v>
      </c>
      <c r="Q66" t="s">
        <v>3047</v>
      </c>
      <c r="R66">
        <f>Table1[[#This Row],[Profit]]/Table1[[#This Row],[Sales]]*100</f>
        <v>28.448352842971676</v>
      </c>
    </row>
    <row r="67" spans="1:18" x14ac:dyDescent="0.25">
      <c r="A67">
        <v>66</v>
      </c>
      <c r="B67" t="s">
        <v>81</v>
      </c>
      <c r="C67" s="1">
        <v>44852</v>
      </c>
      <c r="D67" s="1" t="str">
        <f>TEXT(Table1[[#This Row],[Order Date]],"MMMM")</f>
        <v>October</v>
      </c>
      <c r="E67" t="s">
        <v>1082</v>
      </c>
      <c r="F67" t="s">
        <v>2007</v>
      </c>
      <c r="G67" t="s">
        <v>2075</v>
      </c>
      <c r="H67" t="s">
        <v>3005</v>
      </c>
      <c r="I67" t="s">
        <v>3024</v>
      </c>
      <c r="J67" t="s">
        <v>3028</v>
      </c>
      <c r="K67" t="s">
        <v>3029</v>
      </c>
      <c r="L67" t="s">
        <v>3032</v>
      </c>
      <c r="M67">
        <v>3574.39</v>
      </c>
      <c r="N67">
        <v>3</v>
      </c>
      <c r="O67">
        <v>688.01</v>
      </c>
      <c r="P67">
        <v>84.18</v>
      </c>
      <c r="Q67" t="s">
        <v>3045</v>
      </c>
      <c r="R67">
        <f>Table1[[#This Row],[Profit]]/Table1[[#This Row],[Sales]]*100</f>
        <v>19.248319293641714</v>
      </c>
    </row>
    <row r="68" spans="1:18" x14ac:dyDescent="0.25">
      <c r="A68">
        <v>67</v>
      </c>
      <c r="B68" t="s">
        <v>82</v>
      </c>
      <c r="C68" s="1">
        <v>45260</v>
      </c>
      <c r="D68" s="1" t="str">
        <f>TEXT(Table1[[#This Row],[Order Date]],"MMMM")</f>
        <v>November</v>
      </c>
      <c r="E68" t="s">
        <v>1083</v>
      </c>
      <c r="F68" t="s">
        <v>2007</v>
      </c>
      <c r="G68" t="s">
        <v>2076</v>
      </c>
      <c r="H68" t="s">
        <v>3013</v>
      </c>
      <c r="I68" t="s">
        <v>3024</v>
      </c>
      <c r="J68" t="s">
        <v>3025</v>
      </c>
      <c r="K68" t="s">
        <v>3030</v>
      </c>
      <c r="L68" t="s">
        <v>3038</v>
      </c>
      <c r="M68">
        <v>474.07</v>
      </c>
      <c r="N68">
        <v>20</v>
      </c>
      <c r="O68">
        <v>214.64</v>
      </c>
      <c r="P68">
        <v>9.65</v>
      </c>
      <c r="Q68" t="s">
        <v>3044</v>
      </c>
      <c r="R68">
        <f>Table1[[#This Row],[Profit]]/Table1[[#This Row],[Sales]]*100</f>
        <v>45.276014090746095</v>
      </c>
    </row>
    <row r="69" spans="1:18" x14ac:dyDescent="0.25">
      <c r="A69">
        <v>68</v>
      </c>
      <c r="B69" t="s">
        <v>83</v>
      </c>
      <c r="C69" s="1">
        <v>45274</v>
      </c>
      <c r="D69" s="1" t="str">
        <f>TEXT(Table1[[#This Row],[Order Date]],"MMMM")</f>
        <v>December</v>
      </c>
      <c r="E69" t="s">
        <v>1084</v>
      </c>
      <c r="F69" t="s">
        <v>2008</v>
      </c>
      <c r="G69" t="s">
        <v>2077</v>
      </c>
      <c r="H69" t="s">
        <v>2973</v>
      </c>
      <c r="I69" t="s">
        <v>3022</v>
      </c>
      <c r="J69" t="s">
        <v>3028</v>
      </c>
      <c r="K69" t="s">
        <v>3030</v>
      </c>
      <c r="L69" t="s">
        <v>3041</v>
      </c>
      <c r="M69">
        <v>1558.07</v>
      </c>
      <c r="N69">
        <v>4</v>
      </c>
      <c r="O69">
        <v>103.81</v>
      </c>
      <c r="P69">
        <v>29.45</v>
      </c>
      <c r="Q69" t="s">
        <v>3047</v>
      </c>
      <c r="R69">
        <f>Table1[[#This Row],[Profit]]/Table1[[#This Row],[Sales]]*100</f>
        <v>6.6627301725853139</v>
      </c>
    </row>
    <row r="70" spans="1:18" x14ac:dyDescent="0.25">
      <c r="A70">
        <v>69</v>
      </c>
      <c r="B70" t="s">
        <v>84</v>
      </c>
      <c r="C70" s="1">
        <v>45445</v>
      </c>
      <c r="D70" s="1" t="str">
        <f>TEXT(Table1[[#This Row],[Order Date]],"MMMM")</f>
        <v>June</v>
      </c>
      <c r="E70" t="s">
        <v>1085</v>
      </c>
      <c r="F70" t="s">
        <v>2007</v>
      </c>
      <c r="G70" t="s">
        <v>2078</v>
      </c>
      <c r="H70" t="s">
        <v>3014</v>
      </c>
      <c r="I70" t="s">
        <v>3023</v>
      </c>
      <c r="J70" t="s">
        <v>3027</v>
      </c>
      <c r="K70" t="s">
        <v>3029</v>
      </c>
      <c r="L70" t="s">
        <v>3032</v>
      </c>
      <c r="M70">
        <v>1800.29</v>
      </c>
      <c r="N70">
        <v>19</v>
      </c>
      <c r="O70">
        <v>644.6</v>
      </c>
      <c r="P70">
        <v>76.63</v>
      </c>
      <c r="Q70" t="s">
        <v>3045</v>
      </c>
      <c r="R70">
        <f>Table1[[#This Row],[Profit]]/Table1[[#This Row],[Sales]]*100</f>
        <v>35.805342472601637</v>
      </c>
    </row>
    <row r="71" spans="1:18" x14ac:dyDescent="0.25">
      <c r="A71">
        <v>70</v>
      </c>
      <c r="B71" t="s">
        <v>85</v>
      </c>
      <c r="C71" s="1">
        <v>45185</v>
      </c>
      <c r="D71" s="1" t="str">
        <f>TEXT(Table1[[#This Row],[Order Date]],"MMMM")</f>
        <v>September</v>
      </c>
      <c r="E71" t="s">
        <v>1086</v>
      </c>
      <c r="F71" t="s">
        <v>2008</v>
      </c>
      <c r="G71" t="s">
        <v>2079</v>
      </c>
      <c r="H71" t="s">
        <v>3011</v>
      </c>
      <c r="I71" t="s">
        <v>3024</v>
      </c>
      <c r="J71" t="s">
        <v>3025</v>
      </c>
      <c r="K71" t="s">
        <v>3030</v>
      </c>
      <c r="L71" t="s">
        <v>3037</v>
      </c>
      <c r="M71">
        <v>4623.92</v>
      </c>
      <c r="N71">
        <v>5</v>
      </c>
      <c r="O71">
        <v>632.87</v>
      </c>
      <c r="P71">
        <v>47.75</v>
      </c>
      <c r="Q71" t="s">
        <v>3047</v>
      </c>
      <c r="R71">
        <f>Table1[[#This Row],[Profit]]/Table1[[#This Row],[Sales]]*100</f>
        <v>13.686871745185902</v>
      </c>
    </row>
    <row r="72" spans="1:18" x14ac:dyDescent="0.25">
      <c r="A72">
        <v>71</v>
      </c>
      <c r="B72" t="s">
        <v>86</v>
      </c>
      <c r="C72" s="1">
        <v>44997</v>
      </c>
      <c r="D72" s="1" t="str">
        <f>TEXT(Table1[[#This Row],[Order Date]],"MMMM")</f>
        <v>March</v>
      </c>
      <c r="E72" t="s">
        <v>1087</v>
      </c>
      <c r="F72" t="s">
        <v>2009</v>
      </c>
      <c r="G72" t="s">
        <v>2080</v>
      </c>
      <c r="H72" t="s">
        <v>3009</v>
      </c>
      <c r="I72" t="s">
        <v>3023</v>
      </c>
      <c r="J72" t="s">
        <v>3026</v>
      </c>
      <c r="K72" t="s">
        <v>3030</v>
      </c>
      <c r="L72" t="s">
        <v>3033</v>
      </c>
      <c r="M72">
        <v>2570.61</v>
      </c>
      <c r="N72">
        <v>18</v>
      </c>
      <c r="O72">
        <v>62.53</v>
      </c>
      <c r="P72">
        <v>66.959999999999994</v>
      </c>
      <c r="Q72" t="s">
        <v>3046</v>
      </c>
      <c r="R72">
        <f>Table1[[#This Row],[Profit]]/Table1[[#This Row],[Sales]]*100</f>
        <v>2.4324965669627052</v>
      </c>
    </row>
    <row r="73" spans="1:18" x14ac:dyDescent="0.25">
      <c r="A73">
        <v>72</v>
      </c>
      <c r="B73" t="s">
        <v>87</v>
      </c>
      <c r="C73" s="1">
        <v>44949</v>
      </c>
      <c r="D73" s="1" t="str">
        <f>TEXT(Table1[[#This Row],[Order Date]],"MMMM")</f>
        <v>January</v>
      </c>
      <c r="E73" t="s">
        <v>1088</v>
      </c>
      <c r="F73" t="s">
        <v>2009</v>
      </c>
      <c r="G73" t="s">
        <v>2081</v>
      </c>
      <c r="H73" t="s">
        <v>2973</v>
      </c>
      <c r="I73" t="s">
        <v>3022</v>
      </c>
      <c r="J73" t="s">
        <v>3025</v>
      </c>
      <c r="K73" t="s">
        <v>3030</v>
      </c>
      <c r="L73" t="s">
        <v>3041</v>
      </c>
      <c r="M73">
        <v>1943.72</v>
      </c>
      <c r="N73">
        <v>10</v>
      </c>
      <c r="O73">
        <v>370.74</v>
      </c>
      <c r="P73">
        <v>9.7100000000000009</v>
      </c>
      <c r="Q73" t="s">
        <v>3046</v>
      </c>
      <c r="R73">
        <f>Table1[[#This Row],[Profit]]/Table1[[#This Row],[Sales]]*100</f>
        <v>19.073734900088489</v>
      </c>
    </row>
    <row r="74" spans="1:18" x14ac:dyDescent="0.25">
      <c r="A74">
        <v>73</v>
      </c>
      <c r="B74" t="s">
        <v>88</v>
      </c>
      <c r="C74" s="1">
        <v>45190</v>
      </c>
      <c r="D74" s="1" t="str">
        <f>TEXT(Table1[[#This Row],[Order Date]],"MMMM")</f>
        <v>September</v>
      </c>
      <c r="E74" t="s">
        <v>1089</v>
      </c>
      <c r="F74" t="s">
        <v>2008</v>
      </c>
      <c r="G74" t="s">
        <v>2082</v>
      </c>
      <c r="H74" t="s">
        <v>3011</v>
      </c>
      <c r="I74" t="s">
        <v>3023</v>
      </c>
      <c r="J74" t="s">
        <v>3026</v>
      </c>
      <c r="K74" t="s">
        <v>3029</v>
      </c>
      <c r="L74" t="s">
        <v>3039</v>
      </c>
      <c r="M74">
        <v>1512.58</v>
      </c>
      <c r="N74">
        <v>20</v>
      </c>
      <c r="O74">
        <v>270.82</v>
      </c>
      <c r="P74">
        <v>48.12</v>
      </c>
      <c r="Q74" t="s">
        <v>3045</v>
      </c>
      <c r="R74">
        <f>Table1[[#This Row],[Profit]]/Table1[[#This Row],[Sales]]*100</f>
        <v>17.904507530180222</v>
      </c>
    </row>
    <row r="75" spans="1:18" x14ac:dyDescent="0.25">
      <c r="A75">
        <v>74</v>
      </c>
      <c r="B75" t="s">
        <v>89</v>
      </c>
      <c r="C75" s="1">
        <v>45233</v>
      </c>
      <c r="D75" s="1" t="str">
        <f>TEXT(Table1[[#This Row],[Order Date]],"MMMM")</f>
        <v>November</v>
      </c>
      <c r="E75" t="s">
        <v>1090</v>
      </c>
      <c r="F75" t="s">
        <v>2008</v>
      </c>
      <c r="G75" t="s">
        <v>2083</v>
      </c>
      <c r="H75" t="s">
        <v>3009</v>
      </c>
      <c r="I75" t="s">
        <v>3023</v>
      </c>
      <c r="J75" t="s">
        <v>3025</v>
      </c>
      <c r="K75" t="s">
        <v>3030</v>
      </c>
      <c r="L75" t="s">
        <v>3037</v>
      </c>
      <c r="M75">
        <v>1791.95</v>
      </c>
      <c r="N75">
        <v>11</v>
      </c>
      <c r="O75">
        <v>483.85</v>
      </c>
      <c r="P75">
        <v>59.39</v>
      </c>
      <c r="Q75" t="s">
        <v>3046</v>
      </c>
      <c r="R75">
        <f>Table1[[#This Row],[Profit]]/Table1[[#This Row],[Sales]]*100</f>
        <v>27.001311420519546</v>
      </c>
    </row>
    <row r="76" spans="1:18" x14ac:dyDescent="0.25">
      <c r="A76">
        <v>75</v>
      </c>
      <c r="B76" t="s">
        <v>90</v>
      </c>
      <c r="C76" s="1">
        <v>44950</v>
      </c>
      <c r="D76" s="1" t="str">
        <f>TEXT(Table1[[#This Row],[Order Date]],"MMMM")</f>
        <v>January</v>
      </c>
      <c r="E76" t="s">
        <v>1091</v>
      </c>
      <c r="F76" t="s">
        <v>2007</v>
      </c>
      <c r="G76" t="s">
        <v>2084</v>
      </c>
      <c r="H76" t="s">
        <v>3011</v>
      </c>
      <c r="I76" t="s">
        <v>3024</v>
      </c>
      <c r="J76" t="s">
        <v>3025</v>
      </c>
      <c r="K76" t="s">
        <v>3029</v>
      </c>
      <c r="L76" t="s">
        <v>3034</v>
      </c>
      <c r="M76">
        <v>4418.79</v>
      </c>
      <c r="N76">
        <v>12</v>
      </c>
      <c r="O76">
        <v>238.01</v>
      </c>
      <c r="P76">
        <v>44.3</v>
      </c>
      <c r="Q76" t="s">
        <v>3046</v>
      </c>
      <c r="R76">
        <f>Table1[[#This Row],[Profit]]/Table1[[#This Row],[Sales]]*100</f>
        <v>5.3863161634746168</v>
      </c>
    </row>
    <row r="77" spans="1:18" x14ac:dyDescent="0.25">
      <c r="A77">
        <v>76</v>
      </c>
      <c r="B77" t="s">
        <v>91</v>
      </c>
      <c r="C77" s="1">
        <v>45202</v>
      </c>
      <c r="D77" s="1" t="str">
        <f>TEXT(Table1[[#This Row],[Order Date]],"MMMM")</f>
        <v>October</v>
      </c>
      <c r="E77" t="s">
        <v>1092</v>
      </c>
      <c r="F77" t="s">
        <v>2008</v>
      </c>
      <c r="G77" t="s">
        <v>2085</v>
      </c>
      <c r="H77" t="s">
        <v>2979</v>
      </c>
      <c r="I77" t="s">
        <v>3022</v>
      </c>
      <c r="J77" t="s">
        <v>3027</v>
      </c>
      <c r="K77" t="s">
        <v>3029</v>
      </c>
      <c r="L77" t="s">
        <v>3034</v>
      </c>
      <c r="M77">
        <v>4211.3100000000004</v>
      </c>
      <c r="N77">
        <v>8</v>
      </c>
      <c r="O77">
        <v>959.9</v>
      </c>
      <c r="P77">
        <v>54.64</v>
      </c>
      <c r="Q77" t="s">
        <v>3046</v>
      </c>
      <c r="R77">
        <f>Table1[[#This Row],[Profit]]/Table1[[#This Row],[Sales]]*100</f>
        <v>22.793382581666986</v>
      </c>
    </row>
    <row r="78" spans="1:18" x14ac:dyDescent="0.25">
      <c r="A78">
        <v>77</v>
      </c>
      <c r="B78" t="s">
        <v>92</v>
      </c>
      <c r="C78" s="1">
        <v>45371</v>
      </c>
      <c r="D78" s="1" t="str">
        <f>TEXT(Table1[[#This Row],[Order Date]],"MMMM")</f>
        <v>March</v>
      </c>
      <c r="E78" t="s">
        <v>1093</v>
      </c>
      <c r="F78" t="s">
        <v>2008</v>
      </c>
      <c r="G78" t="s">
        <v>2086</v>
      </c>
      <c r="H78" t="s">
        <v>3015</v>
      </c>
      <c r="I78" t="s">
        <v>3022</v>
      </c>
      <c r="J78" t="s">
        <v>3026</v>
      </c>
      <c r="K78" t="s">
        <v>3030</v>
      </c>
      <c r="L78" t="s">
        <v>3037</v>
      </c>
      <c r="M78">
        <v>1398.42</v>
      </c>
      <c r="N78">
        <v>20</v>
      </c>
      <c r="O78">
        <v>386.24</v>
      </c>
      <c r="P78">
        <v>48.16</v>
      </c>
      <c r="Q78" t="s">
        <v>3047</v>
      </c>
      <c r="R78">
        <f>Table1[[#This Row],[Profit]]/Table1[[#This Row],[Sales]]*100</f>
        <v>27.619742280573789</v>
      </c>
    </row>
    <row r="79" spans="1:18" x14ac:dyDescent="0.25">
      <c r="A79">
        <v>78</v>
      </c>
      <c r="B79" t="s">
        <v>93</v>
      </c>
      <c r="C79" s="1">
        <v>45227</v>
      </c>
      <c r="D79" s="1" t="str">
        <f>TEXT(Table1[[#This Row],[Order Date]],"MMMM")</f>
        <v>October</v>
      </c>
      <c r="E79" t="s">
        <v>1094</v>
      </c>
      <c r="F79" t="s">
        <v>2009</v>
      </c>
      <c r="G79" t="s">
        <v>2087</v>
      </c>
      <c r="H79" t="s">
        <v>2974</v>
      </c>
      <c r="I79" t="s">
        <v>3022</v>
      </c>
      <c r="J79" t="s">
        <v>3027</v>
      </c>
      <c r="K79" t="s">
        <v>3031</v>
      </c>
      <c r="L79" t="s">
        <v>3036</v>
      </c>
      <c r="M79">
        <v>880.45</v>
      </c>
      <c r="N79">
        <v>19</v>
      </c>
      <c r="O79">
        <v>610.71</v>
      </c>
      <c r="P79">
        <v>19.75</v>
      </c>
      <c r="Q79" t="s">
        <v>3046</v>
      </c>
      <c r="R79">
        <f>Table1[[#This Row],[Profit]]/Table1[[#This Row],[Sales]]*100</f>
        <v>69.363393719120907</v>
      </c>
    </row>
    <row r="80" spans="1:18" x14ac:dyDescent="0.25">
      <c r="A80">
        <v>79</v>
      </c>
      <c r="B80" t="s">
        <v>94</v>
      </c>
      <c r="C80" s="1">
        <v>45090</v>
      </c>
      <c r="D80" s="1" t="str">
        <f>TEXT(Table1[[#This Row],[Order Date]],"MMMM")</f>
        <v>June</v>
      </c>
      <c r="E80" t="s">
        <v>1095</v>
      </c>
      <c r="F80" t="s">
        <v>2008</v>
      </c>
      <c r="G80" t="s">
        <v>2088</v>
      </c>
      <c r="H80" t="s">
        <v>3004</v>
      </c>
      <c r="I80" t="s">
        <v>3024</v>
      </c>
      <c r="J80" t="s">
        <v>3025</v>
      </c>
      <c r="K80" t="s">
        <v>3030</v>
      </c>
      <c r="L80" t="s">
        <v>3038</v>
      </c>
      <c r="M80">
        <v>2155.3200000000002</v>
      </c>
      <c r="N80">
        <v>18</v>
      </c>
      <c r="O80">
        <v>105.31</v>
      </c>
      <c r="P80">
        <v>60</v>
      </c>
      <c r="Q80" t="s">
        <v>3045</v>
      </c>
      <c r="R80">
        <f>Table1[[#This Row],[Profit]]/Table1[[#This Row],[Sales]]*100</f>
        <v>4.8860494033368589</v>
      </c>
    </row>
    <row r="81" spans="1:18" x14ac:dyDescent="0.25">
      <c r="A81">
        <v>80</v>
      </c>
      <c r="B81" t="s">
        <v>95</v>
      </c>
      <c r="C81" s="1">
        <v>44848</v>
      </c>
      <c r="D81" s="1" t="str">
        <f>TEXT(Table1[[#This Row],[Order Date]],"MMMM")</f>
        <v>October</v>
      </c>
      <c r="E81" t="s">
        <v>1096</v>
      </c>
      <c r="F81" t="s">
        <v>2007</v>
      </c>
      <c r="G81" t="s">
        <v>2089</v>
      </c>
      <c r="H81" t="s">
        <v>2987</v>
      </c>
      <c r="I81" t="s">
        <v>3024</v>
      </c>
      <c r="J81" t="s">
        <v>3025</v>
      </c>
      <c r="K81" t="s">
        <v>3030</v>
      </c>
      <c r="L81" t="s">
        <v>3037</v>
      </c>
      <c r="M81">
        <v>3130.1</v>
      </c>
      <c r="N81">
        <v>13</v>
      </c>
      <c r="O81">
        <v>474.72</v>
      </c>
      <c r="P81">
        <v>68.66</v>
      </c>
      <c r="Q81" t="s">
        <v>3047</v>
      </c>
      <c r="R81">
        <f>Table1[[#This Row],[Profit]]/Table1[[#This Row],[Sales]]*100</f>
        <v>15.166288616977095</v>
      </c>
    </row>
    <row r="82" spans="1:18" x14ac:dyDescent="0.25">
      <c r="A82">
        <v>81</v>
      </c>
      <c r="B82" t="s">
        <v>96</v>
      </c>
      <c r="C82" s="1">
        <v>45526</v>
      </c>
      <c r="D82" s="1" t="str">
        <f>TEXT(Table1[[#This Row],[Order Date]],"MMMM")</f>
        <v>August</v>
      </c>
      <c r="E82" t="s">
        <v>1097</v>
      </c>
      <c r="F82" t="s">
        <v>2008</v>
      </c>
      <c r="G82" t="s">
        <v>2090</v>
      </c>
      <c r="H82" t="s">
        <v>3016</v>
      </c>
      <c r="I82" t="s">
        <v>3023</v>
      </c>
      <c r="J82" t="s">
        <v>3027</v>
      </c>
      <c r="K82" t="s">
        <v>3031</v>
      </c>
      <c r="L82" t="s">
        <v>3040</v>
      </c>
      <c r="M82">
        <v>3469.38</v>
      </c>
      <c r="N82">
        <v>5</v>
      </c>
      <c r="O82">
        <v>74.47</v>
      </c>
      <c r="P82">
        <v>12.89</v>
      </c>
      <c r="Q82" t="s">
        <v>3046</v>
      </c>
      <c r="R82">
        <f>Table1[[#This Row],[Profit]]/Table1[[#This Row],[Sales]]*100</f>
        <v>2.1464930333373688</v>
      </c>
    </row>
    <row r="83" spans="1:18" x14ac:dyDescent="0.25">
      <c r="A83">
        <v>82</v>
      </c>
      <c r="B83" t="s">
        <v>97</v>
      </c>
      <c r="C83" s="1">
        <v>45346</v>
      </c>
      <c r="D83" s="1" t="str">
        <f>TEXT(Table1[[#This Row],[Order Date]],"MMMM")</f>
        <v>February</v>
      </c>
      <c r="E83" t="s">
        <v>1098</v>
      </c>
      <c r="F83" t="s">
        <v>2009</v>
      </c>
      <c r="G83" t="s">
        <v>2091</v>
      </c>
      <c r="H83" t="s">
        <v>3004</v>
      </c>
      <c r="I83" t="s">
        <v>3022</v>
      </c>
      <c r="J83" t="s">
        <v>3025</v>
      </c>
      <c r="K83" t="s">
        <v>3031</v>
      </c>
      <c r="L83" t="s">
        <v>3035</v>
      </c>
      <c r="M83">
        <v>1403.38</v>
      </c>
      <c r="N83">
        <v>1</v>
      </c>
      <c r="O83">
        <v>686.34</v>
      </c>
      <c r="P83">
        <v>86.55</v>
      </c>
      <c r="Q83" t="s">
        <v>3047</v>
      </c>
      <c r="R83">
        <f>Table1[[#This Row],[Profit]]/Table1[[#This Row],[Sales]]*100</f>
        <v>48.9062121449643</v>
      </c>
    </row>
    <row r="84" spans="1:18" x14ac:dyDescent="0.25">
      <c r="A84">
        <v>83</v>
      </c>
      <c r="B84" t="s">
        <v>98</v>
      </c>
      <c r="C84" s="1">
        <v>45374</v>
      </c>
      <c r="D84" s="1" t="str">
        <f>TEXT(Table1[[#This Row],[Order Date]],"MMMM")</f>
        <v>March</v>
      </c>
      <c r="E84" t="s">
        <v>1099</v>
      </c>
      <c r="F84" t="s">
        <v>2008</v>
      </c>
      <c r="G84" t="s">
        <v>2092</v>
      </c>
      <c r="H84" t="s">
        <v>2991</v>
      </c>
      <c r="I84" t="s">
        <v>3024</v>
      </c>
      <c r="J84" t="s">
        <v>3025</v>
      </c>
      <c r="K84" t="s">
        <v>3030</v>
      </c>
      <c r="L84" t="s">
        <v>3037</v>
      </c>
      <c r="M84">
        <v>3289.38</v>
      </c>
      <c r="N84">
        <v>10</v>
      </c>
      <c r="O84">
        <v>621.22</v>
      </c>
      <c r="P84">
        <v>85.04</v>
      </c>
      <c r="Q84" t="s">
        <v>3046</v>
      </c>
      <c r="R84">
        <f>Table1[[#This Row],[Profit]]/Table1[[#This Row],[Sales]]*100</f>
        <v>18.885625862624565</v>
      </c>
    </row>
    <row r="85" spans="1:18" x14ac:dyDescent="0.25">
      <c r="A85">
        <v>84</v>
      </c>
      <c r="B85" t="s">
        <v>99</v>
      </c>
      <c r="C85" s="1">
        <v>45041</v>
      </c>
      <c r="D85" s="1" t="str">
        <f>TEXT(Table1[[#This Row],[Order Date]],"MMMM")</f>
        <v>April</v>
      </c>
      <c r="E85" t="s">
        <v>1100</v>
      </c>
      <c r="F85" t="s">
        <v>2007</v>
      </c>
      <c r="G85" t="s">
        <v>2093</v>
      </c>
      <c r="H85" t="s">
        <v>2996</v>
      </c>
      <c r="I85" t="s">
        <v>3024</v>
      </c>
      <c r="J85" t="s">
        <v>3027</v>
      </c>
      <c r="K85" t="s">
        <v>3031</v>
      </c>
      <c r="L85" t="s">
        <v>3036</v>
      </c>
      <c r="M85">
        <v>555.98</v>
      </c>
      <c r="N85">
        <v>19</v>
      </c>
      <c r="O85">
        <v>538.87</v>
      </c>
      <c r="P85">
        <v>43.19</v>
      </c>
      <c r="Q85" t="s">
        <v>3045</v>
      </c>
      <c r="R85">
        <f>Table1[[#This Row],[Profit]]/Table1[[#This Row],[Sales]]*100</f>
        <v>96.922551170905422</v>
      </c>
    </row>
    <row r="86" spans="1:18" x14ac:dyDescent="0.25">
      <c r="A86">
        <v>85</v>
      </c>
      <c r="B86" t="s">
        <v>100</v>
      </c>
      <c r="C86" s="1">
        <v>45281</v>
      </c>
      <c r="D86" s="1" t="str">
        <f>TEXT(Table1[[#This Row],[Order Date]],"MMMM")</f>
        <v>December</v>
      </c>
      <c r="E86" t="s">
        <v>1101</v>
      </c>
      <c r="F86" t="s">
        <v>2008</v>
      </c>
      <c r="G86" t="s">
        <v>2094</v>
      </c>
      <c r="H86" t="s">
        <v>2984</v>
      </c>
      <c r="I86" t="s">
        <v>3023</v>
      </c>
      <c r="J86" t="s">
        <v>3028</v>
      </c>
      <c r="K86" t="s">
        <v>3031</v>
      </c>
      <c r="L86" t="s">
        <v>3036</v>
      </c>
      <c r="M86">
        <v>1911.77</v>
      </c>
      <c r="N86">
        <v>16</v>
      </c>
      <c r="O86">
        <v>325.64999999999998</v>
      </c>
      <c r="P86">
        <v>33.869999999999997</v>
      </c>
      <c r="Q86" t="s">
        <v>3047</v>
      </c>
      <c r="R86">
        <f>Table1[[#This Row],[Profit]]/Table1[[#This Row],[Sales]]*100</f>
        <v>17.033952829053703</v>
      </c>
    </row>
    <row r="87" spans="1:18" x14ac:dyDescent="0.25">
      <c r="A87">
        <v>86</v>
      </c>
      <c r="B87" t="s">
        <v>101</v>
      </c>
      <c r="C87" s="1">
        <v>44894</v>
      </c>
      <c r="D87" s="1" t="str">
        <f>TEXT(Table1[[#This Row],[Order Date]],"MMMM")</f>
        <v>November</v>
      </c>
      <c r="E87" t="s">
        <v>1102</v>
      </c>
      <c r="F87" t="s">
        <v>2009</v>
      </c>
      <c r="G87" t="s">
        <v>2095</v>
      </c>
      <c r="H87" t="s">
        <v>2977</v>
      </c>
      <c r="I87" t="s">
        <v>3024</v>
      </c>
      <c r="J87" t="s">
        <v>3028</v>
      </c>
      <c r="K87" t="s">
        <v>3029</v>
      </c>
      <c r="L87" t="s">
        <v>3034</v>
      </c>
      <c r="M87">
        <v>3788.76</v>
      </c>
      <c r="N87">
        <v>12</v>
      </c>
      <c r="O87">
        <v>988.84</v>
      </c>
      <c r="P87">
        <v>71.91</v>
      </c>
      <c r="Q87" t="s">
        <v>3047</v>
      </c>
      <c r="R87">
        <f>Table1[[#This Row],[Profit]]/Table1[[#This Row],[Sales]]*100</f>
        <v>26.099304257857455</v>
      </c>
    </row>
    <row r="88" spans="1:18" x14ac:dyDescent="0.25">
      <c r="A88">
        <v>87</v>
      </c>
      <c r="B88" t="s">
        <v>102</v>
      </c>
      <c r="C88" s="1">
        <v>45371</v>
      </c>
      <c r="D88" s="1" t="str">
        <f>TEXT(Table1[[#This Row],[Order Date]],"MMMM")</f>
        <v>March</v>
      </c>
      <c r="E88" t="s">
        <v>1103</v>
      </c>
      <c r="F88" t="s">
        <v>2009</v>
      </c>
      <c r="G88" t="s">
        <v>2096</v>
      </c>
      <c r="H88" t="s">
        <v>2975</v>
      </c>
      <c r="I88" t="s">
        <v>3023</v>
      </c>
      <c r="J88" t="s">
        <v>3025</v>
      </c>
      <c r="K88" t="s">
        <v>3029</v>
      </c>
      <c r="L88" t="s">
        <v>3042</v>
      </c>
      <c r="M88">
        <v>1835.46</v>
      </c>
      <c r="N88">
        <v>5</v>
      </c>
      <c r="O88">
        <v>333.5</v>
      </c>
      <c r="P88">
        <v>67.64</v>
      </c>
      <c r="Q88" t="s">
        <v>3046</v>
      </c>
      <c r="R88">
        <f>Table1[[#This Row],[Profit]]/Table1[[#This Row],[Sales]]*100</f>
        <v>18.169832085689691</v>
      </c>
    </row>
    <row r="89" spans="1:18" x14ac:dyDescent="0.25">
      <c r="A89">
        <v>88</v>
      </c>
      <c r="B89" t="s">
        <v>103</v>
      </c>
      <c r="C89" s="1">
        <v>45420</v>
      </c>
      <c r="D89" s="1" t="str">
        <f>TEXT(Table1[[#This Row],[Order Date]],"MMMM")</f>
        <v>May</v>
      </c>
      <c r="E89" t="s">
        <v>1104</v>
      </c>
      <c r="F89" t="s">
        <v>2007</v>
      </c>
      <c r="G89" t="s">
        <v>2097</v>
      </c>
      <c r="H89" t="s">
        <v>3014</v>
      </c>
      <c r="I89" t="s">
        <v>3024</v>
      </c>
      <c r="J89" t="s">
        <v>3025</v>
      </c>
      <c r="K89" t="s">
        <v>3029</v>
      </c>
      <c r="L89" t="s">
        <v>3034</v>
      </c>
      <c r="M89">
        <v>1235.1300000000001</v>
      </c>
      <c r="N89">
        <v>6</v>
      </c>
      <c r="O89">
        <v>389.24</v>
      </c>
      <c r="P89">
        <v>72.8</v>
      </c>
      <c r="Q89" t="s">
        <v>3045</v>
      </c>
      <c r="R89">
        <f>Table1[[#This Row],[Profit]]/Table1[[#This Row],[Sales]]*100</f>
        <v>31.514091634079001</v>
      </c>
    </row>
    <row r="90" spans="1:18" x14ac:dyDescent="0.25">
      <c r="A90">
        <v>89</v>
      </c>
      <c r="B90" t="s">
        <v>104</v>
      </c>
      <c r="C90" s="1">
        <v>45242</v>
      </c>
      <c r="D90" s="1" t="str">
        <f>TEXT(Table1[[#This Row],[Order Date]],"MMMM")</f>
        <v>November</v>
      </c>
      <c r="E90" t="s">
        <v>1105</v>
      </c>
      <c r="F90" t="s">
        <v>2007</v>
      </c>
      <c r="G90" t="s">
        <v>2098</v>
      </c>
      <c r="H90" t="s">
        <v>2986</v>
      </c>
      <c r="I90" t="s">
        <v>3022</v>
      </c>
      <c r="J90" t="s">
        <v>3025</v>
      </c>
      <c r="K90" t="s">
        <v>3031</v>
      </c>
      <c r="L90" t="s">
        <v>3040</v>
      </c>
      <c r="M90">
        <v>1569.63</v>
      </c>
      <c r="N90">
        <v>16</v>
      </c>
      <c r="O90">
        <v>900.24</v>
      </c>
      <c r="P90">
        <v>56.74</v>
      </c>
      <c r="Q90" t="s">
        <v>3046</v>
      </c>
      <c r="R90">
        <f>Table1[[#This Row],[Profit]]/Table1[[#This Row],[Sales]]*100</f>
        <v>57.353643852372848</v>
      </c>
    </row>
    <row r="91" spans="1:18" x14ac:dyDescent="0.25">
      <c r="A91">
        <v>90</v>
      </c>
      <c r="B91" t="s">
        <v>105</v>
      </c>
      <c r="C91" s="1">
        <v>45477</v>
      </c>
      <c r="D91" s="1" t="str">
        <f>TEXT(Table1[[#This Row],[Order Date]],"MMMM")</f>
        <v>July</v>
      </c>
      <c r="E91" t="s">
        <v>1106</v>
      </c>
      <c r="F91" t="s">
        <v>2008</v>
      </c>
      <c r="G91" t="s">
        <v>2099</v>
      </c>
      <c r="H91" t="s">
        <v>3003</v>
      </c>
      <c r="I91" t="s">
        <v>3022</v>
      </c>
      <c r="J91" t="s">
        <v>3026</v>
      </c>
      <c r="K91" t="s">
        <v>3031</v>
      </c>
      <c r="L91" t="s">
        <v>3043</v>
      </c>
      <c r="M91">
        <v>1854.73</v>
      </c>
      <c r="N91">
        <v>2</v>
      </c>
      <c r="O91">
        <v>324.47000000000003</v>
      </c>
      <c r="P91">
        <v>87.14</v>
      </c>
      <c r="Q91" t="s">
        <v>3045</v>
      </c>
      <c r="R91">
        <f>Table1[[#This Row],[Profit]]/Table1[[#This Row],[Sales]]*100</f>
        <v>17.494190529079706</v>
      </c>
    </row>
    <row r="92" spans="1:18" x14ac:dyDescent="0.25">
      <c r="A92">
        <v>91</v>
      </c>
      <c r="B92" t="s">
        <v>106</v>
      </c>
      <c r="C92" s="1">
        <v>45252</v>
      </c>
      <c r="D92" s="1" t="str">
        <f>TEXT(Table1[[#This Row],[Order Date]],"MMMM")</f>
        <v>November</v>
      </c>
      <c r="E92" t="s">
        <v>1107</v>
      </c>
      <c r="F92" t="s">
        <v>2008</v>
      </c>
      <c r="G92" t="s">
        <v>2100</v>
      </c>
      <c r="H92" t="s">
        <v>2979</v>
      </c>
      <c r="I92" t="s">
        <v>3022</v>
      </c>
      <c r="J92" t="s">
        <v>3028</v>
      </c>
      <c r="K92" t="s">
        <v>3031</v>
      </c>
      <c r="L92" t="s">
        <v>3036</v>
      </c>
      <c r="M92">
        <v>3653.29</v>
      </c>
      <c r="N92">
        <v>13</v>
      </c>
      <c r="O92">
        <v>381.92</v>
      </c>
      <c r="P92">
        <v>52.72</v>
      </c>
      <c r="Q92" t="s">
        <v>3044</v>
      </c>
      <c r="R92">
        <f>Table1[[#This Row],[Profit]]/Table1[[#This Row],[Sales]]*100</f>
        <v>10.454138598359288</v>
      </c>
    </row>
    <row r="93" spans="1:18" x14ac:dyDescent="0.25">
      <c r="A93">
        <v>92</v>
      </c>
      <c r="B93" t="s">
        <v>107</v>
      </c>
      <c r="C93" s="1">
        <v>45068</v>
      </c>
      <c r="D93" s="1" t="str">
        <f>TEXT(Table1[[#This Row],[Order Date]],"MMMM")</f>
        <v>May</v>
      </c>
      <c r="E93" t="s">
        <v>1108</v>
      </c>
      <c r="F93" t="s">
        <v>2007</v>
      </c>
      <c r="G93" t="s">
        <v>2101</v>
      </c>
      <c r="H93" t="s">
        <v>2996</v>
      </c>
      <c r="I93" t="s">
        <v>3024</v>
      </c>
      <c r="J93" t="s">
        <v>3025</v>
      </c>
      <c r="K93" t="s">
        <v>3031</v>
      </c>
      <c r="L93" t="s">
        <v>3035</v>
      </c>
      <c r="M93">
        <v>4565.26</v>
      </c>
      <c r="N93">
        <v>20</v>
      </c>
      <c r="O93">
        <v>137.81</v>
      </c>
      <c r="P93">
        <v>86.33</v>
      </c>
      <c r="Q93" t="s">
        <v>3044</v>
      </c>
      <c r="R93">
        <f>Table1[[#This Row],[Profit]]/Table1[[#This Row],[Sales]]*100</f>
        <v>3.0186670638693087</v>
      </c>
    </row>
    <row r="94" spans="1:18" x14ac:dyDescent="0.25">
      <c r="A94">
        <v>93</v>
      </c>
      <c r="B94" t="s">
        <v>108</v>
      </c>
      <c r="C94" s="1">
        <v>45504</v>
      </c>
      <c r="D94" s="1" t="str">
        <f>TEXT(Table1[[#This Row],[Order Date]],"MMMM")</f>
        <v>July</v>
      </c>
      <c r="E94" t="s">
        <v>1109</v>
      </c>
      <c r="F94" t="s">
        <v>2007</v>
      </c>
      <c r="G94" t="s">
        <v>2102</v>
      </c>
      <c r="H94" t="s">
        <v>2997</v>
      </c>
      <c r="I94" t="s">
        <v>3024</v>
      </c>
      <c r="J94" t="s">
        <v>3028</v>
      </c>
      <c r="K94" t="s">
        <v>3030</v>
      </c>
      <c r="L94" t="s">
        <v>3037</v>
      </c>
      <c r="M94">
        <v>2919.38</v>
      </c>
      <c r="N94">
        <v>19</v>
      </c>
      <c r="O94">
        <v>126.83</v>
      </c>
      <c r="P94">
        <v>54.53</v>
      </c>
      <c r="Q94" t="s">
        <v>3045</v>
      </c>
      <c r="R94">
        <f>Table1[[#This Row],[Profit]]/Table1[[#This Row],[Sales]]*100</f>
        <v>4.3444155950921086</v>
      </c>
    </row>
    <row r="95" spans="1:18" x14ac:dyDescent="0.25">
      <c r="A95">
        <v>94</v>
      </c>
      <c r="B95" t="s">
        <v>109</v>
      </c>
      <c r="C95" s="1">
        <v>45197</v>
      </c>
      <c r="D95" s="1" t="str">
        <f>TEXT(Table1[[#This Row],[Order Date]],"MMMM")</f>
        <v>September</v>
      </c>
      <c r="E95" t="s">
        <v>1110</v>
      </c>
      <c r="F95" t="s">
        <v>2009</v>
      </c>
      <c r="G95" t="s">
        <v>2103</v>
      </c>
      <c r="H95" t="s">
        <v>2990</v>
      </c>
      <c r="I95" t="s">
        <v>3022</v>
      </c>
      <c r="J95" t="s">
        <v>3028</v>
      </c>
      <c r="K95" t="s">
        <v>3030</v>
      </c>
      <c r="L95" t="s">
        <v>3037</v>
      </c>
      <c r="M95">
        <v>534.16999999999996</v>
      </c>
      <c r="N95">
        <v>12</v>
      </c>
      <c r="O95">
        <v>677.79</v>
      </c>
      <c r="P95">
        <v>18.829999999999998</v>
      </c>
      <c r="Q95" t="s">
        <v>3047</v>
      </c>
      <c r="R95">
        <f>Table1[[#This Row],[Profit]]/Table1[[#This Row],[Sales]]*100</f>
        <v>126.88657169066029</v>
      </c>
    </row>
    <row r="96" spans="1:18" x14ac:dyDescent="0.25">
      <c r="A96">
        <v>95</v>
      </c>
      <c r="B96" t="s">
        <v>110</v>
      </c>
      <c r="C96" s="1">
        <v>45102</v>
      </c>
      <c r="D96" s="1" t="str">
        <f>TEXT(Table1[[#This Row],[Order Date]],"MMMM")</f>
        <v>June</v>
      </c>
      <c r="E96" t="s">
        <v>1111</v>
      </c>
      <c r="F96" t="s">
        <v>2007</v>
      </c>
      <c r="G96" t="s">
        <v>2104</v>
      </c>
      <c r="H96" t="s">
        <v>2976</v>
      </c>
      <c r="I96" t="s">
        <v>3024</v>
      </c>
      <c r="J96" t="s">
        <v>3025</v>
      </c>
      <c r="K96" t="s">
        <v>3029</v>
      </c>
      <c r="L96" t="s">
        <v>3034</v>
      </c>
      <c r="M96">
        <v>4130.26</v>
      </c>
      <c r="N96">
        <v>16</v>
      </c>
      <c r="O96">
        <v>295.81</v>
      </c>
      <c r="P96">
        <v>73.260000000000005</v>
      </c>
      <c r="Q96" t="s">
        <v>3046</v>
      </c>
      <c r="R96">
        <f>Table1[[#This Row],[Profit]]/Table1[[#This Row],[Sales]]*100</f>
        <v>7.1620188559557985</v>
      </c>
    </row>
    <row r="97" spans="1:18" x14ac:dyDescent="0.25">
      <c r="A97">
        <v>96</v>
      </c>
      <c r="B97" t="s">
        <v>111</v>
      </c>
      <c r="C97" s="1">
        <v>45288</v>
      </c>
      <c r="D97" s="1" t="str">
        <f>TEXT(Table1[[#This Row],[Order Date]],"MMMM")</f>
        <v>December</v>
      </c>
      <c r="E97" t="s">
        <v>1112</v>
      </c>
      <c r="F97" t="s">
        <v>2009</v>
      </c>
      <c r="G97" t="s">
        <v>2105</v>
      </c>
      <c r="H97" t="s">
        <v>2986</v>
      </c>
      <c r="I97" t="s">
        <v>3024</v>
      </c>
      <c r="J97" t="s">
        <v>3026</v>
      </c>
      <c r="K97" t="s">
        <v>3030</v>
      </c>
      <c r="L97" t="s">
        <v>3037</v>
      </c>
      <c r="M97">
        <v>2550.7199999999998</v>
      </c>
      <c r="N97">
        <v>4</v>
      </c>
      <c r="O97">
        <v>668.77</v>
      </c>
      <c r="P97">
        <v>31.73</v>
      </c>
      <c r="Q97" t="s">
        <v>3044</v>
      </c>
      <c r="R97">
        <f>Table1[[#This Row],[Profit]]/Table1[[#This Row],[Sales]]*100</f>
        <v>26.218871534311884</v>
      </c>
    </row>
    <row r="98" spans="1:18" x14ac:dyDescent="0.25">
      <c r="A98">
        <v>97</v>
      </c>
      <c r="B98" t="s">
        <v>112</v>
      </c>
      <c r="C98" s="1">
        <v>45282</v>
      </c>
      <c r="D98" s="1" t="str">
        <f>TEXT(Table1[[#This Row],[Order Date]],"MMMM")</f>
        <v>December</v>
      </c>
      <c r="E98" t="s">
        <v>1113</v>
      </c>
      <c r="F98" t="s">
        <v>2008</v>
      </c>
      <c r="G98" t="s">
        <v>2106</v>
      </c>
      <c r="H98" t="s">
        <v>3004</v>
      </c>
      <c r="I98" t="s">
        <v>3023</v>
      </c>
      <c r="J98" t="s">
        <v>3026</v>
      </c>
      <c r="K98" t="s">
        <v>3029</v>
      </c>
      <c r="L98" t="s">
        <v>3032</v>
      </c>
      <c r="M98">
        <v>2725.1</v>
      </c>
      <c r="N98">
        <v>19</v>
      </c>
      <c r="O98">
        <v>836.88</v>
      </c>
      <c r="P98">
        <v>27.37</v>
      </c>
      <c r="Q98" t="s">
        <v>3046</v>
      </c>
      <c r="R98">
        <f>Table1[[#This Row],[Profit]]/Table1[[#This Row],[Sales]]*100</f>
        <v>30.710065685662912</v>
      </c>
    </row>
    <row r="99" spans="1:18" x14ac:dyDescent="0.25">
      <c r="A99">
        <v>98</v>
      </c>
      <c r="B99" t="s">
        <v>113</v>
      </c>
      <c r="C99" s="1">
        <v>45468</v>
      </c>
      <c r="D99" s="1" t="str">
        <f>TEXT(Table1[[#This Row],[Order Date]],"MMMM")</f>
        <v>June</v>
      </c>
      <c r="E99" t="s">
        <v>1114</v>
      </c>
      <c r="F99" t="s">
        <v>2009</v>
      </c>
      <c r="G99" t="s">
        <v>2107</v>
      </c>
      <c r="H99" t="s">
        <v>2981</v>
      </c>
      <c r="I99" t="s">
        <v>3022</v>
      </c>
      <c r="J99" t="s">
        <v>3025</v>
      </c>
      <c r="K99" t="s">
        <v>3029</v>
      </c>
      <c r="L99" t="s">
        <v>3034</v>
      </c>
      <c r="M99">
        <v>2296.3200000000002</v>
      </c>
      <c r="N99">
        <v>1</v>
      </c>
      <c r="O99">
        <v>231.63</v>
      </c>
      <c r="P99">
        <v>49.09</v>
      </c>
      <c r="Q99" t="s">
        <v>3044</v>
      </c>
      <c r="R99">
        <f>Table1[[#This Row],[Profit]]/Table1[[#This Row],[Sales]]*100</f>
        <v>10.087008779264213</v>
      </c>
    </row>
    <row r="100" spans="1:18" x14ac:dyDescent="0.25">
      <c r="A100">
        <v>99</v>
      </c>
      <c r="B100" t="s">
        <v>114</v>
      </c>
      <c r="C100" s="1">
        <v>45433</v>
      </c>
      <c r="D100" s="1" t="str">
        <f>TEXT(Table1[[#This Row],[Order Date]],"MMMM")</f>
        <v>May</v>
      </c>
      <c r="E100" t="s">
        <v>1115</v>
      </c>
      <c r="F100" t="s">
        <v>2009</v>
      </c>
      <c r="G100" t="s">
        <v>2108</v>
      </c>
      <c r="H100" t="s">
        <v>3017</v>
      </c>
      <c r="I100" t="s">
        <v>3024</v>
      </c>
      <c r="J100" t="s">
        <v>3027</v>
      </c>
      <c r="K100" t="s">
        <v>3031</v>
      </c>
      <c r="L100" t="s">
        <v>3040</v>
      </c>
      <c r="M100">
        <v>534.01</v>
      </c>
      <c r="N100">
        <v>4</v>
      </c>
      <c r="O100">
        <v>417.51</v>
      </c>
      <c r="P100">
        <v>26.99</v>
      </c>
      <c r="Q100" t="s">
        <v>3046</v>
      </c>
      <c r="R100">
        <f>Table1[[#This Row],[Profit]]/Table1[[#This Row],[Sales]]*100</f>
        <v>78.183929139903753</v>
      </c>
    </row>
    <row r="101" spans="1:18" x14ac:dyDescent="0.25">
      <c r="A101">
        <v>100</v>
      </c>
      <c r="B101" t="s">
        <v>115</v>
      </c>
      <c r="C101" s="1">
        <v>45187</v>
      </c>
      <c r="D101" s="1" t="str">
        <f>TEXT(Table1[[#This Row],[Order Date]],"MMMM")</f>
        <v>September</v>
      </c>
      <c r="E101" t="s">
        <v>1116</v>
      </c>
      <c r="F101" t="s">
        <v>2007</v>
      </c>
      <c r="G101" t="s">
        <v>2109</v>
      </c>
      <c r="H101" t="s">
        <v>3009</v>
      </c>
      <c r="I101" t="s">
        <v>3024</v>
      </c>
      <c r="J101" t="s">
        <v>3027</v>
      </c>
      <c r="K101" t="s">
        <v>3030</v>
      </c>
      <c r="L101" t="s">
        <v>3041</v>
      </c>
      <c r="M101">
        <v>1792.02</v>
      </c>
      <c r="N101">
        <v>17</v>
      </c>
      <c r="O101">
        <v>402.83</v>
      </c>
      <c r="P101">
        <v>65.67</v>
      </c>
      <c r="Q101" t="s">
        <v>3047</v>
      </c>
      <c r="R101">
        <f>Table1[[#This Row],[Profit]]/Table1[[#This Row],[Sales]]*100</f>
        <v>22.479101795738888</v>
      </c>
    </row>
    <row r="102" spans="1:18" x14ac:dyDescent="0.25">
      <c r="A102">
        <v>101</v>
      </c>
      <c r="B102" t="s">
        <v>116</v>
      </c>
      <c r="C102" s="1">
        <v>45342</v>
      </c>
      <c r="D102" s="1" t="str">
        <f>TEXT(Table1[[#This Row],[Order Date]],"MMMM")</f>
        <v>February</v>
      </c>
      <c r="E102" t="s">
        <v>1117</v>
      </c>
      <c r="F102" t="s">
        <v>2009</v>
      </c>
      <c r="G102" t="s">
        <v>2110</v>
      </c>
      <c r="H102" t="s">
        <v>2994</v>
      </c>
      <c r="I102" t="s">
        <v>3024</v>
      </c>
      <c r="J102" t="s">
        <v>3027</v>
      </c>
      <c r="K102" t="s">
        <v>3031</v>
      </c>
      <c r="L102" t="s">
        <v>3036</v>
      </c>
      <c r="M102">
        <v>1465.58</v>
      </c>
      <c r="N102">
        <v>15</v>
      </c>
      <c r="O102">
        <v>447.32</v>
      </c>
      <c r="P102">
        <v>44.56</v>
      </c>
      <c r="Q102" t="s">
        <v>3044</v>
      </c>
      <c r="R102">
        <f>Table1[[#This Row],[Profit]]/Table1[[#This Row],[Sales]]*100</f>
        <v>30.521704717586211</v>
      </c>
    </row>
    <row r="103" spans="1:18" x14ac:dyDescent="0.25">
      <c r="A103">
        <v>102</v>
      </c>
      <c r="B103" t="s">
        <v>117</v>
      </c>
      <c r="C103" s="1">
        <v>45134</v>
      </c>
      <c r="D103" s="1" t="str">
        <f>TEXT(Table1[[#This Row],[Order Date]],"MMMM")</f>
        <v>July</v>
      </c>
      <c r="E103" t="s">
        <v>1118</v>
      </c>
      <c r="F103" t="s">
        <v>2007</v>
      </c>
      <c r="G103" t="s">
        <v>2111</v>
      </c>
      <c r="H103" t="s">
        <v>3009</v>
      </c>
      <c r="I103" t="s">
        <v>3022</v>
      </c>
      <c r="J103" t="s">
        <v>3025</v>
      </c>
      <c r="K103" t="s">
        <v>3031</v>
      </c>
      <c r="L103" t="s">
        <v>3035</v>
      </c>
      <c r="M103">
        <v>1973.51</v>
      </c>
      <c r="N103">
        <v>8</v>
      </c>
      <c r="O103">
        <v>931.31</v>
      </c>
      <c r="P103">
        <v>14.47</v>
      </c>
      <c r="Q103" t="s">
        <v>3047</v>
      </c>
      <c r="R103">
        <f>Table1[[#This Row],[Profit]]/Table1[[#This Row],[Sales]]*100</f>
        <v>47.190538684881247</v>
      </c>
    </row>
    <row r="104" spans="1:18" x14ac:dyDescent="0.25">
      <c r="A104">
        <v>103</v>
      </c>
      <c r="B104" t="s">
        <v>118</v>
      </c>
      <c r="C104" s="1">
        <v>45289</v>
      </c>
      <c r="D104" s="1" t="str">
        <f>TEXT(Table1[[#This Row],[Order Date]],"MMMM")</f>
        <v>December</v>
      </c>
      <c r="E104" t="s">
        <v>1119</v>
      </c>
      <c r="F104" t="s">
        <v>2008</v>
      </c>
      <c r="G104" t="s">
        <v>2112</v>
      </c>
      <c r="H104" t="s">
        <v>3003</v>
      </c>
      <c r="I104" t="s">
        <v>3024</v>
      </c>
      <c r="J104" t="s">
        <v>3026</v>
      </c>
      <c r="K104" t="s">
        <v>3029</v>
      </c>
      <c r="L104" t="s">
        <v>3042</v>
      </c>
      <c r="M104">
        <v>736.72</v>
      </c>
      <c r="N104">
        <v>8</v>
      </c>
      <c r="O104">
        <v>516.80999999999995</v>
      </c>
      <c r="P104">
        <v>97.62</v>
      </c>
      <c r="Q104" t="s">
        <v>3045</v>
      </c>
      <c r="R104">
        <f>Table1[[#This Row],[Profit]]/Table1[[#This Row],[Sales]]*100</f>
        <v>70.150124877836888</v>
      </c>
    </row>
    <row r="105" spans="1:18" x14ac:dyDescent="0.25">
      <c r="A105">
        <v>104</v>
      </c>
      <c r="B105" t="s">
        <v>119</v>
      </c>
      <c r="C105" s="1">
        <v>45561</v>
      </c>
      <c r="D105" s="1" t="str">
        <f>TEXT(Table1[[#This Row],[Order Date]],"MMMM")</f>
        <v>September</v>
      </c>
      <c r="E105" t="s">
        <v>1120</v>
      </c>
      <c r="F105" t="s">
        <v>2008</v>
      </c>
      <c r="G105" t="s">
        <v>2113</v>
      </c>
      <c r="H105" t="s">
        <v>2987</v>
      </c>
      <c r="I105" t="s">
        <v>3022</v>
      </c>
      <c r="J105" t="s">
        <v>3028</v>
      </c>
      <c r="K105" t="s">
        <v>3031</v>
      </c>
      <c r="L105" t="s">
        <v>3043</v>
      </c>
      <c r="M105">
        <v>2059.7600000000002</v>
      </c>
      <c r="N105">
        <v>13</v>
      </c>
      <c r="O105">
        <v>51.29</v>
      </c>
      <c r="P105">
        <v>8.11</v>
      </c>
      <c r="Q105" t="s">
        <v>3044</v>
      </c>
      <c r="R105">
        <f>Table1[[#This Row],[Profit]]/Table1[[#This Row],[Sales]]*100</f>
        <v>2.490095933506816</v>
      </c>
    </row>
    <row r="106" spans="1:18" x14ac:dyDescent="0.25">
      <c r="A106">
        <v>105</v>
      </c>
      <c r="B106" t="s">
        <v>120</v>
      </c>
      <c r="C106" s="1">
        <v>45549</v>
      </c>
      <c r="D106" s="1" t="str">
        <f>TEXT(Table1[[#This Row],[Order Date]],"MMMM")</f>
        <v>September</v>
      </c>
      <c r="E106" t="s">
        <v>1121</v>
      </c>
      <c r="F106" t="s">
        <v>2008</v>
      </c>
      <c r="G106" t="s">
        <v>2114</v>
      </c>
      <c r="H106" t="s">
        <v>3003</v>
      </c>
      <c r="I106" t="s">
        <v>3024</v>
      </c>
      <c r="J106" t="s">
        <v>3027</v>
      </c>
      <c r="K106" t="s">
        <v>3029</v>
      </c>
      <c r="L106" t="s">
        <v>3042</v>
      </c>
      <c r="M106">
        <v>1119.33</v>
      </c>
      <c r="N106">
        <v>17</v>
      </c>
      <c r="O106">
        <v>615.78</v>
      </c>
      <c r="P106">
        <v>47.71</v>
      </c>
      <c r="Q106" t="s">
        <v>3046</v>
      </c>
      <c r="R106">
        <f>Table1[[#This Row],[Profit]]/Table1[[#This Row],[Sales]]*100</f>
        <v>55.013266864999601</v>
      </c>
    </row>
    <row r="107" spans="1:18" x14ac:dyDescent="0.25">
      <c r="A107">
        <v>106</v>
      </c>
      <c r="B107" t="s">
        <v>121</v>
      </c>
      <c r="C107" s="1">
        <v>45516</v>
      </c>
      <c r="D107" s="1" t="str">
        <f>TEXT(Table1[[#This Row],[Order Date]],"MMMM")</f>
        <v>August</v>
      </c>
      <c r="E107" t="s">
        <v>1122</v>
      </c>
      <c r="F107" t="s">
        <v>2007</v>
      </c>
      <c r="G107" t="s">
        <v>2115</v>
      </c>
      <c r="H107" t="s">
        <v>2979</v>
      </c>
      <c r="I107" t="s">
        <v>3023</v>
      </c>
      <c r="J107" t="s">
        <v>3027</v>
      </c>
      <c r="K107" t="s">
        <v>3031</v>
      </c>
      <c r="L107" t="s">
        <v>3036</v>
      </c>
      <c r="M107">
        <v>3933.22</v>
      </c>
      <c r="N107">
        <v>19</v>
      </c>
      <c r="O107">
        <v>872.74</v>
      </c>
      <c r="P107">
        <v>5.1100000000000003</v>
      </c>
      <c r="Q107" t="s">
        <v>3044</v>
      </c>
      <c r="R107">
        <f>Table1[[#This Row],[Profit]]/Table1[[#This Row],[Sales]]*100</f>
        <v>22.188944427212313</v>
      </c>
    </row>
    <row r="108" spans="1:18" x14ac:dyDescent="0.25">
      <c r="A108">
        <v>107</v>
      </c>
      <c r="B108" t="s">
        <v>122</v>
      </c>
      <c r="C108" s="1">
        <v>45216</v>
      </c>
      <c r="D108" s="1" t="str">
        <f>TEXT(Table1[[#This Row],[Order Date]],"MMMM")</f>
        <v>October</v>
      </c>
      <c r="E108" t="s">
        <v>1123</v>
      </c>
      <c r="F108" t="s">
        <v>2007</v>
      </c>
      <c r="G108" t="s">
        <v>2116</v>
      </c>
      <c r="H108" t="s">
        <v>3013</v>
      </c>
      <c r="I108" t="s">
        <v>3023</v>
      </c>
      <c r="J108" t="s">
        <v>3026</v>
      </c>
      <c r="K108" t="s">
        <v>3029</v>
      </c>
      <c r="L108" t="s">
        <v>3032</v>
      </c>
      <c r="M108">
        <v>1255.77</v>
      </c>
      <c r="N108">
        <v>16</v>
      </c>
      <c r="O108">
        <v>241.05</v>
      </c>
      <c r="P108">
        <v>58.59</v>
      </c>
      <c r="Q108" t="s">
        <v>3045</v>
      </c>
      <c r="R108">
        <f>Table1[[#This Row],[Profit]]/Table1[[#This Row],[Sales]]*100</f>
        <v>19.195394061014358</v>
      </c>
    </row>
    <row r="109" spans="1:18" x14ac:dyDescent="0.25">
      <c r="A109">
        <v>108</v>
      </c>
      <c r="B109" t="s">
        <v>123</v>
      </c>
      <c r="C109" s="1">
        <v>45230</v>
      </c>
      <c r="D109" s="1" t="str">
        <f>TEXT(Table1[[#This Row],[Order Date]],"MMMM")</f>
        <v>October</v>
      </c>
      <c r="E109" t="s">
        <v>1124</v>
      </c>
      <c r="F109" t="s">
        <v>2007</v>
      </c>
      <c r="G109" t="s">
        <v>2117</v>
      </c>
      <c r="H109" t="s">
        <v>2979</v>
      </c>
      <c r="I109" t="s">
        <v>3023</v>
      </c>
      <c r="J109" t="s">
        <v>3028</v>
      </c>
      <c r="K109" t="s">
        <v>3031</v>
      </c>
      <c r="L109" t="s">
        <v>3043</v>
      </c>
      <c r="M109">
        <v>1596.67</v>
      </c>
      <c r="N109">
        <v>6</v>
      </c>
      <c r="O109">
        <v>716.85</v>
      </c>
      <c r="P109">
        <v>95.98</v>
      </c>
      <c r="Q109" t="s">
        <v>3044</v>
      </c>
      <c r="R109">
        <f>Table1[[#This Row],[Profit]]/Table1[[#This Row],[Sales]]*100</f>
        <v>44.896565977941592</v>
      </c>
    </row>
    <row r="110" spans="1:18" x14ac:dyDescent="0.25">
      <c r="A110">
        <v>109</v>
      </c>
      <c r="B110" t="s">
        <v>124</v>
      </c>
      <c r="C110" s="1">
        <v>45395</v>
      </c>
      <c r="D110" s="1" t="str">
        <f>TEXT(Table1[[#This Row],[Order Date]],"MMMM")</f>
        <v>April</v>
      </c>
      <c r="E110" t="s">
        <v>1125</v>
      </c>
      <c r="F110" t="s">
        <v>2007</v>
      </c>
      <c r="G110" t="s">
        <v>2118</v>
      </c>
      <c r="H110" t="s">
        <v>3011</v>
      </c>
      <c r="I110" t="s">
        <v>3024</v>
      </c>
      <c r="J110" t="s">
        <v>3025</v>
      </c>
      <c r="K110" t="s">
        <v>3031</v>
      </c>
      <c r="L110" t="s">
        <v>3040</v>
      </c>
      <c r="M110">
        <v>4511.3500000000004</v>
      </c>
      <c r="N110">
        <v>15</v>
      </c>
      <c r="O110">
        <v>938.47</v>
      </c>
      <c r="P110">
        <v>17.559999999999999</v>
      </c>
      <c r="Q110" t="s">
        <v>3047</v>
      </c>
      <c r="R110">
        <f>Table1[[#This Row],[Profit]]/Table1[[#This Row],[Sales]]*100</f>
        <v>20.802420561472729</v>
      </c>
    </row>
    <row r="111" spans="1:18" x14ac:dyDescent="0.25">
      <c r="A111">
        <v>110</v>
      </c>
      <c r="B111" t="s">
        <v>125</v>
      </c>
      <c r="C111" s="1">
        <v>44935</v>
      </c>
      <c r="D111" s="1" t="str">
        <f>TEXT(Table1[[#This Row],[Order Date]],"MMMM")</f>
        <v>January</v>
      </c>
      <c r="E111" t="s">
        <v>1126</v>
      </c>
      <c r="F111" t="s">
        <v>2009</v>
      </c>
      <c r="G111" t="s">
        <v>2119</v>
      </c>
      <c r="H111" t="s">
        <v>2986</v>
      </c>
      <c r="I111" t="s">
        <v>3022</v>
      </c>
      <c r="J111" t="s">
        <v>3028</v>
      </c>
      <c r="K111" t="s">
        <v>3030</v>
      </c>
      <c r="L111" t="s">
        <v>3041</v>
      </c>
      <c r="M111">
        <v>2388.61</v>
      </c>
      <c r="N111">
        <v>20</v>
      </c>
      <c r="O111">
        <v>499.42</v>
      </c>
      <c r="P111">
        <v>23.31</v>
      </c>
      <c r="Q111" t="s">
        <v>3045</v>
      </c>
      <c r="R111">
        <f>Table1[[#This Row],[Profit]]/Table1[[#This Row],[Sales]]*100</f>
        <v>20.908394421860415</v>
      </c>
    </row>
    <row r="112" spans="1:18" x14ac:dyDescent="0.25">
      <c r="A112">
        <v>111</v>
      </c>
      <c r="B112" t="s">
        <v>126</v>
      </c>
      <c r="C112" s="1">
        <v>44898</v>
      </c>
      <c r="D112" s="1" t="str">
        <f>TEXT(Table1[[#This Row],[Order Date]],"MMMM")</f>
        <v>December</v>
      </c>
      <c r="E112" t="s">
        <v>1127</v>
      </c>
      <c r="F112" t="s">
        <v>2008</v>
      </c>
      <c r="G112" t="s">
        <v>2120</v>
      </c>
      <c r="H112" t="s">
        <v>3000</v>
      </c>
      <c r="I112" t="s">
        <v>3023</v>
      </c>
      <c r="J112" t="s">
        <v>3026</v>
      </c>
      <c r="K112" t="s">
        <v>3029</v>
      </c>
      <c r="L112" t="s">
        <v>3039</v>
      </c>
      <c r="M112">
        <v>3517.33</v>
      </c>
      <c r="N112">
        <v>1</v>
      </c>
      <c r="O112">
        <v>173.89</v>
      </c>
      <c r="P112">
        <v>11.96</v>
      </c>
      <c r="Q112" t="s">
        <v>3045</v>
      </c>
      <c r="R112">
        <f>Table1[[#This Row],[Profit]]/Table1[[#This Row],[Sales]]*100</f>
        <v>4.9438068080049353</v>
      </c>
    </row>
    <row r="113" spans="1:18" x14ac:dyDescent="0.25">
      <c r="A113">
        <v>112</v>
      </c>
      <c r="B113" t="s">
        <v>127</v>
      </c>
      <c r="C113" s="1">
        <v>45501</v>
      </c>
      <c r="D113" s="1" t="str">
        <f>TEXT(Table1[[#This Row],[Order Date]],"MMMM")</f>
        <v>July</v>
      </c>
      <c r="E113" t="s">
        <v>1128</v>
      </c>
      <c r="F113" t="s">
        <v>2008</v>
      </c>
      <c r="G113" t="s">
        <v>2121</v>
      </c>
      <c r="H113" t="s">
        <v>2981</v>
      </c>
      <c r="I113" t="s">
        <v>3023</v>
      </c>
      <c r="J113" t="s">
        <v>3028</v>
      </c>
      <c r="K113" t="s">
        <v>3030</v>
      </c>
      <c r="L113" t="s">
        <v>3037</v>
      </c>
      <c r="M113">
        <v>4432.45</v>
      </c>
      <c r="N113">
        <v>13</v>
      </c>
      <c r="O113">
        <v>706.58</v>
      </c>
      <c r="P113">
        <v>61.68</v>
      </c>
      <c r="Q113" t="s">
        <v>3046</v>
      </c>
      <c r="R113">
        <f>Table1[[#This Row],[Profit]]/Table1[[#This Row],[Sales]]*100</f>
        <v>15.941070965267517</v>
      </c>
    </row>
    <row r="114" spans="1:18" x14ac:dyDescent="0.25">
      <c r="A114">
        <v>113</v>
      </c>
      <c r="B114" t="s">
        <v>128</v>
      </c>
      <c r="C114" s="1">
        <v>45402</v>
      </c>
      <c r="D114" s="1" t="str">
        <f>TEXT(Table1[[#This Row],[Order Date]],"MMMM")</f>
        <v>April</v>
      </c>
      <c r="E114" t="s">
        <v>1129</v>
      </c>
      <c r="F114" t="s">
        <v>2008</v>
      </c>
      <c r="G114" t="s">
        <v>2122</v>
      </c>
      <c r="H114" t="s">
        <v>2981</v>
      </c>
      <c r="I114" t="s">
        <v>3024</v>
      </c>
      <c r="J114" t="s">
        <v>3026</v>
      </c>
      <c r="K114" t="s">
        <v>3031</v>
      </c>
      <c r="L114" t="s">
        <v>3043</v>
      </c>
      <c r="M114">
        <v>1036.9100000000001</v>
      </c>
      <c r="N114">
        <v>7</v>
      </c>
      <c r="O114">
        <v>732.67</v>
      </c>
      <c r="P114">
        <v>40.25</v>
      </c>
      <c r="Q114" t="s">
        <v>3044</v>
      </c>
      <c r="R114">
        <f>Table1[[#This Row],[Profit]]/Table1[[#This Row],[Sales]]*100</f>
        <v>70.658977153272701</v>
      </c>
    </row>
    <row r="115" spans="1:18" x14ac:dyDescent="0.25">
      <c r="A115">
        <v>114</v>
      </c>
      <c r="B115" t="s">
        <v>129</v>
      </c>
      <c r="C115" s="1">
        <v>45488</v>
      </c>
      <c r="D115" s="1" t="str">
        <f>TEXT(Table1[[#This Row],[Order Date]],"MMMM")</f>
        <v>July</v>
      </c>
      <c r="E115" t="s">
        <v>1130</v>
      </c>
      <c r="F115" t="s">
        <v>2009</v>
      </c>
      <c r="G115" t="s">
        <v>2123</v>
      </c>
      <c r="H115" t="s">
        <v>2975</v>
      </c>
      <c r="I115" t="s">
        <v>3023</v>
      </c>
      <c r="J115" t="s">
        <v>3028</v>
      </c>
      <c r="K115" t="s">
        <v>3031</v>
      </c>
      <c r="L115" t="s">
        <v>3040</v>
      </c>
      <c r="M115">
        <v>4432.2700000000004</v>
      </c>
      <c r="N115">
        <v>4</v>
      </c>
      <c r="O115">
        <v>273.33</v>
      </c>
      <c r="P115">
        <v>92.41</v>
      </c>
      <c r="Q115" t="s">
        <v>3047</v>
      </c>
      <c r="R115">
        <f>Table1[[#This Row],[Profit]]/Table1[[#This Row],[Sales]]*100</f>
        <v>6.1668174547128212</v>
      </c>
    </row>
    <row r="116" spans="1:18" x14ac:dyDescent="0.25">
      <c r="A116">
        <v>115</v>
      </c>
      <c r="B116" t="s">
        <v>130</v>
      </c>
      <c r="C116" s="1">
        <v>45013</v>
      </c>
      <c r="D116" s="1" t="str">
        <f>TEXT(Table1[[#This Row],[Order Date]],"MMMM")</f>
        <v>March</v>
      </c>
      <c r="E116" t="s">
        <v>1131</v>
      </c>
      <c r="F116" t="s">
        <v>2009</v>
      </c>
      <c r="G116" t="s">
        <v>2124</v>
      </c>
      <c r="H116" t="s">
        <v>2988</v>
      </c>
      <c r="I116" t="s">
        <v>3022</v>
      </c>
      <c r="J116" t="s">
        <v>3026</v>
      </c>
      <c r="K116" t="s">
        <v>3031</v>
      </c>
      <c r="L116" t="s">
        <v>3040</v>
      </c>
      <c r="M116">
        <v>876.81</v>
      </c>
      <c r="N116">
        <v>20</v>
      </c>
      <c r="O116">
        <v>503.09</v>
      </c>
      <c r="P116">
        <v>34.840000000000003</v>
      </c>
      <c r="Q116" t="s">
        <v>3046</v>
      </c>
      <c r="R116">
        <f>Table1[[#This Row],[Profit]]/Table1[[#This Row],[Sales]]*100</f>
        <v>57.377310933953765</v>
      </c>
    </row>
    <row r="117" spans="1:18" x14ac:dyDescent="0.25">
      <c r="A117">
        <v>116</v>
      </c>
      <c r="B117" t="s">
        <v>131</v>
      </c>
      <c r="C117" s="1">
        <v>45000</v>
      </c>
      <c r="D117" s="1" t="str">
        <f>TEXT(Table1[[#This Row],[Order Date]],"MMMM")</f>
        <v>March</v>
      </c>
      <c r="E117" t="s">
        <v>1132</v>
      </c>
      <c r="F117" t="s">
        <v>2007</v>
      </c>
      <c r="G117" t="s">
        <v>2125</v>
      </c>
      <c r="H117" t="s">
        <v>3006</v>
      </c>
      <c r="I117" t="s">
        <v>3023</v>
      </c>
      <c r="J117" t="s">
        <v>3028</v>
      </c>
      <c r="K117" t="s">
        <v>3030</v>
      </c>
      <c r="L117" t="s">
        <v>3041</v>
      </c>
      <c r="M117">
        <v>174.59</v>
      </c>
      <c r="N117">
        <v>5</v>
      </c>
      <c r="O117">
        <v>145.31</v>
      </c>
      <c r="P117">
        <v>61.27</v>
      </c>
      <c r="Q117" t="s">
        <v>3045</v>
      </c>
      <c r="R117">
        <f>Table1[[#This Row],[Profit]]/Table1[[#This Row],[Sales]]*100</f>
        <v>83.229280027492976</v>
      </c>
    </row>
    <row r="118" spans="1:18" x14ac:dyDescent="0.25">
      <c r="A118">
        <v>117</v>
      </c>
      <c r="B118" t="s">
        <v>132</v>
      </c>
      <c r="C118" s="1">
        <v>45494</v>
      </c>
      <c r="D118" s="1" t="str">
        <f>TEXT(Table1[[#This Row],[Order Date]],"MMMM")</f>
        <v>July</v>
      </c>
      <c r="E118" t="s">
        <v>1133</v>
      </c>
      <c r="F118" t="s">
        <v>2008</v>
      </c>
      <c r="G118" t="s">
        <v>2126</v>
      </c>
      <c r="H118" t="s">
        <v>3010</v>
      </c>
      <c r="I118" t="s">
        <v>3023</v>
      </c>
      <c r="J118" t="s">
        <v>3026</v>
      </c>
      <c r="K118" t="s">
        <v>3029</v>
      </c>
      <c r="L118" t="s">
        <v>3042</v>
      </c>
      <c r="M118">
        <v>224.07</v>
      </c>
      <c r="N118">
        <v>11</v>
      </c>
      <c r="O118">
        <v>748.46</v>
      </c>
      <c r="P118">
        <v>34.92</v>
      </c>
      <c r="Q118" t="s">
        <v>3046</v>
      </c>
      <c r="R118">
        <f>Table1[[#This Row],[Profit]]/Table1[[#This Row],[Sales]]*100</f>
        <v>334.02954433882275</v>
      </c>
    </row>
    <row r="119" spans="1:18" x14ac:dyDescent="0.25">
      <c r="A119">
        <v>118</v>
      </c>
      <c r="B119" t="s">
        <v>133</v>
      </c>
      <c r="C119" s="1">
        <v>45186</v>
      </c>
      <c r="D119" s="1" t="str">
        <f>TEXT(Table1[[#This Row],[Order Date]],"MMMM")</f>
        <v>September</v>
      </c>
      <c r="E119" t="s">
        <v>1134</v>
      </c>
      <c r="F119" t="s">
        <v>2008</v>
      </c>
      <c r="G119" t="s">
        <v>2127</v>
      </c>
      <c r="H119" t="s">
        <v>2975</v>
      </c>
      <c r="I119" t="s">
        <v>3023</v>
      </c>
      <c r="J119" t="s">
        <v>3028</v>
      </c>
      <c r="K119" t="s">
        <v>3029</v>
      </c>
      <c r="L119" t="s">
        <v>3032</v>
      </c>
      <c r="M119">
        <v>4181.62</v>
      </c>
      <c r="N119">
        <v>6</v>
      </c>
      <c r="O119">
        <v>749.36</v>
      </c>
      <c r="P119">
        <v>56.79</v>
      </c>
      <c r="Q119" t="s">
        <v>3046</v>
      </c>
      <c r="R119">
        <f>Table1[[#This Row],[Profit]]/Table1[[#This Row],[Sales]]*100</f>
        <v>17.920327528565487</v>
      </c>
    </row>
    <row r="120" spans="1:18" x14ac:dyDescent="0.25">
      <c r="A120">
        <v>119</v>
      </c>
      <c r="B120" t="s">
        <v>134</v>
      </c>
      <c r="C120" s="1">
        <v>45471</v>
      </c>
      <c r="D120" s="1" t="str">
        <f>TEXT(Table1[[#This Row],[Order Date]],"MMMM")</f>
        <v>June</v>
      </c>
      <c r="E120" t="s">
        <v>1135</v>
      </c>
      <c r="F120" t="s">
        <v>2007</v>
      </c>
      <c r="G120" t="s">
        <v>2128</v>
      </c>
      <c r="H120" t="s">
        <v>2974</v>
      </c>
      <c r="I120" t="s">
        <v>3022</v>
      </c>
      <c r="J120" t="s">
        <v>3027</v>
      </c>
      <c r="K120" t="s">
        <v>3031</v>
      </c>
      <c r="L120" t="s">
        <v>3035</v>
      </c>
      <c r="M120">
        <v>1394.43</v>
      </c>
      <c r="N120">
        <v>15</v>
      </c>
      <c r="O120">
        <v>283.52</v>
      </c>
      <c r="P120">
        <v>5.27</v>
      </c>
      <c r="Q120" t="s">
        <v>3044</v>
      </c>
      <c r="R120">
        <f>Table1[[#This Row],[Profit]]/Table1[[#This Row],[Sales]]*100</f>
        <v>20.332322167480619</v>
      </c>
    </row>
    <row r="121" spans="1:18" x14ac:dyDescent="0.25">
      <c r="A121">
        <v>120</v>
      </c>
      <c r="B121" t="s">
        <v>135</v>
      </c>
      <c r="C121" s="1">
        <v>45528</v>
      </c>
      <c r="D121" s="1" t="str">
        <f>TEXT(Table1[[#This Row],[Order Date]],"MMMM")</f>
        <v>August</v>
      </c>
      <c r="E121" t="s">
        <v>1136</v>
      </c>
      <c r="F121" t="s">
        <v>2007</v>
      </c>
      <c r="G121" t="s">
        <v>2129</v>
      </c>
      <c r="H121" t="s">
        <v>3009</v>
      </c>
      <c r="I121" t="s">
        <v>3024</v>
      </c>
      <c r="J121" t="s">
        <v>3025</v>
      </c>
      <c r="K121" t="s">
        <v>3030</v>
      </c>
      <c r="L121" t="s">
        <v>3041</v>
      </c>
      <c r="M121">
        <v>1942.43</v>
      </c>
      <c r="N121">
        <v>3</v>
      </c>
      <c r="O121">
        <v>188.28</v>
      </c>
      <c r="P121">
        <v>70.27</v>
      </c>
      <c r="Q121" t="s">
        <v>3044</v>
      </c>
      <c r="R121">
        <f>Table1[[#This Row],[Profit]]/Table1[[#This Row],[Sales]]*100</f>
        <v>9.6930133904439284</v>
      </c>
    </row>
    <row r="122" spans="1:18" x14ac:dyDescent="0.25">
      <c r="A122">
        <v>121</v>
      </c>
      <c r="B122" t="s">
        <v>136</v>
      </c>
      <c r="C122" s="1">
        <v>45150</v>
      </c>
      <c r="D122" s="1" t="str">
        <f>TEXT(Table1[[#This Row],[Order Date]],"MMMM")</f>
        <v>August</v>
      </c>
      <c r="E122" t="s">
        <v>1137</v>
      </c>
      <c r="F122" t="s">
        <v>2007</v>
      </c>
      <c r="G122" t="s">
        <v>2130</v>
      </c>
      <c r="H122" t="s">
        <v>3002</v>
      </c>
      <c r="I122" t="s">
        <v>3022</v>
      </c>
      <c r="J122" t="s">
        <v>3026</v>
      </c>
      <c r="K122" t="s">
        <v>3031</v>
      </c>
      <c r="L122" t="s">
        <v>3043</v>
      </c>
      <c r="M122">
        <v>3823.43</v>
      </c>
      <c r="N122">
        <v>8</v>
      </c>
      <c r="O122">
        <v>339.77</v>
      </c>
      <c r="P122">
        <v>31.25</v>
      </c>
      <c r="Q122" t="s">
        <v>3047</v>
      </c>
      <c r="R122">
        <f>Table1[[#This Row],[Profit]]/Table1[[#This Row],[Sales]]*100</f>
        <v>8.8865233572995965</v>
      </c>
    </row>
    <row r="123" spans="1:18" x14ac:dyDescent="0.25">
      <c r="A123">
        <v>122</v>
      </c>
      <c r="B123" t="s">
        <v>137</v>
      </c>
      <c r="C123" s="1">
        <v>45438</v>
      </c>
      <c r="D123" s="1" t="str">
        <f>TEXT(Table1[[#This Row],[Order Date]],"MMMM")</f>
        <v>May</v>
      </c>
      <c r="E123" t="s">
        <v>1138</v>
      </c>
      <c r="F123" t="s">
        <v>2009</v>
      </c>
      <c r="G123" t="s">
        <v>2131</v>
      </c>
      <c r="H123" t="s">
        <v>3018</v>
      </c>
      <c r="I123" t="s">
        <v>3022</v>
      </c>
      <c r="J123" t="s">
        <v>3025</v>
      </c>
      <c r="K123" t="s">
        <v>3029</v>
      </c>
      <c r="L123" t="s">
        <v>3034</v>
      </c>
      <c r="M123">
        <v>1197.01</v>
      </c>
      <c r="N123">
        <v>9</v>
      </c>
      <c r="O123">
        <v>21.23</v>
      </c>
      <c r="P123">
        <v>61.6</v>
      </c>
      <c r="Q123" t="s">
        <v>3045</v>
      </c>
      <c r="R123">
        <f>Table1[[#This Row],[Profit]]/Table1[[#This Row],[Sales]]*100</f>
        <v>1.7735858514131044</v>
      </c>
    </row>
    <row r="124" spans="1:18" x14ac:dyDescent="0.25">
      <c r="A124">
        <v>123</v>
      </c>
      <c r="B124" t="s">
        <v>138</v>
      </c>
      <c r="C124" s="1">
        <v>45148</v>
      </c>
      <c r="D124" s="1" t="str">
        <f>TEXT(Table1[[#This Row],[Order Date]],"MMMM")</f>
        <v>August</v>
      </c>
      <c r="E124" t="s">
        <v>1139</v>
      </c>
      <c r="F124" t="s">
        <v>2007</v>
      </c>
      <c r="G124" t="s">
        <v>2132</v>
      </c>
      <c r="H124" t="s">
        <v>2991</v>
      </c>
      <c r="I124" t="s">
        <v>3023</v>
      </c>
      <c r="J124" t="s">
        <v>3027</v>
      </c>
      <c r="K124" t="s">
        <v>3031</v>
      </c>
      <c r="L124" t="s">
        <v>3040</v>
      </c>
      <c r="M124">
        <v>3246.61</v>
      </c>
      <c r="N124">
        <v>20</v>
      </c>
      <c r="O124">
        <v>696.71</v>
      </c>
      <c r="P124">
        <v>17.600000000000001</v>
      </c>
      <c r="Q124" t="s">
        <v>3045</v>
      </c>
      <c r="R124">
        <f>Table1[[#This Row],[Profit]]/Table1[[#This Row],[Sales]]*100</f>
        <v>21.459614798204896</v>
      </c>
    </row>
    <row r="125" spans="1:18" x14ac:dyDescent="0.25">
      <c r="A125">
        <v>124</v>
      </c>
      <c r="B125" t="s">
        <v>139</v>
      </c>
      <c r="C125" s="1">
        <v>44894</v>
      </c>
      <c r="D125" s="1" t="str">
        <f>TEXT(Table1[[#This Row],[Order Date]],"MMMM")</f>
        <v>November</v>
      </c>
      <c r="E125" t="s">
        <v>1140</v>
      </c>
      <c r="F125" t="s">
        <v>2009</v>
      </c>
      <c r="G125" t="s">
        <v>2133</v>
      </c>
      <c r="H125" t="s">
        <v>3010</v>
      </c>
      <c r="I125" t="s">
        <v>3024</v>
      </c>
      <c r="J125" t="s">
        <v>3027</v>
      </c>
      <c r="K125" t="s">
        <v>3030</v>
      </c>
      <c r="L125" t="s">
        <v>3033</v>
      </c>
      <c r="M125">
        <v>852.02</v>
      </c>
      <c r="N125">
        <v>13</v>
      </c>
      <c r="O125">
        <v>813.3</v>
      </c>
      <c r="P125">
        <v>54.58</v>
      </c>
      <c r="Q125" t="s">
        <v>3045</v>
      </c>
      <c r="R125">
        <f>Table1[[#This Row],[Profit]]/Table1[[#This Row],[Sales]]*100</f>
        <v>95.455505739301898</v>
      </c>
    </row>
    <row r="126" spans="1:18" x14ac:dyDescent="0.25">
      <c r="A126">
        <v>125</v>
      </c>
      <c r="B126" t="s">
        <v>140</v>
      </c>
      <c r="C126" s="1">
        <v>45417</v>
      </c>
      <c r="D126" s="1" t="str">
        <f>TEXT(Table1[[#This Row],[Order Date]],"MMMM")</f>
        <v>May</v>
      </c>
      <c r="E126" t="s">
        <v>1141</v>
      </c>
      <c r="F126" t="s">
        <v>2008</v>
      </c>
      <c r="G126" t="s">
        <v>2134</v>
      </c>
      <c r="H126" t="s">
        <v>3012</v>
      </c>
      <c r="I126" t="s">
        <v>3024</v>
      </c>
      <c r="J126" t="s">
        <v>3027</v>
      </c>
      <c r="K126" t="s">
        <v>3029</v>
      </c>
      <c r="L126" t="s">
        <v>3042</v>
      </c>
      <c r="M126">
        <v>4206.38</v>
      </c>
      <c r="N126">
        <v>11</v>
      </c>
      <c r="O126">
        <v>810.07</v>
      </c>
      <c r="P126">
        <v>25.21</v>
      </c>
      <c r="Q126" t="s">
        <v>3046</v>
      </c>
      <c r="R126">
        <f>Table1[[#This Row],[Profit]]/Table1[[#This Row],[Sales]]*100</f>
        <v>19.258126940504663</v>
      </c>
    </row>
    <row r="127" spans="1:18" x14ac:dyDescent="0.25">
      <c r="A127">
        <v>126</v>
      </c>
      <c r="B127" t="s">
        <v>141</v>
      </c>
      <c r="C127" s="1">
        <v>45555</v>
      </c>
      <c r="D127" s="1" t="str">
        <f>TEXT(Table1[[#This Row],[Order Date]],"MMMM")</f>
        <v>September</v>
      </c>
      <c r="E127" t="s">
        <v>1142</v>
      </c>
      <c r="F127" t="s">
        <v>2008</v>
      </c>
      <c r="G127" t="s">
        <v>2135</v>
      </c>
      <c r="H127" t="s">
        <v>2974</v>
      </c>
      <c r="I127" t="s">
        <v>3023</v>
      </c>
      <c r="J127" t="s">
        <v>3028</v>
      </c>
      <c r="K127" t="s">
        <v>3030</v>
      </c>
      <c r="L127" t="s">
        <v>3037</v>
      </c>
      <c r="M127">
        <v>2949.47</v>
      </c>
      <c r="N127">
        <v>13</v>
      </c>
      <c r="O127">
        <v>840.38</v>
      </c>
      <c r="P127">
        <v>8.09</v>
      </c>
      <c r="Q127" t="s">
        <v>3044</v>
      </c>
      <c r="R127">
        <f>Table1[[#This Row],[Profit]]/Table1[[#This Row],[Sales]]*100</f>
        <v>28.492576632411925</v>
      </c>
    </row>
    <row r="128" spans="1:18" x14ac:dyDescent="0.25">
      <c r="A128">
        <v>127</v>
      </c>
      <c r="B128" t="s">
        <v>142</v>
      </c>
      <c r="C128" s="1">
        <v>45316</v>
      </c>
      <c r="D128" s="1" t="str">
        <f>TEXT(Table1[[#This Row],[Order Date]],"MMMM")</f>
        <v>January</v>
      </c>
      <c r="E128" t="s">
        <v>1143</v>
      </c>
      <c r="F128" t="s">
        <v>2007</v>
      </c>
      <c r="G128" t="s">
        <v>2136</v>
      </c>
      <c r="H128" t="s">
        <v>2973</v>
      </c>
      <c r="I128" t="s">
        <v>3023</v>
      </c>
      <c r="J128" t="s">
        <v>3027</v>
      </c>
      <c r="K128" t="s">
        <v>3030</v>
      </c>
      <c r="L128" t="s">
        <v>3033</v>
      </c>
      <c r="M128">
        <v>1108.8800000000001</v>
      </c>
      <c r="N128">
        <v>20</v>
      </c>
      <c r="O128">
        <v>112.37</v>
      </c>
      <c r="P128">
        <v>8.92</v>
      </c>
      <c r="Q128" t="s">
        <v>3045</v>
      </c>
      <c r="R128">
        <f>Table1[[#This Row],[Profit]]/Table1[[#This Row],[Sales]]*100</f>
        <v>10.133648365918765</v>
      </c>
    </row>
    <row r="129" spans="1:18" x14ac:dyDescent="0.25">
      <c r="A129">
        <v>128</v>
      </c>
      <c r="B129" t="s">
        <v>143</v>
      </c>
      <c r="C129" s="1">
        <v>45206</v>
      </c>
      <c r="D129" s="1" t="str">
        <f>TEXT(Table1[[#This Row],[Order Date]],"MMMM")</f>
        <v>October</v>
      </c>
      <c r="E129" t="s">
        <v>1144</v>
      </c>
      <c r="F129" t="s">
        <v>2007</v>
      </c>
      <c r="G129" t="s">
        <v>2137</v>
      </c>
      <c r="H129" t="s">
        <v>3012</v>
      </c>
      <c r="I129" t="s">
        <v>3022</v>
      </c>
      <c r="J129" t="s">
        <v>3026</v>
      </c>
      <c r="K129" t="s">
        <v>3030</v>
      </c>
      <c r="L129" t="s">
        <v>3041</v>
      </c>
      <c r="M129">
        <v>3345.3</v>
      </c>
      <c r="N129">
        <v>8</v>
      </c>
      <c r="O129">
        <v>159.01</v>
      </c>
      <c r="P129">
        <v>31.75</v>
      </c>
      <c r="Q129" t="s">
        <v>3046</v>
      </c>
      <c r="R129">
        <f>Table1[[#This Row],[Profit]]/Table1[[#This Row],[Sales]]*100</f>
        <v>4.7532358831793857</v>
      </c>
    </row>
    <row r="130" spans="1:18" x14ac:dyDescent="0.25">
      <c r="A130">
        <v>129</v>
      </c>
      <c r="B130" t="s">
        <v>144</v>
      </c>
      <c r="C130" s="1">
        <v>44966</v>
      </c>
      <c r="D130" s="1" t="str">
        <f>TEXT(Table1[[#This Row],[Order Date]],"MMMM")</f>
        <v>February</v>
      </c>
      <c r="E130" t="s">
        <v>1145</v>
      </c>
      <c r="F130" t="s">
        <v>2009</v>
      </c>
      <c r="G130" t="s">
        <v>2138</v>
      </c>
      <c r="H130" t="s">
        <v>2991</v>
      </c>
      <c r="I130" t="s">
        <v>3024</v>
      </c>
      <c r="J130" t="s">
        <v>3028</v>
      </c>
      <c r="K130" t="s">
        <v>3031</v>
      </c>
      <c r="L130" t="s">
        <v>3035</v>
      </c>
      <c r="M130">
        <v>2797.09</v>
      </c>
      <c r="N130">
        <v>9</v>
      </c>
      <c r="O130">
        <v>510.83</v>
      </c>
      <c r="P130">
        <v>37.979999999999997</v>
      </c>
      <c r="Q130" t="s">
        <v>3046</v>
      </c>
      <c r="R130">
        <f>Table1[[#This Row],[Profit]]/Table1[[#This Row],[Sales]]*100</f>
        <v>18.262908951803482</v>
      </c>
    </row>
    <row r="131" spans="1:18" x14ac:dyDescent="0.25">
      <c r="A131">
        <v>130</v>
      </c>
      <c r="B131" t="s">
        <v>145</v>
      </c>
      <c r="C131" s="1">
        <v>45218</v>
      </c>
      <c r="D131" s="1" t="str">
        <f>TEXT(Table1[[#This Row],[Order Date]],"MMMM")</f>
        <v>October</v>
      </c>
      <c r="E131" t="s">
        <v>1146</v>
      </c>
      <c r="F131" t="s">
        <v>2009</v>
      </c>
      <c r="G131" t="s">
        <v>2139</v>
      </c>
      <c r="H131" t="s">
        <v>2989</v>
      </c>
      <c r="I131" t="s">
        <v>3022</v>
      </c>
      <c r="J131" t="s">
        <v>3026</v>
      </c>
      <c r="K131" t="s">
        <v>3029</v>
      </c>
      <c r="L131" t="s">
        <v>3039</v>
      </c>
      <c r="M131">
        <v>2359.3000000000002</v>
      </c>
      <c r="N131">
        <v>8</v>
      </c>
      <c r="O131">
        <v>663.39</v>
      </c>
      <c r="P131">
        <v>36.450000000000003</v>
      </c>
      <c r="Q131" t="s">
        <v>3047</v>
      </c>
      <c r="R131">
        <f>Table1[[#This Row],[Profit]]/Table1[[#This Row],[Sales]]*100</f>
        <v>28.118085872928404</v>
      </c>
    </row>
    <row r="132" spans="1:18" x14ac:dyDescent="0.25">
      <c r="A132">
        <v>131</v>
      </c>
      <c r="B132" t="s">
        <v>146</v>
      </c>
      <c r="C132" s="1">
        <v>45430</v>
      </c>
      <c r="D132" s="1" t="str">
        <f>TEXT(Table1[[#This Row],[Order Date]],"MMMM")</f>
        <v>May</v>
      </c>
      <c r="E132" t="s">
        <v>1147</v>
      </c>
      <c r="F132" t="s">
        <v>2008</v>
      </c>
      <c r="G132" t="s">
        <v>2140</v>
      </c>
      <c r="H132" t="s">
        <v>2977</v>
      </c>
      <c r="I132" t="s">
        <v>3022</v>
      </c>
      <c r="J132" t="s">
        <v>3025</v>
      </c>
      <c r="K132" t="s">
        <v>3030</v>
      </c>
      <c r="L132" t="s">
        <v>3037</v>
      </c>
      <c r="M132">
        <v>4674.57</v>
      </c>
      <c r="N132">
        <v>16</v>
      </c>
      <c r="O132">
        <v>532.37</v>
      </c>
      <c r="P132">
        <v>96.48</v>
      </c>
      <c r="Q132" t="s">
        <v>3045</v>
      </c>
      <c r="R132">
        <f>Table1[[#This Row],[Profit]]/Table1[[#This Row],[Sales]]*100</f>
        <v>11.388641094261077</v>
      </c>
    </row>
    <row r="133" spans="1:18" x14ac:dyDescent="0.25">
      <c r="A133">
        <v>132</v>
      </c>
      <c r="B133" t="s">
        <v>147</v>
      </c>
      <c r="C133" s="1">
        <v>44903</v>
      </c>
      <c r="D133" s="1" t="str">
        <f>TEXT(Table1[[#This Row],[Order Date]],"MMMM")</f>
        <v>December</v>
      </c>
      <c r="E133" t="s">
        <v>1148</v>
      </c>
      <c r="F133" t="s">
        <v>2007</v>
      </c>
      <c r="G133" t="s">
        <v>2141</v>
      </c>
      <c r="H133" t="s">
        <v>3014</v>
      </c>
      <c r="I133" t="s">
        <v>3024</v>
      </c>
      <c r="J133" t="s">
        <v>3027</v>
      </c>
      <c r="K133" t="s">
        <v>3031</v>
      </c>
      <c r="L133" t="s">
        <v>3043</v>
      </c>
      <c r="M133">
        <v>2085.71</v>
      </c>
      <c r="N133">
        <v>2</v>
      </c>
      <c r="O133">
        <v>866.55</v>
      </c>
      <c r="P133">
        <v>22.18</v>
      </c>
      <c r="Q133" t="s">
        <v>3047</v>
      </c>
      <c r="R133">
        <f>Table1[[#This Row],[Profit]]/Table1[[#This Row],[Sales]]*100</f>
        <v>41.54700317877365</v>
      </c>
    </row>
    <row r="134" spans="1:18" x14ac:dyDescent="0.25">
      <c r="A134">
        <v>133</v>
      </c>
      <c r="B134" t="s">
        <v>148</v>
      </c>
      <c r="C134" s="1">
        <v>45093</v>
      </c>
      <c r="D134" s="1" t="str">
        <f>TEXT(Table1[[#This Row],[Order Date]],"MMMM")</f>
        <v>June</v>
      </c>
      <c r="E134" t="s">
        <v>1149</v>
      </c>
      <c r="F134" t="s">
        <v>2009</v>
      </c>
      <c r="G134" t="s">
        <v>2142</v>
      </c>
      <c r="H134" t="s">
        <v>2976</v>
      </c>
      <c r="I134" t="s">
        <v>3024</v>
      </c>
      <c r="J134" t="s">
        <v>3026</v>
      </c>
      <c r="K134" t="s">
        <v>3031</v>
      </c>
      <c r="L134" t="s">
        <v>3035</v>
      </c>
      <c r="M134">
        <v>1706.68</v>
      </c>
      <c r="N134">
        <v>9</v>
      </c>
      <c r="O134">
        <v>673.7</v>
      </c>
      <c r="P134">
        <v>48.04</v>
      </c>
      <c r="Q134" t="s">
        <v>3045</v>
      </c>
      <c r="R134">
        <f>Table1[[#This Row],[Profit]]/Table1[[#This Row],[Sales]]*100</f>
        <v>39.474300982023578</v>
      </c>
    </row>
    <row r="135" spans="1:18" x14ac:dyDescent="0.25">
      <c r="A135">
        <v>134</v>
      </c>
      <c r="B135" t="s">
        <v>149</v>
      </c>
      <c r="C135" s="1">
        <v>44999</v>
      </c>
      <c r="D135" s="1" t="str">
        <f>TEXT(Table1[[#This Row],[Order Date]],"MMMM")</f>
        <v>March</v>
      </c>
      <c r="E135" t="s">
        <v>1150</v>
      </c>
      <c r="F135" t="s">
        <v>2007</v>
      </c>
      <c r="G135" t="s">
        <v>2143</v>
      </c>
      <c r="H135" t="s">
        <v>3006</v>
      </c>
      <c r="I135" t="s">
        <v>3023</v>
      </c>
      <c r="J135" t="s">
        <v>3025</v>
      </c>
      <c r="K135" t="s">
        <v>3030</v>
      </c>
      <c r="L135" t="s">
        <v>3033</v>
      </c>
      <c r="M135">
        <v>3654.23</v>
      </c>
      <c r="N135">
        <v>9</v>
      </c>
      <c r="O135">
        <v>870.75</v>
      </c>
      <c r="P135">
        <v>8.8800000000000008</v>
      </c>
      <c r="Q135" t="s">
        <v>3046</v>
      </c>
      <c r="R135">
        <f>Table1[[#This Row],[Profit]]/Table1[[#This Row],[Sales]]*100</f>
        <v>23.828549379759895</v>
      </c>
    </row>
    <row r="136" spans="1:18" x14ac:dyDescent="0.25">
      <c r="A136">
        <v>135</v>
      </c>
      <c r="B136" t="s">
        <v>150</v>
      </c>
      <c r="C136" s="1">
        <v>45095</v>
      </c>
      <c r="D136" s="1" t="str">
        <f>TEXT(Table1[[#This Row],[Order Date]],"MMMM")</f>
        <v>June</v>
      </c>
      <c r="E136" t="s">
        <v>1151</v>
      </c>
      <c r="F136" t="s">
        <v>2009</v>
      </c>
      <c r="G136" t="s">
        <v>2144</v>
      </c>
      <c r="H136" t="s">
        <v>2996</v>
      </c>
      <c r="I136" t="s">
        <v>3024</v>
      </c>
      <c r="J136" t="s">
        <v>3026</v>
      </c>
      <c r="K136" t="s">
        <v>3031</v>
      </c>
      <c r="L136" t="s">
        <v>3043</v>
      </c>
      <c r="M136">
        <v>4192.75</v>
      </c>
      <c r="N136">
        <v>6</v>
      </c>
      <c r="O136">
        <v>709.97</v>
      </c>
      <c r="P136">
        <v>62.23</v>
      </c>
      <c r="Q136" t="s">
        <v>3046</v>
      </c>
      <c r="R136">
        <f>Table1[[#This Row],[Profit]]/Table1[[#This Row],[Sales]]*100</f>
        <v>16.933277681712479</v>
      </c>
    </row>
    <row r="137" spans="1:18" x14ac:dyDescent="0.25">
      <c r="A137">
        <v>136</v>
      </c>
      <c r="B137" t="s">
        <v>151</v>
      </c>
      <c r="C137" s="1">
        <v>45369</v>
      </c>
      <c r="D137" s="1" t="str">
        <f>TEXT(Table1[[#This Row],[Order Date]],"MMMM")</f>
        <v>March</v>
      </c>
      <c r="E137" t="s">
        <v>1152</v>
      </c>
      <c r="F137" t="s">
        <v>2008</v>
      </c>
      <c r="G137" t="s">
        <v>2145</v>
      </c>
      <c r="H137" t="s">
        <v>3009</v>
      </c>
      <c r="I137" t="s">
        <v>3022</v>
      </c>
      <c r="J137" t="s">
        <v>3028</v>
      </c>
      <c r="K137" t="s">
        <v>3029</v>
      </c>
      <c r="L137" t="s">
        <v>3042</v>
      </c>
      <c r="M137">
        <v>152.6</v>
      </c>
      <c r="N137">
        <v>11</v>
      </c>
      <c r="O137">
        <v>162.4</v>
      </c>
      <c r="P137">
        <v>84.28</v>
      </c>
      <c r="Q137" t="s">
        <v>3046</v>
      </c>
      <c r="R137">
        <f>Table1[[#This Row],[Profit]]/Table1[[#This Row],[Sales]]*100</f>
        <v>106.42201834862387</v>
      </c>
    </row>
    <row r="138" spans="1:18" x14ac:dyDescent="0.25">
      <c r="A138">
        <v>137</v>
      </c>
      <c r="B138" t="s">
        <v>152</v>
      </c>
      <c r="C138" s="1">
        <v>45129</v>
      </c>
      <c r="D138" s="1" t="str">
        <f>TEXT(Table1[[#This Row],[Order Date]],"MMMM")</f>
        <v>July</v>
      </c>
      <c r="E138" t="s">
        <v>1153</v>
      </c>
      <c r="F138" t="s">
        <v>2009</v>
      </c>
      <c r="G138" t="s">
        <v>2146</v>
      </c>
      <c r="H138" t="s">
        <v>2999</v>
      </c>
      <c r="I138" t="s">
        <v>3024</v>
      </c>
      <c r="J138" t="s">
        <v>3027</v>
      </c>
      <c r="K138" t="s">
        <v>3031</v>
      </c>
      <c r="L138" t="s">
        <v>3036</v>
      </c>
      <c r="M138">
        <v>4673.9799999999996</v>
      </c>
      <c r="N138">
        <v>4</v>
      </c>
      <c r="O138">
        <v>90.09</v>
      </c>
      <c r="P138">
        <v>37.86</v>
      </c>
      <c r="Q138" t="s">
        <v>3047</v>
      </c>
      <c r="R138">
        <f>Table1[[#This Row],[Profit]]/Table1[[#This Row],[Sales]]*100</f>
        <v>1.9274793644816626</v>
      </c>
    </row>
    <row r="139" spans="1:18" x14ac:dyDescent="0.25">
      <c r="A139">
        <v>138</v>
      </c>
      <c r="B139" t="s">
        <v>153</v>
      </c>
      <c r="C139" s="1">
        <v>45455</v>
      </c>
      <c r="D139" s="1" t="str">
        <f>TEXT(Table1[[#This Row],[Order Date]],"MMMM")</f>
        <v>June</v>
      </c>
      <c r="E139" t="s">
        <v>1154</v>
      </c>
      <c r="F139" t="s">
        <v>2008</v>
      </c>
      <c r="G139" t="s">
        <v>2147</v>
      </c>
      <c r="H139" t="s">
        <v>2993</v>
      </c>
      <c r="I139" t="s">
        <v>3023</v>
      </c>
      <c r="J139" t="s">
        <v>3026</v>
      </c>
      <c r="K139" t="s">
        <v>3031</v>
      </c>
      <c r="L139" t="s">
        <v>3043</v>
      </c>
      <c r="M139">
        <v>4946.97</v>
      </c>
      <c r="N139">
        <v>9</v>
      </c>
      <c r="O139">
        <v>532.22</v>
      </c>
      <c r="P139">
        <v>53.21</v>
      </c>
      <c r="Q139" t="s">
        <v>3045</v>
      </c>
      <c r="R139">
        <f>Table1[[#This Row],[Profit]]/Table1[[#This Row],[Sales]]*100</f>
        <v>10.758504700857292</v>
      </c>
    </row>
    <row r="140" spans="1:18" x14ac:dyDescent="0.25">
      <c r="A140">
        <v>139</v>
      </c>
      <c r="B140" t="s">
        <v>154</v>
      </c>
      <c r="C140" s="1">
        <v>45398</v>
      </c>
      <c r="D140" s="1" t="str">
        <f>TEXT(Table1[[#This Row],[Order Date]],"MMMM")</f>
        <v>April</v>
      </c>
      <c r="E140" t="s">
        <v>1155</v>
      </c>
      <c r="F140" t="s">
        <v>2009</v>
      </c>
      <c r="G140" t="s">
        <v>2148</v>
      </c>
      <c r="H140" t="s">
        <v>2988</v>
      </c>
      <c r="I140" t="s">
        <v>3024</v>
      </c>
      <c r="J140" t="s">
        <v>3028</v>
      </c>
      <c r="K140" t="s">
        <v>3029</v>
      </c>
      <c r="L140" t="s">
        <v>3034</v>
      </c>
      <c r="M140">
        <v>3790.09</v>
      </c>
      <c r="N140">
        <v>20</v>
      </c>
      <c r="O140">
        <v>970.54</v>
      </c>
      <c r="P140">
        <v>7.19</v>
      </c>
      <c r="Q140" t="s">
        <v>3046</v>
      </c>
      <c r="R140">
        <f>Table1[[#This Row],[Profit]]/Table1[[#This Row],[Sales]]*100</f>
        <v>25.607307478186531</v>
      </c>
    </row>
    <row r="141" spans="1:18" x14ac:dyDescent="0.25">
      <c r="A141">
        <v>140</v>
      </c>
      <c r="B141" t="s">
        <v>155</v>
      </c>
      <c r="C141" s="1">
        <v>45305</v>
      </c>
      <c r="D141" s="1" t="str">
        <f>TEXT(Table1[[#This Row],[Order Date]],"MMMM")</f>
        <v>January</v>
      </c>
      <c r="E141" t="s">
        <v>1156</v>
      </c>
      <c r="F141" t="s">
        <v>2007</v>
      </c>
      <c r="G141" t="s">
        <v>2149</v>
      </c>
      <c r="H141" t="s">
        <v>3011</v>
      </c>
      <c r="I141" t="s">
        <v>3023</v>
      </c>
      <c r="J141" t="s">
        <v>3028</v>
      </c>
      <c r="K141" t="s">
        <v>3031</v>
      </c>
      <c r="L141" t="s">
        <v>3036</v>
      </c>
      <c r="M141">
        <v>596.6</v>
      </c>
      <c r="N141">
        <v>6</v>
      </c>
      <c r="O141">
        <v>855.11</v>
      </c>
      <c r="P141">
        <v>81.180000000000007</v>
      </c>
      <c r="Q141" t="s">
        <v>3045</v>
      </c>
      <c r="R141">
        <f>Table1[[#This Row],[Profit]]/Table1[[#This Row],[Sales]]*100</f>
        <v>143.33053972510893</v>
      </c>
    </row>
    <row r="142" spans="1:18" x14ac:dyDescent="0.25">
      <c r="A142">
        <v>141</v>
      </c>
      <c r="B142" t="s">
        <v>156</v>
      </c>
      <c r="C142" s="1">
        <v>45414</v>
      </c>
      <c r="D142" s="1" t="str">
        <f>TEXT(Table1[[#This Row],[Order Date]],"MMMM")</f>
        <v>May</v>
      </c>
      <c r="E142" t="s">
        <v>1157</v>
      </c>
      <c r="F142" t="s">
        <v>2007</v>
      </c>
      <c r="G142" t="s">
        <v>2150</v>
      </c>
      <c r="H142" t="s">
        <v>3019</v>
      </c>
      <c r="I142" t="s">
        <v>3022</v>
      </c>
      <c r="J142" t="s">
        <v>3027</v>
      </c>
      <c r="K142" t="s">
        <v>3031</v>
      </c>
      <c r="L142" t="s">
        <v>3040</v>
      </c>
      <c r="M142">
        <v>554.20000000000005</v>
      </c>
      <c r="N142">
        <v>7</v>
      </c>
      <c r="O142">
        <v>644.11</v>
      </c>
      <c r="P142">
        <v>99.69</v>
      </c>
      <c r="Q142" t="s">
        <v>3044</v>
      </c>
      <c r="R142">
        <f>Table1[[#This Row],[Profit]]/Table1[[#This Row],[Sales]]*100</f>
        <v>116.22338505954528</v>
      </c>
    </row>
    <row r="143" spans="1:18" x14ac:dyDescent="0.25">
      <c r="A143">
        <v>142</v>
      </c>
      <c r="B143" t="s">
        <v>157</v>
      </c>
      <c r="C143" s="1">
        <v>45075</v>
      </c>
      <c r="D143" s="1" t="str">
        <f>TEXT(Table1[[#This Row],[Order Date]],"MMMM")</f>
        <v>May</v>
      </c>
      <c r="E143" t="s">
        <v>1158</v>
      </c>
      <c r="F143" t="s">
        <v>2009</v>
      </c>
      <c r="G143" t="s">
        <v>2151</v>
      </c>
      <c r="H143" t="s">
        <v>3014</v>
      </c>
      <c r="I143" t="s">
        <v>3022</v>
      </c>
      <c r="J143" t="s">
        <v>3026</v>
      </c>
      <c r="K143" t="s">
        <v>3030</v>
      </c>
      <c r="L143" t="s">
        <v>3038</v>
      </c>
      <c r="M143">
        <v>4505.3100000000004</v>
      </c>
      <c r="N143">
        <v>9</v>
      </c>
      <c r="O143">
        <v>245.68</v>
      </c>
      <c r="P143">
        <v>16.84</v>
      </c>
      <c r="Q143" t="s">
        <v>3045</v>
      </c>
      <c r="R143">
        <f>Table1[[#This Row],[Profit]]/Table1[[#This Row],[Sales]]*100</f>
        <v>5.4531208729255027</v>
      </c>
    </row>
    <row r="144" spans="1:18" x14ac:dyDescent="0.25">
      <c r="A144">
        <v>143</v>
      </c>
      <c r="B144" t="s">
        <v>158</v>
      </c>
      <c r="C144" s="1">
        <v>45510</v>
      </c>
      <c r="D144" s="1" t="str">
        <f>TEXT(Table1[[#This Row],[Order Date]],"MMMM")</f>
        <v>August</v>
      </c>
      <c r="E144" t="s">
        <v>1159</v>
      </c>
      <c r="F144" t="s">
        <v>2008</v>
      </c>
      <c r="G144" t="s">
        <v>2152</v>
      </c>
      <c r="H144" t="s">
        <v>3008</v>
      </c>
      <c r="I144" t="s">
        <v>3022</v>
      </c>
      <c r="J144" t="s">
        <v>3027</v>
      </c>
      <c r="K144" t="s">
        <v>3031</v>
      </c>
      <c r="L144" t="s">
        <v>3036</v>
      </c>
      <c r="M144">
        <v>1452.71</v>
      </c>
      <c r="N144">
        <v>19</v>
      </c>
      <c r="O144">
        <v>847.81</v>
      </c>
      <c r="P144">
        <v>52.18</v>
      </c>
      <c r="Q144" t="s">
        <v>3046</v>
      </c>
      <c r="R144">
        <f>Table1[[#This Row],[Profit]]/Table1[[#This Row],[Sales]]*100</f>
        <v>58.360581258475527</v>
      </c>
    </row>
    <row r="145" spans="1:18" x14ac:dyDescent="0.25">
      <c r="A145">
        <v>144</v>
      </c>
      <c r="B145" t="s">
        <v>159</v>
      </c>
      <c r="C145" s="1">
        <v>45414</v>
      </c>
      <c r="D145" s="1" t="str">
        <f>TEXT(Table1[[#This Row],[Order Date]],"MMMM")</f>
        <v>May</v>
      </c>
      <c r="E145" t="s">
        <v>1160</v>
      </c>
      <c r="F145" t="s">
        <v>2008</v>
      </c>
      <c r="G145" t="s">
        <v>2153</v>
      </c>
      <c r="H145" t="s">
        <v>2996</v>
      </c>
      <c r="I145" t="s">
        <v>3023</v>
      </c>
      <c r="J145" t="s">
        <v>3025</v>
      </c>
      <c r="K145" t="s">
        <v>3029</v>
      </c>
      <c r="L145" t="s">
        <v>3042</v>
      </c>
      <c r="M145">
        <v>468.05</v>
      </c>
      <c r="N145">
        <v>15</v>
      </c>
      <c r="O145">
        <v>277.95</v>
      </c>
      <c r="P145">
        <v>26.46</v>
      </c>
      <c r="Q145" t="s">
        <v>3044</v>
      </c>
      <c r="R145">
        <f>Table1[[#This Row],[Profit]]/Table1[[#This Row],[Sales]]*100</f>
        <v>59.384681123811554</v>
      </c>
    </row>
    <row r="146" spans="1:18" x14ac:dyDescent="0.25">
      <c r="A146">
        <v>145</v>
      </c>
      <c r="B146" t="s">
        <v>160</v>
      </c>
      <c r="C146" s="1">
        <v>45354</v>
      </c>
      <c r="D146" s="1" t="str">
        <f>TEXT(Table1[[#This Row],[Order Date]],"MMMM")</f>
        <v>March</v>
      </c>
      <c r="E146" t="s">
        <v>1161</v>
      </c>
      <c r="F146" t="s">
        <v>2009</v>
      </c>
      <c r="G146" t="s">
        <v>2154</v>
      </c>
      <c r="H146" t="s">
        <v>3020</v>
      </c>
      <c r="I146" t="s">
        <v>3023</v>
      </c>
      <c r="J146" t="s">
        <v>3025</v>
      </c>
      <c r="K146" t="s">
        <v>3031</v>
      </c>
      <c r="L146" t="s">
        <v>3040</v>
      </c>
      <c r="M146">
        <v>4119.62</v>
      </c>
      <c r="N146">
        <v>19</v>
      </c>
      <c r="O146">
        <v>832.09</v>
      </c>
      <c r="P146">
        <v>59.53</v>
      </c>
      <c r="Q146" t="s">
        <v>3044</v>
      </c>
      <c r="R146">
        <f>Table1[[#This Row],[Profit]]/Table1[[#This Row],[Sales]]*100</f>
        <v>20.198222166122122</v>
      </c>
    </row>
    <row r="147" spans="1:18" x14ac:dyDescent="0.25">
      <c r="A147">
        <v>146</v>
      </c>
      <c r="B147" t="s">
        <v>161</v>
      </c>
      <c r="C147" s="1">
        <v>45191</v>
      </c>
      <c r="D147" s="1" t="str">
        <f>TEXT(Table1[[#This Row],[Order Date]],"MMMM")</f>
        <v>September</v>
      </c>
      <c r="E147" t="s">
        <v>1162</v>
      </c>
      <c r="F147" t="s">
        <v>2007</v>
      </c>
      <c r="G147" t="s">
        <v>2155</v>
      </c>
      <c r="H147" t="s">
        <v>2975</v>
      </c>
      <c r="I147" t="s">
        <v>3022</v>
      </c>
      <c r="J147" t="s">
        <v>3027</v>
      </c>
      <c r="K147" t="s">
        <v>3030</v>
      </c>
      <c r="L147" t="s">
        <v>3033</v>
      </c>
      <c r="M147">
        <v>4270.16</v>
      </c>
      <c r="N147">
        <v>13</v>
      </c>
      <c r="O147">
        <v>814.08</v>
      </c>
      <c r="P147">
        <v>57.92</v>
      </c>
      <c r="Q147" t="s">
        <v>3047</v>
      </c>
      <c r="R147">
        <f>Table1[[#This Row],[Profit]]/Table1[[#This Row],[Sales]]*100</f>
        <v>19.064391029844316</v>
      </c>
    </row>
    <row r="148" spans="1:18" x14ac:dyDescent="0.25">
      <c r="A148">
        <v>147</v>
      </c>
      <c r="B148" t="s">
        <v>162</v>
      </c>
      <c r="C148" s="1">
        <v>45091</v>
      </c>
      <c r="D148" s="1" t="str">
        <f>TEXT(Table1[[#This Row],[Order Date]],"MMMM")</f>
        <v>June</v>
      </c>
      <c r="E148" t="s">
        <v>1163</v>
      </c>
      <c r="F148" t="s">
        <v>2009</v>
      </c>
      <c r="G148" t="s">
        <v>2156</v>
      </c>
      <c r="H148" t="s">
        <v>2981</v>
      </c>
      <c r="I148" t="s">
        <v>3022</v>
      </c>
      <c r="J148" t="s">
        <v>3028</v>
      </c>
      <c r="K148" t="s">
        <v>3030</v>
      </c>
      <c r="L148" t="s">
        <v>3037</v>
      </c>
      <c r="M148">
        <v>655.6</v>
      </c>
      <c r="N148">
        <v>11</v>
      </c>
      <c r="O148">
        <v>962.04</v>
      </c>
      <c r="P148">
        <v>21.01</v>
      </c>
      <c r="Q148" t="s">
        <v>3045</v>
      </c>
      <c r="R148">
        <f>Table1[[#This Row],[Profit]]/Table1[[#This Row],[Sales]]*100</f>
        <v>146.74191580231849</v>
      </c>
    </row>
    <row r="149" spans="1:18" x14ac:dyDescent="0.25">
      <c r="A149">
        <v>148</v>
      </c>
      <c r="B149" t="s">
        <v>163</v>
      </c>
      <c r="C149" s="1">
        <v>45004</v>
      </c>
      <c r="D149" s="1" t="str">
        <f>TEXT(Table1[[#This Row],[Order Date]],"MMMM")</f>
        <v>March</v>
      </c>
      <c r="E149" t="s">
        <v>1164</v>
      </c>
      <c r="F149" t="s">
        <v>2007</v>
      </c>
      <c r="G149" t="s">
        <v>2157</v>
      </c>
      <c r="H149" t="s">
        <v>3012</v>
      </c>
      <c r="I149" t="s">
        <v>3023</v>
      </c>
      <c r="J149" t="s">
        <v>3026</v>
      </c>
      <c r="K149" t="s">
        <v>3030</v>
      </c>
      <c r="L149" t="s">
        <v>3037</v>
      </c>
      <c r="M149">
        <v>485.83</v>
      </c>
      <c r="N149">
        <v>18</v>
      </c>
      <c r="O149">
        <v>397.02</v>
      </c>
      <c r="P149">
        <v>12.96</v>
      </c>
      <c r="Q149" t="s">
        <v>3046</v>
      </c>
      <c r="R149">
        <f>Table1[[#This Row],[Profit]]/Table1[[#This Row],[Sales]]*100</f>
        <v>81.719943190004727</v>
      </c>
    </row>
    <row r="150" spans="1:18" x14ac:dyDescent="0.25">
      <c r="A150">
        <v>149</v>
      </c>
      <c r="B150" t="s">
        <v>164</v>
      </c>
      <c r="C150" s="1">
        <v>45048</v>
      </c>
      <c r="D150" s="1" t="str">
        <f>TEXT(Table1[[#This Row],[Order Date]],"MMMM")</f>
        <v>May</v>
      </c>
      <c r="E150" t="s">
        <v>1165</v>
      </c>
      <c r="F150" t="s">
        <v>2008</v>
      </c>
      <c r="G150" t="s">
        <v>2158</v>
      </c>
      <c r="H150" t="s">
        <v>2984</v>
      </c>
      <c r="I150" t="s">
        <v>3022</v>
      </c>
      <c r="J150" t="s">
        <v>3028</v>
      </c>
      <c r="K150" t="s">
        <v>3031</v>
      </c>
      <c r="L150" t="s">
        <v>3040</v>
      </c>
      <c r="M150">
        <v>249.53</v>
      </c>
      <c r="N150">
        <v>14</v>
      </c>
      <c r="O150">
        <v>468.56</v>
      </c>
      <c r="P150">
        <v>34.520000000000003</v>
      </c>
      <c r="Q150" t="s">
        <v>3047</v>
      </c>
      <c r="R150">
        <f>Table1[[#This Row],[Profit]]/Table1[[#This Row],[Sales]]*100</f>
        <v>187.77702079910233</v>
      </c>
    </row>
    <row r="151" spans="1:18" x14ac:dyDescent="0.25">
      <c r="A151">
        <v>150</v>
      </c>
      <c r="B151" t="s">
        <v>165</v>
      </c>
      <c r="C151" s="1">
        <v>45118</v>
      </c>
      <c r="D151" s="1" t="str">
        <f>TEXT(Table1[[#This Row],[Order Date]],"MMMM")</f>
        <v>July</v>
      </c>
      <c r="E151" t="s">
        <v>1166</v>
      </c>
      <c r="F151" t="s">
        <v>2009</v>
      </c>
      <c r="G151" t="s">
        <v>2159</v>
      </c>
      <c r="H151" t="s">
        <v>3013</v>
      </c>
      <c r="I151" t="s">
        <v>3024</v>
      </c>
      <c r="J151" t="s">
        <v>3026</v>
      </c>
      <c r="K151" t="s">
        <v>3029</v>
      </c>
      <c r="L151" t="s">
        <v>3034</v>
      </c>
      <c r="M151">
        <v>3880.33</v>
      </c>
      <c r="N151">
        <v>19</v>
      </c>
      <c r="O151">
        <v>289.39</v>
      </c>
      <c r="P151">
        <v>37.950000000000003</v>
      </c>
      <c r="Q151" t="s">
        <v>3044</v>
      </c>
      <c r="R151">
        <f>Table1[[#This Row],[Profit]]/Table1[[#This Row],[Sales]]*100</f>
        <v>7.4578708511904912</v>
      </c>
    </row>
    <row r="152" spans="1:18" x14ac:dyDescent="0.25">
      <c r="A152">
        <v>151</v>
      </c>
      <c r="B152" t="s">
        <v>166</v>
      </c>
      <c r="C152" s="1">
        <v>45403</v>
      </c>
      <c r="D152" s="1" t="str">
        <f>TEXT(Table1[[#This Row],[Order Date]],"MMMM")</f>
        <v>April</v>
      </c>
      <c r="E152" t="s">
        <v>1167</v>
      </c>
      <c r="F152" t="s">
        <v>2007</v>
      </c>
      <c r="G152" t="s">
        <v>2160</v>
      </c>
      <c r="H152" t="s">
        <v>2997</v>
      </c>
      <c r="I152" t="s">
        <v>3024</v>
      </c>
      <c r="J152" t="s">
        <v>3027</v>
      </c>
      <c r="K152" t="s">
        <v>3029</v>
      </c>
      <c r="L152" t="s">
        <v>3042</v>
      </c>
      <c r="M152">
        <v>2205.17</v>
      </c>
      <c r="N152">
        <v>1</v>
      </c>
      <c r="O152">
        <v>227.06</v>
      </c>
      <c r="P152">
        <v>51.42</v>
      </c>
      <c r="Q152" t="s">
        <v>3045</v>
      </c>
      <c r="R152">
        <f>Table1[[#This Row],[Profit]]/Table1[[#This Row],[Sales]]*100</f>
        <v>10.296711818136469</v>
      </c>
    </row>
    <row r="153" spans="1:18" x14ac:dyDescent="0.25">
      <c r="A153">
        <v>152</v>
      </c>
      <c r="B153" t="s">
        <v>167</v>
      </c>
      <c r="C153" s="1">
        <v>45387</v>
      </c>
      <c r="D153" s="1" t="str">
        <f>TEXT(Table1[[#This Row],[Order Date]],"MMMM")</f>
        <v>April</v>
      </c>
      <c r="E153" t="s">
        <v>1168</v>
      </c>
      <c r="F153" t="s">
        <v>2008</v>
      </c>
      <c r="G153" t="s">
        <v>2161</v>
      </c>
      <c r="H153" t="s">
        <v>2983</v>
      </c>
      <c r="I153" t="s">
        <v>3022</v>
      </c>
      <c r="J153" t="s">
        <v>3028</v>
      </c>
      <c r="K153" t="s">
        <v>3029</v>
      </c>
      <c r="L153" t="s">
        <v>3042</v>
      </c>
      <c r="M153">
        <v>4013.34</v>
      </c>
      <c r="N153">
        <v>6</v>
      </c>
      <c r="O153">
        <v>461.84</v>
      </c>
      <c r="P153">
        <v>65.78</v>
      </c>
      <c r="Q153" t="s">
        <v>3047</v>
      </c>
      <c r="R153">
        <f>Table1[[#This Row],[Profit]]/Table1[[#This Row],[Sales]]*100</f>
        <v>11.507622080361992</v>
      </c>
    </row>
    <row r="154" spans="1:18" x14ac:dyDescent="0.25">
      <c r="A154">
        <v>153</v>
      </c>
      <c r="B154" t="s">
        <v>168</v>
      </c>
      <c r="C154" s="1">
        <v>45288</v>
      </c>
      <c r="D154" s="1" t="str">
        <f>TEXT(Table1[[#This Row],[Order Date]],"MMMM")</f>
        <v>December</v>
      </c>
      <c r="E154" t="s">
        <v>1169</v>
      </c>
      <c r="F154" t="s">
        <v>2008</v>
      </c>
      <c r="G154" t="s">
        <v>2162</v>
      </c>
      <c r="H154" t="s">
        <v>3021</v>
      </c>
      <c r="I154" t="s">
        <v>3022</v>
      </c>
      <c r="J154" t="s">
        <v>3027</v>
      </c>
      <c r="K154" t="s">
        <v>3029</v>
      </c>
      <c r="L154" t="s">
        <v>3032</v>
      </c>
      <c r="M154">
        <v>1202.49</v>
      </c>
      <c r="N154">
        <v>12</v>
      </c>
      <c r="O154">
        <v>497.22</v>
      </c>
      <c r="P154">
        <v>78.22</v>
      </c>
      <c r="Q154" t="s">
        <v>3044</v>
      </c>
      <c r="R154">
        <f>Table1[[#This Row],[Profit]]/Table1[[#This Row],[Sales]]*100</f>
        <v>41.349200409151017</v>
      </c>
    </row>
    <row r="155" spans="1:18" x14ac:dyDescent="0.25">
      <c r="A155">
        <v>154</v>
      </c>
      <c r="B155" t="s">
        <v>169</v>
      </c>
      <c r="C155" s="1">
        <v>45045</v>
      </c>
      <c r="D155" s="1" t="str">
        <f>TEXT(Table1[[#This Row],[Order Date]],"MMMM")</f>
        <v>April</v>
      </c>
      <c r="E155" t="s">
        <v>1170</v>
      </c>
      <c r="F155" t="s">
        <v>2007</v>
      </c>
      <c r="G155" t="s">
        <v>2163</v>
      </c>
      <c r="H155" t="s">
        <v>2977</v>
      </c>
      <c r="I155" t="s">
        <v>3022</v>
      </c>
      <c r="J155" t="s">
        <v>3025</v>
      </c>
      <c r="K155" t="s">
        <v>3031</v>
      </c>
      <c r="L155" t="s">
        <v>3043</v>
      </c>
      <c r="M155">
        <v>3503.65</v>
      </c>
      <c r="N155">
        <v>9</v>
      </c>
      <c r="O155">
        <v>228.13</v>
      </c>
      <c r="P155">
        <v>88.53</v>
      </c>
      <c r="Q155" t="s">
        <v>3046</v>
      </c>
      <c r="R155">
        <f>Table1[[#This Row],[Profit]]/Table1[[#This Row],[Sales]]*100</f>
        <v>6.5112097384156522</v>
      </c>
    </row>
    <row r="156" spans="1:18" x14ac:dyDescent="0.25">
      <c r="A156">
        <v>155</v>
      </c>
      <c r="B156" t="s">
        <v>170</v>
      </c>
      <c r="C156" s="1">
        <v>45371</v>
      </c>
      <c r="D156" s="1" t="str">
        <f>TEXT(Table1[[#This Row],[Order Date]],"MMMM")</f>
        <v>March</v>
      </c>
      <c r="E156" t="s">
        <v>1171</v>
      </c>
      <c r="F156" t="s">
        <v>2007</v>
      </c>
      <c r="G156" t="s">
        <v>2164</v>
      </c>
      <c r="H156" t="s">
        <v>3000</v>
      </c>
      <c r="I156" t="s">
        <v>3022</v>
      </c>
      <c r="J156" t="s">
        <v>3026</v>
      </c>
      <c r="K156" t="s">
        <v>3029</v>
      </c>
      <c r="L156" t="s">
        <v>3034</v>
      </c>
      <c r="M156">
        <v>929.86</v>
      </c>
      <c r="N156">
        <v>17</v>
      </c>
      <c r="O156">
        <v>754.85</v>
      </c>
      <c r="P156">
        <v>49.63</v>
      </c>
      <c r="Q156" t="s">
        <v>3046</v>
      </c>
      <c r="R156">
        <f>Table1[[#This Row],[Profit]]/Table1[[#This Row],[Sales]]*100</f>
        <v>81.178887144301299</v>
      </c>
    </row>
    <row r="157" spans="1:18" x14ac:dyDescent="0.25">
      <c r="A157">
        <v>156</v>
      </c>
      <c r="B157" t="s">
        <v>171</v>
      </c>
      <c r="C157" s="1">
        <v>45538</v>
      </c>
      <c r="D157" s="1" t="str">
        <f>TEXT(Table1[[#This Row],[Order Date]],"MMMM")</f>
        <v>September</v>
      </c>
      <c r="E157" t="s">
        <v>1172</v>
      </c>
      <c r="F157" t="s">
        <v>2007</v>
      </c>
      <c r="G157" t="s">
        <v>2165</v>
      </c>
      <c r="H157" t="s">
        <v>2973</v>
      </c>
      <c r="I157" t="s">
        <v>3022</v>
      </c>
      <c r="J157" t="s">
        <v>3025</v>
      </c>
      <c r="K157" t="s">
        <v>3029</v>
      </c>
      <c r="L157" t="s">
        <v>3039</v>
      </c>
      <c r="M157">
        <v>4446.24</v>
      </c>
      <c r="N157">
        <v>2</v>
      </c>
      <c r="O157">
        <v>18.64</v>
      </c>
      <c r="P157">
        <v>64.77</v>
      </c>
      <c r="Q157" t="s">
        <v>3047</v>
      </c>
      <c r="R157">
        <f>Table1[[#This Row],[Profit]]/Table1[[#This Row],[Sales]]*100</f>
        <v>0.41923063082514667</v>
      </c>
    </row>
    <row r="158" spans="1:18" x14ac:dyDescent="0.25">
      <c r="A158">
        <v>157</v>
      </c>
      <c r="B158" t="s">
        <v>172</v>
      </c>
      <c r="C158" s="1">
        <v>44970</v>
      </c>
      <c r="D158" s="1" t="str">
        <f>TEXT(Table1[[#This Row],[Order Date]],"MMMM")</f>
        <v>February</v>
      </c>
      <c r="E158" t="s">
        <v>1173</v>
      </c>
      <c r="F158" t="s">
        <v>2008</v>
      </c>
      <c r="G158" t="s">
        <v>2166</v>
      </c>
      <c r="H158" t="s">
        <v>2988</v>
      </c>
      <c r="I158" t="s">
        <v>3023</v>
      </c>
      <c r="J158" t="s">
        <v>3026</v>
      </c>
      <c r="K158" t="s">
        <v>3029</v>
      </c>
      <c r="L158" t="s">
        <v>3042</v>
      </c>
      <c r="M158">
        <v>3128.66</v>
      </c>
      <c r="N158">
        <v>4</v>
      </c>
      <c r="O158">
        <v>832.53</v>
      </c>
      <c r="P158">
        <v>94.03</v>
      </c>
      <c r="Q158" t="s">
        <v>3047</v>
      </c>
      <c r="R158">
        <f>Table1[[#This Row],[Profit]]/Table1[[#This Row],[Sales]]*100</f>
        <v>26.609794608554459</v>
      </c>
    </row>
    <row r="159" spans="1:18" x14ac:dyDescent="0.25">
      <c r="A159">
        <v>158</v>
      </c>
      <c r="B159" t="s">
        <v>173</v>
      </c>
      <c r="C159" s="1">
        <v>45297</v>
      </c>
      <c r="D159" s="1" t="str">
        <f>TEXT(Table1[[#This Row],[Order Date]],"MMMM")</f>
        <v>January</v>
      </c>
      <c r="E159" t="s">
        <v>1174</v>
      </c>
      <c r="F159" t="s">
        <v>2009</v>
      </c>
      <c r="G159" t="s">
        <v>2167</v>
      </c>
      <c r="H159" t="s">
        <v>3019</v>
      </c>
      <c r="I159" t="s">
        <v>3024</v>
      </c>
      <c r="J159" t="s">
        <v>3025</v>
      </c>
      <c r="K159" t="s">
        <v>3031</v>
      </c>
      <c r="L159" t="s">
        <v>3040</v>
      </c>
      <c r="M159">
        <v>3988.1</v>
      </c>
      <c r="N159">
        <v>18</v>
      </c>
      <c r="O159">
        <v>531.4</v>
      </c>
      <c r="P159">
        <v>26.15</v>
      </c>
      <c r="Q159" t="s">
        <v>3047</v>
      </c>
      <c r="R159">
        <f>Table1[[#This Row],[Profit]]/Table1[[#This Row],[Sales]]*100</f>
        <v>13.324640806399039</v>
      </c>
    </row>
    <row r="160" spans="1:18" x14ac:dyDescent="0.25">
      <c r="A160">
        <v>159</v>
      </c>
      <c r="B160" t="s">
        <v>174</v>
      </c>
      <c r="C160" s="1">
        <v>45539</v>
      </c>
      <c r="D160" s="1" t="str">
        <f>TEXT(Table1[[#This Row],[Order Date]],"MMMM")</f>
        <v>September</v>
      </c>
      <c r="E160" t="s">
        <v>1175</v>
      </c>
      <c r="F160" t="s">
        <v>2009</v>
      </c>
      <c r="G160" t="s">
        <v>2168</v>
      </c>
      <c r="H160" t="s">
        <v>2996</v>
      </c>
      <c r="I160" t="s">
        <v>3023</v>
      </c>
      <c r="J160" t="s">
        <v>3025</v>
      </c>
      <c r="K160" t="s">
        <v>3029</v>
      </c>
      <c r="L160" t="s">
        <v>3039</v>
      </c>
      <c r="M160">
        <v>4592.5</v>
      </c>
      <c r="N160">
        <v>13</v>
      </c>
      <c r="O160">
        <v>443.38</v>
      </c>
      <c r="P160">
        <v>89.38</v>
      </c>
      <c r="Q160" t="s">
        <v>3046</v>
      </c>
      <c r="R160">
        <f>Table1[[#This Row],[Profit]]/Table1[[#This Row],[Sales]]*100</f>
        <v>9.6544365813826882</v>
      </c>
    </row>
    <row r="161" spans="1:18" x14ac:dyDescent="0.25">
      <c r="A161">
        <v>160</v>
      </c>
      <c r="B161" t="s">
        <v>175</v>
      </c>
      <c r="C161" s="1">
        <v>45034</v>
      </c>
      <c r="D161" s="1" t="str">
        <f>TEXT(Table1[[#This Row],[Order Date]],"MMMM")</f>
        <v>April</v>
      </c>
      <c r="E161" t="s">
        <v>1176</v>
      </c>
      <c r="F161" t="s">
        <v>2009</v>
      </c>
      <c r="G161" t="s">
        <v>2169</v>
      </c>
      <c r="H161" t="s">
        <v>3012</v>
      </c>
      <c r="I161" t="s">
        <v>3024</v>
      </c>
      <c r="J161" t="s">
        <v>3026</v>
      </c>
      <c r="K161" t="s">
        <v>3029</v>
      </c>
      <c r="L161" t="s">
        <v>3042</v>
      </c>
      <c r="M161">
        <v>1003.41</v>
      </c>
      <c r="N161">
        <v>4</v>
      </c>
      <c r="O161">
        <v>889.25</v>
      </c>
      <c r="P161">
        <v>8.75</v>
      </c>
      <c r="Q161" t="s">
        <v>3046</v>
      </c>
      <c r="R161">
        <f>Table1[[#This Row],[Profit]]/Table1[[#This Row],[Sales]]*100</f>
        <v>88.622796264737246</v>
      </c>
    </row>
    <row r="162" spans="1:18" x14ac:dyDescent="0.25">
      <c r="A162">
        <v>161</v>
      </c>
      <c r="B162" t="s">
        <v>176</v>
      </c>
      <c r="C162" s="1">
        <v>45135</v>
      </c>
      <c r="D162" s="1" t="str">
        <f>TEXT(Table1[[#This Row],[Order Date]],"MMMM")</f>
        <v>July</v>
      </c>
      <c r="E162" t="s">
        <v>1177</v>
      </c>
      <c r="F162" t="s">
        <v>2007</v>
      </c>
      <c r="G162" t="s">
        <v>2170</v>
      </c>
      <c r="H162" t="s">
        <v>2988</v>
      </c>
      <c r="I162" t="s">
        <v>3024</v>
      </c>
      <c r="J162" t="s">
        <v>3025</v>
      </c>
      <c r="K162" t="s">
        <v>3031</v>
      </c>
      <c r="L162" t="s">
        <v>3035</v>
      </c>
      <c r="M162">
        <v>1423.53</v>
      </c>
      <c r="N162">
        <v>2</v>
      </c>
      <c r="O162">
        <v>531.86</v>
      </c>
      <c r="P162">
        <v>97.85</v>
      </c>
      <c r="Q162" t="s">
        <v>3045</v>
      </c>
      <c r="R162">
        <f>Table1[[#This Row],[Profit]]/Table1[[#This Row],[Sales]]*100</f>
        <v>37.362050676838564</v>
      </c>
    </row>
    <row r="163" spans="1:18" x14ac:dyDescent="0.25">
      <c r="A163">
        <v>162</v>
      </c>
      <c r="B163" t="s">
        <v>177</v>
      </c>
      <c r="C163" s="1">
        <v>45412</v>
      </c>
      <c r="D163" s="1" t="str">
        <f>TEXT(Table1[[#This Row],[Order Date]],"MMMM")</f>
        <v>April</v>
      </c>
      <c r="E163" t="s">
        <v>1178</v>
      </c>
      <c r="F163" t="s">
        <v>2009</v>
      </c>
      <c r="G163" t="s">
        <v>2171</v>
      </c>
      <c r="H163" t="s">
        <v>2975</v>
      </c>
      <c r="I163" t="s">
        <v>3023</v>
      </c>
      <c r="J163" t="s">
        <v>3025</v>
      </c>
      <c r="K163" t="s">
        <v>3030</v>
      </c>
      <c r="L163" t="s">
        <v>3037</v>
      </c>
      <c r="M163">
        <v>1530.36</v>
      </c>
      <c r="N163">
        <v>5</v>
      </c>
      <c r="O163">
        <v>272.45999999999998</v>
      </c>
      <c r="P163">
        <v>47.78</v>
      </c>
      <c r="Q163" t="s">
        <v>3045</v>
      </c>
      <c r="R163">
        <f>Table1[[#This Row],[Profit]]/Table1[[#This Row],[Sales]]*100</f>
        <v>17.80365404218615</v>
      </c>
    </row>
    <row r="164" spans="1:18" x14ac:dyDescent="0.25">
      <c r="A164">
        <v>163</v>
      </c>
      <c r="B164" t="s">
        <v>178</v>
      </c>
      <c r="C164" s="1">
        <v>45346</v>
      </c>
      <c r="D164" s="1" t="str">
        <f>TEXT(Table1[[#This Row],[Order Date]],"MMMM")</f>
        <v>February</v>
      </c>
      <c r="E164" t="s">
        <v>1179</v>
      </c>
      <c r="F164" t="s">
        <v>2007</v>
      </c>
      <c r="G164" t="s">
        <v>2172</v>
      </c>
      <c r="H164" t="s">
        <v>3012</v>
      </c>
      <c r="I164" t="s">
        <v>3024</v>
      </c>
      <c r="J164" t="s">
        <v>3026</v>
      </c>
      <c r="K164" t="s">
        <v>3030</v>
      </c>
      <c r="L164" t="s">
        <v>3041</v>
      </c>
      <c r="M164">
        <v>988.58</v>
      </c>
      <c r="N164">
        <v>2</v>
      </c>
      <c r="O164">
        <v>867.26</v>
      </c>
      <c r="P164">
        <v>75.900000000000006</v>
      </c>
      <c r="Q164" t="s">
        <v>3047</v>
      </c>
      <c r="R164">
        <f>Table1[[#This Row],[Profit]]/Table1[[#This Row],[Sales]]*100</f>
        <v>87.72785207064679</v>
      </c>
    </row>
    <row r="165" spans="1:18" x14ac:dyDescent="0.25">
      <c r="A165">
        <v>164</v>
      </c>
      <c r="B165" t="s">
        <v>179</v>
      </c>
      <c r="C165" s="1">
        <v>45276</v>
      </c>
      <c r="D165" s="1" t="str">
        <f>TEXT(Table1[[#This Row],[Order Date]],"MMMM")</f>
        <v>December</v>
      </c>
      <c r="E165" t="s">
        <v>1180</v>
      </c>
      <c r="F165" t="s">
        <v>2009</v>
      </c>
      <c r="G165" t="s">
        <v>2173</v>
      </c>
      <c r="H165" t="s">
        <v>3013</v>
      </c>
      <c r="I165" t="s">
        <v>3023</v>
      </c>
      <c r="J165" t="s">
        <v>3026</v>
      </c>
      <c r="K165" t="s">
        <v>3030</v>
      </c>
      <c r="L165" t="s">
        <v>3041</v>
      </c>
      <c r="M165">
        <v>4891.6899999999996</v>
      </c>
      <c r="N165">
        <v>6</v>
      </c>
      <c r="O165">
        <v>232.6</v>
      </c>
      <c r="P165">
        <v>51.23</v>
      </c>
      <c r="Q165" t="s">
        <v>3044</v>
      </c>
      <c r="R165">
        <f>Table1[[#This Row],[Profit]]/Table1[[#This Row],[Sales]]*100</f>
        <v>4.7550028722179869</v>
      </c>
    </row>
    <row r="166" spans="1:18" x14ac:dyDescent="0.25">
      <c r="A166">
        <v>165</v>
      </c>
      <c r="B166" t="s">
        <v>180</v>
      </c>
      <c r="C166" s="1">
        <v>45400</v>
      </c>
      <c r="D166" s="1" t="str">
        <f>TEXT(Table1[[#This Row],[Order Date]],"MMMM")</f>
        <v>April</v>
      </c>
      <c r="E166" t="s">
        <v>1181</v>
      </c>
      <c r="F166" t="s">
        <v>2008</v>
      </c>
      <c r="G166" t="s">
        <v>2174</v>
      </c>
      <c r="H166" t="s">
        <v>3019</v>
      </c>
      <c r="I166" t="s">
        <v>3022</v>
      </c>
      <c r="J166" t="s">
        <v>3028</v>
      </c>
      <c r="K166" t="s">
        <v>3030</v>
      </c>
      <c r="L166" t="s">
        <v>3037</v>
      </c>
      <c r="M166">
        <v>382.57</v>
      </c>
      <c r="N166">
        <v>3</v>
      </c>
      <c r="O166">
        <v>110.42</v>
      </c>
      <c r="P166">
        <v>87.63</v>
      </c>
      <c r="Q166" t="s">
        <v>3047</v>
      </c>
      <c r="R166">
        <f>Table1[[#This Row],[Profit]]/Table1[[#This Row],[Sales]]*100</f>
        <v>28.862691794965627</v>
      </c>
    </row>
    <row r="167" spans="1:18" x14ac:dyDescent="0.25">
      <c r="A167">
        <v>166</v>
      </c>
      <c r="B167" t="s">
        <v>181</v>
      </c>
      <c r="C167" s="1">
        <v>45424</v>
      </c>
      <c r="D167" s="1" t="str">
        <f>TEXT(Table1[[#This Row],[Order Date]],"MMMM")</f>
        <v>May</v>
      </c>
      <c r="E167" t="s">
        <v>1182</v>
      </c>
      <c r="F167" t="s">
        <v>2008</v>
      </c>
      <c r="G167" t="s">
        <v>2175</v>
      </c>
      <c r="H167" t="s">
        <v>3010</v>
      </c>
      <c r="I167" t="s">
        <v>3024</v>
      </c>
      <c r="J167" t="s">
        <v>3027</v>
      </c>
      <c r="K167" t="s">
        <v>3030</v>
      </c>
      <c r="L167" t="s">
        <v>3033</v>
      </c>
      <c r="M167">
        <v>2580.54</v>
      </c>
      <c r="N167">
        <v>8</v>
      </c>
      <c r="O167">
        <v>511.05</v>
      </c>
      <c r="P167">
        <v>64.400000000000006</v>
      </c>
      <c r="Q167" t="s">
        <v>3045</v>
      </c>
      <c r="R167">
        <f>Table1[[#This Row],[Profit]]/Table1[[#This Row],[Sales]]*100</f>
        <v>19.803994512776395</v>
      </c>
    </row>
    <row r="168" spans="1:18" x14ac:dyDescent="0.25">
      <c r="A168">
        <v>167</v>
      </c>
      <c r="B168" t="s">
        <v>182</v>
      </c>
      <c r="C168" s="1">
        <v>45308</v>
      </c>
      <c r="D168" s="1" t="str">
        <f>TEXT(Table1[[#This Row],[Order Date]],"MMMM")</f>
        <v>January</v>
      </c>
      <c r="E168" t="s">
        <v>1183</v>
      </c>
      <c r="F168" t="s">
        <v>2008</v>
      </c>
      <c r="G168" t="s">
        <v>2176</v>
      </c>
      <c r="H168" t="s">
        <v>3001</v>
      </c>
      <c r="I168" t="s">
        <v>3024</v>
      </c>
      <c r="J168" t="s">
        <v>3027</v>
      </c>
      <c r="K168" t="s">
        <v>3029</v>
      </c>
      <c r="L168" t="s">
        <v>3032</v>
      </c>
      <c r="M168">
        <v>1719.47</v>
      </c>
      <c r="N168">
        <v>10</v>
      </c>
      <c r="O168">
        <v>232.02</v>
      </c>
      <c r="P168">
        <v>14.5</v>
      </c>
      <c r="Q168" t="s">
        <v>3047</v>
      </c>
      <c r="R168">
        <f>Table1[[#This Row],[Profit]]/Table1[[#This Row],[Sales]]*100</f>
        <v>13.493692823951568</v>
      </c>
    </row>
    <row r="169" spans="1:18" x14ac:dyDescent="0.25">
      <c r="A169">
        <v>168</v>
      </c>
      <c r="B169" t="s">
        <v>183</v>
      </c>
      <c r="C169" s="1">
        <v>44949</v>
      </c>
      <c r="D169" s="1" t="str">
        <f>TEXT(Table1[[#This Row],[Order Date]],"MMMM")</f>
        <v>January</v>
      </c>
      <c r="E169" t="s">
        <v>1184</v>
      </c>
      <c r="F169" t="s">
        <v>2008</v>
      </c>
      <c r="G169" t="s">
        <v>2177</v>
      </c>
      <c r="H169" t="s">
        <v>2990</v>
      </c>
      <c r="I169" t="s">
        <v>3023</v>
      </c>
      <c r="J169" t="s">
        <v>3027</v>
      </c>
      <c r="K169" t="s">
        <v>3029</v>
      </c>
      <c r="L169" t="s">
        <v>3032</v>
      </c>
      <c r="M169">
        <v>3324.25</v>
      </c>
      <c r="N169">
        <v>9</v>
      </c>
      <c r="O169">
        <v>879.14</v>
      </c>
      <c r="P169">
        <v>26.96</v>
      </c>
      <c r="Q169" t="s">
        <v>3046</v>
      </c>
      <c r="R169">
        <f>Table1[[#This Row],[Profit]]/Table1[[#This Row],[Sales]]*100</f>
        <v>26.446266075054524</v>
      </c>
    </row>
    <row r="170" spans="1:18" x14ac:dyDescent="0.25">
      <c r="A170">
        <v>169</v>
      </c>
      <c r="B170" t="s">
        <v>184</v>
      </c>
      <c r="C170" s="1">
        <v>45475</v>
      </c>
      <c r="D170" s="1" t="str">
        <f>TEXT(Table1[[#This Row],[Order Date]],"MMMM")</f>
        <v>July</v>
      </c>
      <c r="E170" t="s">
        <v>1185</v>
      </c>
      <c r="F170" t="s">
        <v>2008</v>
      </c>
      <c r="G170" t="s">
        <v>2178</v>
      </c>
      <c r="H170" t="s">
        <v>3021</v>
      </c>
      <c r="I170" t="s">
        <v>3024</v>
      </c>
      <c r="J170" t="s">
        <v>3028</v>
      </c>
      <c r="K170" t="s">
        <v>3029</v>
      </c>
      <c r="L170" t="s">
        <v>3034</v>
      </c>
      <c r="M170">
        <v>4823.21</v>
      </c>
      <c r="N170">
        <v>10</v>
      </c>
      <c r="O170">
        <v>714.75</v>
      </c>
      <c r="P170">
        <v>20.8</v>
      </c>
      <c r="Q170" t="s">
        <v>3045</v>
      </c>
      <c r="R170">
        <f>Table1[[#This Row],[Profit]]/Table1[[#This Row],[Sales]]*100</f>
        <v>14.818969109783733</v>
      </c>
    </row>
    <row r="171" spans="1:18" x14ac:dyDescent="0.25">
      <c r="A171">
        <v>170</v>
      </c>
      <c r="B171" t="s">
        <v>185</v>
      </c>
      <c r="C171" s="1">
        <v>45568</v>
      </c>
      <c r="D171" s="1" t="str">
        <f>TEXT(Table1[[#This Row],[Order Date]],"MMMM")</f>
        <v>October</v>
      </c>
      <c r="E171" t="s">
        <v>1186</v>
      </c>
      <c r="F171" t="s">
        <v>2007</v>
      </c>
      <c r="G171" t="s">
        <v>2179</v>
      </c>
      <c r="H171" t="s">
        <v>2985</v>
      </c>
      <c r="I171" t="s">
        <v>3022</v>
      </c>
      <c r="J171" t="s">
        <v>3026</v>
      </c>
      <c r="K171" t="s">
        <v>3029</v>
      </c>
      <c r="L171" t="s">
        <v>3034</v>
      </c>
      <c r="M171">
        <v>3590.13</v>
      </c>
      <c r="N171">
        <v>17</v>
      </c>
      <c r="O171">
        <v>287.76</v>
      </c>
      <c r="P171">
        <v>68.819999999999993</v>
      </c>
      <c r="Q171" t="s">
        <v>3044</v>
      </c>
      <c r="R171">
        <f>Table1[[#This Row],[Profit]]/Table1[[#This Row],[Sales]]*100</f>
        <v>8.0153086378487686</v>
      </c>
    </row>
    <row r="172" spans="1:18" x14ac:dyDescent="0.25">
      <c r="A172">
        <v>171</v>
      </c>
      <c r="B172" t="s">
        <v>186</v>
      </c>
      <c r="C172" s="1">
        <v>45479</v>
      </c>
      <c r="D172" s="1" t="str">
        <f>TEXT(Table1[[#This Row],[Order Date]],"MMMM")</f>
        <v>July</v>
      </c>
      <c r="E172" t="s">
        <v>1187</v>
      </c>
      <c r="F172" t="s">
        <v>2009</v>
      </c>
      <c r="G172" t="s">
        <v>2180</v>
      </c>
      <c r="H172" t="s">
        <v>3006</v>
      </c>
      <c r="I172" t="s">
        <v>3024</v>
      </c>
      <c r="J172" t="s">
        <v>3027</v>
      </c>
      <c r="K172" t="s">
        <v>3029</v>
      </c>
      <c r="L172" t="s">
        <v>3042</v>
      </c>
      <c r="M172">
        <v>2553.69</v>
      </c>
      <c r="N172">
        <v>9</v>
      </c>
      <c r="O172">
        <v>700.9</v>
      </c>
      <c r="P172">
        <v>77.52</v>
      </c>
      <c r="Q172" t="s">
        <v>3046</v>
      </c>
      <c r="R172">
        <f>Table1[[#This Row],[Profit]]/Table1[[#This Row],[Sales]]*100</f>
        <v>27.446557726270608</v>
      </c>
    </row>
    <row r="173" spans="1:18" x14ac:dyDescent="0.25">
      <c r="A173">
        <v>172</v>
      </c>
      <c r="B173" t="s">
        <v>187</v>
      </c>
      <c r="C173" s="1">
        <v>45069</v>
      </c>
      <c r="D173" s="1" t="str">
        <f>TEXT(Table1[[#This Row],[Order Date]],"MMMM")</f>
        <v>May</v>
      </c>
      <c r="E173" t="s">
        <v>1188</v>
      </c>
      <c r="F173" t="s">
        <v>2009</v>
      </c>
      <c r="G173" t="s">
        <v>2181</v>
      </c>
      <c r="H173" t="s">
        <v>3011</v>
      </c>
      <c r="I173" t="s">
        <v>3023</v>
      </c>
      <c r="J173" t="s">
        <v>3028</v>
      </c>
      <c r="K173" t="s">
        <v>3029</v>
      </c>
      <c r="L173" t="s">
        <v>3032</v>
      </c>
      <c r="M173">
        <v>3398.07</v>
      </c>
      <c r="N173">
        <v>7</v>
      </c>
      <c r="O173">
        <v>879.61</v>
      </c>
      <c r="P173">
        <v>19.41</v>
      </c>
      <c r="Q173" t="s">
        <v>3044</v>
      </c>
      <c r="R173">
        <f>Table1[[#This Row],[Profit]]/Table1[[#This Row],[Sales]]*100</f>
        <v>25.885576224150768</v>
      </c>
    </row>
    <row r="174" spans="1:18" x14ac:dyDescent="0.25">
      <c r="A174">
        <v>173</v>
      </c>
      <c r="B174" t="s">
        <v>188</v>
      </c>
      <c r="C174" s="1">
        <v>45020</v>
      </c>
      <c r="D174" s="1" t="str">
        <f>TEXT(Table1[[#This Row],[Order Date]],"MMMM")</f>
        <v>April</v>
      </c>
      <c r="E174" t="s">
        <v>1189</v>
      </c>
      <c r="F174" t="s">
        <v>2009</v>
      </c>
      <c r="G174" t="s">
        <v>2182</v>
      </c>
      <c r="H174" t="s">
        <v>2985</v>
      </c>
      <c r="I174" t="s">
        <v>3022</v>
      </c>
      <c r="J174" t="s">
        <v>3027</v>
      </c>
      <c r="K174" t="s">
        <v>3029</v>
      </c>
      <c r="L174" t="s">
        <v>3042</v>
      </c>
      <c r="M174">
        <v>2576.4</v>
      </c>
      <c r="N174">
        <v>15</v>
      </c>
      <c r="O174">
        <v>276.08999999999997</v>
      </c>
      <c r="P174">
        <v>71.41</v>
      </c>
      <c r="Q174" t="s">
        <v>3046</v>
      </c>
      <c r="R174">
        <f>Table1[[#This Row],[Profit]]/Table1[[#This Row],[Sales]]*100</f>
        <v>10.716115510013971</v>
      </c>
    </row>
    <row r="175" spans="1:18" x14ac:dyDescent="0.25">
      <c r="A175">
        <v>174</v>
      </c>
      <c r="B175" t="s">
        <v>189</v>
      </c>
      <c r="C175" s="1">
        <v>45155</v>
      </c>
      <c r="D175" s="1" t="str">
        <f>TEXT(Table1[[#This Row],[Order Date]],"MMMM")</f>
        <v>August</v>
      </c>
      <c r="E175" t="s">
        <v>1190</v>
      </c>
      <c r="F175" t="s">
        <v>2007</v>
      </c>
      <c r="G175" t="s">
        <v>2183</v>
      </c>
      <c r="H175" t="s">
        <v>2975</v>
      </c>
      <c r="I175" t="s">
        <v>3023</v>
      </c>
      <c r="J175" t="s">
        <v>3027</v>
      </c>
      <c r="K175" t="s">
        <v>3031</v>
      </c>
      <c r="L175" t="s">
        <v>3036</v>
      </c>
      <c r="M175">
        <v>2379.34</v>
      </c>
      <c r="N175">
        <v>19</v>
      </c>
      <c r="O175">
        <v>940.39</v>
      </c>
      <c r="P175">
        <v>31.06</v>
      </c>
      <c r="Q175" t="s">
        <v>3044</v>
      </c>
      <c r="R175">
        <f>Table1[[#This Row],[Profit]]/Table1[[#This Row],[Sales]]*100</f>
        <v>39.523145073843999</v>
      </c>
    </row>
    <row r="176" spans="1:18" x14ac:dyDescent="0.25">
      <c r="A176">
        <v>175</v>
      </c>
      <c r="B176" t="s">
        <v>190</v>
      </c>
      <c r="C176" s="1">
        <v>44912</v>
      </c>
      <c r="D176" s="1" t="str">
        <f>TEXT(Table1[[#This Row],[Order Date]],"MMMM")</f>
        <v>December</v>
      </c>
      <c r="E176" t="s">
        <v>1191</v>
      </c>
      <c r="F176" t="s">
        <v>2009</v>
      </c>
      <c r="G176" t="s">
        <v>2184</v>
      </c>
      <c r="H176" t="s">
        <v>3009</v>
      </c>
      <c r="I176" t="s">
        <v>3022</v>
      </c>
      <c r="J176" t="s">
        <v>3025</v>
      </c>
      <c r="K176" t="s">
        <v>3031</v>
      </c>
      <c r="L176" t="s">
        <v>3043</v>
      </c>
      <c r="M176">
        <v>4406.41</v>
      </c>
      <c r="N176">
        <v>19</v>
      </c>
      <c r="O176">
        <v>670.16</v>
      </c>
      <c r="P176">
        <v>92.02</v>
      </c>
      <c r="Q176" t="s">
        <v>3046</v>
      </c>
      <c r="R176">
        <f>Table1[[#This Row],[Profit]]/Table1[[#This Row],[Sales]]*100</f>
        <v>15.208752703447932</v>
      </c>
    </row>
    <row r="177" spans="1:18" x14ac:dyDescent="0.25">
      <c r="A177">
        <v>176</v>
      </c>
      <c r="B177" t="s">
        <v>191</v>
      </c>
      <c r="C177" s="1">
        <v>45060</v>
      </c>
      <c r="D177" s="1" t="str">
        <f>TEXT(Table1[[#This Row],[Order Date]],"MMMM")</f>
        <v>May</v>
      </c>
      <c r="E177" t="s">
        <v>1192</v>
      </c>
      <c r="F177" t="s">
        <v>2007</v>
      </c>
      <c r="G177" t="s">
        <v>2185</v>
      </c>
      <c r="H177" t="s">
        <v>2988</v>
      </c>
      <c r="I177" t="s">
        <v>3023</v>
      </c>
      <c r="J177" t="s">
        <v>3027</v>
      </c>
      <c r="K177" t="s">
        <v>3029</v>
      </c>
      <c r="L177" t="s">
        <v>3042</v>
      </c>
      <c r="M177">
        <v>2595.6999999999998</v>
      </c>
      <c r="N177">
        <v>18</v>
      </c>
      <c r="O177">
        <v>851.11</v>
      </c>
      <c r="P177">
        <v>81.31</v>
      </c>
      <c r="Q177" t="s">
        <v>3047</v>
      </c>
      <c r="R177">
        <f>Table1[[#This Row],[Profit]]/Table1[[#This Row],[Sales]]*100</f>
        <v>32.789228339176333</v>
      </c>
    </row>
    <row r="178" spans="1:18" x14ac:dyDescent="0.25">
      <c r="A178">
        <v>177</v>
      </c>
      <c r="B178" t="s">
        <v>192</v>
      </c>
      <c r="C178" s="1">
        <v>45448</v>
      </c>
      <c r="D178" s="1" t="str">
        <f>TEXT(Table1[[#This Row],[Order Date]],"MMMM")</f>
        <v>June</v>
      </c>
      <c r="E178" t="s">
        <v>1193</v>
      </c>
      <c r="F178" t="s">
        <v>2009</v>
      </c>
      <c r="G178" t="s">
        <v>2186</v>
      </c>
      <c r="H178" t="s">
        <v>2991</v>
      </c>
      <c r="I178" t="s">
        <v>3022</v>
      </c>
      <c r="J178" t="s">
        <v>3025</v>
      </c>
      <c r="K178" t="s">
        <v>3029</v>
      </c>
      <c r="L178" t="s">
        <v>3039</v>
      </c>
      <c r="M178">
        <v>2369.46</v>
      </c>
      <c r="N178">
        <v>15</v>
      </c>
      <c r="O178">
        <v>452.17</v>
      </c>
      <c r="P178">
        <v>48.16</v>
      </c>
      <c r="Q178" t="s">
        <v>3045</v>
      </c>
      <c r="R178">
        <f>Table1[[#This Row],[Profit]]/Table1[[#This Row],[Sales]]*100</f>
        <v>19.083251036101053</v>
      </c>
    </row>
    <row r="179" spans="1:18" x14ac:dyDescent="0.25">
      <c r="A179">
        <v>178</v>
      </c>
      <c r="B179" t="s">
        <v>193</v>
      </c>
      <c r="C179" s="1">
        <v>45337</v>
      </c>
      <c r="D179" s="1" t="str">
        <f>TEXT(Table1[[#This Row],[Order Date]],"MMMM")</f>
        <v>February</v>
      </c>
      <c r="E179" t="s">
        <v>1194</v>
      </c>
      <c r="F179" t="s">
        <v>2007</v>
      </c>
      <c r="G179" t="s">
        <v>2187</v>
      </c>
      <c r="H179" t="s">
        <v>2972</v>
      </c>
      <c r="I179" t="s">
        <v>3022</v>
      </c>
      <c r="J179" t="s">
        <v>3025</v>
      </c>
      <c r="K179" t="s">
        <v>3031</v>
      </c>
      <c r="L179" t="s">
        <v>3036</v>
      </c>
      <c r="M179">
        <v>4043.5</v>
      </c>
      <c r="N179">
        <v>3</v>
      </c>
      <c r="O179">
        <v>281.27</v>
      </c>
      <c r="P179">
        <v>42.29</v>
      </c>
      <c r="Q179" t="s">
        <v>3045</v>
      </c>
      <c r="R179">
        <f>Table1[[#This Row],[Profit]]/Table1[[#This Row],[Sales]]*100</f>
        <v>6.9561023865463092</v>
      </c>
    </row>
    <row r="180" spans="1:18" x14ac:dyDescent="0.25">
      <c r="A180">
        <v>179</v>
      </c>
      <c r="B180" t="s">
        <v>194</v>
      </c>
      <c r="C180" s="1">
        <v>45275</v>
      </c>
      <c r="D180" s="1" t="str">
        <f>TEXT(Table1[[#This Row],[Order Date]],"MMMM")</f>
        <v>December</v>
      </c>
      <c r="E180" t="s">
        <v>1195</v>
      </c>
      <c r="F180" t="s">
        <v>2008</v>
      </c>
      <c r="G180" t="s">
        <v>2188</v>
      </c>
      <c r="H180" t="s">
        <v>3011</v>
      </c>
      <c r="I180" t="s">
        <v>3022</v>
      </c>
      <c r="J180" t="s">
        <v>3028</v>
      </c>
      <c r="K180" t="s">
        <v>3029</v>
      </c>
      <c r="L180" t="s">
        <v>3032</v>
      </c>
      <c r="M180">
        <v>4968.3100000000004</v>
      </c>
      <c r="N180">
        <v>15</v>
      </c>
      <c r="O180">
        <v>551.74</v>
      </c>
      <c r="P180">
        <v>11.01</v>
      </c>
      <c r="Q180" t="s">
        <v>3046</v>
      </c>
      <c r="R180">
        <f>Table1[[#This Row],[Profit]]/Table1[[#This Row],[Sales]]*100</f>
        <v>11.105184660377471</v>
      </c>
    </row>
    <row r="181" spans="1:18" x14ac:dyDescent="0.25">
      <c r="A181">
        <v>180</v>
      </c>
      <c r="B181" t="s">
        <v>195</v>
      </c>
      <c r="C181" s="1">
        <v>44880</v>
      </c>
      <c r="D181" s="1" t="str">
        <f>TEXT(Table1[[#This Row],[Order Date]],"MMMM")</f>
        <v>November</v>
      </c>
      <c r="E181" t="s">
        <v>1196</v>
      </c>
      <c r="F181" t="s">
        <v>2007</v>
      </c>
      <c r="G181" t="s">
        <v>2189</v>
      </c>
      <c r="H181" t="s">
        <v>3018</v>
      </c>
      <c r="I181" t="s">
        <v>3022</v>
      </c>
      <c r="J181" t="s">
        <v>3026</v>
      </c>
      <c r="K181" t="s">
        <v>3031</v>
      </c>
      <c r="L181" t="s">
        <v>3035</v>
      </c>
      <c r="M181">
        <v>2602.13</v>
      </c>
      <c r="N181">
        <v>13</v>
      </c>
      <c r="O181">
        <v>564.11</v>
      </c>
      <c r="P181">
        <v>50.89</v>
      </c>
      <c r="Q181" t="s">
        <v>3045</v>
      </c>
      <c r="R181">
        <f>Table1[[#This Row],[Profit]]/Table1[[#This Row],[Sales]]*100</f>
        <v>21.678778539119875</v>
      </c>
    </row>
    <row r="182" spans="1:18" x14ac:dyDescent="0.25">
      <c r="A182">
        <v>181</v>
      </c>
      <c r="B182" t="s">
        <v>196</v>
      </c>
      <c r="C182" s="1">
        <v>45276</v>
      </c>
      <c r="D182" s="1" t="str">
        <f>TEXT(Table1[[#This Row],[Order Date]],"MMMM")</f>
        <v>December</v>
      </c>
      <c r="E182" t="s">
        <v>1197</v>
      </c>
      <c r="F182" t="s">
        <v>2009</v>
      </c>
      <c r="G182" t="s">
        <v>2190</v>
      </c>
      <c r="H182" t="s">
        <v>3015</v>
      </c>
      <c r="I182" t="s">
        <v>3024</v>
      </c>
      <c r="J182" t="s">
        <v>3026</v>
      </c>
      <c r="K182" t="s">
        <v>3030</v>
      </c>
      <c r="L182" t="s">
        <v>3038</v>
      </c>
      <c r="M182">
        <v>1489.53</v>
      </c>
      <c r="N182">
        <v>3</v>
      </c>
      <c r="O182">
        <v>285.49</v>
      </c>
      <c r="P182">
        <v>37.72</v>
      </c>
      <c r="Q182" t="s">
        <v>3047</v>
      </c>
      <c r="R182">
        <f>Table1[[#This Row],[Profit]]/Table1[[#This Row],[Sales]]*100</f>
        <v>19.166448477036383</v>
      </c>
    </row>
    <row r="183" spans="1:18" x14ac:dyDescent="0.25">
      <c r="A183">
        <v>182</v>
      </c>
      <c r="B183" t="s">
        <v>197</v>
      </c>
      <c r="C183" s="1">
        <v>44931</v>
      </c>
      <c r="D183" s="1" t="str">
        <f>TEXT(Table1[[#This Row],[Order Date]],"MMMM")</f>
        <v>January</v>
      </c>
      <c r="E183" t="s">
        <v>1198</v>
      </c>
      <c r="F183" t="s">
        <v>2007</v>
      </c>
      <c r="G183" t="s">
        <v>2191</v>
      </c>
      <c r="H183" t="s">
        <v>2991</v>
      </c>
      <c r="I183" t="s">
        <v>3022</v>
      </c>
      <c r="J183" t="s">
        <v>3028</v>
      </c>
      <c r="K183" t="s">
        <v>3030</v>
      </c>
      <c r="L183" t="s">
        <v>3038</v>
      </c>
      <c r="M183">
        <v>2527.6999999999998</v>
      </c>
      <c r="N183">
        <v>20</v>
      </c>
      <c r="O183">
        <v>491.12</v>
      </c>
      <c r="P183">
        <v>12.77</v>
      </c>
      <c r="Q183" t="s">
        <v>3045</v>
      </c>
      <c r="R183">
        <f>Table1[[#This Row],[Profit]]/Table1[[#This Row],[Sales]]*100</f>
        <v>19.429520908335643</v>
      </c>
    </row>
    <row r="184" spans="1:18" x14ac:dyDescent="0.25">
      <c r="A184">
        <v>183</v>
      </c>
      <c r="B184" t="s">
        <v>198</v>
      </c>
      <c r="C184" s="1">
        <v>45224</v>
      </c>
      <c r="D184" s="1" t="str">
        <f>TEXT(Table1[[#This Row],[Order Date]],"MMMM")</f>
        <v>October</v>
      </c>
      <c r="E184" t="s">
        <v>1199</v>
      </c>
      <c r="F184" t="s">
        <v>2007</v>
      </c>
      <c r="G184" t="s">
        <v>2192</v>
      </c>
      <c r="H184" t="s">
        <v>3006</v>
      </c>
      <c r="I184" t="s">
        <v>3024</v>
      </c>
      <c r="J184" t="s">
        <v>3027</v>
      </c>
      <c r="K184" t="s">
        <v>3031</v>
      </c>
      <c r="L184" t="s">
        <v>3036</v>
      </c>
      <c r="M184">
        <v>4897.01</v>
      </c>
      <c r="N184">
        <v>8</v>
      </c>
      <c r="O184">
        <v>238.62</v>
      </c>
      <c r="P184">
        <v>70.45</v>
      </c>
      <c r="Q184" t="s">
        <v>3046</v>
      </c>
      <c r="R184">
        <f>Table1[[#This Row],[Profit]]/Table1[[#This Row],[Sales]]*100</f>
        <v>4.8727693020843326</v>
      </c>
    </row>
    <row r="185" spans="1:18" x14ac:dyDescent="0.25">
      <c r="A185">
        <v>184</v>
      </c>
      <c r="B185" t="s">
        <v>199</v>
      </c>
      <c r="C185" s="1">
        <v>45287</v>
      </c>
      <c r="D185" s="1" t="str">
        <f>TEXT(Table1[[#This Row],[Order Date]],"MMMM")</f>
        <v>December</v>
      </c>
      <c r="E185" t="s">
        <v>1200</v>
      </c>
      <c r="F185" t="s">
        <v>2009</v>
      </c>
      <c r="G185" t="s">
        <v>2193</v>
      </c>
      <c r="H185" t="s">
        <v>2974</v>
      </c>
      <c r="I185" t="s">
        <v>3023</v>
      </c>
      <c r="J185" t="s">
        <v>3026</v>
      </c>
      <c r="K185" t="s">
        <v>3029</v>
      </c>
      <c r="L185" t="s">
        <v>3034</v>
      </c>
      <c r="M185">
        <v>3542.77</v>
      </c>
      <c r="N185">
        <v>4</v>
      </c>
      <c r="O185">
        <v>376.11</v>
      </c>
      <c r="P185">
        <v>5.19</v>
      </c>
      <c r="Q185" t="s">
        <v>3044</v>
      </c>
      <c r="R185">
        <f>Table1[[#This Row],[Profit]]/Table1[[#This Row],[Sales]]*100</f>
        <v>10.616269190492186</v>
      </c>
    </row>
    <row r="186" spans="1:18" x14ac:dyDescent="0.25">
      <c r="A186">
        <v>185</v>
      </c>
      <c r="B186" t="s">
        <v>200</v>
      </c>
      <c r="C186" s="1">
        <v>45235</v>
      </c>
      <c r="D186" s="1" t="str">
        <f>TEXT(Table1[[#This Row],[Order Date]],"MMMM")</f>
        <v>November</v>
      </c>
      <c r="E186" t="s">
        <v>1201</v>
      </c>
      <c r="F186" t="s">
        <v>2008</v>
      </c>
      <c r="G186" t="s">
        <v>2194</v>
      </c>
      <c r="H186" t="s">
        <v>3006</v>
      </c>
      <c r="I186" t="s">
        <v>3024</v>
      </c>
      <c r="J186" t="s">
        <v>3025</v>
      </c>
      <c r="K186" t="s">
        <v>3031</v>
      </c>
      <c r="L186" t="s">
        <v>3040</v>
      </c>
      <c r="M186">
        <v>4366.1499999999996</v>
      </c>
      <c r="N186">
        <v>7</v>
      </c>
      <c r="O186">
        <v>316.25</v>
      </c>
      <c r="P186">
        <v>5.0999999999999996</v>
      </c>
      <c r="Q186" t="s">
        <v>3046</v>
      </c>
      <c r="R186">
        <f>Table1[[#This Row],[Profit]]/Table1[[#This Row],[Sales]]*100</f>
        <v>7.2432234348338929</v>
      </c>
    </row>
    <row r="187" spans="1:18" x14ac:dyDescent="0.25">
      <c r="A187">
        <v>186</v>
      </c>
      <c r="B187" t="s">
        <v>201</v>
      </c>
      <c r="C187" s="1">
        <v>45263</v>
      </c>
      <c r="D187" s="1" t="str">
        <f>TEXT(Table1[[#This Row],[Order Date]],"MMMM")</f>
        <v>December</v>
      </c>
      <c r="E187" t="s">
        <v>1202</v>
      </c>
      <c r="F187" t="s">
        <v>2008</v>
      </c>
      <c r="G187" t="s">
        <v>2195</v>
      </c>
      <c r="H187" t="s">
        <v>2977</v>
      </c>
      <c r="I187" t="s">
        <v>3023</v>
      </c>
      <c r="J187" t="s">
        <v>3028</v>
      </c>
      <c r="K187" t="s">
        <v>3030</v>
      </c>
      <c r="L187" t="s">
        <v>3038</v>
      </c>
      <c r="M187">
        <v>4964.32</v>
      </c>
      <c r="N187">
        <v>9</v>
      </c>
      <c r="O187">
        <v>390.95</v>
      </c>
      <c r="P187">
        <v>87.09</v>
      </c>
      <c r="Q187" t="s">
        <v>3045</v>
      </c>
      <c r="R187">
        <f>Table1[[#This Row],[Profit]]/Table1[[#This Row],[Sales]]*100</f>
        <v>7.8751974087085435</v>
      </c>
    </row>
    <row r="188" spans="1:18" x14ac:dyDescent="0.25">
      <c r="A188">
        <v>187</v>
      </c>
      <c r="B188" t="s">
        <v>202</v>
      </c>
      <c r="C188" s="1">
        <v>45366</v>
      </c>
      <c r="D188" s="1" t="str">
        <f>TEXT(Table1[[#This Row],[Order Date]],"MMMM")</f>
        <v>March</v>
      </c>
      <c r="E188" t="s">
        <v>1203</v>
      </c>
      <c r="F188" t="s">
        <v>2007</v>
      </c>
      <c r="G188" t="s">
        <v>2196</v>
      </c>
      <c r="H188" t="s">
        <v>2975</v>
      </c>
      <c r="I188" t="s">
        <v>3024</v>
      </c>
      <c r="J188" t="s">
        <v>3025</v>
      </c>
      <c r="K188" t="s">
        <v>3030</v>
      </c>
      <c r="L188" t="s">
        <v>3037</v>
      </c>
      <c r="M188">
        <v>3315.67</v>
      </c>
      <c r="N188">
        <v>16</v>
      </c>
      <c r="O188">
        <v>187.98</v>
      </c>
      <c r="P188">
        <v>74.459999999999994</v>
      </c>
      <c r="Q188" t="s">
        <v>3044</v>
      </c>
      <c r="R188">
        <f>Table1[[#This Row],[Profit]]/Table1[[#This Row],[Sales]]*100</f>
        <v>5.6694423751458976</v>
      </c>
    </row>
    <row r="189" spans="1:18" x14ac:dyDescent="0.25">
      <c r="A189">
        <v>188</v>
      </c>
      <c r="B189" t="s">
        <v>203</v>
      </c>
      <c r="C189" s="1">
        <v>45415</v>
      </c>
      <c r="D189" s="1" t="str">
        <f>TEXT(Table1[[#This Row],[Order Date]],"MMMM")</f>
        <v>May</v>
      </c>
      <c r="E189" t="s">
        <v>1204</v>
      </c>
      <c r="F189" t="s">
        <v>2007</v>
      </c>
      <c r="G189" t="s">
        <v>2197</v>
      </c>
      <c r="H189" t="s">
        <v>3015</v>
      </c>
      <c r="I189" t="s">
        <v>3022</v>
      </c>
      <c r="J189" t="s">
        <v>3028</v>
      </c>
      <c r="K189" t="s">
        <v>3030</v>
      </c>
      <c r="L189" t="s">
        <v>3038</v>
      </c>
      <c r="M189">
        <v>4356.62</v>
      </c>
      <c r="N189">
        <v>15</v>
      </c>
      <c r="O189">
        <v>584.36</v>
      </c>
      <c r="P189">
        <v>27.58</v>
      </c>
      <c r="Q189" t="s">
        <v>3047</v>
      </c>
      <c r="R189">
        <f>Table1[[#This Row],[Profit]]/Table1[[#This Row],[Sales]]*100</f>
        <v>13.413150561673959</v>
      </c>
    </row>
    <row r="190" spans="1:18" x14ac:dyDescent="0.25">
      <c r="A190">
        <v>189</v>
      </c>
      <c r="B190" t="s">
        <v>204</v>
      </c>
      <c r="C190" s="1">
        <v>45518</v>
      </c>
      <c r="D190" s="1" t="str">
        <f>TEXT(Table1[[#This Row],[Order Date]],"MMMM")</f>
        <v>August</v>
      </c>
      <c r="E190" t="s">
        <v>1205</v>
      </c>
      <c r="F190" t="s">
        <v>2008</v>
      </c>
      <c r="G190" t="s">
        <v>2198</v>
      </c>
      <c r="H190" t="s">
        <v>2998</v>
      </c>
      <c r="I190" t="s">
        <v>3023</v>
      </c>
      <c r="J190" t="s">
        <v>3027</v>
      </c>
      <c r="K190" t="s">
        <v>3030</v>
      </c>
      <c r="L190" t="s">
        <v>3041</v>
      </c>
      <c r="M190">
        <v>111.07</v>
      </c>
      <c r="N190">
        <v>16</v>
      </c>
      <c r="O190">
        <v>280.29000000000002</v>
      </c>
      <c r="P190">
        <v>12.67</v>
      </c>
      <c r="Q190" t="s">
        <v>3045</v>
      </c>
      <c r="R190">
        <f>Table1[[#This Row],[Profit]]/Table1[[#This Row],[Sales]]*100</f>
        <v>252.35437111731343</v>
      </c>
    </row>
    <row r="191" spans="1:18" x14ac:dyDescent="0.25">
      <c r="A191">
        <v>190</v>
      </c>
      <c r="B191" t="s">
        <v>205</v>
      </c>
      <c r="C191" s="1">
        <v>45221</v>
      </c>
      <c r="D191" s="1" t="str">
        <f>TEXT(Table1[[#This Row],[Order Date]],"MMMM")</f>
        <v>October</v>
      </c>
      <c r="E191" t="s">
        <v>1206</v>
      </c>
      <c r="F191" t="s">
        <v>2009</v>
      </c>
      <c r="G191" t="s">
        <v>2199</v>
      </c>
      <c r="H191" t="s">
        <v>2986</v>
      </c>
      <c r="I191" t="s">
        <v>3023</v>
      </c>
      <c r="J191" t="s">
        <v>3025</v>
      </c>
      <c r="K191" t="s">
        <v>3029</v>
      </c>
      <c r="L191" t="s">
        <v>3034</v>
      </c>
      <c r="M191">
        <v>3500.86</v>
      </c>
      <c r="N191">
        <v>20</v>
      </c>
      <c r="O191">
        <v>486.37</v>
      </c>
      <c r="P191">
        <v>68.180000000000007</v>
      </c>
      <c r="Q191" t="s">
        <v>3044</v>
      </c>
      <c r="R191">
        <f>Table1[[#This Row],[Profit]]/Table1[[#This Row],[Sales]]*100</f>
        <v>13.892872037156584</v>
      </c>
    </row>
    <row r="192" spans="1:18" x14ac:dyDescent="0.25">
      <c r="A192">
        <v>191</v>
      </c>
      <c r="B192" t="s">
        <v>206</v>
      </c>
      <c r="C192" s="1">
        <v>45262</v>
      </c>
      <c r="D192" s="1" t="str">
        <f>TEXT(Table1[[#This Row],[Order Date]],"MMMM")</f>
        <v>December</v>
      </c>
      <c r="E192" t="s">
        <v>1207</v>
      </c>
      <c r="F192" t="s">
        <v>2007</v>
      </c>
      <c r="G192" t="s">
        <v>2200</v>
      </c>
      <c r="H192" t="s">
        <v>2974</v>
      </c>
      <c r="I192" t="s">
        <v>3024</v>
      </c>
      <c r="J192" t="s">
        <v>3026</v>
      </c>
      <c r="K192" t="s">
        <v>3031</v>
      </c>
      <c r="L192" t="s">
        <v>3043</v>
      </c>
      <c r="M192">
        <v>2548.9</v>
      </c>
      <c r="N192">
        <v>12</v>
      </c>
      <c r="O192">
        <v>227.59</v>
      </c>
      <c r="P192">
        <v>14.06</v>
      </c>
      <c r="Q192" t="s">
        <v>3046</v>
      </c>
      <c r="R192">
        <f>Table1[[#This Row],[Profit]]/Table1[[#This Row],[Sales]]*100</f>
        <v>8.9289497430264024</v>
      </c>
    </row>
    <row r="193" spans="1:18" x14ac:dyDescent="0.25">
      <c r="A193">
        <v>192</v>
      </c>
      <c r="B193" t="s">
        <v>207</v>
      </c>
      <c r="C193" s="1">
        <v>44973</v>
      </c>
      <c r="D193" s="1" t="str">
        <f>TEXT(Table1[[#This Row],[Order Date]],"MMMM")</f>
        <v>February</v>
      </c>
      <c r="E193" t="s">
        <v>1208</v>
      </c>
      <c r="F193" t="s">
        <v>2009</v>
      </c>
      <c r="G193" t="s">
        <v>2201</v>
      </c>
      <c r="H193" t="s">
        <v>2995</v>
      </c>
      <c r="I193" t="s">
        <v>3022</v>
      </c>
      <c r="J193" t="s">
        <v>3026</v>
      </c>
      <c r="K193" t="s">
        <v>3031</v>
      </c>
      <c r="L193" t="s">
        <v>3035</v>
      </c>
      <c r="M193">
        <v>4232.59</v>
      </c>
      <c r="N193">
        <v>19</v>
      </c>
      <c r="O193">
        <v>763.99</v>
      </c>
      <c r="P193">
        <v>62.33</v>
      </c>
      <c r="Q193" t="s">
        <v>3047</v>
      </c>
      <c r="R193">
        <f>Table1[[#This Row],[Profit]]/Table1[[#This Row],[Sales]]*100</f>
        <v>18.050177314599335</v>
      </c>
    </row>
    <row r="194" spans="1:18" x14ac:dyDescent="0.25">
      <c r="A194">
        <v>193</v>
      </c>
      <c r="B194" t="s">
        <v>208</v>
      </c>
      <c r="C194" s="1">
        <v>45063</v>
      </c>
      <c r="D194" s="1" t="str">
        <f>TEXT(Table1[[#This Row],[Order Date]],"MMMM")</f>
        <v>May</v>
      </c>
      <c r="E194" t="s">
        <v>1209</v>
      </c>
      <c r="F194" t="s">
        <v>2007</v>
      </c>
      <c r="G194" t="s">
        <v>2202</v>
      </c>
      <c r="H194" t="s">
        <v>2994</v>
      </c>
      <c r="I194" t="s">
        <v>3022</v>
      </c>
      <c r="J194" t="s">
        <v>3027</v>
      </c>
      <c r="K194" t="s">
        <v>3030</v>
      </c>
      <c r="L194" t="s">
        <v>3033</v>
      </c>
      <c r="M194">
        <v>3417.07</v>
      </c>
      <c r="N194">
        <v>14</v>
      </c>
      <c r="O194">
        <v>96.41</v>
      </c>
      <c r="P194">
        <v>79.790000000000006</v>
      </c>
      <c r="Q194" t="s">
        <v>3047</v>
      </c>
      <c r="R194">
        <f>Table1[[#This Row],[Profit]]/Table1[[#This Row],[Sales]]*100</f>
        <v>2.821423032012806</v>
      </c>
    </row>
    <row r="195" spans="1:18" x14ac:dyDescent="0.25">
      <c r="A195">
        <v>194</v>
      </c>
      <c r="B195" t="s">
        <v>209</v>
      </c>
      <c r="C195" s="1">
        <v>44876</v>
      </c>
      <c r="D195" s="1" t="str">
        <f>TEXT(Table1[[#This Row],[Order Date]],"MMMM")</f>
        <v>November</v>
      </c>
      <c r="E195" t="s">
        <v>1210</v>
      </c>
      <c r="F195" t="s">
        <v>2007</v>
      </c>
      <c r="G195" t="s">
        <v>2146</v>
      </c>
      <c r="H195" t="s">
        <v>3012</v>
      </c>
      <c r="I195" t="s">
        <v>3022</v>
      </c>
      <c r="J195" t="s">
        <v>3026</v>
      </c>
      <c r="K195" t="s">
        <v>3030</v>
      </c>
      <c r="L195" t="s">
        <v>3033</v>
      </c>
      <c r="M195">
        <v>2203.1</v>
      </c>
      <c r="N195">
        <v>20</v>
      </c>
      <c r="O195">
        <v>14.99</v>
      </c>
      <c r="P195">
        <v>74.900000000000006</v>
      </c>
      <c r="Q195" t="s">
        <v>3046</v>
      </c>
      <c r="R195">
        <f>Table1[[#This Row],[Profit]]/Table1[[#This Row],[Sales]]*100</f>
        <v>0.6804048840270529</v>
      </c>
    </row>
    <row r="196" spans="1:18" x14ac:dyDescent="0.25">
      <c r="A196">
        <v>195</v>
      </c>
      <c r="B196" t="s">
        <v>210</v>
      </c>
      <c r="C196" s="1">
        <v>44974</v>
      </c>
      <c r="D196" s="1" t="str">
        <f>TEXT(Table1[[#This Row],[Order Date]],"MMMM")</f>
        <v>February</v>
      </c>
      <c r="E196" t="s">
        <v>1211</v>
      </c>
      <c r="F196" t="s">
        <v>2009</v>
      </c>
      <c r="G196" t="s">
        <v>2203</v>
      </c>
      <c r="H196" t="s">
        <v>2976</v>
      </c>
      <c r="I196" t="s">
        <v>3022</v>
      </c>
      <c r="J196" t="s">
        <v>3027</v>
      </c>
      <c r="K196" t="s">
        <v>3030</v>
      </c>
      <c r="L196" t="s">
        <v>3038</v>
      </c>
      <c r="M196">
        <v>2228.69</v>
      </c>
      <c r="N196">
        <v>9</v>
      </c>
      <c r="O196">
        <v>417.7</v>
      </c>
      <c r="P196">
        <v>81.92</v>
      </c>
      <c r="Q196" t="s">
        <v>3046</v>
      </c>
      <c r="R196">
        <f>Table1[[#This Row],[Profit]]/Table1[[#This Row],[Sales]]*100</f>
        <v>18.741951550013685</v>
      </c>
    </row>
    <row r="197" spans="1:18" x14ac:dyDescent="0.25">
      <c r="A197">
        <v>196</v>
      </c>
      <c r="B197" t="s">
        <v>211</v>
      </c>
      <c r="C197" s="1">
        <v>45021</v>
      </c>
      <c r="D197" s="1" t="str">
        <f>TEXT(Table1[[#This Row],[Order Date]],"MMMM")</f>
        <v>April</v>
      </c>
      <c r="E197" t="s">
        <v>1212</v>
      </c>
      <c r="F197" t="s">
        <v>2008</v>
      </c>
      <c r="G197" t="s">
        <v>2204</v>
      </c>
      <c r="H197" t="s">
        <v>2988</v>
      </c>
      <c r="I197" t="s">
        <v>3023</v>
      </c>
      <c r="J197" t="s">
        <v>3028</v>
      </c>
      <c r="K197" t="s">
        <v>3029</v>
      </c>
      <c r="L197" t="s">
        <v>3042</v>
      </c>
      <c r="M197">
        <v>2229.4</v>
      </c>
      <c r="N197">
        <v>17</v>
      </c>
      <c r="O197">
        <v>624.76</v>
      </c>
      <c r="P197">
        <v>69.819999999999993</v>
      </c>
      <c r="Q197" t="s">
        <v>3046</v>
      </c>
      <c r="R197">
        <f>Table1[[#This Row],[Profit]]/Table1[[#This Row],[Sales]]*100</f>
        <v>28.023683502287611</v>
      </c>
    </row>
    <row r="198" spans="1:18" x14ac:dyDescent="0.25">
      <c r="A198">
        <v>197</v>
      </c>
      <c r="B198" t="s">
        <v>212</v>
      </c>
      <c r="C198" s="1">
        <v>45123</v>
      </c>
      <c r="D198" s="1" t="str">
        <f>TEXT(Table1[[#This Row],[Order Date]],"MMMM")</f>
        <v>July</v>
      </c>
      <c r="E198" t="s">
        <v>1213</v>
      </c>
      <c r="F198" t="s">
        <v>2009</v>
      </c>
      <c r="G198" t="s">
        <v>2205</v>
      </c>
      <c r="H198" t="s">
        <v>2978</v>
      </c>
      <c r="I198" t="s">
        <v>3024</v>
      </c>
      <c r="J198" t="s">
        <v>3026</v>
      </c>
      <c r="K198" t="s">
        <v>3031</v>
      </c>
      <c r="L198" t="s">
        <v>3040</v>
      </c>
      <c r="M198">
        <v>2932.43</v>
      </c>
      <c r="N198">
        <v>20</v>
      </c>
      <c r="O198">
        <v>792.33</v>
      </c>
      <c r="P198">
        <v>39.770000000000003</v>
      </c>
      <c r="Q198" t="s">
        <v>3044</v>
      </c>
      <c r="R198">
        <f>Table1[[#This Row],[Profit]]/Table1[[#This Row],[Sales]]*100</f>
        <v>27.019570799643983</v>
      </c>
    </row>
    <row r="199" spans="1:18" x14ac:dyDescent="0.25">
      <c r="A199">
        <v>198</v>
      </c>
      <c r="B199" t="s">
        <v>213</v>
      </c>
      <c r="C199" s="1">
        <v>45159</v>
      </c>
      <c r="D199" s="1" t="str">
        <f>TEXT(Table1[[#This Row],[Order Date]],"MMMM")</f>
        <v>August</v>
      </c>
      <c r="E199" t="s">
        <v>1214</v>
      </c>
      <c r="F199" t="s">
        <v>2009</v>
      </c>
      <c r="G199" t="s">
        <v>2206</v>
      </c>
      <c r="H199" t="s">
        <v>2979</v>
      </c>
      <c r="I199" t="s">
        <v>3024</v>
      </c>
      <c r="J199" t="s">
        <v>3027</v>
      </c>
      <c r="K199" t="s">
        <v>3030</v>
      </c>
      <c r="L199" t="s">
        <v>3038</v>
      </c>
      <c r="M199">
        <v>2874.18</v>
      </c>
      <c r="N199">
        <v>2</v>
      </c>
      <c r="O199">
        <v>789.69</v>
      </c>
      <c r="P199">
        <v>57.02</v>
      </c>
      <c r="Q199" t="s">
        <v>3045</v>
      </c>
      <c r="R199">
        <f>Table1[[#This Row],[Profit]]/Table1[[#This Row],[Sales]]*100</f>
        <v>27.475314698453129</v>
      </c>
    </row>
    <row r="200" spans="1:18" x14ac:dyDescent="0.25">
      <c r="A200">
        <v>199</v>
      </c>
      <c r="B200" t="s">
        <v>214</v>
      </c>
      <c r="C200" s="1">
        <v>44954</v>
      </c>
      <c r="D200" s="1" t="str">
        <f>TEXT(Table1[[#This Row],[Order Date]],"MMMM")</f>
        <v>January</v>
      </c>
      <c r="E200" t="s">
        <v>1215</v>
      </c>
      <c r="F200" t="s">
        <v>2007</v>
      </c>
      <c r="G200" t="s">
        <v>2207</v>
      </c>
      <c r="H200" t="s">
        <v>3019</v>
      </c>
      <c r="I200" t="s">
        <v>3022</v>
      </c>
      <c r="J200" t="s">
        <v>3028</v>
      </c>
      <c r="K200" t="s">
        <v>3031</v>
      </c>
      <c r="L200" t="s">
        <v>3035</v>
      </c>
      <c r="M200">
        <v>1705.27</v>
      </c>
      <c r="N200">
        <v>13</v>
      </c>
      <c r="O200">
        <v>940.12</v>
      </c>
      <c r="P200">
        <v>66.42</v>
      </c>
      <c r="Q200" t="s">
        <v>3046</v>
      </c>
      <c r="R200">
        <f>Table1[[#This Row],[Profit]]/Table1[[#This Row],[Sales]]*100</f>
        <v>55.130272625449336</v>
      </c>
    </row>
    <row r="201" spans="1:18" x14ac:dyDescent="0.25">
      <c r="A201">
        <v>200</v>
      </c>
      <c r="B201" t="s">
        <v>215</v>
      </c>
      <c r="C201" s="1">
        <v>45151</v>
      </c>
      <c r="D201" s="1" t="str">
        <f>TEXT(Table1[[#This Row],[Order Date]],"MMMM")</f>
        <v>August</v>
      </c>
      <c r="E201" t="s">
        <v>1216</v>
      </c>
      <c r="F201" t="s">
        <v>2008</v>
      </c>
      <c r="G201" t="s">
        <v>2208</v>
      </c>
      <c r="H201" t="s">
        <v>2987</v>
      </c>
      <c r="I201" t="s">
        <v>3023</v>
      </c>
      <c r="J201" t="s">
        <v>3028</v>
      </c>
      <c r="K201" t="s">
        <v>3031</v>
      </c>
      <c r="L201" t="s">
        <v>3036</v>
      </c>
      <c r="M201">
        <v>3787.67</v>
      </c>
      <c r="N201">
        <v>5</v>
      </c>
      <c r="O201">
        <v>746.48</v>
      </c>
      <c r="P201">
        <v>83.48</v>
      </c>
      <c r="Q201" t="s">
        <v>3044</v>
      </c>
      <c r="R201">
        <f>Table1[[#This Row],[Profit]]/Table1[[#This Row],[Sales]]*100</f>
        <v>19.708158313686251</v>
      </c>
    </row>
    <row r="202" spans="1:18" x14ac:dyDescent="0.25">
      <c r="A202">
        <v>201</v>
      </c>
      <c r="B202" t="s">
        <v>216</v>
      </c>
      <c r="C202" s="1">
        <v>45031</v>
      </c>
      <c r="D202" s="1" t="str">
        <f>TEXT(Table1[[#This Row],[Order Date]],"MMMM")</f>
        <v>April</v>
      </c>
      <c r="E202" t="s">
        <v>1217</v>
      </c>
      <c r="F202" t="s">
        <v>2009</v>
      </c>
      <c r="G202" t="s">
        <v>2209</v>
      </c>
      <c r="H202" t="s">
        <v>3020</v>
      </c>
      <c r="I202" t="s">
        <v>3023</v>
      </c>
      <c r="J202" t="s">
        <v>3026</v>
      </c>
      <c r="K202" t="s">
        <v>3030</v>
      </c>
      <c r="L202" t="s">
        <v>3037</v>
      </c>
      <c r="M202">
        <v>1187.5999999999999</v>
      </c>
      <c r="N202">
        <v>15</v>
      </c>
      <c r="O202">
        <v>946.76</v>
      </c>
      <c r="P202">
        <v>95.35</v>
      </c>
      <c r="Q202" t="s">
        <v>3047</v>
      </c>
      <c r="R202">
        <f>Table1[[#This Row],[Profit]]/Table1[[#This Row],[Sales]]*100</f>
        <v>79.720444594139451</v>
      </c>
    </row>
    <row r="203" spans="1:18" x14ac:dyDescent="0.25">
      <c r="A203">
        <v>202</v>
      </c>
      <c r="B203" t="s">
        <v>217</v>
      </c>
      <c r="C203" s="1">
        <v>45386</v>
      </c>
      <c r="D203" s="1" t="str">
        <f>TEXT(Table1[[#This Row],[Order Date]],"MMMM")</f>
        <v>April</v>
      </c>
      <c r="E203" t="s">
        <v>1218</v>
      </c>
      <c r="F203" t="s">
        <v>2008</v>
      </c>
      <c r="G203" t="s">
        <v>2210</v>
      </c>
      <c r="H203" t="s">
        <v>3020</v>
      </c>
      <c r="I203" t="s">
        <v>3022</v>
      </c>
      <c r="J203" t="s">
        <v>3028</v>
      </c>
      <c r="K203" t="s">
        <v>3031</v>
      </c>
      <c r="L203" t="s">
        <v>3035</v>
      </c>
      <c r="M203">
        <v>3345.78</v>
      </c>
      <c r="N203">
        <v>7</v>
      </c>
      <c r="O203">
        <v>94.98</v>
      </c>
      <c r="P203">
        <v>66.64</v>
      </c>
      <c r="Q203" t="s">
        <v>3045</v>
      </c>
      <c r="R203">
        <f>Table1[[#This Row],[Profit]]/Table1[[#This Row],[Sales]]*100</f>
        <v>2.8387999210946329</v>
      </c>
    </row>
    <row r="204" spans="1:18" x14ac:dyDescent="0.25">
      <c r="A204">
        <v>203</v>
      </c>
      <c r="B204" t="s">
        <v>218</v>
      </c>
      <c r="C204" s="1">
        <v>45429</v>
      </c>
      <c r="D204" s="1" t="str">
        <f>TEXT(Table1[[#This Row],[Order Date]],"MMMM")</f>
        <v>May</v>
      </c>
      <c r="E204" t="s">
        <v>1219</v>
      </c>
      <c r="F204" t="s">
        <v>2007</v>
      </c>
      <c r="G204" t="s">
        <v>2069</v>
      </c>
      <c r="H204" t="s">
        <v>2994</v>
      </c>
      <c r="I204" t="s">
        <v>3023</v>
      </c>
      <c r="J204" t="s">
        <v>3027</v>
      </c>
      <c r="K204" t="s">
        <v>3030</v>
      </c>
      <c r="L204" t="s">
        <v>3038</v>
      </c>
      <c r="M204">
        <v>4226.0600000000004</v>
      </c>
      <c r="N204">
        <v>11</v>
      </c>
      <c r="O204">
        <v>924.84</v>
      </c>
      <c r="P204">
        <v>52.9</v>
      </c>
      <c r="Q204" t="s">
        <v>3045</v>
      </c>
      <c r="R204">
        <f>Table1[[#This Row],[Profit]]/Table1[[#This Row],[Sales]]*100</f>
        <v>21.884213664737366</v>
      </c>
    </row>
    <row r="205" spans="1:18" x14ac:dyDescent="0.25">
      <c r="A205">
        <v>204</v>
      </c>
      <c r="B205" t="s">
        <v>219</v>
      </c>
      <c r="C205" s="1">
        <v>45153</v>
      </c>
      <c r="D205" s="1" t="str">
        <f>TEXT(Table1[[#This Row],[Order Date]],"MMMM")</f>
        <v>August</v>
      </c>
      <c r="E205" t="s">
        <v>1220</v>
      </c>
      <c r="F205" t="s">
        <v>2007</v>
      </c>
      <c r="G205" t="s">
        <v>2211</v>
      </c>
      <c r="H205" t="s">
        <v>3012</v>
      </c>
      <c r="I205" t="s">
        <v>3022</v>
      </c>
      <c r="J205" t="s">
        <v>3028</v>
      </c>
      <c r="K205" t="s">
        <v>3030</v>
      </c>
      <c r="L205" t="s">
        <v>3033</v>
      </c>
      <c r="M205">
        <v>1823.83</v>
      </c>
      <c r="N205">
        <v>11</v>
      </c>
      <c r="O205">
        <v>342.74</v>
      </c>
      <c r="P205">
        <v>55.91</v>
      </c>
      <c r="Q205" t="s">
        <v>3045</v>
      </c>
      <c r="R205">
        <f>Table1[[#This Row],[Profit]]/Table1[[#This Row],[Sales]]*100</f>
        <v>18.792321652785624</v>
      </c>
    </row>
    <row r="206" spans="1:18" x14ac:dyDescent="0.25">
      <c r="A206">
        <v>205</v>
      </c>
      <c r="B206" t="s">
        <v>220</v>
      </c>
      <c r="C206" s="1">
        <v>45533</v>
      </c>
      <c r="D206" s="1" t="str">
        <f>TEXT(Table1[[#This Row],[Order Date]],"MMMM")</f>
        <v>August</v>
      </c>
      <c r="E206" t="s">
        <v>1221</v>
      </c>
      <c r="F206" t="s">
        <v>2009</v>
      </c>
      <c r="G206" t="s">
        <v>2212</v>
      </c>
      <c r="H206" t="s">
        <v>2974</v>
      </c>
      <c r="I206" t="s">
        <v>3022</v>
      </c>
      <c r="J206" t="s">
        <v>3027</v>
      </c>
      <c r="K206" t="s">
        <v>3031</v>
      </c>
      <c r="L206" t="s">
        <v>3035</v>
      </c>
      <c r="M206">
        <v>3147.29</v>
      </c>
      <c r="N206">
        <v>18</v>
      </c>
      <c r="O206">
        <v>117.17</v>
      </c>
      <c r="P206">
        <v>9.99</v>
      </c>
      <c r="Q206" t="s">
        <v>3046</v>
      </c>
      <c r="R206">
        <f>Table1[[#This Row],[Profit]]/Table1[[#This Row],[Sales]]*100</f>
        <v>3.7228854029974991</v>
      </c>
    </row>
    <row r="207" spans="1:18" x14ac:dyDescent="0.25">
      <c r="A207">
        <v>206</v>
      </c>
      <c r="B207" t="s">
        <v>221</v>
      </c>
      <c r="C207" s="1">
        <v>45369</v>
      </c>
      <c r="D207" s="1" t="str">
        <f>TEXT(Table1[[#This Row],[Order Date]],"MMMM")</f>
        <v>March</v>
      </c>
      <c r="E207" t="s">
        <v>1222</v>
      </c>
      <c r="F207" t="s">
        <v>2009</v>
      </c>
      <c r="G207" t="s">
        <v>2213</v>
      </c>
      <c r="H207" t="s">
        <v>2979</v>
      </c>
      <c r="I207" t="s">
        <v>3023</v>
      </c>
      <c r="J207" t="s">
        <v>3028</v>
      </c>
      <c r="K207" t="s">
        <v>3029</v>
      </c>
      <c r="L207" t="s">
        <v>3034</v>
      </c>
      <c r="M207">
        <v>2552.98</v>
      </c>
      <c r="N207">
        <v>8</v>
      </c>
      <c r="O207">
        <v>651.76</v>
      </c>
      <c r="P207">
        <v>12.21</v>
      </c>
      <c r="Q207" t="s">
        <v>3045</v>
      </c>
      <c r="R207">
        <f>Table1[[#This Row],[Profit]]/Table1[[#This Row],[Sales]]*100</f>
        <v>25.529381350421858</v>
      </c>
    </row>
    <row r="208" spans="1:18" x14ac:dyDescent="0.25">
      <c r="A208">
        <v>207</v>
      </c>
      <c r="B208" t="s">
        <v>222</v>
      </c>
      <c r="C208" s="1">
        <v>45013</v>
      </c>
      <c r="D208" s="1" t="str">
        <f>TEXT(Table1[[#This Row],[Order Date]],"MMMM")</f>
        <v>March</v>
      </c>
      <c r="E208" t="s">
        <v>1223</v>
      </c>
      <c r="F208" t="s">
        <v>2007</v>
      </c>
      <c r="G208" t="s">
        <v>2214</v>
      </c>
      <c r="H208" t="s">
        <v>3020</v>
      </c>
      <c r="I208" t="s">
        <v>3023</v>
      </c>
      <c r="J208" t="s">
        <v>3028</v>
      </c>
      <c r="K208" t="s">
        <v>3030</v>
      </c>
      <c r="L208" t="s">
        <v>3033</v>
      </c>
      <c r="M208">
        <v>4953.54</v>
      </c>
      <c r="N208">
        <v>10</v>
      </c>
      <c r="O208">
        <v>93.87</v>
      </c>
      <c r="P208">
        <v>35.659999999999997</v>
      </c>
      <c r="Q208" t="s">
        <v>3044</v>
      </c>
      <c r="R208">
        <f>Table1[[#This Row],[Profit]]/Table1[[#This Row],[Sales]]*100</f>
        <v>1.8950084182221199</v>
      </c>
    </row>
    <row r="209" spans="1:18" x14ac:dyDescent="0.25">
      <c r="A209">
        <v>208</v>
      </c>
      <c r="B209" t="s">
        <v>223</v>
      </c>
      <c r="C209" s="1">
        <v>45448</v>
      </c>
      <c r="D209" s="1" t="str">
        <f>TEXT(Table1[[#This Row],[Order Date]],"MMMM")</f>
        <v>June</v>
      </c>
      <c r="E209" t="s">
        <v>1224</v>
      </c>
      <c r="F209" t="s">
        <v>2007</v>
      </c>
      <c r="G209" t="s">
        <v>2215</v>
      </c>
      <c r="H209" t="s">
        <v>3018</v>
      </c>
      <c r="I209" t="s">
        <v>3024</v>
      </c>
      <c r="J209" t="s">
        <v>3028</v>
      </c>
      <c r="K209" t="s">
        <v>3030</v>
      </c>
      <c r="L209" t="s">
        <v>3037</v>
      </c>
      <c r="M209">
        <v>3636.44</v>
      </c>
      <c r="N209">
        <v>2</v>
      </c>
      <c r="O209">
        <v>551.09</v>
      </c>
      <c r="P209">
        <v>66.09</v>
      </c>
      <c r="Q209" t="s">
        <v>3045</v>
      </c>
      <c r="R209">
        <f>Table1[[#This Row],[Profit]]/Table1[[#This Row],[Sales]]*100</f>
        <v>15.154656752208204</v>
      </c>
    </row>
    <row r="210" spans="1:18" x14ac:dyDescent="0.25">
      <c r="A210">
        <v>209</v>
      </c>
      <c r="B210" t="s">
        <v>224</v>
      </c>
      <c r="C210" s="1">
        <v>44966</v>
      </c>
      <c r="D210" s="1" t="str">
        <f>TEXT(Table1[[#This Row],[Order Date]],"MMMM")</f>
        <v>February</v>
      </c>
      <c r="E210" t="s">
        <v>1225</v>
      </c>
      <c r="F210" t="s">
        <v>2007</v>
      </c>
      <c r="G210" t="s">
        <v>2216</v>
      </c>
      <c r="H210" t="s">
        <v>3012</v>
      </c>
      <c r="I210" t="s">
        <v>3024</v>
      </c>
      <c r="J210" t="s">
        <v>3028</v>
      </c>
      <c r="K210" t="s">
        <v>3031</v>
      </c>
      <c r="L210" t="s">
        <v>3040</v>
      </c>
      <c r="M210">
        <v>2957.87</v>
      </c>
      <c r="N210">
        <v>14</v>
      </c>
      <c r="O210">
        <v>158.87</v>
      </c>
      <c r="P210">
        <v>96.01</v>
      </c>
      <c r="Q210" t="s">
        <v>3046</v>
      </c>
      <c r="R210">
        <f>Table1[[#This Row],[Profit]]/Table1[[#This Row],[Sales]]*100</f>
        <v>5.3710947404720297</v>
      </c>
    </row>
    <row r="211" spans="1:18" x14ac:dyDescent="0.25">
      <c r="A211">
        <v>210</v>
      </c>
      <c r="B211" t="s">
        <v>225</v>
      </c>
      <c r="C211" s="1">
        <v>45088</v>
      </c>
      <c r="D211" s="1" t="str">
        <f>TEXT(Table1[[#This Row],[Order Date]],"MMMM")</f>
        <v>June</v>
      </c>
      <c r="E211" t="s">
        <v>1226</v>
      </c>
      <c r="F211" t="s">
        <v>2008</v>
      </c>
      <c r="G211" t="s">
        <v>2217</v>
      </c>
      <c r="H211" t="s">
        <v>3016</v>
      </c>
      <c r="I211" t="s">
        <v>3023</v>
      </c>
      <c r="J211" t="s">
        <v>3026</v>
      </c>
      <c r="K211" t="s">
        <v>3031</v>
      </c>
      <c r="L211" t="s">
        <v>3035</v>
      </c>
      <c r="M211">
        <v>666.6</v>
      </c>
      <c r="N211">
        <v>12</v>
      </c>
      <c r="O211">
        <v>177.04</v>
      </c>
      <c r="P211">
        <v>5.56</v>
      </c>
      <c r="Q211" t="s">
        <v>3044</v>
      </c>
      <c r="R211">
        <f>Table1[[#This Row],[Profit]]/Table1[[#This Row],[Sales]]*100</f>
        <v>26.558655865586555</v>
      </c>
    </row>
    <row r="212" spans="1:18" x14ac:dyDescent="0.25">
      <c r="A212">
        <v>211</v>
      </c>
      <c r="B212" t="s">
        <v>226</v>
      </c>
      <c r="C212" s="1">
        <v>45253</v>
      </c>
      <c r="D212" s="1" t="str">
        <f>TEXT(Table1[[#This Row],[Order Date]],"MMMM")</f>
        <v>November</v>
      </c>
      <c r="E212" t="s">
        <v>1227</v>
      </c>
      <c r="F212" t="s">
        <v>2009</v>
      </c>
      <c r="G212" t="s">
        <v>2218</v>
      </c>
      <c r="H212" t="s">
        <v>3012</v>
      </c>
      <c r="I212" t="s">
        <v>3024</v>
      </c>
      <c r="J212" t="s">
        <v>3025</v>
      </c>
      <c r="K212" t="s">
        <v>3031</v>
      </c>
      <c r="L212" t="s">
        <v>3040</v>
      </c>
      <c r="M212">
        <v>2771.6</v>
      </c>
      <c r="N212">
        <v>20</v>
      </c>
      <c r="O212">
        <v>392.44</v>
      </c>
      <c r="P212">
        <v>92.98</v>
      </c>
      <c r="Q212" t="s">
        <v>3044</v>
      </c>
      <c r="R212">
        <f>Table1[[#This Row],[Profit]]/Table1[[#This Row],[Sales]]*100</f>
        <v>14.159330350699955</v>
      </c>
    </row>
    <row r="213" spans="1:18" x14ac:dyDescent="0.25">
      <c r="A213">
        <v>212</v>
      </c>
      <c r="B213" t="s">
        <v>227</v>
      </c>
      <c r="C213" s="1">
        <v>45454</v>
      </c>
      <c r="D213" s="1" t="str">
        <f>TEXT(Table1[[#This Row],[Order Date]],"MMMM")</f>
        <v>June</v>
      </c>
      <c r="E213" t="s">
        <v>1228</v>
      </c>
      <c r="F213" t="s">
        <v>2007</v>
      </c>
      <c r="G213" t="s">
        <v>2219</v>
      </c>
      <c r="H213" t="s">
        <v>2987</v>
      </c>
      <c r="I213" t="s">
        <v>3023</v>
      </c>
      <c r="J213" t="s">
        <v>3028</v>
      </c>
      <c r="K213" t="s">
        <v>3030</v>
      </c>
      <c r="L213" t="s">
        <v>3037</v>
      </c>
      <c r="M213">
        <v>763.91</v>
      </c>
      <c r="N213">
        <v>4</v>
      </c>
      <c r="O213">
        <v>17.3</v>
      </c>
      <c r="P213">
        <v>38.840000000000003</v>
      </c>
      <c r="Q213" t="s">
        <v>3045</v>
      </c>
      <c r="R213">
        <f>Table1[[#This Row],[Profit]]/Table1[[#This Row],[Sales]]*100</f>
        <v>2.2646646856305064</v>
      </c>
    </row>
    <row r="214" spans="1:18" x14ac:dyDescent="0.25">
      <c r="A214">
        <v>213</v>
      </c>
      <c r="B214" t="s">
        <v>228</v>
      </c>
      <c r="C214" s="1">
        <v>45220</v>
      </c>
      <c r="D214" s="1" t="str">
        <f>TEXT(Table1[[#This Row],[Order Date]],"MMMM")</f>
        <v>October</v>
      </c>
      <c r="E214" t="s">
        <v>1229</v>
      </c>
      <c r="F214" t="s">
        <v>2009</v>
      </c>
      <c r="G214" t="s">
        <v>2220</v>
      </c>
      <c r="H214" t="s">
        <v>2997</v>
      </c>
      <c r="I214" t="s">
        <v>3022</v>
      </c>
      <c r="J214" t="s">
        <v>3028</v>
      </c>
      <c r="K214" t="s">
        <v>3030</v>
      </c>
      <c r="L214" t="s">
        <v>3033</v>
      </c>
      <c r="M214">
        <v>1541.22</v>
      </c>
      <c r="N214">
        <v>12</v>
      </c>
      <c r="O214">
        <v>459.28</v>
      </c>
      <c r="P214">
        <v>82.3</v>
      </c>
      <c r="Q214" t="s">
        <v>3044</v>
      </c>
      <c r="R214">
        <f>Table1[[#This Row],[Profit]]/Table1[[#This Row],[Sales]]*100</f>
        <v>29.799769014157611</v>
      </c>
    </row>
    <row r="215" spans="1:18" x14ac:dyDescent="0.25">
      <c r="A215">
        <v>214</v>
      </c>
      <c r="B215" t="s">
        <v>229</v>
      </c>
      <c r="C215" s="1">
        <v>45423</v>
      </c>
      <c r="D215" s="1" t="str">
        <f>TEXT(Table1[[#This Row],[Order Date]],"MMMM")</f>
        <v>May</v>
      </c>
      <c r="E215" t="s">
        <v>1230</v>
      </c>
      <c r="F215" t="s">
        <v>2007</v>
      </c>
      <c r="G215" t="s">
        <v>2221</v>
      </c>
      <c r="H215" t="s">
        <v>2975</v>
      </c>
      <c r="I215" t="s">
        <v>3024</v>
      </c>
      <c r="J215" t="s">
        <v>3028</v>
      </c>
      <c r="K215" t="s">
        <v>3030</v>
      </c>
      <c r="L215" t="s">
        <v>3037</v>
      </c>
      <c r="M215">
        <v>2123.6799999999998</v>
      </c>
      <c r="N215">
        <v>18</v>
      </c>
      <c r="O215">
        <v>772.55</v>
      </c>
      <c r="P215">
        <v>63.89</v>
      </c>
      <c r="Q215" t="s">
        <v>3044</v>
      </c>
      <c r="R215">
        <f>Table1[[#This Row],[Profit]]/Table1[[#This Row],[Sales]]*100</f>
        <v>36.37789120771491</v>
      </c>
    </row>
    <row r="216" spans="1:18" x14ac:dyDescent="0.25">
      <c r="A216">
        <v>215</v>
      </c>
      <c r="B216" t="s">
        <v>230</v>
      </c>
      <c r="C216" s="1">
        <v>45547</v>
      </c>
      <c r="D216" s="1" t="str">
        <f>TEXT(Table1[[#This Row],[Order Date]],"MMMM")</f>
        <v>September</v>
      </c>
      <c r="E216" t="s">
        <v>1231</v>
      </c>
      <c r="F216" t="s">
        <v>2009</v>
      </c>
      <c r="G216" t="s">
        <v>2222</v>
      </c>
      <c r="H216" t="s">
        <v>2974</v>
      </c>
      <c r="I216" t="s">
        <v>3024</v>
      </c>
      <c r="J216" t="s">
        <v>3025</v>
      </c>
      <c r="K216" t="s">
        <v>3030</v>
      </c>
      <c r="L216" t="s">
        <v>3041</v>
      </c>
      <c r="M216">
        <v>4107.3500000000004</v>
      </c>
      <c r="N216">
        <v>13</v>
      </c>
      <c r="O216">
        <v>863.21</v>
      </c>
      <c r="P216">
        <v>84.19</v>
      </c>
      <c r="Q216" t="s">
        <v>3044</v>
      </c>
      <c r="R216">
        <f>Table1[[#This Row],[Profit]]/Table1[[#This Row],[Sales]]*100</f>
        <v>21.016227007681351</v>
      </c>
    </row>
    <row r="217" spans="1:18" x14ac:dyDescent="0.25">
      <c r="A217">
        <v>216</v>
      </c>
      <c r="B217" t="s">
        <v>231</v>
      </c>
      <c r="C217" s="1">
        <v>45430</v>
      </c>
      <c r="D217" s="1" t="str">
        <f>TEXT(Table1[[#This Row],[Order Date]],"MMMM")</f>
        <v>May</v>
      </c>
      <c r="E217" t="s">
        <v>1232</v>
      </c>
      <c r="F217" t="s">
        <v>2007</v>
      </c>
      <c r="G217" t="s">
        <v>2223</v>
      </c>
      <c r="H217" t="s">
        <v>2991</v>
      </c>
      <c r="I217" t="s">
        <v>3023</v>
      </c>
      <c r="J217" t="s">
        <v>3026</v>
      </c>
      <c r="K217" t="s">
        <v>3029</v>
      </c>
      <c r="L217" t="s">
        <v>3034</v>
      </c>
      <c r="M217">
        <v>825.84</v>
      </c>
      <c r="N217">
        <v>3</v>
      </c>
      <c r="O217">
        <v>109.72</v>
      </c>
      <c r="P217">
        <v>36.200000000000003</v>
      </c>
      <c r="Q217" t="s">
        <v>3046</v>
      </c>
      <c r="R217">
        <f>Table1[[#This Row],[Profit]]/Table1[[#This Row],[Sales]]*100</f>
        <v>13.28586651167296</v>
      </c>
    </row>
    <row r="218" spans="1:18" x14ac:dyDescent="0.25">
      <c r="A218">
        <v>217</v>
      </c>
      <c r="B218" t="s">
        <v>232</v>
      </c>
      <c r="C218" s="1">
        <v>45274</v>
      </c>
      <c r="D218" s="1" t="str">
        <f>TEXT(Table1[[#This Row],[Order Date]],"MMMM")</f>
        <v>December</v>
      </c>
      <c r="E218" t="s">
        <v>1233</v>
      </c>
      <c r="F218" t="s">
        <v>2007</v>
      </c>
      <c r="G218" t="s">
        <v>2224</v>
      </c>
      <c r="H218" t="s">
        <v>2993</v>
      </c>
      <c r="I218" t="s">
        <v>3022</v>
      </c>
      <c r="J218" t="s">
        <v>3026</v>
      </c>
      <c r="K218" t="s">
        <v>3030</v>
      </c>
      <c r="L218" t="s">
        <v>3038</v>
      </c>
      <c r="M218">
        <v>2984.55</v>
      </c>
      <c r="N218">
        <v>13</v>
      </c>
      <c r="O218">
        <v>823.34</v>
      </c>
      <c r="P218">
        <v>46.05</v>
      </c>
      <c r="Q218" t="s">
        <v>3046</v>
      </c>
      <c r="R218">
        <f>Table1[[#This Row],[Profit]]/Table1[[#This Row],[Sales]]*100</f>
        <v>27.586738369268399</v>
      </c>
    </row>
    <row r="219" spans="1:18" x14ac:dyDescent="0.25">
      <c r="A219">
        <v>218</v>
      </c>
      <c r="B219" t="s">
        <v>233</v>
      </c>
      <c r="C219" s="1">
        <v>45175</v>
      </c>
      <c r="D219" s="1" t="str">
        <f>TEXT(Table1[[#This Row],[Order Date]],"MMMM")</f>
        <v>September</v>
      </c>
      <c r="E219" t="s">
        <v>1234</v>
      </c>
      <c r="F219" t="s">
        <v>2008</v>
      </c>
      <c r="G219" t="s">
        <v>2225</v>
      </c>
      <c r="H219" t="s">
        <v>2985</v>
      </c>
      <c r="I219" t="s">
        <v>3022</v>
      </c>
      <c r="J219" t="s">
        <v>3028</v>
      </c>
      <c r="K219" t="s">
        <v>3030</v>
      </c>
      <c r="L219" t="s">
        <v>3037</v>
      </c>
      <c r="M219">
        <v>2100.77</v>
      </c>
      <c r="N219">
        <v>15</v>
      </c>
      <c r="O219">
        <v>431.39</v>
      </c>
      <c r="P219">
        <v>25.86</v>
      </c>
      <c r="Q219" t="s">
        <v>3044</v>
      </c>
      <c r="R219">
        <f>Table1[[#This Row],[Profit]]/Table1[[#This Row],[Sales]]*100</f>
        <v>20.534851506828446</v>
      </c>
    </row>
    <row r="220" spans="1:18" x14ac:dyDescent="0.25">
      <c r="A220">
        <v>219</v>
      </c>
      <c r="B220" t="s">
        <v>234</v>
      </c>
      <c r="C220" s="1">
        <v>45166</v>
      </c>
      <c r="D220" s="1" t="str">
        <f>TEXT(Table1[[#This Row],[Order Date]],"MMMM")</f>
        <v>August</v>
      </c>
      <c r="E220" t="s">
        <v>1235</v>
      </c>
      <c r="F220" t="s">
        <v>2008</v>
      </c>
      <c r="G220" t="s">
        <v>2226</v>
      </c>
      <c r="H220" t="s">
        <v>2987</v>
      </c>
      <c r="I220" t="s">
        <v>3023</v>
      </c>
      <c r="J220" t="s">
        <v>3027</v>
      </c>
      <c r="K220" t="s">
        <v>3031</v>
      </c>
      <c r="L220" t="s">
        <v>3040</v>
      </c>
      <c r="M220">
        <v>3322.87</v>
      </c>
      <c r="N220">
        <v>17</v>
      </c>
      <c r="O220">
        <v>985.35</v>
      </c>
      <c r="P220">
        <v>80.3</v>
      </c>
      <c r="Q220" t="s">
        <v>3044</v>
      </c>
      <c r="R220">
        <f>Table1[[#This Row],[Profit]]/Table1[[#This Row],[Sales]]*100</f>
        <v>29.653582595768118</v>
      </c>
    </row>
    <row r="221" spans="1:18" x14ac:dyDescent="0.25">
      <c r="A221">
        <v>220</v>
      </c>
      <c r="B221" t="s">
        <v>235</v>
      </c>
      <c r="C221" s="1">
        <v>45288</v>
      </c>
      <c r="D221" s="1" t="str">
        <f>TEXT(Table1[[#This Row],[Order Date]],"MMMM")</f>
        <v>December</v>
      </c>
      <c r="E221" t="s">
        <v>1236</v>
      </c>
      <c r="F221" t="s">
        <v>2007</v>
      </c>
      <c r="G221" t="s">
        <v>2227</v>
      </c>
      <c r="H221" t="s">
        <v>3021</v>
      </c>
      <c r="I221" t="s">
        <v>3023</v>
      </c>
      <c r="J221" t="s">
        <v>3027</v>
      </c>
      <c r="K221" t="s">
        <v>3030</v>
      </c>
      <c r="L221" t="s">
        <v>3041</v>
      </c>
      <c r="M221">
        <v>1667.56</v>
      </c>
      <c r="N221">
        <v>20</v>
      </c>
      <c r="O221">
        <v>378.64</v>
      </c>
      <c r="P221">
        <v>22.87</v>
      </c>
      <c r="Q221" t="s">
        <v>3044</v>
      </c>
      <c r="R221">
        <f>Table1[[#This Row],[Profit]]/Table1[[#This Row],[Sales]]*100</f>
        <v>22.706229461008899</v>
      </c>
    </row>
    <row r="222" spans="1:18" x14ac:dyDescent="0.25">
      <c r="A222">
        <v>221</v>
      </c>
      <c r="B222" t="s">
        <v>236</v>
      </c>
      <c r="C222" s="1">
        <v>45223</v>
      </c>
      <c r="D222" s="1" t="str">
        <f>TEXT(Table1[[#This Row],[Order Date]],"MMMM")</f>
        <v>October</v>
      </c>
      <c r="E222" t="s">
        <v>1237</v>
      </c>
      <c r="F222" t="s">
        <v>2007</v>
      </c>
      <c r="G222" t="s">
        <v>2228</v>
      </c>
      <c r="H222" t="s">
        <v>3000</v>
      </c>
      <c r="I222" t="s">
        <v>3023</v>
      </c>
      <c r="J222" t="s">
        <v>3028</v>
      </c>
      <c r="K222" t="s">
        <v>3031</v>
      </c>
      <c r="L222" t="s">
        <v>3035</v>
      </c>
      <c r="M222">
        <v>1597.77</v>
      </c>
      <c r="N222">
        <v>8</v>
      </c>
      <c r="O222">
        <v>632.25</v>
      </c>
      <c r="P222">
        <v>93.51</v>
      </c>
      <c r="Q222" t="s">
        <v>3045</v>
      </c>
      <c r="R222">
        <f>Table1[[#This Row],[Profit]]/Table1[[#This Row],[Sales]]*100</f>
        <v>39.570776770123359</v>
      </c>
    </row>
    <row r="223" spans="1:18" x14ac:dyDescent="0.25">
      <c r="A223">
        <v>222</v>
      </c>
      <c r="B223" t="s">
        <v>237</v>
      </c>
      <c r="C223" s="1">
        <v>45172</v>
      </c>
      <c r="D223" s="1" t="str">
        <f>TEXT(Table1[[#This Row],[Order Date]],"MMMM")</f>
        <v>September</v>
      </c>
      <c r="E223" t="s">
        <v>1238</v>
      </c>
      <c r="F223" t="s">
        <v>2007</v>
      </c>
      <c r="G223" t="s">
        <v>2229</v>
      </c>
      <c r="H223" t="s">
        <v>2994</v>
      </c>
      <c r="I223" t="s">
        <v>3023</v>
      </c>
      <c r="J223" t="s">
        <v>3027</v>
      </c>
      <c r="K223" t="s">
        <v>3029</v>
      </c>
      <c r="L223" t="s">
        <v>3042</v>
      </c>
      <c r="M223">
        <v>1918.99</v>
      </c>
      <c r="N223">
        <v>15</v>
      </c>
      <c r="O223">
        <v>970.04</v>
      </c>
      <c r="P223">
        <v>21.2</v>
      </c>
      <c r="Q223" t="s">
        <v>3044</v>
      </c>
      <c r="R223">
        <f>Table1[[#This Row],[Profit]]/Table1[[#This Row],[Sales]]*100</f>
        <v>50.549507814006326</v>
      </c>
    </row>
    <row r="224" spans="1:18" x14ac:dyDescent="0.25">
      <c r="A224">
        <v>223</v>
      </c>
      <c r="B224" t="s">
        <v>238</v>
      </c>
      <c r="C224" s="1">
        <v>45133</v>
      </c>
      <c r="D224" s="1" t="str">
        <f>TEXT(Table1[[#This Row],[Order Date]],"MMMM")</f>
        <v>July</v>
      </c>
      <c r="E224" t="s">
        <v>1239</v>
      </c>
      <c r="F224" t="s">
        <v>2009</v>
      </c>
      <c r="G224" t="s">
        <v>2230</v>
      </c>
      <c r="H224" t="s">
        <v>2998</v>
      </c>
      <c r="I224" t="s">
        <v>3023</v>
      </c>
      <c r="J224" t="s">
        <v>3025</v>
      </c>
      <c r="K224" t="s">
        <v>3029</v>
      </c>
      <c r="L224" t="s">
        <v>3042</v>
      </c>
      <c r="M224">
        <v>401.2</v>
      </c>
      <c r="N224">
        <v>16</v>
      </c>
      <c r="O224">
        <v>378.14</v>
      </c>
      <c r="P224">
        <v>65.94</v>
      </c>
      <c r="Q224" t="s">
        <v>3047</v>
      </c>
      <c r="R224">
        <f>Table1[[#This Row],[Profit]]/Table1[[#This Row],[Sales]]*100</f>
        <v>94.252243270189425</v>
      </c>
    </row>
    <row r="225" spans="1:18" x14ac:dyDescent="0.25">
      <c r="A225">
        <v>224</v>
      </c>
      <c r="B225" t="s">
        <v>239</v>
      </c>
      <c r="C225" s="1">
        <v>45456</v>
      </c>
      <c r="D225" s="1" t="str">
        <f>TEXT(Table1[[#This Row],[Order Date]],"MMMM")</f>
        <v>June</v>
      </c>
      <c r="E225" t="s">
        <v>1240</v>
      </c>
      <c r="F225" t="s">
        <v>2008</v>
      </c>
      <c r="G225" t="s">
        <v>2231</v>
      </c>
      <c r="H225" t="s">
        <v>3021</v>
      </c>
      <c r="I225" t="s">
        <v>3023</v>
      </c>
      <c r="J225" t="s">
        <v>3027</v>
      </c>
      <c r="K225" t="s">
        <v>3031</v>
      </c>
      <c r="L225" t="s">
        <v>3040</v>
      </c>
      <c r="M225">
        <v>1033.4100000000001</v>
      </c>
      <c r="N225">
        <v>8</v>
      </c>
      <c r="O225">
        <v>520.67999999999995</v>
      </c>
      <c r="P225">
        <v>41.72</v>
      </c>
      <c r="Q225" t="s">
        <v>3044</v>
      </c>
      <c r="R225">
        <f>Table1[[#This Row],[Profit]]/Table1[[#This Row],[Sales]]*100</f>
        <v>50.384648880889472</v>
      </c>
    </row>
    <row r="226" spans="1:18" x14ac:dyDescent="0.25">
      <c r="A226">
        <v>225</v>
      </c>
      <c r="B226" t="s">
        <v>240</v>
      </c>
      <c r="C226" s="1">
        <v>45025</v>
      </c>
      <c r="D226" s="1" t="str">
        <f>TEXT(Table1[[#This Row],[Order Date]],"MMMM")</f>
        <v>April</v>
      </c>
      <c r="E226" t="s">
        <v>1241</v>
      </c>
      <c r="F226" t="s">
        <v>2008</v>
      </c>
      <c r="G226" t="s">
        <v>2232</v>
      </c>
      <c r="H226" t="s">
        <v>2978</v>
      </c>
      <c r="I226" t="s">
        <v>3023</v>
      </c>
      <c r="J226" t="s">
        <v>3028</v>
      </c>
      <c r="K226" t="s">
        <v>3031</v>
      </c>
      <c r="L226" t="s">
        <v>3040</v>
      </c>
      <c r="M226">
        <v>4096.37</v>
      </c>
      <c r="N226">
        <v>8</v>
      </c>
      <c r="O226">
        <v>149.96</v>
      </c>
      <c r="P226">
        <v>70.349999999999994</v>
      </c>
      <c r="Q226" t="s">
        <v>3045</v>
      </c>
      <c r="R226">
        <f>Table1[[#This Row],[Profit]]/Table1[[#This Row],[Sales]]*100</f>
        <v>3.6608021248080624</v>
      </c>
    </row>
    <row r="227" spans="1:18" x14ac:dyDescent="0.25">
      <c r="A227">
        <v>226</v>
      </c>
      <c r="B227" t="s">
        <v>241</v>
      </c>
      <c r="C227" s="1">
        <v>45280</v>
      </c>
      <c r="D227" s="1" t="str">
        <f>TEXT(Table1[[#This Row],[Order Date]],"MMMM")</f>
        <v>December</v>
      </c>
      <c r="E227" t="s">
        <v>1242</v>
      </c>
      <c r="F227" t="s">
        <v>2007</v>
      </c>
      <c r="G227" t="s">
        <v>2233</v>
      </c>
      <c r="H227" t="s">
        <v>2975</v>
      </c>
      <c r="I227" t="s">
        <v>3022</v>
      </c>
      <c r="J227" t="s">
        <v>3028</v>
      </c>
      <c r="K227" t="s">
        <v>3029</v>
      </c>
      <c r="L227" t="s">
        <v>3042</v>
      </c>
      <c r="M227">
        <v>736.63</v>
      </c>
      <c r="N227">
        <v>12</v>
      </c>
      <c r="O227">
        <v>47.93</v>
      </c>
      <c r="P227">
        <v>88.87</v>
      </c>
      <c r="Q227" t="s">
        <v>3047</v>
      </c>
      <c r="R227">
        <f>Table1[[#This Row],[Profit]]/Table1[[#This Row],[Sales]]*100</f>
        <v>6.5066587024693536</v>
      </c>
    </row>
    <row r="228" spans="1:18" x14ac:dyDescent="0.25">
      <c r="A228">
        <v>227</v>
      </c>
      <c r="B228" t="s">
        <v>242</v>
      </c>
      <c r="C228" s="1">
        <v>45075</v>
      </c>
      <c r="D228" s="1" t="str">
        <f>TEXT(Table1[[#This Row],[Order Date]],"MMMM")</f>
        <v>May</v>
      </c>
      <c r="E228" t="s">
        <v>1243</v>
      </c>
      <c r="F228" t="s">
        <v>2009</v>
      </c>
      <c r="G228" t="s">
        <v>2234</v>
      </c>
      <c r="H228" t="s">
        <v>3001</v>
      </c>
      <c r="I228" t="s">
        <v>3022</v>
      </c>
      <c r="J228" t="s">
        <v>3028</v>
      </c>
      <c r="K228" t="s">
        <v>3031</v>
      </c>
      <c r="L228" t="s">
        <v>3043</v>
      </c>
      <c r="M228">
        <v>1816.22</v>
      </c>
      <c r="N228">
        <v>15</v>
      </c>
      <c r="O228">
        <v>584.36</v>
      </c>
      <c r="P228">
        <v>13.09</v>
      </c>
      <c r="Q228" t="s">
        <v>3046</v>
      </c>
      <c r="R228">
        <f>Table1[[#This Row],[Profit]]/Table1[[#This Row],[Sales]]*100</f>
        <v>32.174516303091032</v>
      </c>
    </row>
    <row r="229" spans="1:18" x14ac:dyDescent="0.25">
      <c r="A229">
        <v>228</v>
      </c>
      <c r="B229" t="s">
        <v>243</v>
      </c>
      <c r="C229" s="1">
        <v>44969</v>
      </c>
      <c r="D229" s="1" t="str">
        <f>TEXT(Table1[[#This Row],[Order Date]],"MMMM")</f>
        <v>February</v>
      </c>
      <c r="E229" t="s">
        <v>1244</v>
      </c>
      <c r="F229" t="s">
        <v>2008</v>
      </c>
      <c r="G229" t="s">
        <v>2235</v>
      </c>
      <c r="H229" t="s">
        <v>3004</v>
      </c>
      <c r="I229" t="s">
        <v>3022</v>
      </c>
      <c r="J229" t="s">
        <v>3026</v>
      </c>
      <c r="K229" t="s">
        <v>3031</v>
      </c>
      <c r="L229" t="s">
        <v>3036</v>
      </c>
      <c r="M229">
        <v>2270.31</v>
      </c>
      <c r="N229">
        <v>20</v>
      </c>
      <c r="O229">
        <v>793.51</v>
      </c>
      <c r="P229">
        <v>48.51</v>
      </c>
      <c r="Q229" t="s">
        <v>3046</v>
      </c>
      <c r="R229">
        <f>Table1[[#This Row],[Profit]]/Table1[[#This Row],[Sales]]*100</f>
        <v>34.951614537221786</v>
      </c>
    </row>
    <row r="230" spans="1:18" x14ac:dyDescent="0.25">
      <c r="A230">
        <v>229</v>
      </c>
      <c r="B230" t="s">
        <v>244</v>
      </c>
      <c r="C230" s="1">
        <v>45231</v>
      </c>
      <c r="D230" s="1" t="str">
        <f>TEXT(Table1[[#This Row],[Order Date]],"MMMM")</f>
        <v>November</v>
      </c>
      <c r="E230" t="s">
        <v>1245</v>
      </c>
      <c r="F230" t="s">
        <v>2008</v>
      </c>
      <c r="G230" t="s">
        <v>2236</v>
      </c>
      <c r="H230" t="s">
        <v>2988</v>
      </c>
      <c r="I230" t="s">
        <v>3022</v>
      </c>
      <c r="J230" t="s">
        <v>3026</v>
      </c>
      <c r="K230" t="s">
        <v>3030</v>
      </c>
      <c r="L230" t="s">
        <v>3033</v>
      </c>
      <c r="M230">
        <v>933.83</v>
      </c>
      <c r="N230">
        <v>14</v>
      </c>
      <c r="O230">
        <v>609.91999999999996</v>
      </c>
      <c r="P230">
        <v>50.88</v>
      </c>
      <c r="Q230" t="s">
        <v>3045</v>
      </c>
      <c r="R230">
        <f>Table1[[#This Row],[Profit]]/Table1[[#This Row],[Sales]]*100</f>
        <v>65.313815148367468</v>
      </c>
    </row>
    <row r="231" spans="1:18" x14ac:dyDescent="0.25">
      <c r="A231">
        <v>230</v>
      </c>
      <c r="B231" t="s">
        <v>245</v>
      </c>
      <c r="C231" s="1">
        <v>45121</v>
      </c>
      <c r="D231" s="1" t="str">
        <f>TEXT(Table1[[#This Row],[Order Date]],"MMMM")</f>
        <v>July</v>
      </c>
      <c r="E231" t="s">
        <v>1246</v>
      </c>
      <c r="F231" t="s">
        <v>2007</v>
      </c>
      <c r="G231" t="s">
        <v>2237</v>
      </c>
      <c r="H231" t="s">
        <v>3010</v>
      </c>
      <c r="I231" t="s">
        <v>3023</v>
      </c>
      <c r="J231" t="s">
        <v>3027</v>
      </c>
      <c r="K231" t="s">
        <v>3031</v>
      </c>
      <c r="L231" t="s">
        <v>3040</v>
      </c>
      <c r="M231">
        <v>2037.59</v>
      </c>
      <c r="N231">
        <v>20</v>
      </c>
      <c r="O231">
        <v>95.92</v>
      </c>
      <c r="P231">
        <v>15.23</v>
      </c>
      <c r="Q231" t="s">
        <v>3047</v>
      </c>
      <c r="R231">
        <f>Table1[[#This Row],[Profit]]/Table1[[#This Row],[Sales]]*100</f>
        <v>4.7075221217222314</v>
      </c>
    </row>
    <row r="232" spans="1:18" x14ac:dyDescent="0.25">
      <c r="A232">
        <v>231</v>
      </c>
      <c r="B232" t="s">
        <v>246</v>
      </c>
      <c r="C232" s="1">
        <v>45316</v>
      </c>
      <c r="D232" s="1" t="str">
        <f>TEXT(Table1[[#This Row],[Order Date]],"MMMM")</f>
        <v>January</v>
      </c>
      <c r="E232" t="s">
        <v>1247</v>
      </c>
      <c r="F232" t="s">
        <v>2008</v>
      </c>
      <c r="G232" t="s">
        <v>2238</v>
      </c>
      <c r="H232" t="s">
        <v>2993</v>
      </c>
      <c r="I232" t="s">
        <v>3024</v>
      </c>
      <c r="J232" t="s">
        <v>3028</v>
      </c>
      <c r="K232" t="s">
        <v>3030</v>
      </c>
      <c r="L232" t="s">
        <v>3037</v>
      </c>
      <c r="M232">
        <v>3337.99</v>
      </c>
      <c r="N232">
        <v>19</v>
      </c>
      <c r="O232">
        <v>243.2</v>
      </c>
      <c r="P232">
        <v>30.41</v>
      </c>
      <c r="Q232" t="s">
        <v>3045</v>
      </c>
      <c r="R232">
        <f>Table1[[#This Row],[Profit]]/Table1[[#This Row],[Sales]]*100</f>
        <v>7.2858217070752156</v>
      </c>
    </row>
    <row r="233" spans="1:18" x14ac:dyDescent="0.25">
      <c r="A233">
        <v>232</v>
      </c>
      <c r="B233" t="s">
        <v>247</v>
      </c>
      <c r="C233" s="1">
        <v>45549</v>
      </c>
      <c r="D233" s="1" t="str">
        <f>TEXT(Table1[[#This Row],[Order Date]],"MMMM")</f>
        <v>September</v>
      </c>
      <c r="E233" t="s">
        <v>1248</v>
      </c>
      <c r="F233" t="s">
        <v>2008</v>
      </c>
      <c r="G233" t="s">
        <v>2239</v>
      </c>
      <c r="H233" t="s">
        <v>3017</v>
      </c>
      <c r="I233" t="s">
        <v>3023</v>
      </c>
      <c r="J233" t="s">
        <v>3027</v>
      </c>
      <c r="K233" t="s">
        <v>3031</v>
      </c>
      <c r="L233" t="s">
        <v>3036</v>
      </c>
      <c r="M233">
        <v>3629.74</v>
      </c>
      <c r="N233">
        <v>16</v>
      </c>
      <c r="O233">
        <v>590.91999999999996</v>
      </c>
      <c r="P233">
        <v>61.68</v>
      </c>
      <c r="Q233" t="s">
        <v>3045</v>
      </c>
      <c r="R233">
        <f>Table1[[#This Row],[Profit]]/Table1[[#This Row],[Sales]]*100</f>
        <v>16.279953936094596</v>
      </c>
    </row>
    <row r="234" spans="1:18" x14ac:dyDescent="0.25">
      <c r="A234">
        <v>233</v>
      </c>
      <c r="B234" t="s">
        <v>248</v>
      </c>
      <c r="C234" s="1">
        <v>45408</v>
      </c>
      <c r="D234" s="1" t="str">
        <f>TEXT(Table1[[#This Row],[Order Date]],"MMMM")</f>
        <v>April</v>
      </c>
      <c r="E234" t="s">
        <v>1249</v>
      </c>
      <c r="F234" t="s">
        <v>2007</v>
      </c>
      <c r="G234" t="s">
        <v>2240</v>
      </c>
      <c r="H234" t="s">
        <v>2986</v>
      </c>
      <c r="I234" t="s">
        <v>3023</v>
      </c>
      <c r="J234" t="s">
        <v>3028</v>
      </c>
      <c r="K234" t="s">
        <v>3029</v>
      </c>
      <c r="L234" t="s">
        <v>3039</v>
      </c>
      <c r="M234">
        <v>1080.45</v>
      </c>
      <c r="N234">
        <v>18</v>
      </c>
      <c r="O234">
        <v>301.12</v>
      </c>
      <c r="P234">
        <v>23.17</v>
      </c>
      <c r="Q234" t="s">
        <v>3047</v>
      </c>
      <c r="R234">
        <f>Table1[[#This Row],[Profit]]/Table1[[#This Row],[Sales]]*100</f>
        <v>27.869869036049792</v>
      </c>
    </row>
    <row r="235" spans="1:18" x14ac:dyDescent="0.25">
      <c r="A235">
        <v>234</v>
      </c>
      <c r="B235" t="s">
        <v>249</v>
      </c>
      <c r="C235" s="1">
        <v>44891</v>
      </c>
      <c r="D235" s="1" t="str">
        <f>TEXT(Table1[[#This Row],[Order Date]],"MMMM")</f>
        <v>November</v>
      </c>
      <c r="E235" t="s">
        <v>1250</v>
      </c>
      <c r="F235" t="s">
        <v>2007</v>
      </c>
      <c r="G235" t="s">
        <v>2241</v>
      </c>
      <c r="H235" t="s">
        <v>2984</v>
      </c>
      <c r="I235" t="s">
        <v>3023</v>
      </c>
      <c r="J235" t="s">
        <v>3028</v>
      </c>
      <c r="K235" t="s">
        <v>3031</v>
      </c>
      <c r="L235" t="s">
        <v>3040</v>
      </c>
      <c r="M235">
        <v>1639.95</v>
      </c>
      <c r="N235">
        <v>2</v>
      </c>
      <c r="O235">
        <v>296.8</v>
      </c>
      <c r="P235">
        <v>33.97</v>
      </c>
      <c r="Q235" t="s">
        <v>3045</v>
      </c>
      <c r="R235">
        <f>Table1[[#This Row],[Profit]]/Table1[[#This Row],[Sales]]*100</f>
        <v>18.098112747339858</v>
      </c>
    </row>
    <row r="236" spans="1:18" x14ac:dyDescent="0.25">
      <c r="A236">
        <v>235</v>
      </c>
      <c r="B236" t="s">
        <v>250</v>
      </c>
      <c r="C236" s="1">
        <v>45278</v>
      </c>
      <c r="D236" s="1" t="str">
        <f>TEXT(Table1[[#This Row],[Order Date]],"MMMM")</f>
        <v>December</v>
      </c>
      <c r="E236" t="s">
        <v>1251</v>
      </c>
      <c r="F236" t="s">
        <v>2008</v>
      </c>
      <c r="G236" t="s">
        <v>2242</v>
      </c>
      <c r="H236" t="s">
        <v>2986</v>
      </c>
      <c r="I236" t="s">
        <v>3023</v>
      </c>
      <c r="J236" t="s">
        <v>3026</v>
      </c>
      <c r="K236" t="s">
        <v>3030</v>
      </c>
      <c r="L236" t="s">
        <v>3038</v>
      </c>
      <c r="M236">
        <v>2652.11</v>
      </c>
      <c r="N236">
        <v>1</v>
      </c>
      <c r="O236">
        <v>16.28</v>
      </c>
      <c r="P236">
        <v>26.79</v>
      </c>
      <c r="Q236" t="s">
        <v>3046</v>
      </c>
      <c r="R236">
        <f>Table1[[#This Row],[Profit]]/Table1[[#This Row],[Sales]]*100</f>
        <v>0.61385085837314446</v>
      </c>
    </row>
    <row r="237" spans="1:18" x14ac:dyDescent="0.25">
      <c r="A237">
        <v>236</v>
      </c>
      <c r="B237" t="s">
        <v>251</v>
      </c>
      <c r="C237" s="1">
        <v>44944</v>
      </c>
      <c r="D237" s="1" t="str">
        <f>TEXT(Table1[[#This Row],[Order Date]],"MMMM")</f>
        <v>January</v>
      </c>
      <c r="E237" t="s">
        <v>1252</v>
      </c>
      <c r="F237" t="s">
        <v>2008</v>
      </c>
      <c r="G237" t="s">
        <v>2243</v>
      </c>
      <c r="H237" t="s">
        <v>3013</v>
      </c>
      <c r="I237" t="s">
        <v>3023</v>
      </c>
      <c r="J237" t="s">
        <v>3028</v>
      </c>
      <c r="K237" t="s">
        <v>3030</v>
      </c>
      <c r="L237" t="s">
        <v>3033</v>
      </c>
      <c r="M237">
        <v>1728.67</v>
      </c>
      <c r="N237">
        <v>20</v>
      </c>
      <c r="O237">
        <v>672.21</v>
      </c>
      <c r="P237">
        <v>64.36</v>
      </c>
      <c r="Q237" t="s">
        <v>3044</v>
      </c>
      <c r="R237">
        <f>Table1[[#This Row],[Profit]]/Table1[[#This Row],[Sales]]*100</f>
        <v>38.885964354098817</v>
      </c>
    </row>
    <row r="238" spans="1:18" x14ac:dyDescent="0.25">
      <c r="A238">
        <v>237</v>
      </c>
      <c r="B238" t="s">
        <v>252</v>
      </c>
      <c r="C238" s="1">
        <v>45053</v>
      </c>
      <c r="D238" s="1" t="str">
        <f>TEXT(Table1[[#This Row],[Order Date]],"MMMM")</f>
        <v>May</v>
      </c>
      <c r="E238" t="s">
        <v>1253</v>
      </c>
      <c r="F238" t="s">
        <v>2007</v>
      </c>
      <c r="G238" t="s">
        <v>2244</v>
      </c>
      <c r="H238" t="s">
        <v>2998</v>
      </c>
      <c r="I238" t="s">
        <v>3024</v>
      </c>
      <c r="J238" t="s">
        <v>3027</v>
      </c>
      <c r="K238" t="s">
        <v>3030</v>
      </c>
      <c r="L238" t="s">
        <v>3038</v>
      </c>
      <c r="M238">
        <v>4538.7700000000004</v>
      </c>
      <c r="N238">
        <v>5</v>
      </c>
      <c r="O238">
        <v>626.91999999999996</v>
      </c>
      <c r="P238">
        <v>11.78</v>
      </c>
      <c r="Q238" t="s">
        <v>3046</v>
      </c>
      <c r="R238">
        <f>Table1[[#This Row],[Profit]]/Table1[[#This Row],[Sales]]*100</f>
        <v>13.81255274005953</v>
      </c>
    </row>
    <row r="239" spans="1:18" x14ac:dyDescent="0.25">
      <c r="A239">
        <v>238</v>
      </c>
      <c r="B239" t="s">
        <v>253</v>
      </c>
      <c r="C239" s="1">
        <v>45559</v>
      </c>
      <c r="D239" s="1" t="str">
        <f>TEXT(Table1[[#This Row],[Order Date]],"MMMM")</f>
        <v>September</v>
      </c>
      <c r="E239" t="s">
        <v>1254</v>
      </c>
      <c r="F239" t="s">
        <v>2009</v>
      </c>
      <c r="G239" t="s">
        <v>2245</v>
      </c>
      <c r="H239" t="s">
        <v>3017</v>
      </c>
      <c r="I239" t="s">
        <v>3024</v>
      </c>
      <c r="J239" t="s">
        <v>3026</v>
      </c>
      <c r="K239" t="s">
        <v>3029</v>
      </c>
      <c r="L239" t="s">
        <v>3042</v>
      </c>
      <c r="M239">
        <v>2320.61</v>
      </c>
      <c r="N239">
        <v>3</v>
      </c>
      <c r="O239">
        <v>704.95</v>
      </c>
      <c r="P239">
        <v>18.47</v>
      </c>
      <c r="Q239" t="s">
        <v>3045</v>
      </c>
      <c r="R239">
        <f>Table1[[#This Row],[Profit]]/Table1[[#This Row],[Sales]]*100</f>
        <v>30.377788598687417</v>
      </c>
    </row>
    <row r="240" spans="1:18" x14ac:dyDescent="0.25">
      <c r="A240">
        <v>239</v>
      </c>
      <c r="B240" t="s">
        <v>254</v>
      </c>
      <c r="C240" s="1">
        <v>45195</v>
      </c>
      <c r="D240" s="1" t="str">
        <f>TEXT(Table1[[#This Row],[Order Date]],"MMMM")</f>
        <v>September</v>
      </c>
      <c r="E240" t="s">
        <v>1255</v>
      </c>
      <c r="F240" t="s">
        <v>2008</v>
      </c>
      <c r="G240" t="s">
        <v>2246</v>
      </c>
      <c r="H240" t="s">
        <v>2999</v>
      </c>
      <c r="I240" t="s">
        <v>3024</v>
      </c>
      <c r="J240" t="s">
        <v>3028</v>
      </c>
      <c r="K240" t="s">
        <v>3030</v>
      </c>
      <c r="L240" t="s">
        <v>3038</v>
      </c>
      <c r="M240">
        <v>325.33</v>
      </c>
      <c r="N240">
        <v>9</v>
      </c>
      <c r="O240">
        <v>723.5</v>
      </c>
      <c r="P240">
        <v>40.33</v>
      </c>
      <c r="Q240" t="s">
        <v>3046</v>
      </c>
      <c r="R240">
        <f>Table1[[#This Row],[Profit]]/Table1[[#This Row],[Sales]]*100</f>
        <v>222.38957366366461</v>
      </c>
    </row>
    <row r="241" spans="1:18" x14ac:dyDescent="0.25">
      <c r="A241">
        <v>240</v>
      </c>
      <c r="B241" t="s">
        <v>255</v>
      </c>
      <c r="C241" s="1">
        <v>44908</v>
      </c>
      <c r="D241" s="1" t="str">
        <f>TEXT(Table1[[#This Row],[Order Date]],"MMMM")</f>
        <v>December</v>
      </c>
      <c r="E241" t="s">
        <v>1256</v>
      </c>
      <c r="F241" t="s">
        <v>2008</v>
      </c>
      <c r="G241" t="s">
        <v>2247</v>
      </c>
      <c r="H241" t="s">
        <v>3003</v>
      </c>
      <c r="I241" t="s">
        <v>3022</v>
      </c>
      <c r="J241" t="s">
        <v>3026</v>
      </c>
      <c r="K241" t="s">
        <v>3030</v>
      </c>
      <c r="L241" t="s">
        <v>3037</v>
      </c>
      <c r="M241">
        <v>888.65</v>
      </c>
      <c r="N241">
        <v>13</v>
      </c>
      <c r="O241">
        <v>372.72</v>
      </c>
      <c r="P241">
        <v>63.64</v>
      </c>
      <c r="Q241" t="s">
        <v>3046</v>
      </c>
      <c r="R241">
        <f>Table1[[#This Row],[Profit]]/Table1[[#This Row],[Sales]]*100</f>
        <v>41.942271985596136</v>
      </c>
    </row>
    <row r="242" spans="1:18" x14ac:dyDescent="0.25">
      <c r="A242">
        <v>241</v>
      </c>
      <c r="B242" t="s">
        <v>256</v>
      </c>
      <c r="C242" s="1">
        <v>45120</v>
      </c>
      <c r="D242" s="1" t="str">
        <f>TEXT(Table1[[#This Row],[Order Date]],"MMMM")</f>
        <v>July</v>
      </c>
      <c r="E242" t="s">
        <v>1257</v>
      </c>
      <c r="F242" t="s">
        <v>2009</v>
      </c>
      <c r="G242" t="s">
        <v>2248</v>
      </c>
      <c r="H242" t="s">
        <v>2996</v>
      </c>
      <c r="I242" t="s">
        <v>3023</v>
      </c>
      <c r="J242" t="s">
        <v>3025</v>
      </c>
      <c r="K242" t="s">
        <v>3030</v>
      </c>
      <c r="L242" t="s">
        <v>3041</v>
      </c>
      <c r="M242">
        <v>568.70000000000005</v>
      </c>
      <c r="N242">
        <v>10</v>
      </c>
      <c r="O242">
        <v>640.34</v>
      </c>
      <c r="P242">
        <v>20.07</v>
      </c>
      <c r="Q242" t="s">
        <v>3046</v>
      </c>
      <c r="R242">
        <f>Table1[[#This Row],[Profit]]/Table1[[#This Row],[Sales]]*100</f>
        <v>112.5971513979251</v>
      </c>
    </row>
    <row r="243" spans="1:18" x14ac:dyDescent="0.25">
      <c r="A243">
        <v>242</v>
      </c>
      <c r="B243" t="s">
        <v>257</v>
      </c>
      <c r="C243" s="1">
        <v>45368</v>
      </c>
      <c r="D243" s="1" t="str">
        <f>TEXT(Table1[[#This Row],[Order Date]],"MMMM")</f>
        <v>March</v>
      </c>
      <c r="E243" t="s">
        <v>1258</v>
      </c>
      <c r="F243" t="s">
        <v>2009</v>
      </c>
      <c r="G243" t="s">
        <v>2249</v>
      </c>
      <c r="H243" t="s">
        <v>3015</v>
      </c>
      <c r="I243" t="s">
        <v>3023</v>
      </c>
      <c r="J243" t="s">
        <v>3026</v>
      </c>
      <c r="K243" t="s">
        <v>3029</v>
      </c>
      <c r="L243" t="s">
        <v>3034</v>
      </c>
      <c r="M243">
        <v>3498.78</v>
      </c>
      <c r="N243">
        <v>7</v>
      </c>
      <c r="O243">
        <v>428.95</v>
      </c>
      <c r="P243">
        <v>65.02</v>
      </c>
      <c r="Q243" t="s">
        <v>3047</v>
      </c>
      <c r="R243">
        <f>Table1[[#This Row],[Profit]]/Table1[[#This Row],[Sales]]*100</f>
        <v>12.259987767164555</v>
      </c>
    </row>
    <row r="244" spans="1:18" x14ac:dyDescent="0.25">
      <c r="A244">
        <v>243</v>
      </c>
      <c r="B244" t="s">
        <v>258</v>
      </c>
      <c r="C244" s="1">
        <v>45133</v>
      </c>
      <c r="D244" s="1" t="str">
        <f>TEXT(Table1[[#This Row],[Order Date]],"MMMM")</f>
        <v>July</v>
      </c>
      <c r="E244" t="s">
        <v>1259</v>
      </c>
      <c r="F244" t="s">
        <v>2007</v>
      </c>
      <c r="G244" t="s">
        <v>2250</v>
      </c>
      <c r="H244" t="s">
        <v>2986</v>
      </c>
      <c r="I244" t="s">
        <v>3024</v>
      </c>
      <c r="J244" t="s">
        <v>3027</v>
      </c>
      <c r="K244" t="s">
        <v>3029</v>
      </c>
      <c r="L244" t="s">
        <v>3032</v>
      </c>
      <c r="M244">
        <v>4821.6499999999996</v>
      </c>
      <c r="N244">
        <v>7</v>
      </c>
      <c r="O244">
        <v>217.69</v>
      </c>
      <c r="P244">
        <v>98.59</v>
      </c>
      <c r="Q244" t="s">
        <v>3047</v>
      </c>
      <c r="R244">
        <f>Table1[[#This Row],[Profit]]/Table1[[#This Row],[Sales]]*100</f>
        <v>4.5148445034376197</v>
      </c>
    </row>
    <row r="245" spans="1:18" x14ac:dyDescent="0.25">
      <c r="A245">
        <v>244</v>
      </c>
      <c r="B245" t="s">
        <v>259</v>
      </c>
      <c r="C245" s="1">
        <v>45492</v>
      </c>
      <c r="D245" s="1" t="str">
        <f>TEXT(Table1[[#This Row],[Order Date]],"MMMM")</f>
        <v>July</v>
      </c>
      <c r="E245" t="s">
        <v>1260</v>
      </c>
      <c r="F245" t="s">
        <v>2008</v>
      </c>
      <c r="G245" t="s">
        <v>2251</v>
      </c>
      <c r="H245" t="s">
        <v>2982</v>
      </c>
      <c r="I245" t="s">
        <v>3024</v>
      </c>
      <c r="J245" t="s">
        <v>3028</v>
      </c>
      <c r="K245" t="s">
        <v>3031</v>
      </c>
      <c r="L245" t="s">
        <v>3035</v>
      </c>
      <c r="M245">
        <v>759.77</v>
      </c>
      <c r="N245">
        <v>2</v>
      </c>
      <c r="O245">
        <v>162.94999999999999</v>
      </c>
      <c r="P245">
        <v>60.71</v>
      </c>
      <c r="Q245" t="s">
        <v>3047</v>
      </c>
      <c r="R245">
        <f>Table1[[#This Row],[Profit]]/Table1[[#This Row],[Sales]]*100</f>
        <v>21.44728009792437</v>
      </c>
    </row>
    <row r="246" spans="1:18" x14ac:dyDescent="0.25">
      <c r="A246">
        <v>245</v>
      </c>
      <c r="B246" t="s">
        <v>260</v>
      </c>
      <c r="C246" s="1">
        <v>44969</v>
      </c>
      <c r="D246" s="1" t="str">
        <f>TEXT(Table1[[#This Row],[Order Date]],"MMMM")</f>
        <v>February</v>
      </c>
      <c r="E246" t="s">
        <v>1261</v>
      </c>
      <c r="F246" t="s">
        <v>2007</v>
      </c>
      <c r="G246" t="s">
        <v>2252</v>
      </c>
      <c r="H246" t="s">
        <v>2980</v>
      </c>
      <c r="I246" t="s">
        <v>3024</v>
      </c>
      <c r="J246" t="s">
        <v>3028</v>
      </c>
      <c r="K246" t="s">
        <v>3029</v>
      </c>
      <c r="L246" t="s">
        <v>3039</v>
      </c>
      <c r="M246">
        <v>4943.5200000000004</v>
      </c>
      <c r="N246">
        <v>1</v>
      </c>
      <c r="O246">
        <v>514.49</v>
      </c>
      <c r="P246">
        <v>70.64</v>
      </c>
      <c r="Q246" t="s">
        <v>3047</v>
      </c>
      <c r="R246">
        <f>Table1[[#This Row],[Profit]]/Table1[[#This Row],[Sales]]*100</f>
        <v>10.407361556138135</v>
      </c>
    </row>
    <row r="247" spans="1:18" x14ac:dyDescent="0.25">
      <c r="A247">
        <v>246</v>
      </c>
      <c r="B247" t="s">
        <v>261</v>
      </c>
      <c r="C247" s="1">
        <v>45355</v>
      </c>
      <c r="D247" s="1" t="str">
        <f>TEXT(Table1[[#This Row],[Order Date]],"MMMM")</f>
        <v>March</v>
      </c>
      <c r="E247" t="s">
        <v>1262</v>
      </c>
      <c r="F247" t="s">
        <v>2008</v>
      </c>
      <c r="G247" t="s">
        <v>2253</v>
      </c>
      <c r="H247" t="s">
        <v>3012</v>
      </c>
      <c r="I247" t="s">
        <v>3023</v>
      </c>
      <c r="J247" t="s">
        <v>3025</v>
      </c>
      <c r="K247" t="s">
        <v>3030</v>
      </c>
      <c r="L247" t="s">
        <v>3041</v>
      </c>
      <c r="M247">
        <v>4266.8900000000003</v>
      </c>
      <c r="N247">
        <v>17</v>
      </c>
      <c r="O247">
        <v>341.81</v>
      </c>
      <c r="P247">
        <v>38.700000000000003</v>
      </c>
      <c r="Q247" t="s">
        <v>3047</v>
      </c>
      <c r="R247">
        <f>Table1[[#This Row],[Profit]]/Table1[[#This Row],[Sales]]*100</f>
        <v>8.0107525621705733</v>
      </c>
    </row>
    <row r="248" spans="1:18" x14ac:dyDescent="0.25">
      <c r="A248">
        <v>247</v>
      </c>
      <c r="B248" t="s">
        <v>262</v>
      </c>
      <c r="C248" s="1">
        <v>44937</v>
      </c>
      <c r="D248" s="1" t="str">
        <f>TEXT(Table1[[#This Row],[Order Date]],"MMMM")</f>
        <v>January</v>
      </c>
      <c r="E248" t="s">
        <v>1263</v>
      </c>
      <c r="F248" t="s">
        <v>2009</v>
      </c>
      <c r="G248" t="s">
        <v>2254</v>
      </c>
      <c r="H248" t="s">
        <v>3015</v>
      </c>
      <c r="I248" t="s">
        <v>3024</v>
      </c>
      <c r="J248" t="s">
        <v>3028</v>
      </c>
      <c r="K248" t="s">
        <v>3029</v>
      </c>
      <c r="L248" t="s">
        <v>3032</v>
      </c>
      <c r="M248">
        <v>3723.16</v>
      </c>
      <c r="N248">
        <v>4</v>
      </c>
      <c r="O248">
        <v>245.14</v>
      </c>
      <c r="P248">
        <v>32.590000000000003</v>
      </c>
      <c r="Q248" t="s">
        <v>3044</v>
      </c>
      <c r="R248">
        <f>Table1[[#This Row],[Profit]]/Table1[[#This Row],[Sales]]*100</f>
        <v>6.5841919229901489</v>
      </c>
    </row>
    <row r="249" spans="1:18" x14ac:dyDescent="0.25">
      <c r="A249">
        <v>248</v>
      </c>
      <c r="B249" t="s">
        <v>263</v>
      </c>
      <c r="C249" s="1">
        <v>45405</v>
      </c>
      <c r="D249" s="1" t="str">
        <f>TEXT(Table1[[#This Row],[Order Date]],"MMMM")</f>
        <v>April</v>
      </c>
      <c r="E249" t="s">
        <v>1264</v>
      </c>
      <c r="F249" t="s">
        <v>2008</v>
      </c>
      <c r="G249" t="s">
        <v>2255</v>
      </c>
      <c r="H249" t="s">
        <v>3006</v>
      </c>
      <c r="I249" t="s">
        <v>3024</v>
      </c>
      <c r="J249" t="s">
        <v>3025</v>
      </c>
      <c r="K249" t="s">
        <v>3031</v>
      </c>
      <c r="L249" t="s">
        <v>3040</v>
      </c>
      <c r="M249">
        <v>1161.74</v>
      </c>
      <c r="N249">
        <v>2</v>
      </c>
      <c r="O249">
        <v>303.08999999999997</v>
      </c>
      <c r="P249">
        <v>50.09</v>
      </c>
      <c r="Q249" t="s">
        <v>3046</v>
      </c>
      <c r="R249">
        <f>Table1[[#This Row],[Profit]]/Table1[[#This Row],[Sales]]*100</f>
        <v>26.089314304405459</v>
      </c>
    </row>
    <row r="250" spans="1:18" x14ac:dyDescent="0.25">
      <c r="A250">
        <v>249</v>
      </c>
      <c r="B250" t="s">
        <v>264</v>
      </c>
      <c r="C250" s="1">
        <v>45049</v>
      </c>
      <c r="D250" s="1" t="str">
        <f>TEXT(Table1[[#This Row],[Order Date]],"MMMM")</f>
        <v>May</v>
      </c>
      <c r="E250" t="s">
        <v>1265</v>
      </c>
      <c r="F250" t="s">
        <v>2007</v>
      </c>
      <c r="G250" t="s">
        <v>2256</v>
      </c>
      <c r="H250" t="s">
        <v>2985</v>
      </c>
      <c r="I250" t="s">
        <v>3024</v>
      </c>
      <c r="J250" t="s">
        <v>3026</v>
      </c>
      <c r="K250" t="s">
        <v>3031</v>
      </c>
      <c r="L250" t="s">
        <v>3035</v>
      </c>
      <c r="M250">
        <v>1598.7</v>
      </c>
      <c r="N250">
        <v>6</v>
      </c>
      <c r="O250">
        <v>275.44</v>
      </c>
      <c r="P250">
        <v>42.53</v>
      </c>
      <c r="Q250" t="s">
        <v>3045</v>
      </c>
      <c r="R250">
        <f>Table1[[#This Row],[Profit]]/Table1[[#This Row],[Sales]]*100</f>
        <v>17.228998561331078</v>
      </c>
    </row>
    <row r="251" spans="1:18" x14ac:dyDescent="0.25">
      <c r="A251">
        <v>250</v>
      </c>
      <c r="B251" t="s">
        <v>265</v>
      </c>
      <c r="C251" s="1">
        <v>45464</v>
      </c>
      <c r="D251" s="1" t="str">
        <f>TEXT(Table1[[#This Row],[Order Date]],"MMMM")</f>
        <v>June</v>
      </c>
      <c r="E251" t="s">
        <v>1266</v>
      </c>
      <c r="F251" t="s">
        <v>2009</v>
      </c>
      <c r="G251" t="s">
        <v>2257</v>
      </c>
      <c r="H251" t="s">
        <v>3009</v>
      </c>
      <c r="I251" t="s">
        <v>3023</v>
      </c>
      <c r="J251" t="s">
        <v>3028</v>
      </c>
      <c r="K251" t="s">
        <v>3030</v>
      </c>
      <c r="L251" t="s">
        <v>3037</v>
      </c>
      <c r="M251">
        <v>2632.92</v>
      </c>
      <c r="N251">
        <v>7</v>
      </c>
      <c r="O251">
        <v>419.56</v>
      </c>
      <c r="P251">
        <v>98.61</v>
      </c>
      <c r="Q251" t="s">
        <v>3046</v>
      </c>
      <c r="R251">
        <f>Table1[[#This Row],[Profit]]/Table1[[#This Row],[Sales]]*100</f>
        <v>15.935159442747976</v>
      </c>
    </row>
    <row r="252" spans="1:18" x14ac:dyDescent="0.25">
      <c r="A252">
        <v>251</v>
      </c>
      <c r="B252" t="s">
        <v>266</v>
      </c>
      <c r="C252" s="1">
        <v>45173</v>
      </c>
      <c r="D252" s="1" t="str">
        <f>TEXT(Table1[[#This Row],[Order Date]],"MMMM")</f>
        <v>September</v>
      </c>
      <c r="E252" t="s">
        <v>1267</v>
      </c>
      <c r="F252" t="s">
        <v>2009</v>
      </c>
      <c r="G252" t="s">
        <v>2258</v>
      </c>
      <c r="H252" t="s">
        <v>3018</v>
      </c>
      <c r="I252" t="s">
        <v>3024</v>
      </c>
      <c r="J252" t="s">
        <v>3026</v>
      </c>
      <c r="K252" t="s">
        <v>3029</v>
      </c>
      <c r="L252" t="s">
        <v>3039</v>
      </c>
      <c r="M252">
        <v>4697.41</v>
      </c>
      <c r="N252">
        <v>16</v>
      </c>
      <c r="O252">
        <v>234.28</v>
      </c>
      <c r="P252">
        <v>27.89</v>
      </c>
      <c r="Q252" t="s">
        <v>3044</v>
      </c>
      <c r="R252">
        <f>Table1[[#This Row],[Profit]]/Table1[[#This Row],[Sales]]*100</f>
        <v>4.9874292429232279</v>
      </c>
    </row>
    <row r="253" spans="1:18" x14ac:dyDescent="0.25">
      <c r="A253">
        <v>252</v>
      </c>
      <c r="B253" t="s">
        <v>267</v>
      </c>
      <c r="C253" s="1">
        <v>45312</v>
      </c>
      <c r="D253" s="1" t="str">
        <f>TEXT(Table1[[#This Row],[Order Date]],"MMMM")</f>
        <v>January</v>
      </c>
      <c r="E253" t="s">
        <v>1268</v>
      </c>
      <c r="F253" t="s">
        <v>2009</v>
      </c>
      <c r="G253" t="s">
        <v>2259</v>
      </c>
      <c r="H253" t="s">
        <v>2991</v>
      </c>
      <c r="I253" t="s">
        <v>3024</v>
      </c>
      <c r="J253" t="s">
        <v>3025</v>
      </c>
      <c r="K253" t="s">
        <v>3029</v>
      </c>
      <c r="L253" t="s">
        <v>3039</v>
      </c>
      <c r="M253">
        <v>3550.5</v>
      </c>
      <c r="N253">
        <v>1</v>
      </c>
      <c r="O253">
        <v>520.5</v>
      </c>
      <c r="P253">
        <v>82.94</v>
      </c>
      <c r="Q253" t="s">
        <v>3047</v>
      </c>
      <c r="R253">
        <f>Table1[[#This Row],[Profit]]/Table1[[#This Row],[Sales]]*100</f>
        <v>14.659907055344318</v>
      </c>
    </row>
    <row r="254" spans="1:18" x14ac:dyDescent="0.25">
      <c r="A254">
        <v>253</v>
      </c>
      <c r="B254" t="s">
        <v>268</v>
      </c>
      <c r="C254" s="1">
        <v>45011</v>
      </c>
      <c r="D254" s="1" t="str">
        <f>TEXT(Table1[[#This Row],[Order Date]],"MMMM")</f>
        <v>March</v>
      </c>
      <c r="E254" t="s">
        <v>1269</v>
      </c>
      <c r="F254" t="s">
        <v>2007</v>
      </c>
      <c r="G254" t="s">
        <v>2260</v>
      </c>
      <c r="H254" t="s">
        <v>2990</v>
      </c>
      <c r="I254" t="s">
        <v>3022</v>
      </c>
      <c r="J254" t="s">
        <v>3025</v>
      </c>
      <c r="K254" t="s">
        <v>3029</v>
      </c>
      <c r="L254" t="s">
        <v>3032</v>
      </c>
      <c r="M254">
        <v>3813.97</v>
      </c>
      <c r="N254">
        <v>18</v>
      </c>
      <c r="O254">
        <v>230.21</v>
      </c>
      <c r="P254">
        <v>28.08</v>
      </c>
      <c r="Q254" t="s">
        <v>3044</v>
      </c>
      <c r="R254">
        <f>Table1[[#This Row],[Profit]]/Table1[[#This Row],[Sales]]*100</f>
        <v>6.0359677711151374</v>
      </c>
    </row>
    <row r="255" spans="1:18" x14ac:dyDescent="0.25">
      <c r="A255">
        <v>254</v>
      </c>
      <c r="B255" t="s">
        <v>269</v>
      </c>
      <c r="C255" s="1">
        <v>44899</v>
      </c>
      <c r="D255" s="1" t="str">
        <f>TEXT(Table1[[#This Row],[Order Date]],"MMMM")</f>
        <v>December</v>
      </c>
      <c r="E255" t="s">
        <v>1270</v>
      </c>
      <c r="F255" t="s">
        <v>2007</v>
      </c>
      <c r="G255" t="s">
        <v>2261</v>
      </c>
      <c r="H255" t="s">
        <v>2987</v>
      </c>
      <c r="I255" t="s">
        <v>3024</v>
      </c>
      <c r="J255" t="s">
        <v>3026</v>
      </c>
      <c r="K255" t="s">
        <v>3030</v>
      </c>
      <c r="L255" t="s">
        <v>3033</v>
      </c>
      <c r="M255">
        <v>4003.78</v>
      </c>
      <c r="N255">
        <v>18</v>
      </c>
      <c r="O255">
        <v>538.41999999999996</v>
      </c>
      <c r="P255">
        <v>57.58</v>
      </c>
      <c r="Q255" t="s">
        <v>3045</v>
      </c>
      <c r="R255">
        <f>Table1[[#This Row],[Profit]]/Table1[[#This Row],[Sales]]*100</f>
        <v>13.447791836714304</v>
      </c>
    </row>
    <row r="256" spans="1:18" x14ac:dyDescent="0.25">
      <c r="A256">
        <v>255</v>
      </c>
      <c r="B256" t="s">
        <v>270</v>
      </c>
      <c r="C256" s="1">
        <v>44872</v>
      </c>
      <c r="D256" s="1" t="str">
        <f>TEXT(Table1[[#This Row],[Order Date]],"MMMM")</f>
        <v>November</v>
      </c>
      <c r="E256" t="s">
        <v>1271</v>
      </c>
      <c r="F256" t="s">
        <v>2009</v>
      </c>
      <c r="G256" t="s">
        <v>2262</v>
      </c>
      <c r="H256" t="s">
        <v>2989</v>
      </c>
      <c r="I256" t="s">
        <v>3024</v>
      </c>
      <c r="J256" t="s">
        <v>3027</v>
      </c>
      <c r="K256" t="s">
        <v>3030</v>
      </c>
      <c r="L256" t="s">
        <v>3041</v>
      </c>
      <c r="M256">
        <v>317.44</v>
      </c>
      <c r="N256">
        <v>11</v>
      </c>
      <c r="O256">
        <v>716.13</v>
      </c>
      <c r="P256">
        <v>45.14</v>
      </c>
      <c r="Q256" t="s">
        <v>3047</v>
      </c>
      <c r="R256">
        <f>Table1[[#This Row],[Profit]]/Table1[[#This Row],[Sales]]*100</f>
        <v>225.59538810483869</v>
      </c>
    </row>
    <row r="257" spans="1:18" x14ac:dyDescent="0.25">
      <c r="A257">
        <v>256</v>
      </c>
      <c r="B257" t="s">
        <v>271</v>
      </c>
      <c r="C257" s="1">
        <v>45488</v>
      </c>
      <c r="D257" s="1" t="str">
        <f>TEXT(Table1[[#This Row],[Order Date]],"MMMM")</f>
        <v>July</v>
      </c>
      <c r="E257" t="s">
        <v>1272</v>
      </c>
      <c r="F257" t="s">
        <v>2007</v>
      </c>
      <c r="G257" t="s">
        <v>2263</v>
      </c>
      <c r="H257" t="s">
        <v>3003</v>
      </c>
      <c r="I257" t="s">
        <v>3024</v>
      </c>
      <c r="J257" t="s">
        <v>3027</v>
      </c>
      <c r="K257" t="s">
        <v>3029</v>
      </c>
      <c r="L257" t="s">
        <v>3034</v>
      </c>
      <c r="M257">
        <v>3093.07</v>
      </c>
      <c r="N257">
        <v>20</v>
      </c>
      <c r="O257">
        <v>913.06</v>
      </c>
      <c r="P257">
        <v>41.61</v>
      </c>
      <c r="Q257" t="s">
        <v>3047</v>
      </c>
      <c r="R257">
        <f>Table1[[#This Row],[Profit]]/Table1[[#This Row],[Sales]]*100</f>
        <v>29.51953884005211</v>
      </c>
    </row>
    <row r="258" spans="1:18" x14ac:dyDescent="0.25">
      <c r="A258">
        <v>257</v>
      </c>
      <c r="B258" t="s">
        <v>272</v>
      </c>
      <c r="C258" s="1">
        <v>45174</v>
      </c>
      <c r="D258" s="1" t="str">
        <f>TEXT(Table1[[#This Row],[Order Date]],"MMMM")</f>
        <v>September</v>
      </c>
      <c r="E258" t="s">
        <v>1273</v>
      </c>
      <c r="F258" t="s">
        <v>2008</v>
      </c>
      <c r="G258" t="s">
        <v>2264</v>
      </c>
      <c r="H258" t="s">
        <v>2975</v>
      </c>
      <c r="I258" t="s">
        <v>3022</v>
      </c>
      <c r="J258" t="s">
        <v>3027</v>
      </c>
      <c r="K258" t="s">
        <v>3030</v>
      </c>
      <c r="L258" t="s">
        <v>3037</v>
      </c>
      <c r="M258">
        <v>1465.2</v>
      </c>
      <c r="N258">
        <v>5</v>
      </c>
      <c r="O258">
        <v>514.48</v>
      </c>
      <c r="P258">
        <v>81.08</v>
      </c>
      <c r="Q258" t="s">
        <v>3045</v>
      </c>
      <c r="R258">
        <f>Table1[[#This Row],[Profit]]/Table1[[#This Row],[Sales]]*100</f>
        <v>35.113295113295109</v>
      </c>
    </row>
    <row r="259" spans="1:18" x14ac:dyDescent="0.25">
      <c r="A259">
        <v>258</v>
      </c>
      <c r="B259" t="s">
        <v>273</v>
      </c>
      <c r="C259" s="1">
        <v>44966</v>
      </c>
      <c r="D259" s="1" t="str">
        <f>TEXT(Table1[[#This Row],[Order Date]],"MMMM")</f>
        <v>February</v>
      </c>
      <c r="E259" t="s">
        <v>1274</v>
      </c>
      <c r="F259" t="s">
        <v>2009</v>
      </c>
      <c r="G259" t="s">
        <v>2265</v>
      </c>
      <c r="H259" t="s">
        <v>2993</v>
      </c>
      <c r="I259" t="s">
        <v>3024</v>
      </c>
      <c r="J259" t="s">
        <v>3026</v>
      </c>
      <c r="K259" t="s">
        <v>3029</v>
      </c>
      <c r="L259" t="s">
        <v>3034</v>
      </c>
      <c r="M259">
        <v>1702.72</v>
      </c>
      <c r="N259">
        <v>19</v>
      </c>
      <c r="O259">
        <v>715.58</v>
      </c>
      <c r="P259">
        <v>86.81</v>
      </c>
      <c r="Q259" t="s">
        <v>3045</v>
      </c>
      <c r="R259">
        <f>Table1[[#This Row],[Profit]]/Table1[[#This Row],[Sales]]*100</f>
        <v>42.02570005638038</v>
      </c>
    </row>
    <row r="260" spans="1:18" x14ac:dyDescent="0.25">
      <c r="A260">
        <v>259</v>
      </c>
      <c r="B260" t="s">
        <v>274</v>
      </c>
      <c r="C260" s="1">
        <v>45074</v>
      </c>
      <c r="D260" s="1" t="str">
        <f>TEXT(Table1[[#This Row],[Order Date]],"MMMM")</f>
        <v>May</v>
      </c>
      <c r="E260" t="s">
        <v>1275</v>
      </c>
      <c r="F260" t="s">
        <v>2009</v>
      </c>
      <c r="G260" t="s">
        <v>2266</v>
      </c>
      <c r="H260" t="s">
        <v>3018</v>
      </c>
      <c r="I260" t="s">
        <v>3022</v>
      </c>
      <c r="J260" t="s">
        <v>3027</v>
      </c>
      <c r="K260" t="s">
        <v>3030</v>
      </c>
      <c r="L260" t="s">
        <v>3037</v>
      </c>
      <c r="M260">
        <v>2372.3200000000002</v>
      </c>
      <c r="N260">
        <v>8</v>
      </c>
      <c r="O260">
        <v>696.11</v>
      </c>
      <c r="P260">
        <v>40.25</v>
      </c>
      <c r="Q260" t="s">
        <v>3044</v>
      </c>
      <c r="R260">
        <f>Table1[[#This Row],[Profit]]/Table1[[#This Row],[Sales]]*100</f>
        <v>29.343006002562888</v>
      </c>
    </row>
    <row r="261" spans="1:18" x14ac:dyDescent="0.25">
      <c r="A261">
        <v>260</v>
      </c>
      <c r="B261" t="s">
        <v>275</v>
      </c>
      <c r="C261" s="1">
        <v>45026</v>
      </c>
      <c r="D261" s="1" t="str">
        <f>TEXT(Table1[[#This Row],[Order Date]],"MMMM")</f>
        <v>April</v>
      </c>
      <c r="E261" t="s">
        <v>1276</v>
      </c>
      <c r="F261" t="s">
        <v>2009</v>
      </c>
      <c r="G261" t="s">
        <v>2267</v>
      </c>
      <c r="H261" t="s">
        <v>3001</v>
      </c>
      <c r="I261" t="s">
        <v>3024</v>
      </c>
      <c r="J261" t="s">
        <v>3027</v>
      </c>
      <c r="K261" t="s">
        <v>3031</v>
      </c>
      <c r="L261" t="s">
        <v>3043</v>
      </c>
      <c r="M261">
        <v>2463.7600000000002</v>
      </c>
      <c r="N261">
        <v>1</v>
      </c>
      <c r="O261">
        <v>25.3</v>
      </c>
      <c r="P261">
        <v>21.97</v>
      </c>
      <c r="Q261" t="s">
        <v>3046</v>
      </c>
      <c r="R261">
        <f>Table1[[#This Row],[Profit]]/Table1[[#This Row],[Sales]]*100</f>
        <v>1.0268857356235996</v>
      </c>
    </row>
    <row r="262" spans="1:18" x14ac:dyDescent="0.25">
      <c r="A262">
        <v>261</v>
      </c>
      <c r="B262" t="s">
        <v>276</v>
      </c>
      <c r="C262" s="1">
        <v>45241</v>
      </c>
      <c r="D262" s="1" t="str">
        <f>TEXT(Table1[[#This Row],[Order Date]],"MMMM")</f>
        <v>November</v>
      </c>
      <c r="E262" t="s">
        <v>1277</v>
      </c>
      <c r="F262" t="s">
        <v>2009</v>
      </c>
      <c r="G262" t="s">
        <v>2268</v>
      </c>
      <c r="H262" t="s">
        <v>3019</v>
      </c>
      <c r="I262" t="s">
        <v>3022</v>
      </c>
      <c r="J262" t="s">
        <v>3028</v>
      </c>
      <c r="K262" t="s">
        <v>3030</v>
      </c>
      <c r="L262" t="s">
        <v>3038</v>
      </c>
      <c r="M262">
        <v>788.11</v>
      </c>
      <c r="N262">
        <v>15</v>
      </c>
      <c r="O262">
        <v>860.09</v>
      </c>
      <c r="P262">
        <v>93.25</v>
      </c>
      <c r="Q262" t="s">
        <v>3047</v>
      </c>
      <c r="R262">
        <f>Table1[[#This Row],[Profit]]/Table1[[#This Row],[Sales]]*100</f>
        <v>109.13324282143356</v>
      </c>
    </row>
    <row r="263" spans="1:18" x14ac:dyDescent="0.25">
      <c r="A263">
        <v>262</v>
      </c>
      <c r="B263" t="s">
        <v>277</v>
      </c>
      <c r="C263" s="1">
        <v>45286</v>
      </c>
      <c r="D263" s="1" t="str">
        <f>TEXT(Table1[[#This Row],[Order Date]],"MMMM")</f>
        <v>December</v>
      </c>
      <c r="E263" t="s">
        <v>1278</v>
      </c>
      <c r="F263" t="s">
        <v>2009</v>
      </c>
      <c r="G263" t="s">
        <v>2269</v>
      </c>
      <c r="H263" t="s">
        <v>3003</v>
      </c>
      <c r="I263" t="s">
        <v>3023</v>
      </c>
      <c r="J263" t="s">
        <v>3027</v>
      </c>
      <c r="K263" t="s">
        <v>3030</v>
      </c>
      <c r="L263" t="s">
        <v>3033</v>
      </c>
      <c r="M263">
        <v>3660.94</v>
      </c>
      <c r="N263">
        <v>7</v>
      </c>
      <c r="O263">
        <v>648.67999999999995</v>
      </c>
      <c r="P263">
        <v>78.84</v>
      </c>
      <c r="Q263" t="s">
        <v>3044</v>
      </c>
      <c r="R263">
        <f>Table1[[#This Row],[Profit]]/Table1[[#This Row],[Sales]]*100</f>
        <v>17.718946500079213</v>
      </c>
    </row>
    <row r="264" spans="1:18" x14ac:dyDescent="0.25">
      <c r="A264">
        <v>263</v>
      </c>
      <c r="B264" t="s">
        <v>278</v>
      </c>
      <c r="C264" s="1">
        <v>45055</v>
      </c>
      <c r="D264" s="1" t="str">
        <f>TEXT(Table1[[#This Row],[Order Date]],"MMMM")</f>
        <v>May</v>
      </c>
      <c r="E264" t="s">
        <v>1279</v>
      </c>
      <c r="F264" t="s">
        <v>2007</v>
      </c>
      <c r="G264" t="s">
        <v>2270</v>
      </c>
      <c r="H264" t="s">
        <v>2978</v>
      </c>
      <c r="I264" t="s">
        <v>3024</v>
      </c>
      <c r="J264" t="s">
        <v>3026</v>
      </c>
      <c r="K264" t="s">
        <v>3030</v>
      </c>
      <c r="L264" t="s">
        <v>3041</v>
      </c>
      <c r="M264">
        <v>4375.74</v>
      </c>
      <c r="N264">
        <v>12</v>
      </c>
      <c r="O264">
        <v>89.87</v>
      </c>
      <c r="P264">
        <v>39.520000000000003</v>
      </c>
      <c r="Q264" t="s">
        <v>3045</v>
      </c>
      <c r="R264">
        <f>Table1[[#This Row],[Profit]]/Table1[[#This Row],[Sales]]*100</f>
        <v>2.0538240389054199</v>
      </c>
    </row>
    <row r="265" spans="1:18" x14ac:dyDescent="0.25">
      <c r="A265">
        <v>264</v>
      </c>
      <c r="B265" t="s">
        <v>279</v>
      </c>
      <c r="C265" s="1">
        <v>44977</v>
      </c>
      <c r="D265" s="1" t="str">
        <f>TEXT(Table1[[#This Row],[Order Date]],"MMMM")</f>
        <v>February</v>
      </c>
      <c r="E265" t="s">
        <v>1280</v>
      </c>
      <c r="F265" t="s">
        <v>2009</v>
      </c>
      <c r="G265" t="s">
        <v>2271</v>
      </c>
      <c r="H265" t="s">
        <v>3017</v>
      </c>
      <c r="I265" t="s">
        <v>3023</v>
      </c>
      <c r="J265" t="s">
        <v>3026</v>
      </c>
      <c r="K265" t="s">
        <v>3031</v>
      </c>
      <c r="L265" t="s">
        <v>3036</v>
      </c>
      <c r="M265">
        <v>1305.99</v>
      </c>
      <c r="N265">
        <v>17</v>
      </c>
      <c r="O265">
        <v>426.24</v>
      </c>
      <c r="P265">
        <v>70.17</v>
      </c>
      <c r="Q265" t="s">
        <v>3044</v>
      </c>
      <c r="R265">
        <f>Table1[[#This Row],[Profit]]/Table1[[#This Row],[Sales]]*100</f>
        <v>32.637309627179384</v>
      </c>
    </row>
    <row r="266" spans="1:18" x14ac:dyDescent="0.25">
      <c r="A266">
        <v>265</v>
      </c>
      <c r="B266" t="s">
        <v>280</v>
      </c>
      <c r="C266" s="1">
        <v>45083</v>
      </c>
      <c r="D266" s="1" t="str">
        <f>TEXT(Table1[[#This Row],[Order Date]],"MMMM")</f>
        <v>June</v>
      </c>
      <c r="E266" t="s">
        <v>1281</v>
      </c>
      <c r="F266" t="s">
        <v>2009</v>
      </c>
      <c r="G266" t="s">
        <v>2272</v>
      </c>
      <c r="H266" t="s">
        <v>2994</v>
      </c>
      <c r="I266" t="s">
        <v>3024</v>
      </c>
      <c r="J266" t="s">
        <v>3026</v>
      </c>
      <c r="K266" t="s">
        <v>3030</v>
      </c>
      <c r="L266" t="s">
        <v>3041</v>
      </c>
      <c r="M266">
        <v>2938.4</v>
      </c>
      <c r="N266">
        <v>6</v>
      </c>
      <c r="O266">
        <v>739.87</v>
      </c>
      <c r="P266">
        <v>55.21</v>
      </c>
      <c r="Q266" t="s">
        <v>3047</v>
      </c>
      <c r="R266">
        <f>Table1[[#This Row],[Profit]]/Table1[[#This Row],[Sales]]*100</f>
        <v>25.179349305744626</v>
      </c>
    </row>
    <row r="267" spans="1:18" x14ac:dyDescent="0.25">
      <c r="A267">
        <v>266</v>
      </c>
      <c r="B267" t="s">
        <v>281</v>
      </c>
      <c r="C267" s="1">
        <v>45310</v>
      </c>
      <c r="D267" s="1" t="str">
        <f>TEXT(Table1[[#This Row],[Order Date]],"MMMM")</f>
        <v>January</v>
      </c>
      <c r="E267" t="s">
        <v>1282</v>
      </c>
      <c r="F267" t="s">
        <v>2007</v>
      </c>
      <c r="G267" t="s">
        <v>2273</v>
      </c>
      <c r="H267" t="s">
        <v>3000</v>
      </c>
      <c r="I267" t="s">
        <v>3023</v>
      </c>
      <c r="J267" t="s">
        <v>3025</v>
      </c>
      <c r="K267" t="s">
        <v>3029</v>
      </c>
      <c r="L267" t="s">
        <v>3042</v>
      </c>
      <c r="M267">
        <v>515.20000000000005</v>
      </c>
      <c r="N267">
        <v>5</v>
      </c>
      <c r="O267">
        <v>472.36</v>
      </c>
      <c r="P267">
        <v>52.62</v>
      </c>
      <c r="Q267" t="s">
        <v>3046</v>
      </c>
      <c r="R267">
        <f>Table1[[#This Row],[Profit]]/Table1[[#This Row],[Sales]]*100</f>
        <v>91.684782608695642</v>
      </c>
    </row>
    <row r="268" spans="1:18" x14ac:dyDescent="0.25">
      <c r="A268">
        <v>267</v>
      </c>
      <c r="B268" t="s">
        <v>282</v>
      </c>
      <c r="C268" s="1">
        <v>45453</v>
      </c>
      <c r="D268" s="1" t="str">
        <f>TEXT(Table1[[#This Row],[Order Date]],"MMMM")</f>
        <v>June</v>
      </c>
      <c r="E268" t="s">
        <v>1283</v>
      </c>
      <c r="F268" t="s">
        <v>2007</v>
      </c>
      <c r="G268" t="s">
        <v>2274</v>
      </c>
      <c r="H268" t="s">
        <v>3009</v>
      </c>
      <c r="I268" t="s">
        <v>3022</v>
      </c>
      <c r="J268" t="s">
        <v>3026</v>
      </c>
      <c r="K268" t="s">
        <v>3031</v>
      </c>
      <c r="L268" t="s">
        <v>3035</v>
      </c>
      <c r="M268">
        <v>3824.34</v>
      </c>
      <c r="N268">
        <v>11</v>
      </c>
      <c r="O268">
        <v>108.54</v>
      </c>
      <c r="P268">
        <v>67.64</v>
      </c>
      <c r="Q268" t="s">
        <v>3046</v>
      </c>
      <c r="R268">
        <f>Table1[[#This Row],[Profit]]/Table1[[#This Row],[Sales]]*100</f>
        <v>2.8381367765418348</v>
      </c>
    </row>
    <row r="269" spans="1:18" x14ac:dyDescent="0.25">
      <c r="A269">
        <v>268</v>
      </c>
      <c r="B269" t="s">
        <v>283</v>
      </c>
      <c r="C269" s="1">
        <v>45272</v>
      </c>
      <c r="D269" s="1" t="str">
        <f>TEXT(Table1[[#This Row],[Order Date]],"MMMM")</f>
        <v>December</v>
      </c>
      <c r="E269" t="s">
        <v>1284</v>
      </c>
      <c r="F269" t="s">
        <v>2008</v>
      </c>
      <c r="G269" t="s">
        <v>2275</v>
      </c>
      <c r="H269" t="s">
        <v>2972</v>
      </c>
      <c r="I269" t="s">
        <v>3023</v>
      </c>
      <c r="J269" t="s">
        <v>3027</v>
      </c>
      <c r="K269" t="s">
        <v>3031</v>
      </c>
      <c r="L269" t="s">
        <v>3035</v>
      </c>
      <c r="M269">
        <v>407.46</v>
      </c>
      <c r="N269">
        <v>2</v>
      </c>
      <c r="O269">
        <v>493.41</v>
      </c>
      <c r="P269">
        <v>93.97</v>
      </c>
      <c r="Q269" t="s">
        <v>3044</v>
      </c>
      <c r="R269">
        <f>Table1[[#This Row],[Profit]]/Table1[[#This Row],[Sales]]*100</f>
        <v>121.09409512590194</v>
      </c>
    </row>
    <row r="270" spans="1:18" x14ac:dyDescent="0.25">
      <c r="A270">
        <v>269</v>
      </c>
      <c r="B270" t="s">
        <v>284</v>
      </c>
      <c r="C270" s="1">
        <v>44844</v>
      </c>
      <c r="D270" s="1" t="str">
        <f>TEXT(Table1[[#This Row],[Order Date]],"MMMM")</f>
        <v>October</v>
      </c>
      <c r="E270" t="s">
        <v>1285</v>
      </c>
      <c r="F270" t="s">
        <v>2007</v>
      </c>
      <c r="G270" t="s">
        <v>2276</v>
      </c>
      <c r="H270" t="s">
        <v>2997</v>
      </c>
      <c r="I270" t="s">
        <v>3022</v>
      </c>
      <c r="J270" t="s">
        <v>3027</v>
      </c>
      <c r="K270" t="s">
        <v>3030</v>
      </c>
      <c r="L270" t="s">
        <v>3033</v>
      </c>
      <c r="M270">
        <v>4404.96</v>
      </c>
      <c r="N270">
        <v>13</v>
      </c>
      <c r="O270">
        <v>251.17</v>
      </c>
      <c r="P270">
        <v>91.83</v>
      </c>
      <c r="Q270" t="s">
        <v>3045</v>
      </c>
      <c r="R270">
        <f>Table1[[#This Row],[Profit]]/Table1[[#This Row],[Sales]]*100</f>
        <v>5.7019814027823177</v>
      </c>
    </row>
    <row r="271" spans="1:18" x14ac:dyDescent="0.25">
      <c r="A271">
        <v>270</v>
      </c>
      <c r="B271" t="s">
        <v>285</v>
      </c>
      <c r="C271" s="1">
        <v>44965</v>
      </c>
      <c r="D271" s="1" t="str">
        <f>TEXT(Table1[[#This Row],[Order Date]],"MMMM")</f>
        <v>February</v>
      </c>
      <c r="E271" t="s">
        <v>1286</v>
      </c>
      <c r="F271" t="s">
        <v>2009</v>
      </c>
      <c r="G271" t="s">
        <v>2147</v>
      </c>
      <c r="H271" t="s">
        <v>3015</v>
      </c>
      <c r="I271" t="s">
        <v>3023</v>
      </c>
      <c r="J271" t="s">
        <v>3028</v>
      </c>
      <c r="K271" t="s">
        <v>3031</v>
      </c>
      <c r="L271" t="s">
        <v>3036</v>
      </c>
      <c r="M271">
        <v>907.02</v>
      </c>
      <c r="N271">
        <v>9</v>
      </c>
      <c r="O271">
        <v>846</v>
      </c>
      <c r="P271">
        <v>45.21</v>
      </c>
      <c r="Q271" t="s">
        <v>3047</v>
      </c>
      <c r="R271">
        <f>Table1[[#This Row],[Profit]]/Table1[[#This Row],[Sales]]*100</f>
        <v>93.272474697360579</v>
      </c>
    </row>
    <row r="272" spans="1:18" x14ac:dyDescent="0.25">
      <c r="A272">
        <v>271</v>
      </c>
      <c r="B272" t="s">
        <v>286</v>
      </c>
      <c r="C272" s="1">
        <v>44903</v>
      </c>
      <c r="D272" s="1" t="str">
        <f>TEXT(Table1[[#This Row],[Order Date]],"MMMM")</f>
        <v>December</v>
      </c>
      <c r="E272" t="s">
        <v>1287</v>
      </c>
      <c r="F272" t="s">
        <v>2007</v>
      </c>
      <c r="G272" t="s">
        <v>2277</v>
      </c>
      <c r="H272" t="s">
        <v>3011</v>
      </c>
      <c r="I272" t="s">
        <v>3023</v>
      </c>
      <c r="J272" t="s">
        <v>3028</v>
      </c>
      <c r="K272" t="s">
        <v>3029</v>
      </c>
      <c r="L272" t="s">
        <v>3034</v>
      </c>
      <c r="M272">
        <v>3012.14</v>
      </c>
      <c r="N272">
        <v>20</v>
      </c>
      <c r="O272">
        <v>399.38</v>
      </c>
      <c r="P272">
        <v>62.51</v>
      </c>
      <c r="Q272" t="s">
        <v>3045</v>
      </c>
      <c r="R272">
        <f>Table1[[#This Row],[Profit]]/Table1[[#This Row],[Sales]]*100</f>
        <v>13.259011865318346</v>
      </c>
    </row>
    <row r="273" spans="1:18" x14ac:dyDescent="0.25">
      <c r="A273">
        <v>272</v>
      </c>
      <c r="B273" t="s">
        <v>287</v>
      </c>
      <c r="C273" s="1">
        <v>45350</v>
      </c>
      <c r="D273" s="1" t="str">
        <f>TEXT(Table1[[#This Row],[Order Date]],"MMMM")</f>
        <v>February</v>
      </c>
      <c r="E273" t="s">
        <v>1288</v>
      </c>
      <c r="F273" t="s">
        <v>2007</v>
      </c>
      <c r="G273" t="s">
        <v>2010</v>
      </c>
      <c r="H273" t="s">
        <v>3009</v>
      </c>
      <c r="I273" t="s">
        <v>3023</v>
      </c>
      <c r="J273" t="s">
        <v>3027</v>
      </c>
      <c r="K273" t="s">
        <v>3029</v>
      </c>
      <c r="L273" t="s">
        <v>3034</v>
      </c>
      <c r="M273">
        <v>443.06</v>
      </c>
      <c r="N273">
        <v>11</v>
      </c>
      <c r="O273">
        <v>700.46</v>
      </c>
      <c r="P273">
        <v>86.41</v>
      </c>
      <c r="Q273" t="s">
        <v>3045</v>
      </c>
      <c r="R273">
        <f>Table1[[#This Row],[Profit]]/Table1[[#This Row],[Sales]]*100</f>
        <v>158.09596894325827</v>
      </c>
    </row>
    <row r="274" spans="1:18" x14ac:dyDescent="0.25">
      <c r="A274">
        <v>273</v>
      </c>
      <c r="B274" t="s">
        <v>288</v>
      </c>
      <c r="C274" s="1">
        <v>44982</v>
      </c>
      <c r="D274" s="1" t="str">
        <f>TEXT(Table1[[#This Row],[Order Date]],"MMMM")</f>
        <v>February</v>
      </c>
      <c r="E274" t="s">
        <v>1289</v>
      </c>
      <c r="F274" t="s">
        <v>2008</v>
      </c>
      <c r="G274" t="s">
        <v>2278</v>
      </c>
      <c r="H274" t="s">
        <v>3001</v>
      </c>
      <c r="I274" t="s">
        <v>3024</v>
      </c>
      <c r="J274" t="s">
        <v>3026</v>
      </c>
      <c r="K274" t="s">
        <v>3029</v>
      </c>
      <c r="L274" t="s">
        <v>3039</v>
      </c>
      <c r="M274">
        <v>1468.83</v>
      </c>
      <c r="N274">
        <v>18</v>
      </c>
      <c r="O274">
        <v>765.27</v>
      </c>
      <c r="P274">
        <v>7.19</v>
      </c>
      <c r="Q274" t="s">
        <v>3044</v>
      </c>
      <c r="R274">
        <f>Table1[[#This Row],[Profit]]/Table1[[#This Row],[Sales]]*100</f>
        <v>52.100651538980003</v>
      </c>
    </row>
    <row r="275" spans="1:18" x14ac:dyDescent="0.25">
      <c r="A275">
        <v>274</v>
      </c>
      <c r="B275" t="s">
        <v>289</v>
      </c>
      <c r="C275" s="1">
        <v>45513</v>
      </c>
      <c r="D275" s="1" t="str">
        <f>TEXT(Table1[[#This Row],[Order Date]],"MMMM")</f>
        <v>August</v>
      </c>
      <c r="E275" t="s">
        <v>1290</v>
      </c>
      <c r="F275" t="s">
        <v>2008</v>
      </c>
      <c r="G275" t="s">
        <v>2279</v>
      </c>
      <c r="H275" t="s">
        <v>3016</v>
      </c>
      <c r="I275" t="s">
        <v>3023</v>
      </c>
      <c r="J275" t="s">
        <v>3028</v>
      </c>
      <c r="K275" t="s">
        <v>3029</v>
      </c>
      <c r="L275" t="s">
        <v>3032</v>
      </c>
      <c r="M275">
        <v>2238.7800000000002</v>
      </c>
      <c r="N275">
        <v>4</v>
      </c>
      <c r="O275">
        <v>95.87</v>
      </c>
      <c r="P275">
        <v>44.52</v>
      </c>
      <c r="Q275" t="s">
        <v>3047</v>
      </c>
      <c r="R275">
        <f>Table1[[#This Row],[Profit]]/Table1[[#This Row],[Sales]]*100</f>
        <v>4.2822430073522186</v>
      </c>
    </row>
    <row r="276" spans="1:18" x14ac:dyDescent="0.25">
      <c r="A276">
        <v>275</v>
      </c>
      <c r="B276" t="s">
        <v>290</v>
      </c>
      <c r="C276" s="1">
        <v>45113</v>
      </c>
      <c r="D276" s="1" t="str">
        <f>TEXT(Table1[[#This Row],[Order Date]],"MMMM")</f>
        <v>July</v>
      </c>
      <c r="E276" t="s">
        <v>1291</v>
      </c>
      <c r="F276" t="s">
        <v>2009</v>
      </c>
      <c r="G276" t="s">
        <v>2280</v>
      </c>
      <c r="H276" t="s">
        <v>3018</v>
      </c>
      <c r="I276" t="s">
        <v>3023</v>
      </c>
      <c r="J276" t="s">
        <v>3026</v>
      </c>
      <c r="K276" t="s">
        <v>3030</v>
      </c>
      <c r="L276" t="s">
        <v>3038</v>
      </c>
      <c r="M276">
        <v>2127.38</v>
      </c>
      <c r="N276">
        <v>17</v>
      </c>
      <c r="O276">
        <v>121.96</v>
      </c>
      <c r="P276">
        <v>58.77</v>
      </c>
      <c r="Q276" t="s">
        <v>3045</v>
      </c>
      <c r="R276">
        <f>Table1[[#This Row],[Profit]]/Table1[[#This Row],[Sales]]*100</f>
        <v>5.732873299551561</v>
      </c>
    </row>
    <row r="277" spans="1:18" x14ac:dyDescent="0.25">
      <c r="A277">
        <v>276</v>
      </c>
      <c r="B277" t="s">
        <v>291</v>
      </c>
      <c r="C277" s="1">
        <v>44964</v>
      </c>
      <c r="D277" s="1" t="str">
        <f>TEXT(Table1[[#This Row],[Order Date]],"MMMM")</f>
        <v>February</v>
      </c>
      <c r="E277" t="s">
        <v>1292</v>
      </c>
      <c r="F277" t="s">
        <v>2008</v>
      </c>
      <c r="G277" t="s">
        <v>2281</v>
      </c>
      <c r="H277" t="s">
        <v>3020</v>
      </c>
      <c r="I277" t="s">
        <v>3023</v>
      </c>
      <c r="J277" t="s">
        <v>3027</v>
      </c>
      <c r="K277" t="s">
        <v>3029</v>
      </c>
      <c r="L277" t="s">
        <v>3042</v>
      </c>
      <c r="M277">
        <v>4250.7299999999996</v>
      </c>
      <c r="N277">
        <v>15</v>
      </c>
      <c r="O277">
        <v>636.73</v>
      </c>
      <c r="P277">
        <v>74.28</v>
      </c>
      <c r="Q277" t="s">
        <v>3047</v>
      </c>
      <c r="R277">
        <f>Table1[[#This Row],[Profit]]/Table1[[#This Row],[Sales]]*100</f>
        <v>14.979309436261538</v>
      </c>
    </row>
    <row r="278" spans="1:18" x14ac:dyDescent="0.25">
      <c r="A278">
        <v>277</v>
      </c>
      <c r="B278" t="s">
        <v>292</v>
      </c>
      <c r="C278" s="1">
        <v>44900</v>
      </c>
      <c r="D278" s="1" t="str">
        <f>TEXT(Table1[[#This Row],[Order Date]],"MMMM")</f>
        <v>December</v>
      </c>
      <c r="E278" t="s">
        <v>1293</v>
      </c>
      <c r="F278" t="s">
        <v>2009</v>
      </c>
      <c r="G278" t="s">
        <v>2282</v>
      </c>
      <c r="H278" t="s">
        <v>2979</v>
      </c>
      <c r="I278" t="s">
        <v>3024</v>
      </c>
      <c r="J278" t="s">
        <v>3026</v>
      </c>
      <c r="K278" t="s">
        <v>3030</v>
      </c>
      <c r="L278" t="s">
        <v>3033</v>
      </c>
      <c r="M278">
        <v>4868.7</v>
      </c>
      <c r="N278">
        <v>18</v>
      </c>
      <c r="O278">
        <v>211.48</v>
      </c>
      <c r="P278">
        <v>36.83</v>
      </c>
      <c r="Q278" t="s">
        <v>3044</v>
      </c>
      <c r="R278">
        <f>Table1[[#This Row],[Profit]]/Table1[[#This Row],[Sales]]*100</f>
        <v>4.3436646332696611</v>
      </c>
    </row>
    <row r="279" spans="1:18" x14ac:dyDescent="0.25">
      <c r="A279">
        <v>278</v>
      </c>
      <c r="B279" t="s">
        <v>293</v>
      </c>
      <c r="C279" s="1">
        <v>45166</v>
      </c>
      <c r="D279" s="1" t="str">
        <f>TEXT(Table1[[#This Row],[Order Date]],"MMMM")</f>
        <v>August</v>
      </c>
      <c r="E279" t="s">
        <v>1294</v>
      </c>
      <c r="F279" t="s">
        <v>2009</v>
      </c>
      <c r="G279" t="s">
        <v>2283</v>
      </c>
      <c r="H279" t="s">
        <v>2986</v>
      </c>
      <c r="I279" t="s">
        <v>3023</v>
      </c>
      <c r="J279" t="s">
        <v>3025</v>
      </c>
      <c r="K279" t="s">
        <v>3030</v>
      </c>
      <c r="L279" t="s">
        <v>3033</v>
      </c>
      <c r="M279">
        <v>877.49</v>
      </c>
      <c r="N279">
        <v>9</v>
      </c>
      <c r="O279">
        <v>376.89</v>
      </c>
      <c r="P279">
        <v>53.52</v>
      </c>
      <c r="Q279" t="s">
        <v>3044</v>
      </c>
      <c r="R279">
        <f>Table1[[#This Row],[Profit]]/Table1[[#This Row],[Sales]]*100</f>
        <v>42.950916819564895</v>
      </c>
    </row>
    <row r="280" spans="1:18" x14ac:dyDescent="0.25">
      <c r="A280">
        <v>279</v>
      </c>
      <c r="B280" t="s">
        <v>294</v>
      </c>
      <c r="C280" s="1">
        <v>45571</v>
      </c>
      <c r="D280" s="1" t="str">
        <f>TEXT(Table1[[#This Row],[Order Date]],"MMMM")</f>
        <v>October</v>
      </c>
      <c r="E280" t="s">
        <v>1295</v>
      </c>
      <c r="F280" t="s">
        <v>2009</v>
      </c>
      <c r="G280" t="s">
        <v>2284</v>
      </c>
      <c r="H280" t="s">
        <v>3005</v>
      </c>
      <c r="I280" t="s">
        <v>3022</v>
      </c>
      <c r="J280" t="s">
        <v>3027</v>
      </c>
      <c r="K280" t="s">
        <v>3030</v>
      </c>
      <c r="L280" t="s">
        <v>3033</v>
      </c>
      <c r="M280">
        <v>3012.55</v>
      </c>
      <c r="N280">
        <v>13</v>
      </c>
      <c r="O280">
        <v>998.96</v>
      </c>
      <c r="P280">
        <v>70.48</v>
      </c>
      <c r="Q280" t="s">
        <v>3045</v>
      </c>
      <c r="R280">
        <f>Table1[[#This Row],[Profit]]/Table1[[#This Row],[Sales]]*100</f>
        <v>33.159947552737712</v>
      </c>
    </row>
    <row r="281" spans="1:18" x14ac:dyDescent="0.25">
      <c r="A281">
        <v>280</v>
      </c>
      <c r="B281" t="s">
        <v>295</v>
      </c>
      <c r="C281" s="1">
        <v>44955</v>
      </c>
      <c r="D281" s="1" t="str">
        <f>TEXT(Table1[[#This Row],[Order Date]],"MMMM")</f>
        <v>January</v>
      </c>
      <c r="E281" t="s">
        <v>1296</v>
      </c>
      <c r="F281" t="s">
        <v>2008</v>
      </c>
      <c r="G281" t="s">
        <v>2285</v>
      </c>
      <c r="H281" t="s">
        <v>3021</v>
      </c>
      <c r="I281" t="s">
        <v>3024</v>
      </c>
      <c r="J281" t="s">
        <v>3026</v>
      </c>
      <c r="K281" t="s">
        <v>3030</v>
      </c>
      <c r="L281" t="s">
        <v>3038</v>
      </c>
      <c r="M281">
        <v>3825.1</v>
      </c>
      <c r="N281">
        <v>6</v>
      </c>
      <c r="O281">
        <v>804.72</v>
      </c>
      <c r="P281">
        <v>70.14</v>
      </c>
      <c r="Q281" t="s">
        <v>3047</v>
      </c>
      <c r="R281">
        <f>Table1[[#This Row],[Profit]]/Table1[[#This Row],[Sales]]*100</f>
        <v>21.037881362578759</v>
      </c>
    </row>
    <row r="282" spans="1:18" x14ac:dyDescent="0.25">
      <c r="A282">
        <v>281</v>
      </c>
      <c r="B282" t="s">
        <v>296</v>
      </c>
      <c r="C282" s="1">
        <v>45471</v>
      </c>
      <c r="D282" s="1" t="str">
        <f>TEXT(Table1[[#This Row],[Order Date]],"MMMM")</f>
        <v>June</v>
      </c>
      <c r="E282" t="s">
        <v>1297</v>
      </c>
      <c r="F282" t="s">
        <v>2008</v>
      </c>
      <c r="G282" t="s">
        <v>2286</v>
      </c>
      <c r="H282" t="s">
        <v>3005</v>
      </c>
      <c r="I282" t="s">
        <v>3023</v>
      </c>
      <c r="J282" t="s">
        <v>3027</v>
      </c>
      <c r="K282" t="s">
        <v>3029</v>
      </c>
      <c r="L282" t="s">
        <v>3042</v>
      </c>
      <c r="M282">
        <v>1358.39</v>
      </c>
      <c r="N282">
        <v>18</v>
      </c>
      <c r="O282">
        <v>556.30999999999995</v>
      </c>
      <c r="P282">
        <v>85.82</v>
      </c>
      <c r="Q282" t="s">
        <v>3044</v>
      </c>
      <c r="R282">
        <f>Table1[[#This Row],[Profit]]/Table1[[#This Row],[Sales]]*100</f>
        <v>40.953628928363713</v>
      </c>
    </row>
    <row r="283" spans="1:18" x14ac:dyDescent="0.25">
      <c r="A283">
        <v>282</v>
      </c>
      <c r="B283" t="s">
        <v>297</v>
      </c>
      <c r="C283" s="1">
        <v>45047</v>
      </c>
      <c r="D283" s="1" t="str">
        <f>TEXT(Table1[[#This Row],[Order Date]],"MMMM")</f>
        <v>May</v>
      </c>
      <c r="E283" t="s">
        <v>1298</v>
      </c>
      <c r="F283" t="s">
        <v>2009</v>
      </c>
      <c r="G283" t="s">
        <v>2287</v>
      </c>
      <c r="H283" t="s">
        <v>2998</v>
      </c>
      <c r="I283" t="s">
        <v>3023</v>
      </c>
      <c r="J283" t="s">
        <v>3027</v>
      </c>
      <c r="K283" t="s">
        <v>3030</v>
      </c>
      <c r="L283" t="s">
        <v>3041</v>
      </c>
      <c r="M283">
        <v>3175.95</v>
      </c>
      <c r="N283">
        <v>20</v>
      </c>
      <c r="O283">
        <v>69.41</v>
      </c>
      <c r="P283">
        <v>51.56</v>
      </c>
      <c r="Q283" t="s">
        <v>3046</v>
      </c>
      <c r="R283">
        <f>Table1[[#This Row],[Profit]]/Table1[[#This Row],[Sales]]*100</f>
        <v>2.1854878067979659</v>
      </c>
    </row>
    <row r="284" spans="1:18" x14ac:dyDescent="0.25">
      <c r="A284">
        <v>283</v>
      </c>
      <c r="B284" t="s">
        <v>298</v>
      </c>
      <c r="C284" s="1">
        <v>44997</v>
      </c>
      <c r="D284" s="1" t="str">
        <f>TEXT(Table1[[#This Row],[Order Date]],"MMMM")</f>
        <v>March</v>
      </c>
      <c r="E284" t="s">
        <v>1299</v>
      </c>
      <c r="F284" t="s">
        <v>2008</v>
      </c>
      <c r="G284" t="s">
        <v>2288</v>
      </c>
      <c r="H284" t="s">
        <v>3015</v>
      </c>
      <c r="I284" t="s">
        <v>3022</v>
      </c>
      <c r="J284" t="s">
        <v>3027</v>
      </c>
      <c r="K284" t="s">
        <v>3029</v>
      </c>
      <c r="L284" t="s">
        <v>3034</v>
      </c>
      <c r="M284">
        <v>605.72</v>
      </c>
      <c r="N284">
        <v>11</v>
      </c>
      <c r="O284">
        <v>208.7</v>
      </c>
      <c r="P284">
        <v>49.12</v>
      </c>
      <c r="Q284" t="s">
        <v>3046</v>
      </c>
      <c r="R284">
        <f>Table1[[#This Row],[Profit]]/Table1[[#This Row],[Sales]]*100</f>
        <v>34.454863633361946</v>
      </c>
    </row>
    <row r="285" spans="1:18" x14ac:dyDescent="0.25">
      <c r="A285">
        <v>284</v>
      </c>
      <c r="B285" t="s">
        <v>299</v>
      </c>
      <c r="C285" s="1">
        <v>45518</v>
      </c>
      <c r="D285" s="1" t="str">
        <f>TEXT(Table1[[#This Row],[Order Date]],"MMMM")</f>
        <v>August</v>
      </c>
      <c r="E285" t="s">
        <v>1300</v>
      </c>
      <c r="F285" t="s">
        <v>2008</v>
      </c>
      <c r="G285" t="s">
        <v>2289</v>
      </c>
      <c r="H285" t="s">
        <v>2990</v>
      </c>
      <c r="I285" t="s">
        <v>3022</v>
      </c>
      <c r="J285" t="s">
        <v>3025</v>
      </c>
      <c r="K285" t="s">
        <v>3029</v>
      </c>
      <c r="L285" t="s">
        <v>3032</v>
      </c>
      <c r="M285">
        <v>1289.6600000000001</v>
      </c>
      <c r="N285">
        <v>3</v>
      </c>
      <c r="O285">
        <v>198.14</v>
      </c>
      <c r="P285">
        <v>74.62</v>
      </c>
      <c r="Q285" t="s">
        <v>3044</v>
      </c>
      <c r="R285">
        <f>Table1[[#This Row],[Profit]]/Table1[[#This Row],[Sales]]*100</f>
        <v>15.36373928012034</v>
      </c>
    </row>
    <row r="286" spans="1:18" x14ac:dyDescent="0.25">
      <c r="A286">
        <v>285</v>
      </c>
      <c r="B286" t="s">
        <v>300</v>
      </c>
      <c r="C286" s="1">
        <v>45492</v>
      </c>
      <c r="D286" s="1" t="str">
        <f>TEXT(Table1[[#This Row],[Order Date]],"MMMM")</f>
        <v>July</v>
      </c>
      <c r="E286" t="s">
        <v>1301</v>
      </c>
      <c r="F286" t="s">
        <v>2008</v>
      </c>
      <c r="G286" t="s">
        <v>2290</v>
      </c>
      <c r="H286" t="s">
        <v>2997</v>
      </c>
      <c r="I286" t="s">
        <v>3023</v>
      </c>
      <c r="J286" t="s">
        <v>3027</v>
      </c>
      <c r="K286" t="s">
        <v>3030</v>
      </c>
      <c r="L286" t="s">
        <v>3037</v>
      </c>
      <c r="M286">
        <v>3664.23</v>
      </c>
      <c r="N286">
        <v>9</v>
      </c>
      <c r="O286">
        <v>534.14</v>
      </c>
      <c r="P286">
        <v>29.36</v>
      </c>
      <c r="Q286" t="s">
        <v>3044</v>
      </c>
      <c r="R286">
        <f>Table1[[#This Row],[Profit]]/Table1[[#This Row],[Sales]]*100</f>
        <v>14.577141718723988</v>
      </c>
    </row>
    <row r="287" spans="1:18" x14ac:dyDescent="0.25">
      <c r="A287">
        <v>286</v>
      </c>
      <c r="B287" t="s">
        <v>301</v>
      </c>
      <c r="C287" s="1">
        <v>45431</v>
      </c>
      <c r="D287" s="1" t="str">
        <f>TEXT(Table1[[#This Row],[Order Date]],"MMMM")</f>
        <v>May</v>
      </c>
      <c r="E287" t="s">
        <v>1302</v>
      </c>
      <c r="F287" t="s">
        <v>2008</v>
      </c>
      <c r="G287" t="s">
        <v>2291</v>
      </c>
      <c r="H287" t="s">
        <v>3012</v>
      </c>
      <c r="I287" t="s">
        <v>3024</v>
      </c>
      <c r="J287" t="s">
        <v>3028</v>
      </c>
      <c r="K287" t="s">
        <v>3030</v>
      </c>
      <c r="L287" t="s">
        <v>3041</v>
      </c>
      <c r="M287">
        <v>3473.5</v>
      </c>
      <c r="N287">
        <v>7</v>
      </c>
      <c r="O287">
        <v>549.16999999999996</v>
      </c>
      <c r="P287">
        <v>90.19</v>
      </c>
      <c r="Q287" t="s">
        <v>3047</v>
      </c>
      <c r="R287">
        <f>Table1[[#This Row],[Profit]]/Table1[[#This Row],[Sales]]*100</f>
        <v>15.810277817763064</v>
      </c>
    </row>
    <row r="288" spans="1:18" x14ac:dyDescent="0.25">
      <c r="A288">
        <v>287</v>
      </c>
      <c r="B288" t="s">
        <v>302</v>
      </c>
      <c r="C288" s="1">
        <v>45056</v>
      </c>
      <c r="D288" s="1" t="str">
        <f>TEXT(Table1[[#This Row],[Order Date]],"MMMM")</f>
        <v>May</v>
      </c>
      <c r="E288" t="s">
        <v>1303</v>
      </c>
      <c r="F288" t="s">
        <v>2009</v>
      </c>
      <c r="G288" t="s">
        <v>2292</v>
      </c>
      <c r="H288" t="s">
        <v>2984</v>
      </c>
      <c r="I288" t="s">
        <v>3023</v>
      </c>
      <c r="J288" t="s">
        <v>3028</v>
      </c>
      <c r="K288" t="s">
        <v>3031</v>
      </c>
      <c r="L288" t="s">
        <v>3043</v>
      </c>
      <c r="M288">
        <v>3491.42</v>
      </c>
      <c r="N288">
        <v>11</v>
      </c>
      <c r="O288">
        <v>113.21</v>
      </c>
      <c r="P288">
        <v>67.23</v>
      </c>
      <c r="Q288" t="s">
        <v>3047</v>
      </c>
      <c r="R288">
        <f>Table1[[#This Row],[Profit]]/Table1[[#This Row],[Sales]]*100</f>
        <v>3.2425202353197262</v>
      </c>
    </row>
    <row r="289" spans="1:18" x14ac:dyDescent="0.25">
      <c r="A289">
        <v>288</v>
      </c>
      <c r="B289" t="s">
        <v>303</v>
      </c>
      <c r="C289" s="1">
        <v>45094</v>
      </c>
      <c r="D289" s="1" t="str">
        <f>TEXT(Table1[[#This Row],[Order Date]],"MMMM")</f>
        <v>June</v>
      </c>
      <c r="E289" t="s">
        <v>1304</v>
      </c>
      <c r="F289" t="s">
        <v>2007</v>
      </c>
      <c r="G289" t="s">
        <v>2293</v>
      </c>
      <c r="H289" t="s">
        <v>2988</v>
      </c>
      <c r="I289" t="s">
        <v>3023</v>
      </c>
      <c r="J289" t="s">
        <v>3027</v>
      </c>
      <c r="K289" t="s">
        <v>3031</v>
      </c>
      <c r="L289" t="s">
        <v>3035</v>
      </c>
      <c r="M289">
        <v>4993.87</v>
      </c>
      <c r="N289">
        <v>11</v>
      </c>
      <c r="O289">
        <v>926.14</v>
      </c>
      <c r="P289">
        <v>64.13</v>
      </c>
      <c r="Q289" t="s">
        <v>3047</v>
      </c>
      <c r="R289">
        <f>Table1[[#This Row],[Profit]]/Table1[[#This Row],[Sales]]*100</f>
        <v>18.545536828151313</v>
      </c>
    </row>
    <row r="290" spans="1:18" x14ac:dyDescent="0.25">
      <c r="A290">
        <v>289</v>
      </c>
      <c r="B290" t="s">
        <v>304</v>
      </c>
      <c r="C290" s="1">
        <v>45238</v>
      </c>
      <c r="D290" s="1" t="str">
        <f>TEXT(Table1[[#This Row],[Order Date]],"MMMM")</f>
        <v>November</v>
      </c>
      <c r="E290" t="s">
        <v>1305</v>
      </c>
      <c r="F290" t="s">
        <v>2007</v>
      </c>
      <c r="G290" t="s">
        <v>2294</v>
      </c>
      <c r="H290" t="s">
        <v>3016</v>
      </c>
      <c r="I290" t="s">
        <v>3022</v>
      </c>
      <c r="J290" t="s">
        <v>3028</v>
      </c>
      <c r="K290" t="s">
        <v>3029</v>
      </c>
      <c r="L290" t="s">
        <v>3034</v>
      </c>
      <c r="M290">
        <v>4700.6400000000003</v>
      </c>
      <c r="N290">
        <v>10</v>
      </c>
      <c r="O290">
        <v>374.85</v>
      </c>
      <c r="P290">
        <v>85.35</v>
      </c>
      <c r="Q290" t="s">
        <v>3047</v>
      </c>
      <c r="R290">
        <f>Table1[[#This Row],[Profit]]/Table1[[#This Row],[Sales]]*100</f>
        <v>7.9744460328806293</v>
      </c>
    </row>
    <row r="291" spans="1:18" x14ac:dyDescent="0.25">
      <c r="A291">
        <v>290</v>
      </c>
      <c r="B291" t="s">
        <v>305</v>
      </c>
      <c r="C291" s="1">
        <v>45370</v>
      </c>
      <c r="D291" s="1" t="str">
        <f>TEXT(Table1[[#This Row],[Order Date]],"MMMM")</f>
        <v>March</v>
      </c>
      <c r="E291" t="s">
        <v>1306</v>
      </c>
      <c r="F291" t="s">
        <v>2009</v>
      </c>
      <c r="G291" t="s">
        <v>2295</v>
      </c>
      <c r="H291" t="s">
        <v>2993</v>
      </c>
      <c r="I291" t="s">
        <v>3024</v>
      </c>
      <c r="J291" t="s">
        <v>3026</v>
      </c>
      <c r="K291" t="s">
        <v>3030</v>
      </c>
      <c r="L291" t="s">
        <v>3037</v>
      </c>
      <c r="M291">
        <v>1665.71</v>
      </c>
      <c r="N291">
        <v>19</v>
      </c>
      <c r="O291">
        <v>675.45</v>
      </c>
      <c r="P291">
        <v>11.29</v>
      </c>
      <c r="Q291" t="s">
        <v>3046</v>
      </c>
      <c r="R291">
        <f>Table1[[#This Row],[Profit]]/Table1[[#This Row],[Sales]]*100</f>
        <v>40.550275858342687</v>
      </c>
    </row>
    <row r="292" spans="1:18" x14ac:dyDescent="0.25">
      <c r="A292">
        <v>291</v>
      </c>
      <c r="B292" t="s">
        <v>306</v>
      </c>
      <c r="C292" s="1">
        <v>45232</v>
      </c>
      <c r="D292" s="1" t="str">
        <f>TEXT(Table1[[#This Row],[Order Date]],"MMMM")</f>
        <v>November</v>
      </c>
      <c r="E292" t="s">
        <v>1307</v>
      </c>
      <c r="F292" t="s">
        <v>2007</v>
      </c>
      <c r="G292" t="s">
        <v>2296</v>
      </c>
      <c r="H292" t="s">
        <v>3016</v>
      </c>
      <c r="I292" t="s">
        <v>3023</v>
      </c>
      <c r="J292" t="s">
        <v>3028</v>
      </c>
      <c r="K292" t="s">
        <v>3031</v>
      </c>
      <c r="L292" t="s">
        <v>3040</v>
      </c>
      <c r="M292">
        <v>4400.16</v>
      </c>
      <c r="N292">
        <v>19</v>
      </c>
      <c r="O292">
        <v>909.63</v>
      </c>
      <c r="P292">
        <v>36.75</v>
      </c>
      <c r="Q292" t="s">
        <v>3045</v>
      </c>
      <c r="R292">
        <f>Table1[[#This Row],[Profit]]/Table1[[#This Row],[Sales]]*100</f>
        <v>20.672657357914261</v>
      </c>
    </row>
    <row r="293" spans="1:18" x14ac:dyDescent="0.25">
      <c r="A293">
        <v>292</v>
      </c>
      <c r="B293" t="s">
        <v>307</v>
      </c>
      <c r="C293" s="1">
        <v>44987</v>
      </c>
      <c r="D293" s="1" t="str">
        <f>TEXT(Table1[[#This Row],[Order Date]],"MMMM")</f>
        <v>March</v>
      </c>
      <c r="E293" t="s">
        <v>1308</v>
      </c>
      <c r="F293" t="s">
        <v>2007</v>
      </c>
      <c r="G293" t="s">
        <v>2297</v>
      </c>
      <c r="H293" t="s">
        <v>3008</v>
      </c>
      <c r="I293" t="s">
        <v>3022</v>
      </c>
      <c r="J293" t="s">
        <v>3026</v>
      </c>
      <c r="K293" t="s">
        <v>3030</v>
      </c>
      <c r="L293" t="s">
        <v>3037</v>
      </c>
      <c r="M293">
        <v>4856.74</v>
      </c>
      <c r="N293">
        <v>18</v>
      </c>
      <c r="O293">
        <v>445.95</v>
      </c>
      <c r="P293">
        <v>56.11</v>
      </c>
      <c r="Q293" t="s">
        <v>3047</v>
      </c>
      <c r="R293">
        <f>Table1[[#This Row],[Profit]]/Table1[[#This Row],[Sales]]*100</f>
        <v>9.1820851023526071</v>
      </c>
    </row>
    <row r="294" spans="1:18" x14ac:dyDescent="0.25">
      <c r="A294">
        <v>293</v>
      </c>
      <c r="B294" t="s">
        <v>308</v>
      </c>
      <c r="C294" s="1">
        <v>45300</v>
      </c>
      <c r="D294" s="1" t="str">
        <f>TEXT(Table1[[#This Row],[Order Date]],"MMMM")</f>
        <v>January</v>
      </c>
      <c r="E294" t="s">
        <v>1309</v>
      </c>
      <c r="F294" t="s">
        <v>2008</v>
      </c>
      <c r="G294" t="s">
        <v>2298</v>
      </c>
      <c r="H294" t="s">
        <v>2998</v>
      </c>
      <c r="I294" t="s">
        <v>3022</v>
      </c>
      <c r="J294" t="s">
        <v>3026</v>
      </c>
      <c r="K294" t="s">
        <v>3031</v>
      </c>
      <c r="L294" t="s">
        <v>3035</v>
      </c>
      <c r="M294">
        <v>2425.52</v>
      </c>
      <c r="N294">
        <v>14</v>
      </c>
      <c r="O294">
        <v>879.4</v>
      </c>
      <c r="P294">
        <v>25.99</v>
      </c>
      <c r="Q294" t="s">
        <v>3047</v>
      </c>
      <c r="R294">
        <f>Table1[[#This Row],[Profit]]/Table1[[#This Row],[Sales]]*100</f>
        <v>36.256143012632343</v>
      </c>
    </row>
    <row r="295" spans="1:18" x14ac:dyDescent="0.25">
      <c r="A295">
        <v>294</v>
      </c>
      <c r="B295" t="s">
        <v>309</v>
      </c>
      <c r="C295" s="1">
        <v>45163</v>
      </c>
      <c r="D295" s="1" t="str">
        <f>TEXT(Table1[[#This Row],[Order Date]],"MMMM")</f>
        <v>August</v>
      </c>
      <c r="E295" t="s">
        <v>1310</v>
      </c>
      <c r="F295" t="s">
        <v>2007</v>
      </c>
      <c r="G295" t="s">
        <v>2299</v>
      </c>
      <c r="H295" t="s">
        <v>2999</v>
      </c>
      <c r="I295" t="s">
        <v>3023</v>
      </c>
      <c r="J295" t="s">
        <v>3027</v>
      </c>
      <c r="K295" t="s">
        <v>3030</v>
      </c>
      <c r="L295" t="s">
        <v>3033</v>
      </c>
      <c r="M295">
        <v>2372.69</v>
      </c>
      <c r="N295">
        <v>20</v>
      </c>
      <c r="O295">
        <v>281.35000000000002</v>
      </c>
      <c r="P295">
        <v>35.979999999999997</v>
      </c>
      <c r="Q295" t="s">
        <v>3047</v>
      </c>
      <c r="R295">
        <f>Table1[[#This Row],[Profit]]/Table1[[#This Row],[Sales]]*100</f>
        <v>11.857849107974495</v>
      </c>
    </row>
    <row r="296" spans="1:18" x14ac:dyDescent="0.25">
      <c r="A296">
        <v>295</v>
      </c>
      <c r="B296" t="s">
        <v>310</v>
      </c>
      <c r="C296" s="1">
        <v>45178</v>
      </c>
      <c r="D296" s="1" t="str">
        <f>TEXT(Table1[[#This Row],[Order Date]],"MMMM")</f>
        <v>September</v>
      </c>
      <c r="E296" t="s">
        <v>1311</v>
      </c>
      <c r="F296" t="s">
        <v>2008</v>
      </c>
      <c r="G296" t="s">
        <v>2300</v>
      </c>
      <c r="H296" t="s">
        <v>2988</v>
      </c>
      <c r="I296" t="s">
        <v>3022</v>
      </c>
      <c r="J296" t="s">
        <v>3028</v>
      </c>
      <c r="K296" t="s">
        <v>3031</v>
      </c>
      <c r="L296" t="s">
        <v>3035</v>
      </c>
      <c r="M296">
        <v>4664.2299999999996</v>
      </c>
      <c r="N296">
        <v>16</v>
      </c>
      <c r="O296">
        <v>702.86</v>
      </c>
      <c r="P296">
        <v>92.31</v>
      </c>
      <c r="Q296" t="s">
        <v>3046</v>
      </c>
      <c r="R296">
        <f>Table1[[#This Row],[Profit]]/Table1[[#This Row],[Sales]]*100</f>
        <v>15.069153965391932</v>
      </c>
    </row>
    <row r="297" spans="1:18" x14ac:dyDescent="0.25">
      <c r="A297">
        <v>296</v>
      </c>
      <c r="B297" t="s">
        <v>311</v>
      </c>
      <c r="C297" s="1">
        <v>45061</v>
      </c>
      <c r="D297" s="1" t="str">
        <f>TEXT(Table1[[#This Row],[Order Date]],"MMMM")</f>
        <v>May</v>
      </c>
      <c r="E297" t="s">
        <v>1312</v>
      </c>
      <c r="F297" t="s">
        <v>2008</v>
      </c>
      <c r="G297" t="s">
        <v>2301</v>
      </c>
      <c r="H297" t="s">
        <v>3012</v>
      </c>
      <c r="I297" t="s">
        <v>3022</v>
      </c>
      <c r="J297" t="s">
        <v>3025</v>
      </c>
      <c r="K297" t="s">
        <v>3029</v>
      </c>
      <c r="L297" t="s">
        <v>3039</v>
      </c>
      <c r="M297">
        <v>1400.4</v>
      </c>
      <c r="N297">
        <v>5</v>
      </c>
      <c r="O297">
        <v>643.28</v>
      </c>
      <c r="P297">
        <v>40.61</v>
      </c>
      <c r="Q297" t="s">
        <v>3045</v>
      </c>
      <c r="R297">
        <f>Table1[[#This Row],[Profit]]/Table1[[#This Row],[Sales]]*100</f>
        <v>45.935447015138529</v>
      </c>
    </row>
    <row r="298" spans="1:18" x14ac:dyDescent="0.25">
      <c r="A298">
        <v>297</v>
      </c>
      <c r="B298" t="s">
        <v>312</v>
      </c>
      <c r="C298" s="1">
        <v>45252</v>
      </c>
      <c r="D298" s="1" t="str">
        <f>TEXT(Table1[[#This Row],[Order Date]],"MMMM")</f>
        <v>November</v>
      </c>
      <c r="E298" t="s">
        <v>1313</v>
      </c>
      <c r="F298" t="s">
        <v>2008</v>
      </c>
      <c r="G298" t="s">
        <v>2302</v>
      </c>
      <c r="H298" t="s">
        <v>3018</v>
      </c>
      <c r="I298" t="s">
        <v>3024</v>
      </c>
      <c r="J298" t="s">
        <v>3025</v>
      </c>
      <c r="K298" t="s">
        <v>3030</v>
      </c>
      <c r="L298" t="s">
        <v>3038</v>
      </c>
      <c r="M298">
        <v>1663.49</v>
      </c>
      <c r="N298">
        <v>4</v>
      </c>
      <c r="O298">
        <v>176.6</v>
      </c>
      <c r="P298">
        <v>61.79</v>
      </c>
      <c r="Q298" t="s">
        <v>3045</v>
      </c>
      <c r="R298">
        <f>Table1[[#This Row],[Profit]]/Table1[[#This Row],[Sales]]*100</f>
        <v>10.616234543039033</v>
      </c>
    </row>
    <row r="299" spans="1:18" x14ac:dyDescent="0.25">
      <c r="A299">
        <v>298</v>
      </c>
      <c r="B299" t="s">
        <v>313</v>
      </c>
      <c r="C299" s="1">
        <v>45167</v>
      </c>
      <c r="D299" s="1" t="str">
        <f>TEXT(Table1[[#This Row],[Order Date]],"MMMM")</f>
        <v>August</v>
      </c>
      <c r="E299" t="s">
        <v>1314</v>
      </c>
      <c r="F299" t="s">
        <v>2009</v>
      </c>
      <c r="G299" t="s">
        <v>2303</v>
      </c>
      <c r="H299" t="s">
        <v>3000</v>
      </c>
      <c r="I299" t="s">
        <v>3024</v>
      </c>
      <c r="J299" t="s">
        <v>3028</v>
      </c>
      <c r="K299" t="s">
        <v>3030</v>
      </c>
      <c r="L299" t="s">
        <v>3041</v>
      </c>
      <c r="M299">
        <v>1225.24</v>
      </c>
      <c r="N299">
        <v>2</v>
      </c>
      <c r="O299">
        <v>51.96</v>
      </c>
      <c r="P299">
        <v>98.95</v>
      </c>
      <c r="Q299" t="s">
        <v>3046</v>
      </c>
      <c r="R299">
        <f>Table1[[#This Row],[Profit]]/Table1[[#This Row],[Sales]]*100</f>
        <v>4.2408018020959153</v>
      </c>
    </row>
    <row r="300" spans="1:18" x14ac:dyDescent="0.25">
      <c r="A300">
        <v>299</v>
      </c>
      <c r="B300" t="s">
        <v>314</v>
      </c>
      <c r="C300" s="1">
        <v>45107</v>
      </c>
      <c r="D300" s="1" t="str">
        <f>TEXT(Table1[[#This Row],[Order Date]],"MMMM")</f>
        <v>June</v>
      </c>
      <c r="E300" t="s">
        <v>1315</v>
      </c>
      <c r="F300" t="s">
        <v>2009</v>
      </c>
      <c r="G300" t="s">
        <v>2304</v>
      </c>
      <c r="H300" t="s">
        <v>3004</v>
      </c>
      <c r="I300" t="s">
        <v>3022</v>
      </c>
      <c r="J300" t="s">
        <v>3025</v>
      </c>
      <c r="K300" t="s">
        <v>3030</v>
      </c>
      <c r="L300" t="s">
        <v>3037</v>
      </c>
      <c r="M300">
        <v>775.38</v>
      </c>
      <c r="N300">
        <v>1</v>
      </c>
      <c r="O300">
        <v>338.48</v>
      </c>
      <c r="P300">
        <v>52.73</v>
      </c>
      <c r="Q300" t="s">
        <v>3047</v>
      </c>
      <c r="R300">
        <f>Table1[[#This Row],[Profit]]/Table1[[#This Row],[Sales]]*100</f>
        <v>43.653434445046301</v>
      </c>
    </row>
    <row r="301" spans="1:18" x14ac:dyDescent="0.25">
      <c r="A301">
        <v>300</v>
      </c>
      <c r="B301" t="s">
        <v>315</v>
      </c>
      <c r="C301" s="1">
        <v>45015</v>
      </c>
      <c r="D301" s="1" t="str">
        <f>TEXT(Table1[[#This Row],[Order Date]],"MMMM")</f>
        <v>March</v>
      </c>
      <c r="E301" t="s">
        <v>1316</v>
      </c>
      <c r="F301" t="s">
        <v>2008</v>
      </c>
      <c r="G301" t="s">
        <v>2305</v>
      </c>
      <c r="H301" t="s">
        <v>3018</v>
      </c>
      <c r="I301" t="s">
        <v>3023</v>
      </c>
      <c r="J301" t="s">
        <v>3027</v>
      </c>
      <c r="K301" t="s">
        <v>3029</v>
      </c>
      <c r="L301" t="s">
        <v>3032</v>
      </c>
      <c r="M301">
        <v>3692.13</v>
      </c>
      <c r="N301">
        <v>4</v>
      </c>
      <c r="O301">
        <v>115.87</v>
      </c>
      <c r="P301">
        <v>63.19</v>
      </c>
      <c r="Q301" t="s">
        <v>3044</v>
      </c>
      <c r="R301">
        <f>Table1[[#This Row],[Profit]]/Table1[[#This Row],[Sales]]*100</f>
        <v>3.1382968638699071</v>
      </c>
    </row>
    <row r="302" spans="1:18" x14ac:dyDescent="0.25">
      <c r="A302">
        <v>301</v>
      </c>
      <c r="B302" t="s">
        <v>316</v>
      </c>
      <c r="C302" s="1">
        <v>45256</v>
      </c>
      <c r="D302" s="1" t="str">
        <f>TEXT(Table1[[#This Row],[Order Date]],"MMMM")</f>
        <v>November</v>
      </c>
      <c r="E302" t="s">
        <v>1317</v>
      </c>
      <c r="F302" t="s">
        <v>2008</v>
      </c>
      <c r="G302" t="s">
        <v>2306</v>
      </c>
      <c r="H302" t="s">
        <v>2979</v>
      </c>
      <c r="I302" t="s">
        <v>3024</v>
      </c>
      <c r="J302" t="s">
        <v>3027</v>
      </c>
      <c r="K302" t="s">
        <v>3029</v>
      </c>
      <c r="L302" t="s">
        <v>3042</v>
      </c>
      <c r="M302">
        <v>455.31</v>
      </c>
      <c r="N302">
        <v>3</v>
      </c>
      <c r="O302">
        <v>236.23</v>
      </c>
      <c r="P302">
        <v>26.36</v>
      </c>
      <c r="Q302" t="s">
        <v>3044</v>
      </c>
      <c r="R302">
        <f>Table1[[#This Row],[Profit]]/Table1[[#This Row],[Sales]]*100</f>
        <v>51.883332235180426</v>
      </c>
    </row>
    <row r="303" spans="1:18" x14ac:dyDescent="0.25">
      <c r="A303">
        <v>302</v>
      </c>
      <c r="B303" t="s">
        <v>317</v>
      </c>
      <c r="C303" s="1">
        <v>45062</v>
      </c>
      <c r="D303" s="1" t="str">
        <f>TEXT(Table1[[#This Row],[Order Date]],"MMMM")</f>
        <v>May</v>
      </c>
      <c r="E303" t="s">
        <v>1318</v>
      </c>
      <c r="F303" t="s">
        <v>2008</v>
      </c>
      <c r="G303" t="s">
        <v>2307</v>
      </c>
      <c r="H303" t="s">
        <v>2988</v>
      </c>
      <c r="I303" t="s">
        <v>3024</v>
      </c>
      <c r="J303" t="s">
        <v>3028</v>
      </c>
      <c r="K303" t="s">
        <v>3030</v>
      </c>
      <c r="L303" t="s">
        <v>3038</v>
      </c>
      <c r="M303">
        <v>2485.2600000000002</v>
      </c>
      <c r="N303">
        <v>14</v>
      </c>
      <c r="O303">
        <v>571.02</v>
      </c>
      <c r="P303">
        <v>15.51</v>
      </c>
      <c r="Q303" t="s">
        <v>3044</v>
      </c>
      <c r="R303">
        <f>Table1[[#This Row],[Profit]]/Table1[[#This Row],[Sales]]*100</f>
        <v>22.976268076579508</v>
      </c>
    </row>
    <row r="304" spans="1:18" x14ac:dyDescent="0.25">
      <c r="A304">
        <v>303</v>
      </c>
      <c r="B304" t="s">
        <v>318</v>
      </c>
      <c r="C304" s="1">
        <v>45553</v>
      </c>
      <c r="D304" s="1" t="str">
        <f>TEXT(Table1[[#This Row],[Order Date]],"MMMM")</f>
        <v>September</v>
      </c>
      <c r="E304" t="s">
        <v>1319</v>
      </c>
      <c r="F304" t="s">
        <v>2007</v>
      </c>
      <c r="G304" t="s">
        <v>2308</v>
      </c>
      <c r="H304" t="s">
        <v>2994</v>
      </c>
      <c r="I304" t="s">
        <v>3023</v>
      </c>
      <c r="J304" t="s">
        <v>3026</v>
      </c>
      <c r="K304" t="s">
        <v>3030</v>
      </c>
      <c r="L304" t="s">
        <v>3041</v>
      </c>
      <c r="M304">
        <v>1559.23</v>
      </c>
      <c r="N304">
        <v>9</v>
      </c>
      <c r="O304">
        <v>985.93</v>
      </c>
      <c r="P304">
        <v>64.28</v>
      </c>
      <c r="Q304" t="s">
        <v>3047</v>
      </c>
      <c r="R304">
        <f>Table1[[#This Row],[Profit]]/Table1[[#This Row],[Sales]]*100</f>
        <v>63.231851619068379</v>
      </c>
    </row>
    <row r="305" spans="1:18" x14ac:dyDescent="0.25">
      <c r="A305">
        <v>304</v>
      </c>
      <c r="B305" t="s">
        <v>319</v>
      </c>
      <c r="C305" s="1">
        <v>45265</v>
      </c>
      <c r="D305" s="1" t="str">
        <f>TEXT(Table1[[#This Row],[Order Date]],"MMMM")</f>
        <v>December</v>
      </c>
      <c r="E305" t="s">
        <v>1320</v>
      </c>
      <c r="F305" t="s">
        <v>2009</v>
      </c>
      <c r="G305" t="s">
        <v>2309</v>
      </c>
      <c r="H305" t="s">
        <v>2973</v>
      </c>
      <c r="I305" t="s">
        <v>3023</v>
      </c>
      <c r="J305" t="s">
        <v>3027</v>
      </c>
      <c r="K305" t="s">
        <v>3031</v>
      </c>
      <c r="L305" t="s">
        <v>3036</v>
      </c>
      <c r="M305">
        <v>453.36</v>
      </c>
      <c r="N305">
        <v>13</v>
      </c>
      <c r="O305">
        <v>674.59</v>
      </c>
      <c r="P305">
        <v>58.01</v>
      </c>
      <c r="Q305" t="s">
        <v>3047</v>
      </c>
      <c r="R305">
        <f>Table1[[#This Row],[Profit]]/Table1[[#This Row],[Sales]]*100</f>
        <v>148.7978648314805</v>
      </c>
    </row>
    <row r="306" spans="1:18" x14ac:dyDescent="0.25">
      <c r="A306">
        <v>305</v>
      </c>
      <c r="B306" t="s">
        <v>320</v>
      </c>
      <c r="C306" s="1">
        <v>45465</v>
      </c>
      <c r="D306" s="1" t="str">
        <f>TEXT(Table1[[#This Row],[Order Date]],"MMMM")</f>
        <v>June</v>
      </c>
      <c r="E306" t="s">
        <v>1321</v>
      </c>
      <c r="F306" t="s">
        <v>2009</v>
      </c>
      <c r="G306" t="s">
        <v>2222</v>
      </c>
      <c r="H306" t="s">
        <v>2993</v>
      </c>
      <c r="I306" t="s">
        <v>3023</v>
      </c>
      <c r="J306" t="s">
        <v>3027</v>
      </c>
      <c r="K306" t="s">
        <v>3029</v>
      </c>
      <c r="L306" t="s">
        <v>3032</v>
      </c>
      <c r="M306">
        <v>1921.04</v>
      </c>
      <c r="N306">
        <v>15</v>
      </c>
      <c r="O306">
        <v>550.85</v>
      </c>
      <c r="P306">
        <v>46.94</v>
      </c>
      <c r="Q306" t="s">
        <v>3047</v>
      </c>
      <c r="R306">
        <f>Table1[[#This Row],[Profit]]/Table1[[#This Row],[Sales]]*100</f>
        <v>28.674572106775496</v>
      </c>
    </row>
    <row r="307" spans="1:18" x14ac:dyDescent="0.25">
      <c r="A307">
        <v>306</v>
      </c>
      <c r="B307" t="s">
        <v>321</v>
      </c>
      <c r="C307" s="1">
        <v>44935</v>
      </c>
      <c r="D307" s="1" t="str">
        <f>TEXT(Table1[[#This Row],[Order Date]],"MMMM")</f>
        <v>January</v>
      </c>
      <c r="E307" t="s">
        <v>1322</v>
      </c>
      <c r="F307" t="s">
        <v>2007</v>
      </c>
      <c r="G307" t="s">
        <v>2310</v>
      </c>
      <c r="H307" t="s">
        <v>2975</v>
      </c>
      <c r="I307" t="s">
        <v>3023</v>
      </c>
      <c r="J307" t="s">
        <v>3025</v>
      </c>
      <c r="K307" t="s">
        <v>3030</v>
      </c>
      <c r="L307" t="s">
        <v>3037</v>
      </c>
      <c r="M307">
        <v>3239.88</v>
      </c>
      <c r="N307">
        <v>13</v>
      </c>
      <c r="O307">
        <v>25.12</v>
      </c>
      <c r="P307">
        <v>84.46</v>
      </c>
      <c r="Q307" t="s">
        <v>3047</v>
      </c>
      <c r="R307">
        <f>Table1[[#This Row],[Profit]]/Table1[[#This Row],[Sales]]*100</f>
        <v>0.77533735817375959</v>
      </c>
    </row>
    <row r="308" spans="1:18" x14ac:dyDescent="0.25">
      <c r="A308">
        <v>307</v>
      </c>
      <c r="B308" t="s">
        <v>322</v>
      </c>
      <c r="C308" s="1">
        <v>45571</v>
      </c>
      <c r="D308" s="1" t="str">
        <f>TEXT(Table1[[#This Row],[Order Date]],"MMMM")</f>
        <v>October</v>
      </c>
      <c r="E308" t="s">
        <v>1323</v>
      </c>
      <c r="F308" t="s">
        <v>2007</v>
      </c>
      <c r="G308" t="s">
        <v>2311</v>
      </c>
      <c r="H308" t="s">
        <v>3005</v>
      </c>
      <c r="I308" t="s">
        <v>3022</v>
      </c>
      <c r="J308" t="s">
        <v>3027</v>
      </c>
      <c r="K308" t="s">
        <v>3031</v>
      </c>
      <c r="L308" t="s">
        <v>3035</v>
      </c>
      <c r="M308">
        <v>3792.85</v>
      </c>
      <c r="N308">
        <v>16</v>
      </c>
      <c r="O308">
        <v>107.97</v>
      </c>
      <c r="P308">
        <v>14.12</v>
      </c>
      <c r="Q308" t="s">
        <v>3044</v>
      </c>
      <c r="R308">
        <f>Table1[[#This Row],[Profit]]/Table1[[#This Row],[Sales]]*100</f>
        <v>2.8466720276309374</v>
      </c>
    </row>
    <row r="309" spans="1:18" x14ac:dyDescent="0.25">
      <c r="A309">
        <v>308</v>
      </c>
      <c r="B309" t="s">
        <v>323</v>
      </c>
      <c r="C309" s="1">
        <v>45537</v>
      </c>
      <c r="D309" s="1" t="str">
        <f>TEXT(Table1[[#This Row],[Order Date]],"MMMM")</f>
        <v>September</v>
      </c>
      <c r="E309" t="s">
        <v>1324</v>
      </c>
      <c r="F309" t="s">
        <v>2007</v>
      </c>
      <c r="G309" t="s">
        <v>2312</v>
      </c>
      <c r="H309" t="s">
        <v>3010</v>
      </c>
      <c r="I309" t="s">
        <v>3024</v>
      </c>
      <c r="J309" t="s">
        <v>3027</v>
      </c>
      <c r="K309" t="s">
        <v>3030</v>
      </c>
      <c r="L309" t="s">
        <v>3033</v>
      </c>
      <c r="M309">
        <v>160.41</v>
      </c>
      <c r="N309">
        <v>18</v>
      </c>
      <c r="O309">
        <v>681.83</v>
      </c>
      <c r="P309">
        <v>60.67</v>
      </c>
      <c r="Q309" t="s">
        <v>3044</v>
      </c>
      <c r="R309">
        <f>Table1[[#This Row],[Profit]]/Table1[[#This Row],[Sales]]*100</f>
        <v>425.05454772146385</v>
      </c>
    </row>
    <row r="310" spans="1:18" x14ac:dyDescent="0.25">
      <c r="A310">
        <v>309</v>
      </c>
      <c r="B310" t="s">
        <v>324</v>
      </c>
      <c r="C310" s="1">
        <v>45160</v>
      </c>
      <c r="D310" s="1" t="str">
        <f>TEXT(Table1[[#This Row],[Order Date]],"MMMM")</f>
        <v>August</v>
      </c>
      <c r="E310" t="s">
        <v>1325</v>
      </c>
      <c r="F310" t="s">
        <v>2008</v>
      </c>
      <c r="G310" t="s">
        <v>2313</v>
      </c>
      <c r="H310" t="s">
        <v>2997</v>
      </c>
      <c r="I310" t="s">
        <v>3022</v>
      </c>
      <c r="J310" t="s">
        <v>3026</v>
      </c>
      <c r="K310" t="s">
        <v>3030</v>
      </c>
      <c r="L310" t="s">
        <v>3041</v>
      </c>
      <c r="M310">
        <v>3012.57</v>
      </c>
      <c r="N310">
        <v>20</v>
      </c>
      <c r="O310">
        <v>331.74</v>
      </c>
      <c r="P310">
        <v>71.34</v>
      </c>
      <c r="Q310" t="s">
        <v>3045</v>
      </c>
      <c r="R310">
        <f>Table1[[#This Row],[Profit]]/Table1[[#This Row],[Sales]]*100</f>
        <v>11.011860305320706</v>
      </c>
    </row>
    <row r="311" spans="1:18" x14ac:dyDescent="0.25">
      <c r="A311">
        <v>310</v>
      </c>
      <c r="B311" t="s">
        <v>325</v>
      </c>
      <c r="C311" s="1">
        <v>45167</v>
      </c>
      <c r="D311" s="1" t="str">
        <f>TEXT(Table1[[#This Row],[Order Date]],"MMMM")</f>
        <v>August</v>
      </c>
      <c r="E311" t="s">
        <v>1326</v>
      </c>
      <c r="F311" t="s">
        <v>2009</v>
      </c>
      <c r="G311" t="s">
        <v>2314</v>
      </c>
      <c r="H311" t="s">
        <v>2985</v>
      </c>
      <c r="I311" t="s">
        <v>3023</v>
      </c>
      <c r="J311" t="s">
        <v>3026</v>
      </c>
      <c r="K311" t="s">
        <v>3029</v>
      </c>
      <c r="L311" t="s">
        <v>3034</v>
      </c>
      <c r="M311">
        <v>2094.0300000000002</v>
      </c>
      <c r="N311">
        <v>6</v>
      </c>
      <c r="O311">
        <v>174.24</v>
      </c>
      <c r="P311">
        <v>63.26</v>
      </c>
      <c r="Q311" t="s">
        <v>3047</v>
      </c>
      <c r="R311">
        <f>Table1[[#This Row],[Profit]]/Table1[[#This Row],[Sales]]*100</f>
        <v>8.320797696308075</v>
      </c>
    </row>
    <row r="312" spans="1:18" x14ac:dyDescent="0.25">
      <c r="A312">
        <v>311</v>
      </c>
      <c r="B312" t="s">
        <v>326</v>
      </c>
      <c r="C312" s="1">
        <v>45216</v>
      </c>
      <c r="D312" s="1" t="str">
        <f>TEXT(Table1[[#This Row],[Order Date]],"MMMM")</f>
        <v>October</v>
      </c>
      <c r="E312" t="s">
        <v>1327</v>
      </c>
      <c r="F312" t="s">
        <v>2009</v>
      </c>
      <c r="G312" t="s">
        <v>2315</v>
      </c>
      <c r="H312" t="s">
        <v>3015</v>
      </c>
      <c r="I312" t="s">
        <v>3024</v>
      </c>
      <c r="J312" t="s">
        <v>3028</v>
      </c>
      <c r="K312" t="s">
        <v>3029</v>
      </c>
      <c r="L312" t="s">
        <v>3034</v>
      </c>
      <c r="M312">
        <v>4726.6899999999996</v>
      </c>
      <c r="N312">
        <v>1</v>
      </c>
      <c r="O312">
        <v>949</v>
      </c>
      <c r="P312">
        <v>30.1</v>
      </c>
      <c r="Q312" t="s">
        <v>3044</v>
      </c>
      <c r="R312">
        <f>Table1[[#This Row],[Profit]]/Table1[[#This Row],[Sales]]*100</f>
        <v>20.077474934891015</v>
      </c>
    </row>
    <row r="313" spans="1:18" x14ac:dyDescent="0.25">
      <c r="A313">
        <v>312</v>
      </c>
      <c r="B313" t="s">
        <v>327</v>
      </c>
      <c r="C313" s="1">
        <v>44950</v>
      </c>
      <c r="D313" s="1" t="str">
        <f>TEXT(Table1[[#This Row],[Order Date]],"MMMM")</f>
        <v>January</v>
      </c>
      <c r="E313" t="s">
        <v>1328</v>
      </c>
      <c r="F313" t="s">
        <v>2009</v>
      </c>
      <c r="G313" t="s">
        <v>2316</v>
      </c>
      <c r="H313" t="s">
        <v>2974</v>
      </c>
      <c r="I313" t="s">
        <v>3024</v>
      </c>
      <c r="J313" t="s">
        <v>3028</v>
      </c>
      <c r="K313" t="s">
        <v>3031</v>
      </c>
      <c r="L313" t="s">
        <v>3040</v>
      </c>
      <c r="M313">
        <v>736.47</v>
      </c>
      <c r="N313">
        <v>9</v>
      </c>
      <c r="O313">
        <v>611.89</v>
      </c>
      <c r="P313">
        <v>37.770000000000003</v>
      </c>
      <c r="Q313" t="s">
        <v>3044</v>
      </c>
      <c r="R313">
        <f>Table1[[#This Row],[Profit]]/Table1[[#This Row],[Sales]]*100</f>
        <v>83.084171792469476</v>
      </c>
    </row>
    <row r="314" spans="1:18" x14ac:dyDescent="0.25">
      <c r="A314">
        <v>313</v>
      </c>
      <c r="B314" t="s">
        <v>328</v>
      </c>
      <c r="C314" s="1">
        <v>45199</v>
      </c>
      <c r="D314" s="1" t="str">
        <f>TEXT(Table1[[#This Row],[Order Date]],"MMMM")</f>
        <v>September</v>
      </c>
      <c r="E314" t="s">
        <v>1329</v>
      </c>
      <c r="F314" t="s">
        <v>2007</v>
      </c>
      <c r="G314" t="s">
        <v>2317</v>
      </c>
      <c r="H314" t="s">
        <v>3012</v>
      </c>
      <c r="I314" t="s">
        <v>3022</v>
      </c>
      <c r="J314" t="s">
        <v>3028</v>
      </c>
      <c r="K314" t="s">
        <v>3030</v>
      </c>
      <c r="L314" t="s">
        <v>3038</v>
      </c>
      <c r="M314">
        <v>2503.59</v>
      </c>
      <c r="N314">
        <v>3</v>
      </c>
      <c r="O314">
        <v>390.91</v>
      </c>
      <c r="P314">
        <v>45.47</v>
      </c>
      <c r="Q314" t="s">
        <v>3046</v>
      </c>
      <c r="R314">
        <f>Table1[[#This Row],[Profit]]/Table1[[#This Row],[Sales]]*100</f>
        <v>15.613978327122252</v>
      </c>
    </row>
    <row r="315" spans="1:18" x14ac:dyDescent="0.25">
      <c r="A315">
        <v>314</v>
      </c>
      <c r="B315" t="s">
        <v>329</v>
      </c>
      <c r="C315" s="1">
        <v>45077</v>
      </c>
      <c r="D315" s="1" t="str">
        <f>TEXT(Table1[[#This Row],[Order Date]],"MMMM")</f>
        <v>May</v>
      </c>
      <c r="E315" t="s">
        <v>1330</v>
      </c>
      <c r="F315" t="s">
        <v>2007</v>
      </c>
      <c r="G315" t="s">
        <v>2318</v>
      </c>
      <c r="H315" t="s">
        <v>2978</v>
      </c>
      <c r="I315" t="s">
        <v>3023</v>
      </c>
      <c r="J315" t="s">
        <v>3027</v>
      </c>
      <c r="K315" t="s">
        <v>3031</v>
      </c>
      <c r="L315" t="s">
        <v>3040</v>
      </c>
      <c r="M315">
        <v>1211.72</v>
      </c>
      <c r="N315">
        <v>11</v>
      </c>
      <c r="O315">
        <v>655.94</v>
      </c>
      <c r="P315">
        <v>22.41</v>
      </c>
      <c r="Q315" t="s">
        <v>3046</v>
      </c>
      <c r="R315">
        <f>Table1[[#This Row],[Profit]]/Table1[[#This Row],[Sales]]*100</f>
        <v>54.132968012412107</v>
      </c>
    </row>
    <row r="316" spans="1:18" x14ac:dyDescent="0.25">
      <c r="A316">
        <v>315</v>
      </c>
      <c r="B316" t="s">
        <v>330</v>
      </c>
      <c r="C316" s="1">
        <v>45084</v>
      </c>
      <c r="D316" s="1" t="str">
        <f>TEXT(Table1[[#This Row],[Order Date]],"MMMM")</f>
        <v>June</v>
      </c>
      <c r="E316" t="s">
        <v>1331</v>
      </c>
      <c r="F316" t="s">
        <v>2009</v>
      </c>
      <c r="G316" t="s">
        <v>2290</v>
      </c>
      <c r="H316" t="s">
        <v>2995</v>
      </c>
      <c r="I316" t="s">
        <v>3023</v>
      </c>
      <c r="J316" t="s">
        <v>3027</v>
      </c>
      <c r="K316" t="s">
        <v>3031</v>
      </c>
      <c r="L316" t="s">
        <v>3035</v>
      </c>
      <c r="M316">
        <v>4974.95</v>
      </c>
      <c r="N316">
        <v>14</v>
      </c>
      <c r="O316">
        <v>292.85000000000002</v>
      </c>
      <c r="P316">
        <v>21.61</v>
      </c>
      <c r="Q316" t="s">
        <v>3044</v>
      </c>
      <c r="R316">
        <f>Table1[[#This Row],[Profit]]/Table1[[#This Row],[Sales]]*100</f>
        <v>5.8864913215208192</v>
      </c>
    </row>
    <row r="317" spans="1:18" x14ac:dyDescent="0.25">
      <c r="A317">
        <v>316</v>
      </c>
      <c r="B317" t="s">
        <v>331</v>
      </c>
      <c r="C317" s="1">
        <v>44969</v>
      </c>
      <c r="D317" s="1" t="str">
        <f>TEXT(Table1[[#This Row],[Order Date]],"MMMM")</f>
        <v>February</v>
      </c>
      <c r="E317" t="s">
        <v>1332</v>
      </c>
      <c r="F317" t="s">
        <v>2007</v>
      </c>
      <c r="G317" t="s">
        <v>2319</v>
      </c>
      <c r="H317" t="s">
        <v>3001</v>
      </c>
      <c r="I317" t="s">
        <v>3024</v>
      </c>
      <c r="J317" t="s">
        <v>3025</v>
      </c>
      <c r="K317" t="s">
        <v>3029</v>
      </c>
      <c r="L317" t="s">
        <v>3042</v>
      </c>
      <c r="M317">
        <v>1026.21</v>
      </c>
      <c r="N317">
        <v>12</v>
      </c>
      <c r="O317">
        <v>145.58000000000001</v>
      </c>
      <c r="P317">
        <v>32.75</v>
      </c>
      <c r="Q317" t="s">
        <v>3047</v>
      </c>
      <c r="R317">
        <f>Table1[[#This Row],[Profit]]/Table1[[#This Row],[Sales]]*100</f>
        <v>14.186180216524882</v>
      </c>
    </row>
    <row r="318" spans="1:18" x14ac:dyDescent="0.25">
      <c r="A318">
        <v>317</v>
      </c>
      <c r="B318" t="s">
        <v>332</v>
      </c>
      <c r="C318" s="1">
        <v>44880</v>
      </c>
      <c r="D318" s="1" t="str">
        <f>TEXT(Table1[[#This Row],[Order Date]],"MMMM")</f>
        <v>November</v>
      </c>
      <c r="E318" t="s">
        <v>1333</v>
      </c>
      <c r="F318" t="s">
        <v>2007</v>
      </c>
      <c r="G318" t="s">
        <v>2320</v>
      </c>
      <c r="H318" t="s">
        <v>3019</v>
      </c>
      <c r="I318" t="s">
        <v>3023</v>
      </c>
      <c r="J318" t="s">
        <v>3026</v>
      </c>
      <c r="K318" t="s">
        <v>3030</v>
      </c>
      <c r="L318" t="s">
        <v>3038</v>
      </c>
      <c r="M318">
        <v>359.86</v>
      </c>
      <c r="N318">
        <v>5</v>
      </c>
      <c r="O318">
        <v>370.38</v>
      </c>
      <c r="P318">
        <v>35.619999999999997</v>
      </c>
      <c r="Q318" t="s">
        <v>3046</v>
      </c>
      <c r="R318">
        <f>Table1[[#This Row],[Profit]]/Table1[[#This Row],[Sales]]*100</f>
        <v>102.92335908408825</v>
      </c>
    </row>
    <row r="319" spans="1:18" x14ac:dyDescent="0.25">
      <c r="A319">
        <v>318</v>
      </c>
      <c r="B319" t="s">
        <v>333</v>
      </c>
      <c r="C319" s="1">
        <v>44871</v>
      </c>
      <c r="D319" s="1" t="str">
        <f>TEXT(Table1[[#This Row],[Order Date]],"MMMM")</f>
        <v>November</v>
      </c>
      <c r="E319" t="s">
        <v>1334</v>
      </c>
      <c r="F319" t="s">
        <v>2009</v>
      </c>
      <c r="G319" t="s">
        <v>2321</v>
      </c>
      <c r="H319" t="s">
        <v>2983</v>
      </c>
      <c r="I319" t="s">
        <v>3024</v>
      </c>
      <c r="J319" t="s">
        <v>3028</v>
      </c>
      <c r="K319" t="s">
        <v>3029</v>
      </c>
      <c r="L319" t="s">
        <v>3034</v>
      </c>
      <c r="M319">
        <v>3582.3</v>
      </c>
      <c r="N319">
        <v>18</v>
      </c>
      <c r="O319">
        <v>934.28</v>
      </c>
      <c r="P319">
        <v>93.97</v>
      </c>
      <c r="Q319" t="s">
        <v>3046</v>
      </c>
      <c r="R319">
        <f>Table1[[#This Row],[Profit]]/Table1[[#This Row],[Sales]]*100</f>
        <v>26.080451106830804</v>
      </c>
    </row>
    <row r="320" spans="1:18" x14ac:dyDescent="0.25">
      <c r="A320">
        <v>319</v>
      </c>
      <c r="B320" t="s">
        <v>334</v>
      </c>
      <c r="C320" s="1">
        <v>45359</v>
      </c>
      <c r="D320" s="1" t="str">
        <f>TEXT(Table1[[#This Row],[Order Date]],"MMMM")</f>
        <v>March</v>
      </c>
      <c r="E320" t="s">
        <v>1335</v>
      </c>
      <c r="F320" t="s">
        <v>2007</v>
      </c>
      <c r="G320" t="s">
        <v>2322</v>
      </c>
      <c r="H320" t="s">
        <v>3005</v>
      </c>
      <c r="I320" t="s">
        <v>3024</v>
      </c>
      <c r="J320" t="s">
        <v>3026</v>
      </c>
      <c r="K320" t="s">
        <v>3029</v>
      </c>
      <c r="L320" t="s">
        <v>3034</v>
      </c>
      <c r="M320">
        <v>1478.93</v>
      </c>
      <c r="N320">
        <v>3</v>
      </c>
      <c r="O320">
        <v>436.27</v>
      </c>
      <c r="P320">
        <v>94.01</v>
      </c>
      <c r="Q320" t="s">
        <v>3045</v>
      </c>
      <c r="R320">
        <f>Table1[[#This Row],[Profit]]/Table1[[#This Row],[Sales]]*100</f>
        <v>29.499029703907553</v>
      </c>
    </row>
    <row r="321" spans="1:18" x14ac:dyDescent="0.25">
      <c r="A321">
        <v>320</v>
      </c>
      <c r="B321" t="s">
        <v>335</v>
      </c>
      <c r="C321" s="1">
        <v>45274</v>
      </c>
      <c r="D321" s="1" t="str">
        <f>TEXT(Table1[[#This Row],[Order Date]],"MMMM")</f>
        <v>December</v>
      </c>
      <c r="E321" t="s">
        <v>1336</v>
      </c>
      <c r="F321" t="s">
        <v>2007</v>
      </c>
      <c r="G321" t="s">
        <v>2323</v>
      </c>
      <c r="H321" t="s">
        <v>3021</v>
      </c>
      <c r="I321" t="s">
        <v>3024</v>
      </c>
      <c r="J321" t="s">
        <v>3028</v>
      </c>
      <c r="K321" t="s">
        <v>3030</v>
      </c>
      <c r="L321" t="s">
        <v>3038</v>
      </c>
      <c r="M321">
        <v>2947.1</v>
      </c>
      <c r="N321">
        <v>18</v>
      </c>
      <c r="O321">
        <v>285.82</v>
      </c>
      <c r="P321">
        <v>32.86</v>
      </c>
      <c r="Q321" t="s">
        <v>3046</v>
      </c>
      <c r="R321">
        <f>Table1[[#This Row],[Profit]]/Table1[[#This Row],[Sales]]*100</f>
        <v>9.6983475280784504</v>
      </c>
    </row>
    <row r="322" spans="1:18" x14ac:dyDescent="0.25">
      <c r="A322">
        <v>321</v>
      </c>
      <c r="B322" t="s">
        <v>336</v>
      </c>
      <c r="C322" s="1">
        <v>45034</v>
      </c>
      <c r="D322" s="1" t="str">
        <f>TEXT(Table1[[#This Row],[Order Date]],"MMMM")</f>
        <v>April</v>
      </c>
      <c r="E322" t="s">
        <v>1337</v>
      </c>
      <c r="F322" t="s">
        <v>2007</v>
      </c>
      <c r="G322" t="s">
        <v>2324</v>
      </c>
      <c r="H322" t="s">
        <v>2991</v>
      </c>
      <c r="I322" t="s">
        <v>3022</v>
      </c>
      <c r="J322" t="s">
        <v>3028</v>
      </c>
      <c r="K322" t="s">
        <v>3030</v>
      </c>
      <c r="L322" t="s">
        <v>3033</v>
      </c>
      <c r="M322">
        <v>1178.9000000000001</v>
      </c>
      <c r="N322">
        <v>11</v>
      </c>
      <c r="O322">
        <v>212.23</v>
      </c>
      <c r="P322">
        <v>37.79</v>
      </c>
      <c r="Q322" t="s">
        <v>3046</v>
      </c>
      <c r="R322">
        <f>Table1[[#This Row],[Profit]]/Table1[[#This Row],[Sales]]*100</f>
        <v>18.00237509542794</v>
      </c>
    </row>
    <row r="323" spans="1:18" x14ac:dyDescent="0.25">
      <c r="A323">
        <v>322</v>
      </c>
      <c r="B323" t="s">
        <v>337</v>
      </c>
      <c r="C323" s="1">
        <v>44936</v>
      </c>
      <c r="D323" s="1" t="str">
        <f>TEXT(Table1[[#This Row],[Order Date]],"MMMM")</f>
        <v>January</v>
      </c>
      <c r="E323" t="s">
        <v>1338</v>
      </c>
      <c r="F323" t="s">
        <v>2008</v>
      </c>
      <c r="G323" t="s">
        <v>2325</v>
      </c>
      <c r="H323" t="s">
        <v>3001</v>
      </c>
      <c r="I323" t="s">
        <v>3024</v>
      </c>
      <c r="J323" t="s">
        <v>3026</v>
      </c>
      <c r="K323" t="s">
        <v>3029</v>
      </c>
      <c r="L323" t="s">
        <v>3032</v>
      </c>
      <c r="M323">
        <v>3276.65</v>
      </c>
      <c r="N323">
        <v>2</v>
      </c>
      <c r="O323">
        <v>455.79</v>
      </c>
      <c r="P323">
        <v>32.81</v>
      </c>
      <c r="Q323" t="s">
        <v>3046</v>
      </c>
      <c r="R323">
        <f>Table1[[#This Row],[Profit]]/Table1[[#This Row],[Sales]]*100</f>
        <v>13.910243694016755</v>
      </c>
    </row>
    <row r="324" spans="1:18" x14ac:dyDescent="0.25">
      <c r="A324">
        <v>323</v>
      </c>
      <c r="B324" t="s">
        <v>338</v>
      </c>
      <c r="C324" s="1">
        <v>45107</v>
      </c>
      <c r="D324" s="1" t="str">
        <f>TEXT(Table1[[#This Row],[Order Date]],"MMMM")</f>
        <v>June</v>
      </c>
      <c r="E324" t="s">
        <v>1339</v>
      </c>
      <c r="F324" t="s">
        <v>2008</v>
      </c>
      <c r="G324" t="s">
        <v>2326</v>
      </c>
      <c r="H324" t="s">
        <v>3015</v>
      </c>
      <c r="I324" t="s">
        <v>3024</v>
      </c>
      <c r="J324" t="s">
        <v>3026</v>
      </c>
      <c r="K324" t="s">
        <v>3031</v>
      </c>
      <c r="L324" t="s">
        <v>3040</v>
      </c>
      <c r="M324">
        <v>4090.07</v>
      </c>
      <c r="N324">
        <v>4</v>
      </c>
      <c r="O324">
        <v>871.34</v>
      </c>
      <c r="P324">
        <v>73.680000000000007</v>
      </c>
      <c r="Q324" t="s">
        <v>3045</v>
      </c>
      <c r="R324">
        <f>Table1[[#This Row],[Profit]]/Table1[[#This Row],[Sales]]*100</f>
        <v>21.303791866642868</v>
      </c>
    </row>
    <row r="325" spans="1:18" x14ac:dyDescent="0.25">
      <c r="A325">
        <v>324</v>
      </c>
      <c r="B325" t="s">
        <v>339</v>
      </c>
      <c r="C325" s="1">
        <v>44881</v>
      </c>
      <c r="D325" s="1" t="str">
        <f>TEXT(Table1[[#This Row],[Order Date]],"MMMM")</f>
        <v>November</v>
      </c>
      <c r="E325" t="s">
        <v>1340</v>
      </c>
      <c r="F325" t="s">
        <v>2009</v>
      </c>
      <c r="G325" t="s">
        <v>2327</v>
      </c>
      <c r="H325" t="s">
        <v>2977</v>
      </c>
      <c r="I325" t="s">
        <v>3022</v>
      </c>
      <c r="J325" t="s">
        <v>3028</v>
      </c>
      <c r="K325" t="s">
        <v>3030</v>
      </c>
      <c r="L325" t="s">
        <v>3038</v>
      </c>
      <c r="M325">
        <v>2912.93</v>
      </c>
      <c r="N325">
        <v>20</v>
      </c>
      <c r="O325">
        <v>993.71</v>
      </c>
      <c r="P325">
        <v>90.73</v>
      </c>
      <c r="Q325" t="s">
        <v>3045</v>
      </c>
      <c r="R325">
        <f>Table1[[#This Row],[Profit]]/Table1[[#This Row],[Sales]]*100</f>
        <v>34.113761745047086</v>
      </c>
    </row>
    <row r="326" spans="1:18" x14ac:dyDescent="0.25">
      <c r="A326">
        <v>325</v>
      </c>
      <c r="B326" t="s">
        <v>340</v>
      </c>
      <c r="C326" s="1">
        <v>45521</v>
      </c>
      <c r="D326" s="1" t="str">
        <f>TEXT(Table1[[#This Row],[Order Date]],"MMMM")</f>
        <v>August</v>
      </c>
      <c r="E326" t="s">
        <v>1341</v>
      </c>
      <c r="F326" t="s">
        <v>2009</v>
      </c>
      <c r="G326" t="s">
        <v>2328</v>
      </c>
      <c r="H326" t="s">
        <v>2994</v>
      </c>
      <c r="I326" t="s">
        <v>3023</v>
      </c>
      <c r="J326" t="s">
        <v>3026</v>
      </c>
      <c r="K326" t="s">
        <v>3031</v>
      </c>
      <c r="L326" t="s">
        <v>3035</v>
      </c>
      <c r="M326">
        <v>2736.98</v>
      </c>
      <c r="N326">
        <v>11</v>
      </c>
      <c r="O326">
        <v>852.77</v>
      </c>
      <c r="P326">
        <v>61.33</v>
      </c>
      <c r="Q326" t="s">
        <v>3044</v>
      </c>
      <c r="R326">
        <f>Table1[[#This Row],[Profit]]/Table1[[#This Row],[Sales]]*100</f>
        <v>31.157333995864057</v>
      </c>
    </row>
    <row r="327" spans="1:18" x14ac:dyDescent="0.25">
      <c r="A327">
        <v>326</v>
      </c>
      <c r="B327" t="s">
        <v>341</v>
      </c>
      <c r="C327" s="1">
        <v>45458</v>
      </c>
      <c r="D327" s="1" t="str">
        <f>TEXT(Table1[[#This Row],[Order Date]],"MMMM")</f>
        <v>June</v>
      </c>
      <c r="E327" t="s">
        <v>1342</v>
      </c>
      <c r="F327" t="s">
        <v>2009</v>
      </c>
      <c r="G327" t="s">
        <v>2329</v>
      </c>
      <c r="H327" t="s">
        <v>2981</v>
      </c>
      <c r="I327" t="s">
        <v>3023</v>
      </c>
      <c r="J327" t="s">
        <v>3025</v>
      </c>
      <c r="K327" t="s">
        <v>3029</v>
      </c>
      <c r="L327" t="s">
        <v>3034</v>
      </c>
      <c r="M327">
        <v>2257.87</v>
      </c>
      <c r="N327">
        <v>8</v>
      </c>
      <c r="O327">
        <v>67.930000000000007</v>
      </c>
      <c r="P327">
        <v>37.31</v>
      </c>
      <c r="Q327" t="s">
        <v>3046</v>
      </c>
      <c r="R327">
        <f>Table1[[#This Row],[Profit]]/Table1[[#This Row],[Sales]]*100</f>
        <v>3.008587739772441</v>
      </c>
    </row>
    <row r="328" spans="1:18" x14ac:dyDescent="0.25">
      <c r="A328">
        <v>327</v>
      </c>
      <c r="B328" t="s">
        <v>342</v>
      </c>
      <c r="C328" s="1">
        <v>45249</v>
      </c>
      <c r="D328" s="1" t="str">
        <f>TEXT(Table1[[#This Row],[Order Date]],"MMMM")</f>
        <v>November</v>
      </c>
      <c r="E328" t="s">
        <v>1343</v>
      </c>
      <c r="F328" t="s">
        <v>2007</v>
      </c>
      <c r="G328" t="s">
        <v>2330</v>
      </c>
      <c r="H328" t="s">
        <v>2987</v>
      </c>
      <c r="I328" t="s">
        <v>3022</v>
      </c>
      <c r="J328" t="s">
        <v>3028</v>
      </c>
      <c r="K328" t="s">
        <v>3030</v>
      </c>
      <c r="L328" t="s">
        <v>3033</v>
      </c>
      <c r="M328">
        <v>1244.3</v>
      </c>
      <c r="N328">
        <v>15</v>
      </c>
      <c r="O328">
        <v>354.8</v>
      </c>
      <c r="P328">
        <v>51.8</v>
      </c>
      <c r="Q328" t="s">
        <v>3046</v>
      </c>
      <c r="R328">
        <f>Table1[[#This Row],[Profit]]/Table1[[#This Row],[Sales]]*100</f>
        <v>28.514023949208394</v>
      </c>
    </row>
    <row r="329" spans="1:18" x14ac:dyDescent="0.25">
      <c r="A329">
        <v>328</v>
      </c>
      <c r="B329" t="s">
        <v>343</v>
      </c>
      <c r="C329" s="1">
        <v>45463</v>
      </c>
      <c r="D329" s="1" t="str">
        <f>TEXT(Table1[[#This Row],[Order Date]],"MMMM")</f>
        <v>June</v>
      </c>
      <c r="E329" t="s">
        <v>1344</v>
      </c>
      <c r="F329" t="s">
        <v>2009</v>
      </c>
      <c r="G329" t="s">
        <v>2331</v>
      </c>
      <c r="H329" t="s">
        <v>2989</v>
      </c>
      <c r="I329" t="s">
        <v>3023</v>
      </c>
      <c r="J329" t="s">
        <v>3025</v>
      </c>
      <c r="K329" t="s">
        <v>3029</v>
      </c>
      <c r="L329" t="s">
        <v>3042</v>
      </c>
      <c r="M329">
        <v>4793.87</v>
      </c>
      <c r="N329">
        <v>17</v>
      </c>
      <c r="O329">
        <v>760.66</v>
      </c>
      <c r="P329">
        <v>27.65</v>
      </c>
      <c r="Q329" t="s">
        <v>3044</v>
      </c>
      <c r="R329">
        <f>Table1[[#This Row],[Profit]]/Table1[[#This Row],[Sales]]*100</f>
        <v>15.867347258060816</v>
      </c>
    </row>
    <row r="330" spans="1:18" x14ac:dyDescent="0.25">
      <c r="A330">
        <v>329</v>
      </c>
      <c r="B330" t="s">
        <v>344</v>
      </c>
      <c r="C330" s="1">
        <v>44925</v>
      </c>
      <c r="D330" s="1" t="str">
        <f>TEXT(Table1[[#This Row],[Order Date]],"MMMM")</f>
        <v>December</v>
      </c>
      <c r="E330" t="s">
        <v>1345</v>
      </c>
      <c r="F330" t="s">
        <v>2009</v>
      </c>
      <c r="G330" t="s">
        <v>2332</v>
      </c>
      <c r="H330" t="s">
        <v>2985</v>
      </c>
      <c r="I330" t="s">
        <v>3022</v>
      </c>
      <c r="J330" t="s">
        <v>3026</v>
      </c>
      <c r="K330" t="s">
        <v>3029</v>
      </c>
      <c r="L330" t="s">
        <v>3039</v>
      </c>
      <c r="M330">
        <v>3185.52</v>
      </c>
      <c r="N330">
        <v>19</v>
      </c>
      <c r="O330">
        <v>267.67</v>
      </c>
      <c r="P330">
        <v>92.38</v>
      </c>
      <c r="Q330" t="s">
        <v>3044</v>
      </c>
      <c r="R330">
        <f>Table1[[#This Row],[Profit]]/Table1[[#This Row],[Sales]]*100</f>
        <v>8.4027097616715647</v>
      </c>
    </row>
    <row r="331" spans="1:18" x14ac:dyDescent="0.25">
      <c r="A331">
        <v>330</v>
      </c>
      <c r="B331" t="s">
        <v>345</v>
      </c>
      <c r="C331" s="1">
        <v>45386</v>
      </c>
      <c r="D331" s="1" t="str">
        <f>TEXT(Table1[[#This Row],[Order Date]],"MMMM")</f>
        <v>April</v>
      </c>
      <c r="E331" t="s">
        <v>1346</v>
      </c>
      <c r="F331" t="s">
        <v>2008</v>
      </c>
      <c r="G331" t="s">
        <v>2333</v>
      </c>
      <c r="H331" t="s">
        <v>2988</v>
      </c>
      <c r="I331" t="s">
        <v>3024</v>
      </c>
      <c r="J331" t="s">
        <v>3025</v>
      </c>
      <c r="K331" t="s">
        <v>3030</v>
      </c>
      <c r="L331" t="s">
        <v>3033</v>
      </c>
      <c r="M331">
        <v>3799.38</v>
      </c>
      <c r="N331">
        <v>18</v>
      </c>
      <c r="O331">
        <v>529.07000000000005</v>
      </c>
      <c r="P331">
        <v>24.08</v>
      </c>
      <c r="Q331" t="s">
        <v>3047</v>
      </c>
      <c r="R331">
        <f>Table1[[#This Row],[Profit]]/Table1[[#This Row],[Sales]]*100</f>
        <v>13.925166737730892</v>
      </c>
    </row>
    <row r="332" spans="1:18" x14ac:dyDescent="0.25">
      <c r="A332">
        <v>331</v>
      </c>
      <c r="B332" t="s">
        <v>346</v>
      </c>
      <c r="C332" s="1">
        <v>45563</v>
      </c>
      <c r="D332" s="1" t="str">
        <f>TEXT(Table1[[#This Row],[Order Date]],"MMMM")</f>
        <v>September</v>
      </c>
      <c r="E332" t="s">
        <v>1347</v>
      </c>
      <c r="F332" t="s">
        <v>2007</v>
      </c>
      <c r="G332" t="s">
        <v>2334</v>
      </c>
      <c r="H332" t="s">
        <v>2995</v>
      </c>
      <c r="I332" t="s">
        <v>3024</v>
      </c>
      <c r="J332" t="s">
        <v>3027</v>
      </c>
      <c r="K332" t="s">
        <v>3031</v>
      </c>
      <c r="L332" t="s">
        <v>3035</v>
      </c>
      <c r="M332">
        <v>699.28</v>
      </c>
      <c r="N332">
        <v>10</v>
      </c>
      <c r="O332">
        <v>934.19</v>
      </c>
      <c r="P332">
        <v>95.26</v>
      </c>
      <c r="Q332" t="s">
        <v>3044</v>
      </c>
      <c r="R332">
        <f>Table1[[#This Row],[Profit]]/Table1[[#This Row],[Sales]]*100</f>
        <v>133.59312435648096</v>
      </c>
    </row>
    <row r="333" spans="1:18" x14ac:dyDescent="0.25">
      <c r="A333">
        <v>332</v>
      </c>
      <c r="B333" t="s">
        <v>347</v>
      </c>
      <c r="C333" s="1">
        <v>45128</v>
      </c>
      <c r="D333" s="1" t="str">
        <f>TEXT(Table1[[#This Row],[Order Date]],"MMMM")</f>
        <v>July</v>
      </c>
      <c r="E333" t="s">
        <v>1348</v>
      </c>
      <c r="F333" t="s">
        <v>2008</v>
      </c>
      <c r="G333" t="s">
        <v>2335</v>
      </c>
      <c r="H333" t="s">
        <v>3018</v>
      </c>
      <c r="I333" t="s">
        <v>3024</v>
      </c>
      <c r="J333" t="s">
        <v>3026</v>
      </c>
      <c r="K333" t="s">
        <v>3030</v>
      </c>
      <c r="L333" t="s">
        <v>3041</v>
      </c>
      <c r="M333">
        <v>3177.8</v>
      </c>
      <c r="N333">
        <v>7</v>
      </c>
      <c r="O333">
        <v>701.94</v>
      </c>
      <c r="P333">
        <v>94.45</v>
      </c>
      <c r="Q333" t="s">
        <v>3047</v>
      </c>
      <c r="R333">
        <f>Table1[[#This Row],[Profit]]/Table1[[#This Row],[Sales]]*100</f>
        <v>22.088866511422996</v>
      </c>
    </row>
    <row r="334" spans="1:18" x14ac:dyDescent="0.25">
      <c r="A334">
        <v>333</v>
      </c>
      <c r="B334" t="s">
        <v>348</v>
      </c>
      <c r="C334" s="1">
        <v>44884</v>
      </c>
      <c r="D334" s="1" t="str">
        <f>TEXT(Table1[[#This Row],[Order Date]],"MMMM")</f>
        <v>November</v>
      </c>
      <c r="E334" t="s">
        <v>1349</v>
      </c>
      <c r="F334" t="s">
        <v>2009</v>
      </c>
      <c r="G334" t="s">
        <v>2336</v>
      </c>
      <c r="H334" t="s">
        <v>2986</v>
      </c>
      <c r="I334" t="s">
        <v>3024</v>
      </c>
      <c r="J334" t="s">
        <v>3026</v>
      </c>
      <c r="K334" t="s">
        <v>3030</v>
      </c>
      <c r="L334" t="s">
        <v>3037</v>
      </c>
      <c r="M334">
        <v>4552.8999999999996</v>
      </c>
      <c r="N334">
        <v>15</v>
      </c>
      <c r="O334">
        <v>254.55</v>
      </c>
      <c r="P334">
        <v>54.57</v>
      </c>
      <c r="Q334" t="s">
        <v>3045</v>
      </c>
      <c r="R334">
        <f>Table1[[#This Row],[Profit]]/Table1[[#This Row],[Sales]]*100</f>
        <v>5.5909420369434875</v>
      </c>
    </row>
    <row r="335" spans="1:18" x14ac:dyDescent="0.25">
      <c r="A335">
        <v>334</v>
      </c>
      <c r="B335" t="s">
        <v>349</v>
      </c>
      <c r="C335" s="1">
        <v>45288</v>
      </c>
      <c r="D335" s="1" t="str">
        <f>TEXT(Table1[[#This Row],[Order Date]],"MMMM")</f>
        <v>December</v>
      </c>
      <c r="E335" t="s">
        <v>1350</v>
      </c>
      <c r="F335" t="s">
        <v>2009</v>
      </c>
      <c r="G335" t="s">
        <v>2337</v>
      </c>
      <c r="H335" t="s">
        <v>2978</v>
      </c>
      <c r="I335" t="s">
        <v>3023</v>
      </c>
      <c r="J335" t="s">
        <v>3027</v>
      </c>
      <c r="K335" t="s">
        <v>3031</v>
      </c>
      <c r="L335" t="s">
        <v>3035</v>
      </c>
      <c r="M335">
        <v>4123.6000000000004</v>
      </c>
      <c r="N335">
        <v>2</v>
      </c>
      <c r="O335">
        <v>551.12</v>
      </c>
      <c r="P335">
        <v>63.1</v>
      </c>
      <c r="Q335" t="s">
        <v>3044</v>
      </c>
      <c r="R335">
        <f>Table1[[#This Row],[Profit]]/Table1[[#This Row],[Sales]]*100</f>
        <v>13.365020855563097</v>
      </c>
    </row>
    <row r="336" spans="1:18" x14ac:dyDescent="0.25">
      <c r="A336">
        <v>335</v>
      </c>
      <c r="B336" t="s">
        <v>350</v>
      </c>
      <c r="C336" s="1">
        <v>45423</v>
      </c>
      <c r="D336" s="1" t="str">
        <f>TEXT(Table1[[#This Row],[Order Date]],"MMMM")</f>
        <v>May</v>
      </c>
      <c r="E336" t="s">
        <v>1351</v>
      </c>
      <c r="F336" t="s">
        <v>2009</v>
      </c>
      <c r="G336" t="s">
        <v>2338</v>
      </c>
      <c r="H336" t="s">
        <v>2975</v>
      </c>
      <c r="I336" t="s">
        <v>3022</v>
      </c>
      <c r="J336" t="s">
        <v>3025</v>
      </c>
      <c r="K336" t="s">
        <v>3029</v>
      </c>
      <c r="L336" t="s">
        <v>3042</v>
      </c>
      <c r="M336">
        <v>4496.37</v>
      </c>
      <c r="N336">
        <v>5</v>
      </c>
      <c r="O336">
        <v>389.23</v>
      </c>
      <c r="P336">
        <v>47.56</v>
      </c>
      <c r="Q336" t="s">
        <v>3044</v>
      </c>
      <c r="R336">
        <f>Table1[[#This Row],[Profit]]/Table1[[#This Row],[Sales]]*100</f>
        <v>8.6565384966094872</v>
      </c>
    </row>
    <row r="337" spans="1:18" x14ac:dyDescent="0.25">
      <c r="A337">
        <v>336</v>
      </c>
      <c r="B337" t="s">
        <v>351</v>
      </c>
      <c r="C337" s="1">
        <v>45055</v>
      </c>
      <c r="D337" s="1" t="str">
        <f>TEXT(Table1[[#This Row],[Order Date]],"MMMM")</f>
        <v>May</v>
      </c>
      <c r="E337" t="s">
        <v>1352</v>
      </c>
      <c r="F337" t="s">
        <v>2009</v>
      </c>
      <c r="G337" t="s">
        <v>2072</v>
      </c>
      <c r="H337" t="s">
        <v>3004</v>
      </c>
      <c r="I337" t="s">
        <v>3024</v>
      </c>
      <c r="J337" t="s">
        <v>3028</v>
      </c>
      <c r="K337" t="s">
        <v>3030</v>
      </c>
      <c r="L337" t="s">
        <v>3038</v>
      </c>
      <c r="M337">
        <v>4178.6000000000004</v>
      </c>
      <c r="N337">
        <v>19</v>
      </c>
      <c r="O337">
        <v>339.28</v>
      </c>
      <c r="P337">
        <v>84.07</v>
      </c>
      <c r="Q337" t="s">
        <v>3045</v>
      </c>
      <c r="R337">
        <f>Table1[[#This Row],[Profit]]/Table1[[#This Row],[Sales]]*100</f>
        <v>8.1194658498061543</v>
      </c>
    </row>
    <row r="338" spans="1:18" x14ac:dyDescent="0.25">
      <c r="A338">
        <v>337</v>
      </c>
      <c r="B338" t="s">
        <v>352</v>
      </c>
      <c r="C338" s="1">
        <v>45156</v>
      </c>
      <c r="D338" s="1" t="str">
        <f>TEXT(Table1[[#This Row],[Order Date]],"MMMM")</f>
        <v>August</v>
      </c>
      <c r="E338" t="s">
        <v>1353</v>
      </c>
      <c r="F338" t="s">
        <v>2008</v>
      </c>
      <c r="G338" t="s">
        <v>2177</v>
      </c>
      <c r="H338" t="s">
        <v>2996</v>
      </c>
      <c r="I338" t="s">
        <v>3023</v>
      </c>
      <c r="J338" t="s">
        <v>3026</v>
      </c>
      <c r="K338" t="s">
        <v>3030</v>
      </c>
      <c r="L338" t="s">
        <v>3041</v>
      </c>
      <c r="M338">
        <v>748.72</v>
      </c>
      <c r="N338">
        <v>20</v>
      </c>
      <c r="O338">
        <v>656.9</v>
      </c>
      <c r="P338">
        <v>76.23</v>
      </c>
      <c r="Q338" t="s">
        <v>3044</v>
      </c>
      <c r="R338">
        <f>Table1[[#This Row],[Profit]]/Table1[[#This Row],[Sales]]*100</f>
        <v>87.736403461908324</v>
      </c>
    </row>
    <row r="339" spans="1:18" x14ac:dyDescent="0.25">
      <c r="A339">
        <v>338</v>
      </c>
      <c r="B339" t="s">
        <v>353</v>
      </c>
      <c r="C339" s="1">
        <v>44875</v>
      </c>
      <c r="D339" s="1" t="str">
        <f>TEXT(Table1[[#This Row],[Order Date]],"MMMM")</f>
        <v>November</v>
      </c>
      <c r="E339" t="s">
        <v>1354</v>
      </c>
      <c r="F339" t="s">
        <v>2009</v>
      </c>
      <c r="G339" t="s">
        <v>2339</v>
      </c>
      <c r="H339" t="s">
        <v>3002</v>
      </c>
      <c r="I339" t="s">
        <v>3022</v>
      </c>
      <c r="J339" t="s">
        <v>3027</v>
      </c>
      <c r="K339" t="s">
        <v>3029</v>
      </c>
      <c r="L339" t="s">
        <v>3039</v>
      </c>
      <c r="M339">
        <v>112.04</v>
      </c>
      <c r="N339">
        <v>19</v>
      </c>
      <c r="O339">
        <v>372.43</v>
      </c>
      <c r="P339">
        <v>34.659999999999997</v>
      </c>
      <c r="Q339" t="s">
        <v>3046</v>
      </c>
      <c r="R339">
        <f>Table1[[#This Row],[Profit]]/Table1[[#This Row],[Sales]]*100</f>
        <v>332.4080685469475</v>
      </c>
    </row>
    <row r="340" spans="1:18" x14ac:dyDescent="0.25">
      <c r="A340">
        <v>339</v>
      </c>
      <c r="B340" t="s">
        <v>354</v>
      </c>
      <c r="C340" s="1">
        <v>45188</v>
      </c>
      <c r="D340" s="1" t="str">
        <f>TEXT(Table1[[#This Row],[Order Date]],"MMMM")</f>
        <v>September</v>
      </c>
      <c r="E340" t="s">
        <v>1355</v>
      </c>
      <c r="F340" t="s">
        <v>2007</v>
      </c>
      <c r="G340" t="s">
        <v>2340</v>
      </c>
      <c r="H340" t="s">
        <v>2977</v>
      </c>
      <c r="I340" t="s">
        <v>3022</v>
      </c>
      <c r="J340" t="s">
        <v>3028</v>
      </c>
      <c r="K340" t="s">
        <v>3031</v>
      </c>
      <c r="L340" t="s">
        <v>3040</v>
      </c>
      <c r="M340">
        <v>3427.77</v>
      </c>
      <c r="N340">
        <v>15</v>
      </c>
      <c r="O340">
        <v>126.64</v>
      </c>
      <c r="P340">
        <v>93.21</v>
      </c>
      <c r="Q340" t="s">
        <v>3046</v>
      </c>
      <c r="R340">
        <f>Table1[[#This Row],[Profit]]/Table1[[#This Row],[Sales]]*100</f>
        <v>3.6945302631156705</v>
      </c>
    </row>
    <row r="341" spans="1:18" x14ac:dyDescent="0.25">
      <c r="A341">
        <v>340</v>
      </c>
      <c r="B341" t="s">
        <v>355</v>
      </c>
      <c r="C341" s="1">
        <v>45102</v>
      </c>
      <c r="D341" s="1" t="str">
        <f>TEXT(Table1[[#This Row],[Order Date]],"MMMM")</f>
        <v>June</v>
      </c>
      <c r="E341" t="s">
        <v>1356</v>
      </c>
      <c r="F341" t="s">
        <v>2009</v>
      </c>
      <c r="G341" t="s">
        <v>2341</v>
      </c>
      <c r="H341" t="s">
        <v>2984</v>
      </c>
      <c r="I341" t="s">
        <v>3022</v>
      </c>
      <c r="J341" t="s">
        <v>3027</v>
      </c>
      <c r="K341" t="s">
        <v>3030</v>
      </c>
      <c r="L341" t="s">
        <v>3038</v>
      </c>
      <c r="M341">
        <v>3783.79</v>
      </c>
      <c r="N341">
        <v>18</v>
      </c>
      <c r="O341">
        <v>657.71</v>
      </c>
      <c r="P341">
        <v>37.22</v>
      </c>
      <c r="Q341" t="s">
        <v>3046</v>
      </c>
      <c r="R341">
        <f>Table1[[#This Row],[Profit]]/Table1[[#This Row],[Sales]]*100</f>
        <v>17.382307157638241</v>
      </c>
    </row>
    <row r="342" spans="1:18" x14ac:dyDescent="0.25">
      <c r="A342">
        <v>341</v>
      </c>
      <c r="B342" t="s">
        <v>356</v>
      </c>
      <c r="C342" s="1">
        <v>45202</v>
      </c>
      <c r="D342" s="1" t="str">
        <f>TEXT(Table1[[#This Row],[Order Date]],"MMMM")</f>
        <v>October</v>
      </c>
      <c r="E342" t="s">
        <v>1357</v>
      </c>
      <c r="F342" t="s">
        <v>2009</v>
      </c>
      <c r="G342" t="s">
        <v>2342</v>
      </c>
      <c r="H342" t="s">
        <v>2990</v>
      </c>
      <c r="I342" t="s">
        <v>3023</v>
      </c>
      <c r="J342" t="s">
        <v>3026</v>
      </c>
      <c r="K342" t="s">
        <v>3029</v>
      </c>
      <c r="L342" t="s">
        <v>3032</v>
      </c>
      <c r="M342">
        <v>2462.02</v>
      </c>
      <c r="N342">
        <v>12</v>
      </c>
      <c r="O342">
        <v>24.73</v>
      </c>
      <c r="P342">
        <v>40</v>
      </c>
      <c r="Q342" t="s">
        <v>3047</v>
      </c>
      <c r="R342">
        <f>Table1[[#This Row],[Profit]]/Table1[[#This Row],[Sales]]*100</f>
        <v>1.0044597525609054</v>
      </c>
    </row>
    <row r="343" spans="1:18" x14ac:dyDescent="0.25">
      <c r="A343">
        <v>342</v>
      </c>
      <c r="B343" t="s">
        <v>357</v>
      </c>
      <c r="C343" s="1">
        <v>45081</v>
      </c>
      <c r="D343" s="1" t="str">
        <f>TEXT(Table1[[#This Row],[Order Date]],"MMMM")</f>
        <v>June</v>
      </c>
      <c r="E343" t="s">
        <v>1358</v>
      </c>
      <c r="F343" t="s">
        <v>2008</v>
      </c>
      <c r="G343" t="s">
        <v>2343</v>
      </c>
      <c r="H343" t="s">
        <v>3020</v>
      </c>
      <c r="I343" t="s">
        <v>3022</v>
      </c>
      <c r="J343" t="s">
        <v>3026</v>
      </c>
      <c r="K343" t="s">
        <v>3029</v>
      </c>
      <c r="L343" t="s">
        <v>3042</v>
      </c>
      <c r="M343">
        <v>747.53</v>
      </c>
      <c r="N343">
        <v>16</v>
      </c>
      <c r="O343">
        <v>69.86</v>
      </c>
      <c r="P343">
        <v>38.54</v>
      </c>
      <c r="Q343" t="s">
        <v>3045</v>
      </c>
      <c r="R343">
        <f>Table1[[#This Row],[Profit]]/Table1[[#This Row],[Sales]]*100</f>
        <v>9.3454443299934447</v>
      </c>
    </row>
    <row r="344" spans="1:18" x14ac:dyDescent="0.25">
      <c r="A344">
        <v>343</v>
      </c>
      <c r="B344" t="s">
        <v>358</v>
      </c>
      <c r="C344" s="1">
        <v>45412</v>
      </c>
      <c r="D344" s="1" t="str">
        <f>TEXT(Table1[[#This Row],[Order Date]],"MMMM")</f>
        <v>April</v>
      </c>
      <c r="E344" t="s">
        <v>1359</v>
      </c>
      <c r="F344" t="s">
        <v>2007</v>
      </c>
      <c r="G344" t="s">
        <v>2344</v>
      </c>
      <c r="H344" t="s">
        <v>2984</v>
      </c>
      <c r="I344" t="s">
        <v>3023</v>
      </c>
      <c r="J344" t="s">
        <v>3028</v>
      </c>
      <c r="K344" t="s">
        <v>3030</v>
      </c>
      <c r="L344" t="s">
        <v>3037</v>
      </c>
      <c r="M344">
        <v>1926.26</v>
      </c>
      <c r="N344">
        <v>14</v>
      </c>
      <c r="O344">
        <v>240.95</v>
      </c>
      <c r="P344">
        <v>5.72</v>
      </c>
      <c r="Q344" t="s">
        <v>3045</v>
      </c>
      <c r="R344">
        <f>Table1[[#This Row],[Profit]]/Table1[[#This Row],[Sales]]*100</f>
        <v>12.508695607031243</v>
      </c>
    </row>
    <row r="345" spans="1:18" x14ac:dyDescent="0.25">
      <c r="A345">
        <v>344</v>
      </c>
      <c r="B345" t="s">
        <v>359</v>
      </c>
      <c r="C345" s="1">
        <v>45416</v>
      </c>
      <c r="D345" s="1" t="str">
        <f>TEXT(Table1[[#This Row],[Order Date]],"MMMM")</f>
        <v>May</v>
      </c>
      <c r="E345" t="s">
        <v>1360</v>
      </c>
      <c r="F345" t="s">
        <v>2008</v>
      </c>
      <c r="G345" t="s">
        <v>2345</v>
      </c>
      <c r="H345" t="s">
        <v>2986</v>
      </c>
      <c r="I345" t="s">
        <v>3023</v>
      </c>
      <c r="J345" t="s">
        <v>3026</v>
      </c>
      <c r="K345" t="s">
        <v>3030</v>
      </c>
      <c r="L345" t="s">
        <v>3037</v>
      </c>
      <c r="M345">
        <v>4744.8599999999997</v>
      </c>
      <c r="N345">
        <v>15</v>
      </c>
      <c r="O345">
        <v>98.65</v>
      </c>
      <c r="P345">
        <v>42.38</v>
      </c>
      <c r="Q345" t="s">
        <v>3046</v>
      </c>
      <c r="R345">
        <f>Table1[[#This Row],[Profit]]/Table1[[#This Row],[Sales]]*100</f>
        <v>2.0790919015524172</v>
      </c>
    </row>
    <row r="346" spans="1:18" x14ac:dyDescent="0.25">
      <c r="A346">
        <v>345</v>
      </c>
      <c r="B346" t="s">
        <v>360</v>
      </c>
      <c r="C346" s="1">
        <v>45411</v>
      </c>
      <c r="D346" s="1" t="str">
        <f>TEXT(Table1[[#This Row],[Order Date]],"MMMM")</f>
        <v>April</v>
      </c>
      <c r="E346" t="s">
        <v>1361</v>
      </c>
      <c r="F346" t="s">
        <v>2009</v>
      </c>
      <c r="G346" t="s">
        <v>2346</v>
      </c>
      <c r="H346" t="s">
        <v>2972</v>
      </c>
      <c r="I346" t="s">
        <v>3022</v>
      </c>
      <c r="J346" t="s">
        <v>3026</v>
      </c>
      <c r="K346" t="s">
        <v>3030</v>
      </c>
      <c r="L346" t="s">
        <v>3037</v>
      </c>
      <c r="M346">
        <v>4391.54</v>
      </c>
      <c r="N346">
        <v>12</v>
      </c>
      <c r="O346">
        <v>236.35</v>
      </c>
      <c r="P346">
        <v>19.18</v>
      </c>
      <c r="Q346" t="s">
        <v>3044</v>
      </c>
      <c r="R346">
        <f>Table1[[#This Row],[Profit]]/Table1[[#This Row],[Sales]]*100</f>
        <v>5.3819389098129582</v>
      </c>
    </row>
    <row r="347" spans="1:18" x14ac:dyDescent="0.25">
      <c r="A347">
        <v>346</v>
      </c>
      <c r="B347" t="s">
        <v>361</v>
      </c>
      <c r="C347" s="1">
        <v>45400</v>
      </c>
      <c r="D347" s="1" t="str">
        <f>TEXT(Table1[[#This Row],[Order Date]],"MMMM")</f>
        <v>April</v>
      </c>
      <c r="E347" t="s">
        <v>1362</v>
      </c>
      <c r="F347" t="s">
        <v>2007</v>
      </c>
      <c r="G347" t="s">
        <v>2347</v>
      </c>
      <c r="H347" t="s">
        <v>2979</v>
      </c>
      <c r="I347" t="s">
        <v>3022</v>
      </c>
      <c r="J347" t="s">
        <v>3025</v>
      </c>
      <c r="K347" t="s">
        <v>3030</v>
      </c>
      <c r="L347" t="s">
        <v>3033</v>
      </c>
      <c r="M347">
        <v>4778.2</v>
      </c>
      <c r="N347">
        <v>10</v>
      </c>
      <c r="O347">
        <v>480.99</v>
      </c>
      <c r="P347">
        <v>68.19</v>
      </c>
      <c r="Q347" t="s">
        <v>3044</v>
      </c>
      <c r="R347">
        <f>Table1[[#This Row],[Profit]]/Table1[[#This Row],[Sales]]*100</f>
        <v>10.066342974341804</v>
      </c>
    </row>
    <row r="348" spans="1:18" x14ac:dyDescent="0.25">
      <c r="A348">
        <v>347</v>
      </c>
      <c r="B348" t="s">
        <v>362</v>
      </c>
      <c r="C348" s="1">
        <v>45465</v>
      </c>
      <c r="D348" s="1" t="str">
        <f>TEXT(Table1[[#This Row],[Order Date]],"MMMM")</f>
        <v>June</v>
      </c>
      <c r="E348" t="s">
        <v>1363</v>
      </c>
      <c r="F348" t="s">
        <v>2009</v>
      </c>
      <c r="G348" t="s">
        <v>2348</v>
      </c>
      <c r="H348" t="s">
        <v>3005</v>
      </c>
      <c r="I348" t="s">
        <v>3024</v>
      </c>
      <c r="J348" t="s">
        <v>3028</v>
      </c>
      <c r="K348" t="s">
        <v>3031</v>
      </c>
      <c r="L348" t="s">
        <v>3036</v>
      </c>
      <c r="M348">
        <v>1102.93</v>
      </c>
      <c r="N348">
        <v>12</v>
      </c>
      <c r="O348">
        <v>766.8</v>
      </c>
      <c r="P348">
        <v>91.71</v>
      </c>
      <c r="Q348" t="s">
        <v>3044</v>
      </c>
      <c r="R348">
        <f>Table1[[#This Row],[Profit]]/Table1[[#This Row],[Sales]]*100</f>
        <v>69.523904508899008</v>
      </c>
    </row>
    <row r="349" spans="1:18" x14ac:dyDescent="0.25">
      <c r="A349">
        <v>348</v>
      </c>
      <c r="B349" t="s">
        <v>363</v>
      </c>
      <c r="C349" s="1">
        <v>45185</v>
      </c>
      <c r="D349" s="1" t="str">
        <f>TEXT(Table1[[#This Row],[Order Date]],"MMMM")</f>
        <v>September</v>
      </c>
      <c r="E349" t="s">
        <v>1364</v>
      </c>
      <c r="F349" t="s">
        <v>2008</v>
      </c>
      <c r="G349" t="s">
        <v>2349</v>
      </c>
      <c r="H349" t="s">
        <v>2987</v>
      </c>
      <c r="I349" t="s">
        <v>3023</v>
      </c>
      <c r="J349" t="s">
        <v>3025</v>
      </c>
      <c r="K349" t="s">
        <v>3031</v>
      </c>
      <c r="L349" t="s">
        <v>3036</v>
      </c>
      <c r="M349">
        <v>1799.37</v>
      </c>
      <c r="N349">
        <v>2</v>
      </c>
      <c r="O349">
        <v>515.32000000000005</v>
      </c>
      <c r="P349">
        <v>10.210000000000001</v>
      </c>
      <c r="Q349" t="s">
        <v>3045</v>
      </c>
      <c r="R349">
        <f>Table1[[#This Row],[Profit]]/Table1[[#This Row],[Sales]]*100</f>
        <v>28.638912508266788</v>
      </c>
    </row>
    <row r="350" spans="1:18" x14ac:dyDescent="0.25">
      <c r="A350">
        <v>349</v>
      </c>
      <c r="B350" t="s">
        <v>364</v>
      </c>
      <c r="C350" s="1">
        <v>44893</v>
      </c>
      <c r="D350" s="1" t="str">
        <f>TEXT(Table1[[#This Row],[Order Date]],"MMMM")</f>
        <v>November</v>
      </c>
      <c r="E350" t="s">
        <v>1365</v>
      </c>
      <c r="F350" t="s">
        <v>2007</v>
      </c>
      <c r="G350" t="s">
        <v>2350</v>
      </c>
      <c r="H350" t="s">
        <v>2992</v>
      </c>
      <c r="I350" t="s">
        <v>3024</v>
      </c>
      <c r="J350" t="s">
        <v>3025</v>
      </c>
      <c r="K350" t="s">
        <v>3030</v>
      </c>
      <c r="L350" t="s">
        <v>3037</v>
      </c>
      <c r="M350">
        <v>2554.33</v>
      </c>
      <c r="N350">
        <v>19</v>
      </c>
      <c r="O350">
        <v>654.24</v>
      </c>
      <c r="P350">
        <v>18.8</v>
      </c>
      <c r="Q350" t="s">
        <v>3046</v>
      </c>
      <c r="R350">
        <f>Table1[[#This Row],[Profit]]/Table1[[#This Row],[Sales]]*100</f>
        <v>25.612978745894228</v>
      </c>
    </row>
    <row r="351" spans="1:18" x14ac:dyDescent="0.25">
      <c r="A351">
        <v>350</v>
      </c>
      <c r="B351" t="s">
        <v>365</v>
      </c>
      <c r="C351" s="1">
        <v>45121</v>
      </c>
      <c r="D351" s="1" t="str">
        <f>TEXT(Table1[[#This Row],[Order Date]],"MMMM")</f>
        <v>July</v>
      </c>
      <c r="E351" t="s">
        <v>1366</v>
      </c>
      <c r="F351" t="s">
        <v>2007</v>
      </c>
      <c r="G351" t="s">
        <v>2351</v>
      </c>
      <c r="H351" t="s">
        <v>2986</v>
      </c>
      <c r="I351" t="s">
        <v>3023</v>
      </c>
      <c r="J351" t="s">
        <v>3026</v>
      </c>
      <c r="K351" t="s">
        <v>3029</v>
      </c>
      <c r="L351" t="s">
        <v>3039</v>
      </c>
      <c r="M351">
        <v>4571.8999999999996</v>
      </c>
      <c r="N351">
        <v>17</v>
      </c>
      <c r="O351">
        <v>765.58</v>
      </c>
      <c r="P351">
        <v>64.88</v>
      </c>
      <c r="Q351" t="s">
        <v>3047</v>
      </c>
      <c r="R351">
        <f>Table1[[#This Row],[Profit]]/Table1[[#This Row],[Sales]]*100</f>
        <v>16.745335637262411</v>
      </c>
    </row>
    <row r="352" spans="1:18" x14ac:dyDescent="0.25">
      <c r="A352">
        <v>351</v>
      </c>
      <c r="B352" t="s">
        <v>366</v>
      </c>
      <c r="C352" s="1">
        <v>45186</v>
      </c>
      <c r="D352" s="1" t="str">
        <f>TEXT(Table1[[#This Row],[Order Date]],"MMMM")</f>
        <v>September</v>
      </c>
      <c r="E352" t="s">
        <v>1367</v>
      </c>
      <c r="F352" t="s">
        <v>2008</v>
      </c>
      <c r="G352" t="s">
        <v>2352</v>
      </c>
      <c r="H352" t="s">
        <v>3005</v>
      </c>
      <c r="I352" t="s">
        <v>3022</v>
      </c>
      <c r="J352" t="s">
        <v>3027</v>
      </c>
      <c r="K352" t="s">
        <v>3030</v>
      </c>
      <c r="L352" t="s">
        <v>3038</v>
      </c>
      <c r="M352">
        <v>3221.31</v>
      </c>
      <c r="N352">
        <v>7</v>
      </c>
      <c r="O352">
        <v>865.9</v>
      </c>
      <c r="P352">
        <v>73.64</v>
      </c>
      <c r="Q352" t="s">
        <v>3047</v>
      </c>
      <c r="R352">
        <f>Table1[[#This Row],[Profit]]/Table1[[#This Row],[Sales]]*100</f>
        <v>26.880368545715871</v>
      </c>
    </row>
    <row r="353" spans="1:18" x14ac:dyDescent="0.25">
      <c r="A353">
        <v>352</v>
      </c>
      <c r="B353" t="s">
        <v>367</v>
      </c>
      <c r="C353" s="1">
        <v>44963</v>
      </c>
      <c r="D353" s="1" t="str">
        <f>TEXT(Table1[[#This Row],[Order Date]],"MMMM")</f>
        <v>February</v>
      </c>
      <c r="E353" t="s">
        <v>1368</v>
      </c>
      <c r="F353" t="s">
        <v>2008</v>
      </c>
      <c r="G353" t="s">
        <v>2353</v>
      </c>
      <c r="H353" t="s">
        <v>2999</v>
      </c>
      <c r="I353" t="s">
        <v>3024</v>
      </c>
      <c r="J353" t="s">
        <v>3028</v>
      </c>
      <c r="K353" t="s">
        <v>3031</v>
      </c>
      <c r="L353" t="s">
        <v>3036</v>
      </c>
      <c r="M353">
        <v>4268.72</v>
      </c>
      <c r="N353">
        <v>8</v>
      </c>
      <c r="O353">
        <v>601.79</v>
      </c>
      <c r="P353">
        <v>9.43</v>
      </c>
      <c r="Q353" t="s">
        <v>3046</v>
      </c>
      <c r="R353">
        <f>Table1[[#This Row],[Profit]]/Table1[[#This Row],[Sales]]*100</f>
        <v>14.097668621975673</v>
      </c>
    </row>
    <row r="354" spans="1:18" x14ac:dyDescent="0.25">
      <c r="A354">
        <v>353</v>
      </c>
      <c r="B354" t="s">
        <v>368</v>
      </c>
      <c r="C354" s="1">
        <v>45509</v>
      </c>
      <c r="D354" s="1" t="str">
        <f>TEXT(Table1[[#This Row],[Order Date]],"MMMM")</f>
        <v>August</v>
      </c>
      <c r="E354" t="s">
        <v>1369</v>
      </c>
      <c r="F354" t="s">
        <v>2009</v>
      </c>
      <c r="G354" t="s">
        <v>2354</v>
      </c>
      <c r="H354" t="s">
        <v>2976</v>
      </c>
      <c r="I354" t="s">
        <v>3023</v>
      </c>
      <c r="J354" t="s">
        <v>3027</v>
      </c>
      <c r="K354" t="s">
        <v>3029</v>
      </c>
      <c r="L354" t="s">
        <v>3039</v>
      </c>
      <c r="M354">
        <v>441.29</v>
      </c>
      <c r="N354">
        <v>8</v>
      </c>
      <c r="O354">
        <v>555.65</v>
      </c>
      <c r="P354">
        <v>78.62</v>
      </c>
      <c r="Q354" t="s">
        <v>3044</v>
      </c>
      <c r="R354">
        <f>Table1[[#This Row],[Profit]]/Table1[[#This Row],[Sales]]*100</f>
        <v>125.91493122436492</v>
      </c>
    </row>
    <row r="355" spans="1:18" x14ac:dyDescent="0.25">
      <c r="A355">
        <v>354</v>
      </c>
      <c r="B355" t="s">
        <v>369</v>
      </c>
      <c r="C355" s="1">
        <v>45268</v>
      </c>
      <c r="D355" s="1" t="str">
        <f>TEXT(Table1[[#This Row],[Order Date]],"MMMM")</f>
        <v>December</v>
      </c>
      <c r="E355" t="s">
        <v>1370</v>
      </c>
      <c r="F355" t="s">
        <v>2007</v>
      </c>
      <c r="G355" t="s">
        <v>2355</v>
      </c>
      <c r="H355" t="s">
        <v>2984</v>
      </c>
      <c r="I355" t="s">
        <v>3024</v>
      </c>
      <c r="J355" t="s">
        <v>3028</v>
      </c>
      <c r="K355" t="s">
        <v>3029</v>
      </c>
      <c r="L355" t="s">
        <v>3039</v>
      </c>
      <c r="M355">
        <v>3266.73</v>
      </c>
      <c r="N355">
        <v>12</v>
      </c>
      <c r="O355">
        <v>971.88</v>
      </c>
      <c r="P355">
        <v>36.08</v>
      </c>
      <c r="Q355" t="s">
        <v>3047</v>
      </c>
      <c r="R355">
        <f>Table1[[#This Row],[Profit]]/Table1[[#This Row],[Sales]]*100</f>
        <v>29.750851769200391</v>
      </c>
    </row>
    <row r="356" spans="1:18" x14ac:dyDescent="0.25">
      <c r="A356">
        <v>355</v>
      </c>
      <c r="B356" t="s">
        <v>370</v>
      </c>
      <c r="C356" s="1">
        <v>45316</v>
      </c>
      <c r="D356" s="1" t="str">
        <f>TEXT(Table1[[#This Row],[Order Date]],"MMMM")</f>
        <v>January</v>
      </c>
      <c r="E356" t="s">
        <v>1371</v>
      </c>
      <c r="F356" t="s">
        <v>2009</v>
      </c>
      <c r="G356" t="s">
        <v>2356</v>
      </c>
      <c r="H356" t="s">
        <v>3012</v>
      </c>
      <c r="I356" t="s">
        <v>3023</v>
      </c>
      <c r="J356" t="s">
        <v>3025</v>
      </c>
      <c r="K356" t="s">
        <v>3030</v>
      </c>
      <c r="L356" t="s">
        <v>3038</v>
      </c>
      <c r="M356">
        <v>4410.0600000000004</v>
      </c>
      <c r="N356">
        <v>12</v>
      </c>
      <c r="O356">
        <v>667.46</v>
      </c>
      <c r="P356">
        <v>21.89</v>
      </c>
      <c r="Q356" t="s">
        <v>3046</v>
      </c>
      <c r="R356">
        <f>Table1[[#This Row],[Profit]]/Table1[[#This Row],[Sales]]*100</f>
        <v>15.134941474719163</v>
      </c>
    </row>
    <row r="357" spans="1:18" x14ac:dyDescent="0.25">
      <c r="A357">
        <v>356</v>
      </c>
      <c r="B357" t="s">
        <v>371</v>
      </c>
      <c r="C357" s="1">
        <v>45414</v>
      </c>
      <c r="D357" s="1" t="str">
        <f>TEXT(Table1[[#This Row],[Order Date]],"MMMM")</f>
        <v>May</v>
      </c>
      <c r="E357" t="s">
        <v>1372</v>
      </c>
      <c r="F357" t="s">
        <v>2007</v>
      </c>
      <c r="G357" t="s">
        <v>2357</v>
      </c>
      <c r="H357" t="s">
        <v>3011</v>
      </c>
      <c r="I357" t="s">
        <v>3023</v>
      </c>
      <c r="J357" t="s">
        <v>3025</v>
      </c>
      <c r="K357" t="s">
        <v>3031</v>
      </c>
      <c r="L357" t="s">
        <v>3040</v>
      </c>
      <c r="M357">
        <v>1051.47</v>
      </c>
      <c r="N357">
        <v>17</v>
      </c>
      <c r="O357">
        <v>123.17</v>
      </c>
      <c r="P357">
        <v>8.24</v>
      </c>
      <c r="Q357" t="s">
        <v>3044</v>
      </c>
      <c r="R357">
        <f>Table1[[#This Row],[Profit]]/Table1[[#This Row],[Sales]]*100</f>
        <v>11.714076483399431</v>
      </c>
    </row>
    <row r="358" spans="1:18" x14ac:dyDescent="0.25">
      <c r="A358">
        <v>357</v>
      </c>
      <c r="B358" t="s">
        <v>372</v>
      </c>
      <c r="C358" s="1">
        <v>45425</v>
      </c>
      <c r="D358" s="1" t="str">
        <f>TEXT(Table1[[#This Row],[Order Date]],"MMMM")</f>
        <v>May</v>
      </c>
      <c r="E358" t="s">
        <v>1373</v>
      </c>
      <c r="F358" t="s">
        <v>2008</v>
      </c>
      <c r="G358" t="s">
        <v>2358</v>
      </c>
      <c r="H358" t="s">
        <v>2988</v>
      </c>
      <c r="I358" t="s">
        <v>3022</v>
      </c>
      <c r="J358" t="s">
        <v>3027</v>
      </c>
      <c r="K358" t="s">
        <v>3031</v>
      </c>
      <c r="L358" t="s">
        <v>3036</v>
      </c>
      <c r="M358">
        <v>768.73</v>
      </c>
      <c r="N358">
        <v>10</v>
      </c>
      <c r="O358">
        <v>415.14</v>
      </c>
      <c r="P358">
        <v>91.94</v>
      </c>
      <c r="Q358" t="s">
        <v>3045</v>
      </c>
      <c r="R358">
        <f>Table1[[#This Row],[Profit]]/Table1[[#This Row],[Sales]]*100</f>
        <v>54.003356184876353</v>
      </c>
    </row>
    <row r="359" spans="1:18" x14ac:dyDescent="0.25">
      <c r="A359">
        <v>358</v>
      </c>
      <c r="B359" t="s">
        <v>373</v>
      </c>
      <c r="C359" s="1">
        <v>45330</v>
      </c>
      <c r="D359" s="1" t="str">
        <f>TEXT(Table1[[#This Row],[Order Date]],"MMMM")</f>
        <v>February</v>
      </c>
      <c r="E359" t="s">
        <v>1374</v>
      </c>
      <c r="F359" t="s">
        <v>2008</v>
      </c>
      <c r="G359" t="s">
        <v>2359</v>
      </c>
      <c r="H359" t="s">
        <v>2979</v>
      </c>
      <c r="I359" t="s">
        <v>3022</v>
      </c>
      <c r="J359" t="s">
        <v>3026</v>
      </c>
      <c r="K359" t="s">
        <v>3031</v>
      </c>
      <c r="L359" t="s">
        <v>3035</v>
      </c>
      <c r="M359">
        <v>2710.41</v>
      </c>
      <c r="N359">
        <v>18</v>
      </c>
      <c r="O359">
        <v>978.38</v>
      </c>
      <c r="P359">
        <v>17.87</v>
      </c>
      <c r="Q359" t="s">
        <v>3046</v>
      </c>
      <c r="R359">
        <f>Table1[[#This Row],[Profit]]/Table1[[#This Row],[Sales]]*100</f>
        <v>36.097121837655557</v>
      </c>
    </row>
    <row r="360" spans="1:18" x14ac:dyDescent="0.25">
      <c r="A360">
        <v>359</v>
      </c>
      <c r="B360" t="s">
        <v>374</v>
      </c>
      <c r="C360" s="1">
        <v>45314</v>
      </c>
      <c r="D360" s="1" t="str">
        <f>TEXT(Table1[[#This Row],[Order Date]],"MMMM")</f>
        <v>January</v>
      </c>
      <c r="E360" t="s">
        <v>1375</v>
      </c>
      <c r="F360" t="s">
        <v>2008</v>
      </c>
      <c r="G360" t="s">
        <v>2360</v>
      </c>
      <c r="H360" t="s">
        <v>2975</v>
      </c>
      <c r="I360" t="s">
        <v>3023</v>
      </c>
      <c r="J360" t="s">
        <v>3026</v>
      </c>
      <c r="K360" t="s">
        <v>3029</v>
      </c>
      <c r="L360" t="s">
        <v>3042</v>
      </c>
      <c r="M360">
        <v>918.58</v>
      </c>
      <c r="N360">
        <v>19</v>
      </c>
      <c r="O360">
        <v>454.54</v>
      </c>
      <c r="P360">
        <v>64.34</v>
      </c>
      <c r="Q360" t="s">
        <v>3044</v>
      </c>
      <c r="R360">
        <f>Table1[[#This Row],[Profit]]/Table1[[#This Row],[Sales]]*100</f>
        <v>49.482897515730798</v>
      </c>
    </row>
    <row r="361" spans="1:18" x14ac:dyDescent="0.25">
      <c r="A361">
        <v>360</v>
      </c>
      <c r="B361" t="s">
        <v>375</v>
      </c>
      <c r="C361" s="1">
        <v>45347</v>
      </c>
      <c r="D361" s="1" t="str">
        <f>TEXT(Table1[[#This Row],[Order Date]],"MMMM")</f>
        <v>February</v>
      </c>
      <c r="E361" t="s">
        <v>1376</v>
      </c>
      <c r="F361" t="s">
        <v>2008</v>
      </c>
      <c r="G361" t="s">
        <v>2071</v>
      </c>
      <c r="H361" t="s">
        <v>2985</v>
      </c>
      <c r="I361" t="s">
        <v>3024</v>
      </c>
      <c r="J361" t="s">
        <v>3025</v>
      </c>
      <c r="K361" t="s">
        <v>3031</v>
      </c>
      <c r="L361" t="s">
        <v>3035</v>
      </c>
      <c r="M361">
        <v>483.83</v>
      </c>
      <c r="N361">
        <v>2</v>
      </c>
      <c r="O361">
        <v>984.82</v>
      </c>
      <c r="P361">
        <v>76.11</v>
      </c>
      <c r="Q361" t="s">
        <v>3047</v>
      </c>
      <c r="R361">
        <f>Table1[[#This Row],[Profit]]/Table1[[#This Row],[Sales]]*100</f>
        <v>203.546700287291</v>
      </c>
    </row>
    <row r="362" spans="1:18" x14ac:dyDescent="0.25">
      <c r="A362">
        <v>361</v>
      </c>
      <c r="B362" t="s">
        <v>376</v>
      </c>
      <c r="C362" s="1">
        <v>45529</v>
      </c>
      <c r="D362" s="1" t="str">
        <f>TEXT(Table1[[#This Row],[Order Date]],"MMMM")</f>
        <v>August</v>
      </c>
      <c r="E362" t="s">
        <v>1377</v>
      </c>
      <c r="F362" t="s">
        <v>2008</v>
      </c>
      <c r="G362" t="s">
        <v>2361</v>
      </c>
      <c r="H362" t="s">
        <v>2991</v>
      </c>
      <c r="I362" t="s">
        <v>3022</v>
      </c>
      <c r="J362" t="s">
        <v>3025</v>
      </c>
      <c r="K362" t="s">
        <v>3031</v>
      </c>
      <c r="L362" t="s">
        <v>3035</v>
      </c>
      <c r="M362">
        <v>2920.44</v>
      </c>
      <c r="N362">
        <v>3</v>
      </c>
      <c r="O362">
        <v>115.07</v>
      </c>
      <c r="P362">
        <v>79.62</v>
      </c>
      <c r="Q362" t="s">
        <v>3047</v>
      </c>
      <c r="R362">
        <f>Table1[[#This Row],[Profit]]/Table1[[#This Row],[Sales]]*100</f>
        <v>3.9401597019627177</v>
      </c>
    </row>
    <row r="363" spans="1:18" x14ac:dyDescent="0.25">
      <c r="A363">
        <v>362</v>
      </c>
      <c r="B363" t="s">
        <v>377</v>
      </c>
      <c r="C363" s="1">
        <v>45453</v>
      </c>
      <c r="D363" s="1" t="str">
        <f>TEXT(Table1[[#This Row],[Order Date]],"MMMM")</f>
        <v>June</v>
      </c>
      <c r="E363" t="s">
        <v>1378</v>
      </c>
      <c r="F363" t="s">
        <v>2007</v>
      </c>
      <c r="G363" t="s">
        <v>2362</v>
      </c>
      <c r="H363" t="s">
        <v>3010</v>
      </c>
      <c r="I363" t="s">
        <v>3024</v>
      </c>
      <c r="J363" t="s">
        <v>3025</v>
      </c>
      <c r="K363" t="s">
        <v>3030</v>
      </c>
      <c r="L363" t="s">
        <v>3037</v>
      </c>
      <c r="M363">
        <v>3519</v>
      </c>
      <c r="N363">
        <v>19</v>
      </c>
      <c r="O363">
        <v>852.1</v>
      </c>
      <c r="P363">
        <v>30.36</v>
      </c>
      <c r="Q363" t="s">
        <v>3047</v>
      </c>
      <c r="R363">
        <f>Table1[[#This Row],[Profit]]/Table1[[#This Row],[Sales]]*100</f>
        <v>24.214265416311452</v>
      </c>
    </row>
    <row r="364" spans="1:18" x14ac:dyDescent="0.25">
      <c r="A364">
        <v>363</v>
      </c>
      <c r="B364" t="s">
        <v>378</v>
      </c>
      <c r="C364" s="1">
        <v>45177</v>
      </c>
      <c r="D364" s="1" t="str">
        <f>TEXT(Table1[[#This Row],[Order Date]],"MMMM")</f>
        <v>September</v>
      </c>
      <c r="E364" t="s">
        <v>1379</v>
      </c>
      <c r="F364" t="s">
        <v>2008</v>
      </c>
      <c r="G364" t="s">
        <v>2363</v>
      </c>
      <c r="H364" t="s">
        <v>3001</v>
      </c>
      <c r="I364" t="s">
        <v>3022</v>
      </c>
      <c r="J364" t="s">
        <v>3028</v>
      </c>
      <c r="K364" t="s">
        <v>3031</v>
      </c>
      <c r="L364" t="s">
        <v>3035</v>
      </c>
      <c r="M364">
        <v>1979.14</v>
      </c>
      <c r="N364">
        <v>8</v>
      </c>
      <c r="O364">
        <v>413.1</v>
      </c>
      <c r="P364">
        <v>97.02</v>
      </c>
      <c r="Q364" t="s">
        <v>3044</v>
      </c>
      <c r="R364">
        <f>Table1[[#This Row],[Profit]]/Table1[[#This Row],[Sales]]*100</f>
        <v>20.872702284830787</v>
      </c>
    </row>
    <row r="365" spans="1:18" x14ac:dyDescent="0.25">
      <c r="A365">
        <v>364</v>
      </c>
      <c r="B365" t="s">
        <v>379</v>
      </c>
      <c r="C365" s="1">
        <v>44921</v>
      </c>
      <c r="D365" s="1" t="str">
        <f>TEXT(Table1[[#This Row],[Order Date]],"MMMM")</f>
        <v>December</v>
      </c>
      <c r="E365" t="s">
        <v>1380</v>
      </c>
      <c r="F365" t="s">
        <v>2009</v>
      </c>
      <c r="G365" t="s">
        <v>2364</v>
      </c>
      <c r="H365" t="s">
        <v>2980</v>
      </c>
      <c r="I365" t="s">
        <v>3022</v>
      </c>
      <c r="J365" t="s">
        <v>3028</v>
      </c>
      <c r="K365" t="s">
        <v>3030</v>
      </c>
      <c r="L365" t="s">
        <v>3037</v>
      </c>
      <c r="M365">
        <v>4822.4799999999996</v>
      </c>
      <c r="N365">
        <v>2</v>
      </c>
      <c r="O365">
        <v>188.66</v>
      </c>
      <c r="P365">
        <v>72.3</v>
      </c>
      <c r="Q365" t="s">
        <v>3046</v>
      </c>
      <c r="R365">
        <f>Table1[[#This Row],[Profit]]/Table1[[#This Row],[Sales]]*100</f>
        <v>3.912095021648613</v>
      </c>
    </row>
    <row r="366" spans="1:18" x14ac:dyDescent="0.25">
      <c r="A366">
        <v>365</v>
      </c>
      <c r="B366" t="s">
        <v>380</v>
      </c>
      <c r="C366" s="1">
        <v>45117</v>
      </c>
      <c r="D366" s="1" t="str">
        <f>TEXT(Table1[[#This Row],[Order Date]],"MMMM")</f>
        <v>July</v>
      </c>
      <c r="E366" t="s">
        <v>1381</v>
      </c>
      <c r="F366" t="s">
        <v>2007</v>
      </c>
      <c r="G366" t="s">
        <v>2365</v>
      </c>
      <c r="H366" t="s">
        <v>2989</v>
      </c>
      <c r="I366" t="s">
        <v>3022</v>
      </c>
      <c r="J366" t="s">
        <v>3028</v>
      </c>
      <c r="K366" t="s">
        <v>3030</v>
      </c>
      <c r="L366" t="s">
        <v>3038</v>
      </c>
      <c r="M366">
        <v>2224.6799999999998</v>
      </c>
      <c r="N366">
        <v>20</v>
      </c>
      <c r="O366">
        <v>974.72</v>
      </c>
      <c r="P366">
        <v>53.6</v>
      </c>
      <c r="Q366" t="s">
        <v>3044</v>
      </c>
      <c r="R366">
        <f>Table1[[#This Row],[Profit]]/Table1[[#This Row],[Sales]]*100</f>
        <v>43.813941780390891</v>
      </c>
    </row>
    <row r="367" spans="1:18" x14ac:dyDescent="0.25">
      <c r="A367">
        <v>366</v>
      </c>
      <c r="B367" t="s">
        <v>381</v>
      </c>
      <c r="C367" s="1">
        <v>45451</v>
      </c>
      <c r="D367" s="1" t="str">
        <f>TEXT(Table1[[#This Row],[Order Date]],"MMMM")</f>
        <v>June</v>
      </c>
      <c r="E367" t="s">
        <v>1382</v>
      </c>
      <c r="F367" t="s">
        <v>2008</v>
      </c>
      <c r="G367" t="s">
        <v>2366</v>
      </c>
      <c r="H367" t="s">
        <v>3014</v>
      </c>
      <c r="I367" t="s">
        <v>3024</v>
      </c>
      <c r="J367" t="s">
        <v>3028</v>
      </c>
      <c r="K367" t="s">
        <v>3029</v>
      </c>
      <c r="L367" t="s">
        <v>3042</v>
      </c>
      <c r="M367">
        <v>4166.2</v>
      </c>
      <c r="N367">
        <v>20</v>
      </c>
      <c r="O367">
        <v>17.13</v>
      </c>
      <c r="P367">
        <v>26.6</v>
      </c>
      <c r="Q367" t="s">
        <v>3047</v>
      </c>
      <c r="R367">
        <f>Table1[[#This Row],[Profit]]/Table1[[#This Row],[Sales]]*100</f>
        <v>0.41116605059766692</v>
      </c>
    </row>
    <row r="368" spans="1:18" x14ac:dyDescent="0.25">
      <c r="A368">
        <v>367</v>
      </c>
      <c r="B368" t="s">
        <v>382</v>
      </c>
      <c r="C368" s="1">
        <v>45176</v>
      </c>
      <c r="D368" s="1" t="str">
        <f>TEXT(Table1[[#This Row],[Order Date]],"MMMM")</f>
        <v>September</v>
      </c>
      <c r="E368" t="s">
        <v>1383</v>
      </c>
      <c r="F368" t="s">
        <v>2009</v>
      </c>
      <c r="G368" t="s">
        <v>2173</v>
      </c>
      <c r="H368" t="s">
        <v>2990</v>
      </c>
      <c r="I368" t="s">
        <v>3022</v>
      </c>
      <c r="J368" t="s">
        <v>3028</v>
      </c>
      <c r="K368" t="s">
        <v>3031</v>
      </c>
      <c r="L368" t="s">
        <v>3036</v>
      </c>
      <c r="M368">
        <v>2346.89</v>
      </c>
      <c r="N368">
        <v>12</v>
      </c>
      <c r="O368">
        <v>722.98</v>
      </c>
      <c r="P368">
        <v>26.14</v>
      </c>
      <c r="Q368" t="s">
        <v>3046</v>
      </c>
      <c r="R368">
        <f>Table1[[#This Row],[Profit]]/Table1[[#This Row],[Sales]]*100</f>
        <v>30.805875009054539</v>
      </c>
    </row>
    <row r="369" spans="1:18" x14ac:dyDescent="0.25">
      <c r="A369">
        <v>368</v>
      </c>
      <c r="B369" t="s">
        <v>383</v>
      </c>
      <c r="C369" s="1">
        <v>45412</v>
      </c>
      <c r="D369" s="1" t="str">
        <f>TEXT(Table1[[#This Row],[Order Date]],"MMMM")</f>
        <v>April</v>
      </c>
      <c r="E369" t="s">
        <v>1384</v>
      </c>
      <c r="F369" t="s">
        <v>2007</v>
      </c>
      <c r="G369" t="s">
        <v>2367</v>
      </c>
      <c r="H369" t="s">
        <v>3018</v>
      </c>
      <c r="I369" t="s">
        <v>3022</v>
      </c>
      <c r="J369" t="s">
        <v>3027</v>
      </c>
      <c r="K369" t="s">
        <v>3029</v>
      </c>
      <c r="L369" t="s">
        <v>3042</v>
      </c>
      <c r="M369">
        <v>3204.91</v>
      </c>
      <c r="N369">
        <v>12</v>
      </c>
      <c r="O369">
        <v>38.28</v>
      </c>
      <c r="P369">
        <v>25.62</v>
      </c>
      <c r="Q369" t="s">
        <v>3045</v>
      </c>
      <c r="R369">
        <f>Table1[[#This Row],[Profit]]/Table1[[#This Row],[Sales]]*100</f>
        <v>1.1944173159308686</v>
      </c>
    </row>
    <row r="370" spans="1:18" x14ac:dyDescent="0.25">
      <c r="A370">
        <v>369</v>
      </c>
      <c r="B370" t="s">
        <v>384</v>
      </c>
      <c r="C370" s="1">
        <v>44985</v>
      </c>
      <c r="D370" s="1" t="str">
        <f>TEXT(Table1[[#This Row],[Order Date]],"MMMM")</f>
        <v>February</v>
      </c>
      <c r="E370" t="s">
        <v>1385</v>
      </c>
      <c r="F370" t="s">
        <v>2009</v>
      </c>
      <c r="G370" t="s">
        <v>2368</v>
      </c>
      <c r="H370" t="s">
        <v>3015</v>
      </c>
      <c r="I370" t="s">
        <v>3022</v>
      </c>
      <c r="J370" t="s">
        <v>3028</v>
      </c>
      <c r="K370" t="s">
        <v>3031</v>
      </c>
      <c r="L370" t="s">
        <v>3040</v>
      </c>
      <c r="M370">
        <v>3816.63</v>
      </c>
      <c r="N370">
        <v>18</v>
      </c>
      <c r="O370">
        <v>565.41999999999996</v>
      </c>
      <c r="P370">
        <v>18.149999999999999</v>
      </c>
      <c r="Q370" t="s">
        <v>3045</v>
      </c>
      <c r="R370">
        <f>Table1[[#This Row],[Profit]]/Table1[[#This Row],[Sales]]*100</f>
        <v>14.81464014064764</v>
      </c>
    </row>
    <row r="371" spans="1:18" x14ac:dyDescent="0.25">
      <c r="A371">
        <v>370</v>
      </c>
      <c r="B371" t="s">
        <v>385</v>
      </c>
      <c r="C371" s="1">
        <v>44883</v>
      </c>
      <c r="D371" s="1" t="str">
        <f>TEXT(Table1[[#This Row],[Order Date]],"MMMM")</f>
        <v>November</v>
      </c>
      <c r="E371" t="s">
        <v>1386</v>
      </c>
      <c r="F371" t="s">
        <v>2007</v>
      </c>
      <c r="G371" t="s">
        <v>2369</v>
      </c>
      <c r="H371" t="s">
        <v>3003</v>
      </c>
      <c r="I371" t="s">
        <v>3023</v>
      </c>
      <c r="J371" t="s">
        <v>3027</v>
      </c>
      <c r="K371" t="s">
        <v>3031</v>
      </c>
      <c r="L371" t="s">
        <v>3035</v>
      </c>
      <c r="M371">
        <v>4816.95</v>
      </c>
      <c r="N371">
        <v>18</v>
      </c>
      <c r="O371">
        <v>729.51</v>
      </c>
      <c r="P371">
        <v>36.950000000000003</v>
      </c>
      <c r="Q371" t="s">
        <v>3045</v>
      </c>
      <c r="R371">
        <f>Table1[[#This Row],[Profit]]/Table1[[#This Row],[Sales]]*100</f>
        <v>15.144645470681656</v>
      </c>
    </row>
    <row r="372" spans="1:18" x14ac:dyDescent="0.25">
      <c r="A372">
        <v>371</v>
      </c>
      <c r="B372" t="s">
        <v>386</v>
      </c>
      <c r="C372" s="1">
        <v>45541</v>
      </c>
      <c r="D372" s="1" t="str">
        <f>TEXT(Table1[[#This Row],[Order Date]],"MMMM")</f>
        <v>September</v>
      </c>
      <c r="E372" t="s">
        <v>1387</v>
      </c>
      <c r="F372" t="s">
        <v>2008</v>
      </c>
      <c r="G372" t="s">
        <v>2370</v>
      </c>
      <c r="H372" t="s">
        <v>2985</v>
      </c>
      <c r="I372" t="s">
        <v>3022</v>
      </c>
      <c r="J372" t="s">
        <v>3025</v>
      </c>
      <c r="K372" t="s">
        <v>3030</v>
      </c>
      <c r="L372" t="s">
        <v>3037</v>
      </c>
      <c r="M372">
        <v>1845.49</v>
      </c>
      <c r="N372">
        <v>5</v>
      </c>
      <c r="O372">
        <v>126.22</v>
      </c>
      <c r="P372">
        <v>70.11</v>
      </c>
      <c r="Q372" t="s">
        <v>3046</v>
      </c>
      <c r="R372">
        <f>Table1[[#This Row],[Profit]]/Table1[[#This Row],[Sales]]*100</f>
        <v>6.839375992283891</v>
      </c>
    </row>
    <row r="373" spans="1:18" x14ac:dyDescent="0.25">
      <c r="A373">
        <v>372</v>
      </c>
      <c r="B373" t="s">
        <v>387</v>
      </c>
      <c r="C373" s="1">
        <v>45287</v>
      </c>
      <c r="D373" s="1" t="str">
        <f>TEXT(Table1[[#This Row],[Order Date]],"MMMM")</f>
        <v>December</v>
      </c>
      <c r="E373" t="s">
        <v>1388</v>
      </c>
      <c r="F373" t="s">
        <v>2007</v>
      </c>
      <c r="G373" t="s">
        <v>2371</v>
      </c>
      <c r="H373" t="s">
        <v>3004</v>
      </c>
      <c r="I373" t="s">
        <v>3023</v>
      </c>
      <c r="J373" t="s">
        <v>3026</v>
      </c>
      <c r="K373" t="s">
        <v>3030</v>
      </c>
      <c r="L373" t="s">
        <v>3041</v>
      </c>
      <c r="M373">
        <v>3006.64</v>
      </c>
      <c r="N373">
        <v>2</v>
      </c>
      <c r="O373">
        <v>916.46</v>
      </c>
      <c r="P373">
        <v>46.05</v>
      </c>
      <c r="Q373" t="s">
        <v>3045</v>
      </c>
      <c r="R373">
        <f>Table1[[#This Row],[Profit]]/Table1[[#This Row],[Sales]]*100</f>
        <v>30.481201607109597</v>
      </c>
    </row>
    <row r="374" spans="1:18" x14ac:dyDescent="0.25">
      <c r="A374">
        <v>373</v>
      </c>
      <c r="B374" t="s">
        <v>388</v>
      </c>
      <c r="C374" s="1">
        <v>45277</v>
      </c>
      <c r="D374" s="1" t="str">
        <f>TEXT(Table1[[#This Row],[Order Date]],"MMMM")</f>
        <v>December</v>
      </c>
      <c r="E374" t="s">
        <v>1389</v>
      </c>
      <c r="F374" t="s">
        <v>2009</v>
      </c>
      <c r="G374" t="s">
        <v>2372</v>
      </c>
      <c r="H374" t="s">
        <v>3017</v>
      </c>
      <c r="I374" t="s">
        <v>3024</v>
      </c>
      <c r="J374" t="s">
        <v>3026</v>
      </c>
      <c r="K374" t="s">
        <v>3030</v>
      </c>
      <c r="L374" t="s">
        <v>3037</v>
      </c>
      <c r="M374">
        <v>4200.95</v>
      </c>
      <c r="N374">
        <v>19</v>
      </c>
      <c r="O374">
        <v>980.53</v>
      </c>
      <c r="P374">
        <v>65.45</v>
      </c>
      <c r="Q374" t="s">
        <v>3047</v>
      </c>
      <c r="R374">
        <f>Table1[[#This Row],[Profit]]/Table1[[#This Row],[Sales]]*100</f>
        <v>23.340672943024792</v>
      </c>
    </row>
    <row r="375" spans="1:18" x14ac:dyDescent="0.25">
      <c r="A375">
        <v>374</v>
      </c>
      <c r="B375" t="s">
        <v>389</v>
      </c>
      <c r="C375" s="1">
        <v>44859</v>
      </c>
      <c r="D375" s="1" t="str">
        <f>TEXT(Table1[[#This Row],[Order Date]],"MMMM")</f>
        <v>October</v>
      </c>
      <c r="E375" t="s">
        <v>1390</v>
      </c>
      <c r="F375" t="s">
        <v>2007</v>
      </c>
      <c r="G375" t="s">
        <v>2373</v>
      </c>
      <c r="H375" t="s">
        <v>3012</v>
      </c>
      <c r="I375" t="s">
        <v>3022</v>
      </c>
      <c r="J375" t="s">
        <v>3025</v>
      </c>
      <c r="K375" t="s">
        <v>3030</v>
      </c>
      <c r="L375" t="s">
        <v>3038</v>
      </c>
      <c r="M375">
        <v>960.39</v>
      </c>
      <c r="N375">
        <v>19</v>
      </c>
      <c r="O375">
        <v>427.24</v>
      </c>
      <c r="P375">
        <v>24.64</v>
      </c>
      <c r="Q375" t="s">
        <v>3047</v>
      </c>
      <c r="R375">
        <f>Table1[[#This Row],[Profit]]/Table1[[#This Row],[Sales]]*100</f>
        <v>44.486094190901618</v>
      </c>
    </row>
    <row r="376" spans="1:18" x14ac:dyDescent="0.25">
      <c r="A376">
        <v>375</v>
      </c>
      <c r="B376" t="s">
        <v>390</v>
      </c>
      <c r="C376" s="1">
        <v>44910</v>
      </c>
      <c r="D376" s="1" t="str">
        <f>TEXT(Table1[[#This Row],[Order Date]],"MMMM")</f>
        <v>December</v>
      </c>
      <c r="E376" t="s">
        <v>1391</v>
      </c>
      <c r="F376" t="s">
        <v>2009</v>
      </c>
      <c r="G376" t="s">
        <v>2374</v>
      </c>
      <c r="H376" t="s">
        <v>2999</v>
      </c>
      <c r="I376" t="s">
        <v>3023</v>
      </c>
      <c r="J376" t="s">
        <v>3027</v>
      </c>
      <c r="K376" t="s">
        <v>3030</v>
      </c>
      <c r="L376" t="s">
        <v>3033</v>
      </c>
      <c r="M376">
        <v>1834.51</v>
      </c>
      <c r="N376">
        <v>18</v>
      </c>
      <c r="O376">
        <v>824.19</v>
      </c>
      <c r="P376">
        <v>30.98</v>
      </c>
      <c r="Q376" t="s">
        <v>3044</v>
      </c>
      <c r="R376">
        <f>Table1[[#This Row],[Profit]]/Table1[[#This Row],[Sales]]*100</f>
        <v>44.926983227128773</v>
      </c>
    </row>
    <row r="377" spans="1:18" x14ac:dyDescent="0.25">
      <c r="A377">
        <v>376</v>
      </c>
      <c r="B377" t="s">
        <v>391</v>
      </c>
      <c r="C377" s="1">
        <v>45072</v>
      </c>
      <c r="D377" s="1" t="str">
        <f>TEXT(Table1[[#This Row],[Order Date]],"MMMM")</f>
        <v>May</v>
      </c>
      <c r="E377" t="s">
        <v>1392</v>
      </c>
      <c r="F377" t="s">
        <v>2007</v>
      </c>
      <c r="G377" t="s">
        <v>2375</v>
      </c>
      <c r="H377" t="s">
        <v>2975</v>
      </c>
      <c r="I377" t="s">
        <v>3023</v>
      </c>
      <c r="J377" t="s">
        <v>3026</v>
      </c>
      <c r="K377" t="s">
        <v>3031</v>
      </c>
      <c r="L377" t="s">
        <v>3040</v>
      </c>
      <c r="M377">
        <v>2985.19</v>
      </c>
      <c r="N377">
        <v>12</v>
      </c>
      <c r="O377">
        <v>478.24</v>
      </c>
      <c r="P377">
        <v>77.94</v>
      </c>
      <c r="Q377" t="s">
        <v>3045</v>
      </c>
      <c r="R377">
        <f>Table1[[#This Row],[Profit]]/Table1[[#This Row],[Sales]]*100</f>
        <v>16.020420810735665</v>
      </c>
    </row>
    <row r="378" spans="1:18" x14ac:dyDescent="0.25">
      <c r="A378">
        <v>377</v>
      </c>
      <c r="B378" t="s">
        <v>392</v>
      </c>
      <c r="C378" s="1">
        <v>45266</v>
      </c>
      <c r="D378" s="1" t="str">
        <f>TEXT(Table1[[#This Row],[Order Date]],"MMMM")</f>
        <v>December</v>
      </c>
      <c r="E378" t="s">
        <v>1393</v>
      </c>
      <c r="F378" t="s">
        <v>2009</v>
      </c>
      <c r="G378" t="s">
        <v>2376</v>
      </c>
      <c r="H378" t="s">
        <v>2995</v>
      </c>
      <c r="I378" t="s">
        <v>3022</v>
      </c>
      <c r="J378" t="s">
        <v>3027</v>
      </c>
      <c r="K378" t="s">
        <v>3029</v>
      </c>
      <c r="L378" t="s">
        <v>3039</v>
      </c>
      <c r="M378">
        <v>2249.65</v>
      </c>
      <c r="N378">
        <v>8</v>
      </c>
      <c r="O378">
        <v>794.15</v>
      </c>
      <c r="P378">
        <v>47.85</v>
      </c>
      <c r="Q378" t="s">
        <v>3046</v>
      </c>
      <c r="R378">
        <f>Table1[[#This Row],[Profit]]/Table1[[#This Row],[Sales]]*100</f>
        <v>35.301046829506809</v>
      </c>
    </row>
    <row r="379" spans="1:18" x14ac:dyDescent="0.25">
      <c r="A379">
        <v>378</v>
      </c>
      <c r="B379" t="s">
        <v>393</v>
      </c>
      <c r="C379" s="1">
        <v>44860</v>
      </c>
      <c r="D379" s="1" t="str">
        <f>TEXT(Table1[[#This Row],[Order Date]],"MMMM")</f>
        <v>October</v>
      </c>
      <c r="E379" t="s">
        <v>1394</v>
      </c>
      <c r="F379" t="s">
        <v>2009</v>
      </c>
      <c r="G379" t="s">
        <v>2377</v>
      </c>
      <c r="H379" t="s">
        <v>3021</v>
      </c>
      <c r="I379" t="s">
        <v>3024</v>
      </c>
      <c r="J379" t="s">
        <v>3027</v>
      </c>
      <c r="K379" t="s">
        <v>3030</v>
      </c>
      <c r="L379" t="s">
        <v>3041</v>
      </c>
      <c r="M379">
        <v>4103.13</v>
      </c>
      <c r="N379">
        <v>14</v>
      </c>
      <c r="O379">
        <v>317.14</v>
      </c>
      <c r="P379">
        <v>91.6</v>
      </c>
      <c r="Q379" t="s">
        <v>3046</v>
      </c>
      <c r="R379">
        <f>Table1[[#This Row],[Profit]]/Table1[[#This Row],[Sales]]*100</f>
        <v>7.7292213505299605</v>
      </c>
    </row>
    <row r="380" spans="1:18" x14ac:dyDescent="0.25">
      <c r="A380">
        <v>379</v>
      </c>
      <c r="B380" t="s">
        <v>394</v>
      </c>
      <c r="C380" s="1">
        <v>45566</v>
      </c>
      <c r="D380" s="1" t="str">
        <f>TEXT(Table1[[#This Row],[Order Date]],"MMMM")</f>
        <v>October</v>
      </c>
      <c r="E380" t="s">
        <v>1395</v>
      </c>
      <c r="F380" t="s">
        <v>2008</v>
      </c>
      <c r="G380" t="s">
        <v>2378</v>
      </c>
      <c r="H380" t="s">
        <v>3010</v>
      </c>
      <c r="I380" t="s">
        <v>3023</v>
      </c>
      <c r="J380" t="s">
        <v>3026</v>
      </c>
      <c r="K380" t="s">
        <v>3031</v>
      </c>
      <c r="L380" t="s">
        <v>3040</v>
      </c>
      <c r="M380">
        <v>4675.88</v>
      </c>
      <c r="N380">
        <v>18</v>
      </c>
      <c r="O380">
        <v>196.97</v>
      </c>
      <c r="P380">
        <v>55.26</v>
      </c>
      <c r="Q380" t="s">
        <v>3045</v>
      </c>
      <c r="R380">
        <f>Table1[[#This Row],[Profit]]/Table1[[#This Row],[Sales]]*100</f>
        <v>4.2124690967261778</v>
      </c>
    </row>
    <row r="381" spans="1:18" x14ac:dyDescent="0.25">
      <c r="A381">
        <v>380</v>
      </c>
      <c r="B381" t="s">
        <v>395</v>
      </c>
      <c r="C381" s="1">
        <v>45386</v>
      </c>
      <c r="D381" s="1" t="str">
        <f>TEXT(Table1[[#This Row],[Order Date]],"MMMM")</f>
        <v>April</v>
      </c>
      <c r="E381" t="s">
        <v>1396</v>
      </c>
      <c r="F381" t="s">
        <v>2009</v>
      </c>
      <c r="G381" t="s">
        <v>2379</v>
      </c>
      <c r="H381" t="s">
        <v>2983</v>
      </c>
      <c r="I381" t="s">
        <v>3023</v>
      </c>
      <c r="J381" t="s">
        <v>3026</v>
      </c>
      <c r="K381" t="s">
        <v>3029</v>
      </c>
      <c r="L381" t="s">
        <v>3039</v>
      </c>
      <c r="M381">
        <v>101.26</v>
      </c>
      <c r="N381">
        <v>2</v>
      </c>
      <c r="O381">
        <v>437.08</v>
      </c>
      <c r="P381">
        <v>40.840000000000003</v>
      </c>
      <c r="Q381" t="s">
        <v>3046</v>
      </c>
      <c r="R381">
        <f>Table1[[#This Row],[Profit]]/Table1[[#This Row],[Sales]]*100</f>
        <v>431.6413193758641</v>
      </c>
    </row>
    <row r="382" spans="1:18" x14ac:dyDescent="0.25">
      <c r="A382">
        <v>381</v>
      </c>
      <c r="B382" t="s">
        <v>396</v>
      </c>
      <c r="C382" s="1">
        <v>45362</v>
      </c>
      <c r="D382" s="1" t="str">
        <f>TEXT(Table1[[#This Row],[Order Date]],"MMMM")</f>
        <v>March</v>
      </c>
      <c r="E382" t="s">
        <v>1397</v>
      </c>
      <c r="F382" t="s">
        <v>2008</v>
      </c>
      <c r="G382" t="s">
        <v>2380</v>
      </c>
      <c r="H382" t="s">
        <v>3012</v>
      </c>
      <c r="I382" t="s">
        <v>3022</v>
      </c>
      <c r="J382" t="s">
        <v>3028</v>
      </c>
      <c r="K382" t="s">
        <v>3031</v>
      </c>
      <c r="L382" t="s">
        <v>3043</v>
      </c>
      <c r="M382">
        <v>1106.94</v>
      </c>
      <c r="N382">
        <v>10</v>
      </c>
      <c r="O382">
        <v>106.79</v>
      </c>
      <c r="P382">
        <v>15.85</v>
      </c>
      <c r="Q382" t="s">
        <v>3047</v>
      </c>
      <c r="R382">
        <f>Table1[[#This Row],[Profit]]/Table1[[#This Row],[Sales]]*100</f>
        <v>9.6473160243554297</v>
      </c>
    </row>
    <row r="383" spans="1:18" x14ac:dyDescent="0.25">
      <c r="A383">
        <v>382</v>
      </c>
      <c r="B383" t="s">
        <v>397</v>
      </c>
      <c r="C383" s="1">
        <v>44881</v>
      </c>
      <c r="D383" s="1" t="str">
        <f>TEXT(Table1[[#This Row],[Order Date]],"MMMM")</f>
        <v>November</v>
      </c>
      <c r="E383" t="s">
        <v>1398</v>
      </c>
      <c r="F383" t="s">
        <v>2009</v>
      </c>
      <c r="G383" t="s">
        <v>2381</v>
      </c>
      <c r="H383" t="s">
        <v>2985</v>
      </c>
      <c r="I383" t="s">
        <v>3023</v>
      </c>
      <c r="J383" t="s">
        <v>3026</v>
      </c>
      <c r="K383" t="s">
        <v>3030</v>
      </c>
      <c r="L383" t="s">
        <v>3038</v>
      </c>
      <c r="M383">
        <v>3748.77</v>
      </c>
      <c r="N383">
        <v>16</v>
      </c>
      <c r="O383">
        <v>974.2</v>
      </c>
      <c r="P383">
        <v>17.77</v>
      </c>
      <c r="Q383" t="s">
        <v>3047</v>
      </c>
      <c r="R383">
        <f>Table1[[#This Row],[Profit]]/Table1[[#This Row],[Sales]]*100</f>
        <v>25.987190465139232</v>
      </c>
    </row>
    <row r="384" spans="1:18" x14ac:dyDescent="0.25">
      <c r="A384">
        <v>383</v>
      </c>
      <c r="B384" t="s">
        <v>398</v>
      </c>
      <c r="C384" s="1">
        <v>45353</v>
      </c>
      <c r="D384" s="1" t="str">
        <f>TEXT(Table1[[#This Row],[Order Date]],"MMMM")</f>
        <v>March</v>
      </c>
      <c r="E384" t="s">
        <v>1399</v>
      </c>
      <c r="F384" t="s">
        <v>2009</v>
      </c>
      <c r="G384" t="s">
        <v>2382</v>
      </c>
      <c r="H384" t="s">
        <v>3015</v>
      </c>
      <c r="I384" t="s">
        <v>3022</v>
      </c>
      <c r="J384" t="s">
        <v>3026</v>
      </c>
      <c r="K384" t="s">
        <v>3031</v>
      </c>
      <c r="L384" t="s">
        <v>3036</v>
      </c>
      <c r="M384">
        <v>2616.67</v>
      </c>
      <c r="N384">
        <v>3</v>
      </c>
      <c r="O384">
        <v>888.35</v>
      </c>
      <c r="P384">
        <v>43.75</v>
      </c>
      <c r="Q384" t="s">
        <v>3045</v>
      </c>
      <c r="R384">
        <f>Table1[[#This Row],[Profit]]/Table1[[#This Row],[Sales]]*100</f>
        <v>33.949638280715568</v>
      </c>
    </row>
    <row r="385" spans="1:18" x14ac:dyDescent="0.25">
      <c r="A385">
        <v>384</v>
      </c>
      <c r="B385" t="s">
        <v>399</v>
      </c>
      <c r="C385" s="1">
        <v>44863</v>
      </c>
      <c r="D385" s="1" t="str">
        <f>TEXT(Table1[[#This Row],[Order Date]],"MMMM")</f>
        <v>October</v>
      </c>
      <c r="E385" t="s">
        <v>1400</v>
      </c>
      <c r="F385" t="s">
        <v>2008</v>
      </c>
      <c r="G385" t="s">
        <v>2383</v>
      </c>
      <c r="H385" t="s">
        <v>3006</v>
      </c>
      <c r="I385" t="s">
        <v>3023</v>
      </c>
      <c r="J385" t="s">
        <v>3027</v>
      </c>
      <c r="K385" t="s">
        <v>3031</v>
      </c>
      <c r="L385" t="s">
        <v>3040</v>
      </c>
      <c r="M385">
        <v>1064.1500000000001</v>
      </c>
      <c r="N385">
        <v>10</v>
      </c>
      <c r="O385">
        <v>782.86</v>
      </c>
      <c r="P385">
        <v>13.27</v>
      </c>
      <c r="Q385" t="s">
        <v>3046</v>
      </c>
      <c r="R385">
        <f>Table1[[#This Row],[Profit]]/Table1[[#This Row],[Sales]]*100</f>
        <v>73.566696424376261</v>
      </c>
    </row>
    <row r="386" spans="1:18" x14ac:dyDescent="0.25">
      <c r="A386">
        <v>385</v>
      </c>
      <c r="B386" t="s">
        <v>400</v>
      </c>
      <c r="C386" s="1">
        <v>45313</v>
      </c>
      <c r="D386" s="1" t="str">
        <f>TEXT(Table1[[#This Row],[Order Date]],"MMMM")</f>
        <v>January</v>
      </c>
      <c r="E386" t="s">
        <v>1401</v>
      </c>
      <c r="F386" t="s">
        <v>2009</v>
      </c>
      <c r="G386" t="s">
        <v>2384</v>
      </c>
      <c r="H386" t="s">
        <v>2983</v>
      </c>
      <c r="I386" t="s">
        <v>3022</v>
      </c>
      <c r="J386" t="s">
        <v>3026</v>
      </c>
      <c r="K386" t="s">
        <v>3029</v>
      </c>
      <c r="L386" t="s">
        <v>3032</v>
      </c>
      <c r="M386">
        <v>1940.4</v>
      </c>
      <c r="N386">
        <v>8</v>
      </c>
      <c r="O386">
        <v>918.97</v>
      </c>
      <c r="P386">
        <v>40.83</v>
      </c>
      <c r="Q386" t="s">
        <v>3047</v>
      </c>
      <c r="R386">
        <f>Table1[[#This Row],[Profit]]/Table1[[#This Row],[Sales]]*100</f>
        <v>47.359822716965574</v>
      </c>
    </row>
    <row r="387" spans="1:18" x14ac:dyDescent="0.25">
      <c r="A387">
        <v>386</v>
      </c>
      <c r="B387" t="s">
        <v>401</v>
      </c>
      <c r="C387" s="1">
        <v>44980</v>
      </c>
      <c r="D387" s="1" t="str">
        <f>TEXT(Table1[[#This Row],[Order Date]],"MMMM")</f>
        <v>February</v>
      </c>
      <c r="E387" t="s">
        <v>1402</v>
      </c>
      <c r="F387" t="s">
        <v>2007</v>
      </c>
      <c r="G387" t="s">
        <v>2385</v>
      </c>
      <c r="H387" t="s">
        <v>3009</v>
      </c>
      <c r="I387" t="s">
        <v>3023</v>
      </c>
      <c r="J387" t="s">
        <v>3027</v>
      </c>
      <c r="K387" t="s">
        <v>3029</v>
      </c>
      <c r="L387" t="s">
        <v>3042</v>
      </c>
      <c r="M387">
        <v>1315.79</v>
      </c>
      <c r="N387">
        <v>6</v>
      </c>
      <c r="O387">
        <v>367.74</v>
      </c>
      <c r="P387">
        <v>89.28</v>
      </c>
      <c r="Q387" t="s">
        <v>3044</v>
      </c>
      <c r="R387">
        <f>Table1[[#This Row],[Profit]]/Table1[[#This Row],[Sales]]*100</f>
        <v>27.948228820708472</v>
      </c>
    </row>
    <row r="388" spans="1:18" x14ac:dyDescent="0.25">
      <c r="A388">
        <v>387</v>
      </c>
      <c r="B388" t="s">
        <v>402</v>
      </c>
      <c r="C388" s="1">
        <v>45213</v>
      </c>
      <c r="D388" s="1" t="str">
        <f>TEXT(Table1[[#This Row],[Order Date]],"MMMM")</f>
        <v>October</v>
      </c>
      <c r="E388" t="s">
        <v>1403</v>
      </c>
      <c r="F388" t="s">
        <v>2008</v>
      </c>
      <c r="G388" t="s">
        <v>2386</v>
      </c>
      <c r="H388" t="s">
        <v>3007</v>
      </c>
      <c r="I388" t="s">
        <v>3023</v>
      </c>
      <c r="J388" t="s">
        <v>3027</v>
      </c>
      <c r="K388" t="s">
        <v>3031</v>
      </c>
      <c r="L388" t="s">
        <v>3036</v>
      </c>
      <c r="M388">
        <v>2883.5</v>
      </c>
      <c r="N388">
        <v>4</v>
      </c>
      <c r="O388">
        <v>747.47</v>
      </c>
      <c r="P388">
        <v>75.77</v>
      </c>
      <c r="Q388" t="s">
        <v>3045</v>
      </c>
      <c r="R388">
        <f>Table1[[#This Row],[Profit]]/Table1[[#This Row],[Sales]]*100</f>
        <v>25.922316629096585</v>
      </c>
    </row>
    <row r="389" spans="1:18" x14ac:dyDescent="0.25">
      <c r="A389">
        <v>388</v>
      </c>
      <c r="B389" t="s">
        <v>403</v>
      </c>
      <c r="C389" s="1">
        <v>45445</v>
      </c>
      <c r="D389" s="1" t="str">
        <f>TEXT(Table1[[#This Row],[Order Date]],"MMMM")</f>
        <v>June</v>
      </c>
      <c r="E389" t="s">
        <v>1404</v>
      </c>
      <c r="F389" t="s">
        <v>2007</v>
      </c>
      <c r="G389" t="s">
        <v>2387</v>
      </c>
      <c r="H389" t="s">
        <v>2983</v>
      </c>
      <c r="I389" t="s">
        <v>3023</v>
      </c>
      <c r="J389" t="s">
        <v>3028</v>
      </c>
      <c r="K389" t="s">
        <v>3031</v>
      </c>
      <c r="L389" t="s">
        <v>3043</v>
      </c>
      <c r="M389">
        <v>1626.49</v>
      </c>
      <c r="N389">
        <v>12</v>
      </c>
      <c r="O389">
        <v>744.28</v>
      </c>
      <c r="P389">
        <v>13.67</v>
      </c>
      <c r="Q389" t="s">
        <v>3045</v>
      </c>
      <c r="R389">
        <f>Table1[[#This Row],[Profit]]/Table1[[#This Row],[Sales]]*100</f>
        <v>45.759887856672954</v>
      </c>
    </row>
    <row r="390" spans="1:18" x14ac:dyDescent="0.25">
      <c r="A390">
        <v>389</v>
      </c>
      <c r="B390" t="s">
        <v>404</v>
      </c>
      <c r="C390" s="1">
        <v>44951</v>
      </c>
      <c r="D390" s="1" t="str">
        <f>TEXT(Table1[[#This Row],[Order Date]],"MMMM")</f>
        <v>January</v>
      </c>
      <c r="E390" t="s">
        <v>1405</v>
      </c>
      <c r="F390" t="s">
        <v>2008</v>
      </c>
      <c r="G390" t="s">
        <v>2173</v>
      </c>
      <c r="H390" t="s">
        <v>2997</v>
      </c>
      <c r="I390" t="s">
        <v>3022</v>
      </c>
      <c r="J390" t="s">
        <v>3026</v>
      </c>
      <c r="K390" t="s">
        <v>3031</v>
      </c>
      <c r="L390" t="s">
        <v>3040</v>
      </c>
      <c r="M390">
        <v>4557.3100000000004</v>
      </c>
      <c r="N390">
        <v>2</v>
      </c>
      <c r="O390">
        <v>500.5</v>
      </c>
      <c r="P390">
        <v>38.28</v>
      </c>
      <c r="Q390" t="s">
        <v>3046</v>
      </c>
      <c r="R390">
        <f>Table1[[#This Row],[Profit]]/Table1[[#This Row],[Sales]]*100</f>
        <v>10.982355819551445</v>
      </c>
    </row>
    <row r="391" spans="1:18" x14ac:dyDescent="0.25">
      <c r="A391">
        <v>390</v>
      </c>
      <c r="B391" t="s">
        <v>405</v>
      </c>
      <c r="C391" s="1">
        <v>45326</v>
      </c>
      <c r="D391" s="1" t="str">
        <f>TEXT(Table1[[#This Row],[Order Date]],"MMMM")</f>
        <v>February</v>
      </c>
      <c r="E391" t="s">
        <v>1406</v>
      </c>
      <c r="F391" t="s">
        <v>2008</v>
      </c>
      <c r="G391" t="s">
        <v>2388</v>
      </c>
      <c r="H391" t="s">
        <v>2975</v>
      </c>
      <c r="I391" t="s">
        <v>3024</v>
      </c>
      <c r="J391" t="s">
        <v>3027</v>
      </c>
      <c r="K391" t="s">
        <v>3031</v>
      </c>
      <c r="L391" t="s">
        <v>3040</v>
      </c>
      <c r="M391">
        <v>711.86</v>
      </c>
      <c r="N391">
        <v>15</v>
      </c>
      <c r="O391">
        <v>447.16</v>
      </c>
      <c r="P391">
        <v>63.54</v>
      </c>
      <c r="Q391" t="s">
        <v>3044</v>
      </c>
      <c r="R391">
        <f>Table1[[#This Row],[Profit]]/Table1[[#This Row],[Sales]]*100</f>
        <v>62.815722192565957</v>
      </c>
    </row>
    <row r="392" spans="1:18" x14ac:dyDescent="0.25">
      <c r="A392">
        <v>391</v>
      </c>
      <c r="B392" t="s">
        <v>406</v>
      </c>
      <c r="C392" s="1">
        <v>45483</v>
      </c>
      <c r="D392" s="1" t="str">
        <f>TEXT(Table1[[#This Row],[Order Date]],"MMMM")</f>
        <v>July</v>
      </c>
      <c r="E392" t="s">
        <v>1407</v>
      </c>
      <c r="F392" t="s">
        <v>2007</v>
      </c>
      <c r="G392" t="s">
        <v>2389</v>
      </c>
      <c r="H392" t="s">
        <v>3001</v>
      </c>
      <c r="I392" t="s">
        <v>3022</v>
      </c>
      <c r="J392" t="s">
        <v>3027</v>
      </c>
      <c r="K392" t="s">
        <v>3029</v>
      </c>
      <c r="L392" t="s">
        <v>3039</v>
      </c>
      <c r="M392">
        <v>3448.82</v>
      </c>
      <c r="N392">
        <v>7</v>
      </c>
      <c r="O392">
        <v>392.95</v>
      </c>
      <c r="P392">
        <v>19.27</v>
      </c>
      <c r="Q392" t="s">
        <v>3047</v>
      </c>
      <c r="R392">
        <f>Table1[[#This Row],[Profit]]/Table1[[#This Row],[Sales]]*100</f>
        <v>11.393752065923996</v>
      </c>
    </row>
    <row r="393" spans="1:18" x14ac:dyDescent="0.25">
      <c r="A393">
        <v>392</v>
      </c>
      <c r="B393" t="s">
        <v>407</v>
      </c>
      <c r="C393" s="1">
        <v>45469</v>
      </c>
      <c r="D393" s="1" t="str">
        <f>TEXT(Table1[[#This Row],[Order Date]],"MMMM")</f>
        <v>June</v>
      </c>
      <c r="E393" t="s">
        <v>1408</v>
      </c>
      <c r="F393" t="s">
        <v>2008</v>
      </c>
      <c r="G393" t="s">
        <v>2390</v>
      </c>
      <c r="H393" t="s">
        <v>2982</v>
      </c>
      <c r="I393" t="s">
        <v>3023</v>
      </c>
      <c r="J393" t="s">
        <v>3028</v>
      </c>
      <c r="K393" t="s">
        <v>3030</v>
      </c>
      <c r="L393" t="s">
        <v>3037</v>
      </c>
      <c r="M393">
        <v>1891.16</v>
      </c>
      <c r="N393">
        <v>19</v>
      </c>
      <c r="O393">
        <v>462.08</v>
      </c>
      <c r="P393">
        <v>29.19</v>
      </c>
      <c r="Q393" t="s">
        <v>3044</v>
      </c>
      <c r="R393">
        <f>Table1[[#This Row],[Profit]]/Table1[[#This Row],[Sales]]*100</f>
        <v>24.433680915416993</v>
      </c>
    </row>
    <row r="394" spans="1:18" x14ac:dyDescent="0.25">
      <c r="A394">
        <v>393</v>
      </c>
      <c r="B394" t="s">
        <v>408</v>
      </c>
      <c r="C394" s="1">
        <v>45434</v>
      </c>
      <c r="D394" s="1" t="str">
        <f>TEXT(Table1[[#This Row],[Order Date]],"MMMM")</f>
        <v>May</v>
      </c>
      <c r="E394" t="s">
        <v>1409</v>
      </c>
      <c r="F394" t="s">
        <v>2009</v>
      </c>
      <c r="G394" t="s">
        <v>2391</v>
      </c>
      <c r="H394" t="s">
        <v>2989</v>
      </c>
      <c r="I394" t="s">
        <v>3023</v>
      </c>
      <c r="J394" t="s">
        <v>3025</v>
      </c>
      <c r="K394" t="s">
        <v>3031</v>
      </c>
      <c r="L394" t="s">
        <v>3035</v>
      </c>
      <c r="M394">
        <v>1095.48</v>
      </c>
      <c r="N394">
        <v>1</v>
      </c>
      <c r="O394">
        <v>156.79</v>
      </c>
      <c r="P394">
        <v>77.48</v>
      </c>
      <c r="Q394" t="s">
        <v>3044</v>
      </c>
      <c r="R394">
        <f>Table1[[#This Row],[Profit]]/Table1[[#This Row],[Sales]]*100</f>
        <v>14.31244751159309</v>
      </c>
    </row>
    <row r="395" spans="1:18" x14ac:dyDescent="0.25">
      <c r="A395">
        <v>394</v>
      </c>
      <c r="B395" t="s">
        <v>409</v>
      </c>
      <c r="C395" s="1">
        <v>45183</v>
      </c>
      <c r="D395" s="1" t="str">
        <f>TEXT(Table1[[#This Row],[Order Date]],"MMMM")</f>
        <v>September</v>
      </c>
      <c r="E395" t="s">
        <v>1410</v>
      </c>
      <c r="F395" t="s">
        <v>2007</v>
      </c>
      <c r="G395" t="s">
        <v>2392</v>
      </c>
      <c r="H395" t="s">
        <v>2977</v>
      </c>
      <c r="I395" t="s">
        <v>3024</v>
      </c>
      <c r="J395" t="s">
        <v>3028</v>
      </c>
      <c r="K395" t="s">
        <v>3029</v>
      </c>
      <c r="L395" t="s">
        <v>3034</v>
      </c>
      <c r="M395">
        <v>1924.17</v>
      </c>
      <c r="N395">
        <v>8</v>
      </c>
      <c r="O395">
        <v>835.59</v>
      </c>
      <c r="P395">
        <v>6.92</v>
      </c>
      <c r="Q395" t="s">
        <v>3045</v>
      </c>
      <c r="R395">
        <f>Table1[[#This Row],[Profit]]/Table1[[#This Row],[Sales]]*100</f>
        <v>43.42599666349647</v>
      </c>
    </row>
    <row r="396" spans="1:18" x14ac:dyDescent="0.25">
      <c r="A396">
        <v>395</v>
      </c>
      <c r="B396" t="s">
        <v>410</v>
      </c>
      <c r="C396" s="1">
        <v>45353</v>
      </c>
      <c r="D396" s="1" t="str">
        <f>TEXT(Table1[[#This Row],[Order Date]],"MMMM")</f>
        <v>March</v>
      </c>
      <c r="E396" t="s">
        <v>1411</v>
      </c>
      <c r="F396" t="s">
        <v>2007</v>
      </c>
      <c r="G396" t="s">
        <v>2393</v>
      </c>
      <c r="H396" t="s">
        <v>3017</v>
      </c>
      <c r="I396" t="s">
        <v>3024</v>
      </c>
      <c r="J396" t="s">
        <v>3027</v>
      </c>
      <c r="K396" t="s">
        <v>3029</v>
      </c>
      <c r="L396" t="s">
        <v>3034</v>
      </c>
      <c r="M396">
        <v>779.4</v>
      </c>
      <c r="N396">
        <v>15</v>
      </c>
      <c r="O396">
        <v>841.39</v>
      </c>
      <c r="P396">
        <v>20.74</v>
      </c>
      <c r="Q396" t="s">
        <v>3046</v>
      </c>
      <c r="R396">
        <f>Table1[[#This Row],[Profit]]/Table1[[#This Row],[Sales]]*100</f>
        <v>107.95355401590967</v>
      </c>
    </row>
    <row r="397" spans="1:18" x14ac:dyDescent="0.25">
      <c r="A397">
        <v>396</v>
      </c>
      <c r="B397" t="s">
        <v>411</v>
      </c>
      <c r="C397" s="1">
        <v>45309</v>
      </c>
      <c r="D397" s="1" t="str">
        <f>TEXT(Table1[[#This Row],[Order Date]],"MMMM")</f>
        <v>January</v>
      </c>
      <c r="E397" t="s">
        <v>1412</v>
      </c>
      <c r="F397" t="s">
        <v>2008</v>
      </c>
      <c r="G397" t="s">
        <v>2394</v>
      </c>
      <c r="H397" t="s">
        <v>3011</v>
      </c>
      <c r="I397" t="s">
        <v>3023</v>
      </c>
      <c r="J397" t="s">
        <v>3028</v>
      </c>
      <c r="K397" t="s">
        <v>3029</v>
      </c>
      <c r="L397" t="s">
        <v>3034</v>
      </c>
      <c r="M397">
        <v>3323.63</v>
      </c>
      <c r="N397">
        <v>8</v>
      </c>
      <c r="O397">
        <v>885.3</v>
      </c>
      <c r="P397">
        <v>91.12</v>
      </c>
      <c r="Q397" t="s">
        <v>3047</v>
      </c>
      <c r="R397">
        <f>Table1[[#This Row],[Profit]]/Table1[[#This Row],[Sales]]*100</f>
        <v>26.636538964926899</v>
      </c>
    </row>
    <row r="398" spans="1:18" x14ac:dyDescent="0.25">
      <c r="A398">
        <v>397</v>
      </c>
      <c r="B398" t="s">
        <v>412</v>
      </c>
      <c r="C398" s="1">
        <v>44880</v>
      </c>
      <c r="D398" s="1" t="str">
        <f>TEXT(Table1[[#This Row],[Order Date]],"MMMM")</f>
        <v>November</v>
      </c>
      <c r="E398" t="s">
        <v>1413</v>
      </c>
      <c r="F398" t="s">
        <v>2007</v>
      </c>
      <c r="G398" t="s">
        <v>2395</v>
      </c>
      <c r="H398" t="s">
        <v>2989</v>
      </c>
      <c r="I398" t="s">
        <v>3023</v>
      </c>
      <c r="J398" t="s">
        <v>3026</v>
      </c>
      <c r="K398" t="s">
        <v>3030</v>
      </c>
      <c r="L398" t="s">
        <v>3037</v>
      </c>
      <c r="M398">
        <v>4649.54</v>
      </c>
      <c r="N398">
        <v>5</v>
      </c>
      <c r="O398">
        <v>326.17</v>
      </c>
      <c r="P398">
        <v>61.28</v>
      </c>
      <c r="Q398" t="s">
        <v>3044</v>
      </c>
      <c r="R398">
        <f>Table1[[#This Row],[Profit]]/Table1[[#This Row],[Sales]]*100</f>
        <v>7.0151025692864248</v>
      </c>
    </row>
    <row r="399" spans="1:18" x14ac:dyDescent="0.25">
      <c r="A399">
        <v>398</v>
      </c>
      <c r="B399" t="s">
        <v>413</v>
      </c>
      <c r="C399" s="1">
        <v>45166</v>
      </c>
      <c r="D399" s="1" t="str">
        <f>TEXT(Table1[[#This Row],[Order Date]],"MMMM")</f>
        <v>August</v>
      </c>
      <c r="E399" t="s">
        <v>1414</v>
      </c>
      <c r="F399" t="s">
        <v>2007</v>
      </c>
      <c r="G399" t="s">
        <v>2396</v>
      </c>
      <c r="H399" t="s">
        <v>2996</v>
      </c>
      <c r="I399" t="s">
        <v>3023</v>
      </c>
      <c r="J399" t="s">
        <v>3025</v>
      </c>
      <c r="K399" t="s">
        <v>3029</v>
      </c>
      <c r="L399" t="s">
        <v>3032</v>
      </c>
      <c r="M399">
        <v>1755.7</v>
      </c>
      <c r="N399">
        <v>4</v>
      </c>
      <c r="O399">
        <v>705.89</v>
      </c>
      <c r="P399">
        <v>56.57</v>
      </c>
      <c r="Q399" t="s">
        <v>3045</v>
      </c>
      <c r="R399">
        <f>Table1[[#This Row],[Profit]]/Table1[[#This Row],[Sales]]*100</f>
        <v>40.205615993620775</v>
      </c>
    </row>
    <row r="400" spans="1:18" x14ac:dyDescent="0.25">
      <c r="A400">
        <v>399</v>
      </c>
      <c r="B400" t="s">
        <v>414</v>
      </c>
      <c r="C400" s="1">
        <v>45364</v>
      </c>
      <c r="D400" s="1" t="str">
        <f>TEXT(Table1[[#This Row],[Order Date]],"MMMM")</f>
        <v>March</v>
      </c>
      <c r="E400" t="s">
        <v>1415</v>
      </c>
      <c r="F400" t="s">
        <v>2007</v>
      </c>
      <c r="G400" t="s">
        <v>2397</v>
      </c>
      <c r="H400" t="s">
        <v>3004</v>
      </c>
      <c r="I400" t="s">
        <v>3023</v>
      </c>
      <c r="J400" t="s">
        <v>3025</v>
      </c>
      <c r="K400" t="s">
        <v>3029</v>
      </c>
      <c r="L400" t="s">
        <v>3042</v>
      </c>
      <c r="M400">
        <v>2656.79</v>
      </c>
      <c r="N400">
        <v>14</v>
      </c>
      <c r="O400">
        <v>566.09</v>
      </c>
      <c r="P400">
        <v>9.9</v>
      </c>
      <c r="Q400" t="s">
        <v>3047</v>
      </c>
      <c r="R400">
        <f>Table1[[#This Row],[Profit]]/Table1[[#This Row],[Sales]]*100</f>
        <v>21.307291882309105</v>
      </c>
    </row>
    <row r="401" spans="1:18" x14ac:dyDescent="0.25">
      <c r="A401">
        <v>400</v>
      </c>
      <c r="B401" t="s">
        <v>415</v>
      </c>
      <c r="C401" s="1">
        <v>45144</v>
      </c>
      <c r="D401" s="1" t="str">
        <f>TEXT(Table1[[#This Row],[Order Date]],"MMMM")</f>
        <v>August</v>
      </c>
      <c r="E401" t="s">
        <v>1416</v>
      </c>
      <c r="F401" t="s">
        <v>2007</v>
      </c>
      <c r="G401" t="s">
        <v>2125</v>
      </c>
      <c r="H401" t="s">
        <v>3018</v>
      </c>
      <c r="I401" t="s">
        <v>3023</v>
      </c>
      <c r="J401" t="s">
        <v>3025</v>
      </c>
      <c r="K401" t="s">
        <v>3031</v>
      </c>
      <c r="L401" t="s">
        <v>3035</v>
      </c>
      <c r="M401">
        <v>799.81</v>
      </c>
      <c r="N401">
        <v>3</v>
      </c>
      <c r="O401">
        <v>35.86</v>
      </c>
      <c r="P401">
        <v>88</v>
      </c>
      <c r="Q401" t="s">
        <v>3046</v>
      </c>
      <c r="R401">
        <f>Table1[[#This Row],[Profit]]/Table1[[#This Row],[Sales]]*100</f>
        <v>4.4835648466510802</v>
      </c>
    </row>
    <row r="402" spans="1:18" x14ac:dyDescent="0.25">
      <c r="A402">
        <v>401</v>
      </c>
      <c r="B402" t="s">
        <v>416</v>
      </c>
      <c r="C402" s="1">
        <v>45187</v>
      </c>
      <c r="D402" s="1" t="str">
        <f>TEXT(Table1[[#This Row],[Order Date]],"MMMM")</f>
        <v>September</v>
      </c>
      <c r="E402" t="s">
        <v>1417</v>
      </c>
      <c r="F402" t="s">
        <v>2008</v>
      </c>
      <c r="G402" t="s">
        <v>2398</v>
      </c>
      <c r="H402" t="s">
        <v>3000</v>
      </c>
      <c r="I402" t="s">
        <v>3024</v>
      </c>
      <c r="J402" t="s">
        <v>3028</v>
      </c>
      <c r="K402" t="s">
        <v>3030</v>
      </c>
      <c r="L402" t="s">
        <v>3033</v>
      </c>
      <c r="M402">
        <v>2310.59</v>
      </c>
      <c r="N402">
        <v>16</v>
      </c>
      <c r="O402">
        <v>230.62</v>
      </c>
      <c r="P402">
        <v>97.56</v>
      </c>
      <c r="Q402" t="s">
        <v>3044</v>
      </c>
      <c r="R402">
        <f>Table1[[#This Row],[Profit]]/Table1[[#This Row],[Sales]]*100</f>
        <v>9.9810005236757711</v>
      </c>
    </row>
    <row r="403" spans="1:18" x14ac:dyDescent="0.25">
      <c r="A403">
        <v>402</v>
      </c>
      <c r="B403" t="s">
        <v>417</v>
      </c>
      <c r="C403" s="1">
        <v>45221</v>
      </c>
      <c r="D403" s="1" t="str">
        <f>TEXT(Table1[[#This Row],[Order Date]],"MMMM")</f>
        <v>October</v>
      </c>
      <c r="E403" t="s">
        <v>1418</v>
      </c>
      <c r="F403" t="s">
        <v>2009</v>
      </c>
      <c r="G403" t="s">
        <v>2036</v>
      </c>
      <c r="H403" t="s">
        <v>2992</v>
      </c>
      <c r="I403" t="s">
        <v>3023</v>
      </c>
      <c r="J403" t="s">
        <v>3027</v>
      </c>
      <c r="K403" t="s">
        <v>3031</v>
      </c>
      <c r="L403" t="s">
        <v>3035</v>
      </c>
      <c r="M403">
        <v>3460.5</v>
      </c>
      <c r="N403">
        <v>10</v>
      </c>
      <c r="O403">
        <v>469.54</v>
      </c>
      <c r="P403">
        <v>20.56</v>
      </c>
      <c r="Q403" t="s">
        <v>3046</v>
      </c>
      <c r="R403">
        <f>Table1[[#This Row],[Profit]]/Table1[[#This Row],[Sales]]*100</f>
        <v>13.568559456725907</v>
      </c>
    </row>
    <row r="404" spans="1:18" x14ac:dyDescent="0.25">
      <c r="A404">
        <v>403</v>
      </c>
      <c r="B404" t="s">
        <v>418</v>
      </c>
      <c r="C404" s="1">
        <v>45311</v>
      </c>
      <c r="D404" s="1" t="str">
        <f>TEXT(Table1[[#This Row],[Order Date]],"MMMM")</f>
        <v>January</v>
      </c>
      <c r="E404" t="s">
        <v>1419</v>
      </c>
      <c r="F404" t="s">
        <v>2007</v>
      </c>
      <c r="G404" t="s">
        <v>2399</v>
      </c>
      <c r="H404" t="s">
        <v>2990</v>
      </c>
      <c r="I404" t="s">
        <v>3022</v>
      </c>
      <c r="J404" t="s">
        <v>3027</v>
      </c>
      <c r="K404" t="s">
        <v>3031</v>
      </c>
      <c r="L404" t="s">
        <v>3035</v>
      </c>
      <c r="M404">
        <v>3482.23</v>
      </c>
      <c r="N404">
        <v>12</v>
      </c>
      <c r="O404">
        <v>23.13</v>
      </c>
      <c r="P404">
        <v>88.27</v>
      </c>
      <c r="Q404" t="s">
        <v>3046</v>
      </c>
      <c r="R404">
        <f>Table1[[#This Row],[Profit]]/Table1[[#This Row],[Sales]]*100</f>
        <v>0.66422953107635041</v>
      </c>
    </row>
    <row r="405" spans="1:18" x14ac:dyDescent="0.25">
      <c r="A405">
        <v>404</v>
      </c>
      <c r="B405" t="s">
        <v>419</v>
      </c>
      <c r="C405" s="1">
        <v>45409</v>
      </c>
      <c r="D405" s="1" t="str">
        <f>TEXT(Table1[[#This Row],[Order Date]],"MMMM")</f>
        <v>April</v>
      </c>
      <c r="E405" t="s">
        <v>1420</v>
      </c>
      <c r="F405" t="s">
        <v>2008</v>
      </c>
      <c r="G405" t="s">
        <v>2400</v>
      </c>
      <c r="H405" t="s">
        <v>3010</v>
      </c>
      <c r="I405" t="s">
        <v>3023</v>
      </c>
      <c r="J405" t="s">
        <v>3026</v>
      </c>
      <c r="K405" t="s">
        <v>3030</v>
      </c>
      <c r="L405" t="s">
        <v>3038</v>
      </c>
      <c r="M405">
        <v>2305.66</v>
      </c>
      <c r="N405">
        <v>20</v>
      </c>
      <c r="O405">
        <v>406.35</v>
      </c>
      <c r="P405">
        <v>35.450000000000003</v>
      </c>
      <c r="Q405" t="s">
        <v>3047</v>
      </c>
      <c r="R405">
        <f>Table1[[#This Row],[Profit]]/Table1[[#This Row],[Sales]]*100</f>
        <v>17.624020887728463</v>
      </c>
    </row>
    <row r="406" spans="1:18" x14ac:dyDescent="0.25">
      <c r="A406">
        <v>405</v>
      </c>
      <c r="B406" t="s">
        <v>420</v>
      </c>
      <c r="C406" s="1">
        <v>45348</v>
      </c>
      <c r="D406" s="1" t="str">
        <f>TEXT(Table1[[#This Row],[Order Date]],"MMMM")</f>
        <v>February</v>
      </c>
      <c r="E406" t="s">
        <v>1421</v>
      </c>
      <c r="F406" t="s">
        <v>2008</v>
      </c>
      <c r="G406" t="s">
        <v>2401</v>
      </c>
      <c r="H406" t="s">
        <v>3016</v>
      </c>
      <c r="I406" t="s">
        <v>3024</v>
      </c>
      <c r="J406" t="s">
        <v>3026</v>
      </c>
      <c r="K406" t="s">
        <v>3030</v>
      </c>
      <c r="L406" t="s">
        <v>3038</v>
      </c>
      <c r="M406">
        <v>1003.66</v>
      </c>
      <c r="N406">
        <v>13</v>
      </c>
      <c r="O406">
        <v>678.96</v>
      </c>
      <c r="P406">
        <v>41.04</v>
      </c>
      <c r="Q406" t="s">
        <v>3044</v>
      </c>
      <c r="R406">
        <f>Table1[[#This Row],[Profit]]/Table1[[#This Row],[Sales]]*100</f>
        <v>67.648406830998553</v>
      </c>
    </row>
    <row r="407" spans="1:18" x14ac:dyDescent="0.25">
      <c r="A407">
        <v>406</v>
      </c>
      <c r="B407" t="s">
        <v>421</v>
      </c>
      <c r="C407" s="1">
        <v>44927</v>
      </c>
      <c r="D407" s="1" t="str">
        <f>TEXT(Table1[[#This Row],[Order Date]],"MMMM")</f>
        <v>January</v>
      </c>
      <c r="E407" t="s">
        <v>1422</v>
      </c>
      <c r="F407" t="s">
        <v>2007</v>
      </c>
      <c r="G407" t="s">
        <v>2402</v>
      </c>
      <c r="H407" t="s">
        <v>2988</v>
      </c>
      <c r="I407" t="s">
        <v>3024</v>
      </c>
      <c r="J407" t="s">
        <v>3025</v>
      </c>
      <c r="K407" t="s">
        <v>3029</v>
      </c>
      <c r="L407" t="s">
        <v>3032</v>
      </c>
      <c r="M407">
        <v>768.58</v>
      </c>
      <c r="N407">
        <v>4</v>
      </c>
      <c r="O407">
        <v>599.49</v>
      </c>
      <c r="P407">
        <v>81.03</v>
      </c>
      <c r="Q407" t="s">
        <v>3046</v>
      </c>
      <c r="R407">
        <f>Table1[[#This Row],[Profit]]/Table1[[#This Row],[Sales]]*100</f>
        <v>77.999687735824509</v>
      </c>
    </row>
    <row r="408" spans="1:18" x14ac:dyDescent="0.25">
      <c r="A408">
        <v>407</v>
      </c>
      <c r="B408" t="s">
        <v>422</v>
      </c>
      <c r="C408" s="1">
        <v>45305</v>
      </c>
      <c r="D408" s="1" t="str">
        <f>TEXT(Table1[[#This Row],[Order Date]],"MMMM")</f>
        <v>January</v>
      </c>
      <c r="E408" t="s">
        <v>1423</v>
      </c>
      <c r="F408" t="s">
        <v>2009</v>
      </c>
      <c r="G408" t="s">
        <v>2403</v>
      </c>
      <c r="H408" t="s">
        <v>3004</v>
      </c>
      <c r="I408" t="s">
        <v>3022</v>
      </c>
      <c r="J408" t="s">
        <v>3026</v>
      </c>
      <c r="K408" t="s">
        <v>3030</v>
      </c>
      <c r="L408" t="s">
        <v>3033</v>
      </c>
      <c r="M408">
        <v>2976.04</v>
      </c>
      <c r="N408">
        <v>19</v>
      </c>
      <c r="O408">
        <v>816.68</v>
      </c>
      <c r="P408">
        <v>66.3</v>
      </c>
      <c r="Q408" t="s">
        <v>3045</v>
      </c>
      <c r="R408">
        <f>Table1[[#This Row],[Profit]]/Table1[[#This Row],[Sales]]*100</f>
        <v>27.441835459200814</v>
      </c>
    </row>
    <row r="409" spans="1:18" x14ac:dyDescent="0.25">
      <c r="A409">
        <v>408</v>
      </c>
      <c r="B409" t="s">
        <v>423</v>
      </c>
      <c r="C409" s="1">
        <v>45012</v>
      </c>
      <c r="D409" s="1" t="str">
        <f>TEXT(Table1[[#This Row],[Order Date]],"MMMM")</f>
        <v>March</v>
      </c>
      <c r="E409" t="s">
        <v>1424</v>
      </c>
      <c r="F409" t="s">
        <v>2009</v>
      </c>
      <c r="G409" t="s">
        <v>2404</v>
      </c>
      <c r="H409" t="s">
        <v>3009</v>
      </c>
      <c r="I409" t="s">
        <v>3023</v>
      </c>
      <c r="J409" t="s">
        <v>3026</v>
      </c>
      <c r="K409" t="s">
        <v>3030</v>
      </c>
      <c r="L409" t="s">
        <v>3038</v>
      </c>
      <c r="M409">
        <v>1526.17</v>
      </c>
      <c r="N409">
        <v>3</v>
      </c>
      <c r="O409">
        <v>920.93</v>
      </c>
      <c r="P409">
        <v>16.190000000000001</v>
      </c>
      <c r="Q409" t="s">
        <v>3044</v>
      </c>
      <c r="R409">
        <f>Table1[[#This Row],[Profit]]/Table1[[#This Row],[Sales]]*100</f>
        <v>60.342556858017126</v>
      </c>
    </row>
    <row r="410" spans="1:18" x14ac:dyDescent="0.25">
      <c r="A410">
        <v>409</v>
      </c>
      <c r="B410" t="s">
        <v>424</v>
      </c>
      <c r="C410" s="1">
        <v>45401</v>
      </c>
      <c r="D410" s="1" t="str">
        <f>TEXT(Table1[[#This Row],[Order Date]],"MMMM")</f>
        <v>April</v>
      </c>
      <c r="E410" t="s">
        <v>1425</v>
      </c>
      <c r="F410" t="s">
        <v>2009</v>
      </c>
      <c r="G410" t="s">
        <v>2405</v>
      </c>
      <c r="H410" t="s">
        <v>2997</v>
      </c>
      <c r="I410" t="s">
        <v>3023</v>
      </c>
      <c r="J410" t="s">
        <v>3027</v>
      </c>
      <c r="K410" t="s">
        <v>3030</v>
      </c>
      <c r="L410" t="s">
        <v>3033</v>
      </c>
      <c r="M410">
        <v>1399.62</v>
      </c>
      <c r="N410">
        <v>15</v>
      </c>
      <c r="O410">
        <v>369.68</v>
      </c>
      <c r="P410">
        <v>31.62</v>
      </c>
      <c r="Q410" t="s">
        <v>3044</v>
      </c>
      <c r="R410">
        <f>Table1[[#This Row],[Profit]]/Table1[[#This Row],[Sales]]*100</f>
        <v>26.412883496949174</v>
      </c>
    </row>
    <row r="411" spans="1:18" x14ac:dyDescent="0.25">
      <c r="A411">
        <v>410</v>
      </c>
      <c r="B411" t="s">
        <v>425</v>
      </c>
      <c r="C411" s="1">
        <v>45143</v>
      </c>
      <c r="D411" s="1" t="str">
        <f>TEXT(Table1[[#This Row],[Order Date]],"MMMM")</f>
        <v>August</v>
      </c>
      <c r="E411" t="s">
        <v>1426</v>
      </c>
      <c r="F411" t="s">
        <v>2007</v>
      </c>
      <c r="G411" t="s">
        <v>2406</v>
      </c>
      <c r="H411" t="s">
        <v>2988</v>
      </c>
      <c r="I411" t="s">
        <v>3024</v>
      </c>
      <c r="J411" t="s">
        <v>3027</v>
      </c>
      <c r="K411" t="s">
        <v>3030</v>
      </c>
      <c r="L411" t="s">
        <v>3037</v>
      </c>
      <c r="M411">
        <v>1986.33</v>
      </c>
      <c r="N411">
        <v>10</v>
      </c>
      <c r="O411">
        <v>439.88</v>
      </c>
      <c r="P411">
        <v>84.5</v>
      </c>
      <c r="Q411" t="s">
        <v>3047</v>
      </c>
      <c r="R411">
        <f>Table1[[#This Row],[Profit]]/Table1[[#This Row],[Sales]]*100</f>
        <v>22.145363559932139</v>
      </c>
    </row>
    <row r="412" spans="1:18" x14ac:dyDescent="0.25">
      <c r="A412">
        <v>411</v>
      </c>
      <c r="B412" t="s">
        <v>426</v>
      </c>
      <c r="C412" s="1">
        <v>45062</v>
      </c>
      <c r="D412" s="1" t="str">
        <f>TEXT(Table1[[#This Row],[Order Date]],"MMMM")</f>
        <v>May</v>
      </c>
      <c r="E412" t="s">
        <v>1427</v>
      </c>
      <c r="F412" t="s">
        <v>2009</v>
      </c>
      <c r="G412" t="s">
        <v>2407</v>
      </c>
      <c r="H412" t="s">
        <v>2986</v>
      </c>
      <c r="I412" t="s">
        <v>3023</v>
      </c>
      <c r="J412" t="s">
        <v>3027</v>
      </c>
      <c r="K412" t="s">
        <v>3031</v>
      </c>
      <c r="L412" t="s">
        <v>3036</v>
      </c>
      <c r="M412">
        <v>3729.29</v>
      </c>
      <c r="N412">
        <v>3</v>
      </c>
      <c r="O412">
        <v>959.2</v>
      </c>
      <c r="P412">
        <v>45.8</v>
      </c>
      <c r="Q412" t="s">
        <v>3047</v>
      </c>
      <c r="R412">
        <f>Table1[[#This Row],[Profit]]/Table1[[#This Row],[Sales]]*100</f>
        <v>25.720713594276663</v>
      </c>
    </row>
    <row r="413" spans="1:18" x14ac:dyDescent="0.25">
      <c r="A413">
        <v>412</v>
      </c>
      <c r="B413" t="s">
        <v>427</v>
      </c>
      <c r="C413" s="1">
        <v>44927</v>
      </c>
      <c r="D413" s="1" t="str">
        <f>TEXT(Table1[[#This Row],[Order Date]],"MMMM")</f>
        <v>January</v>
      </c>
      <c r="E413" t="s">
        <v>1428</v>
      </c>
      <c r="F413" t="s">
        <v>2009</v>
      </c>
      <c r="G413" t="s">
        <v>2408</v>
      </c>
      <c r="H413" t="s">
        <v>2993</v>
      </c>
      <c r="I413" t="s">
        <v>3022</v>
      </c>
      <c r="J413" t="s">
        <v>3028</v>
      </c>
      <c r="K413" t="s">
        <v>3030</v>
      </c>
      <c r="L413" t="s">
        <v>3033</v>
      </c>
      <c r="M413">
        <v>3711.17</v>
      </c>
      <c r="N413">
        <v>3</v>
      </c>
      <c r="O413">
        <v>416.36</v>
      </c>
      <c r="P413">
        <v>97.27</v>
      </c>
      <c r="Q413" t="s">
        <v>3046</v>
      </c>
      <c r="R413">
        <f>Table1[[#This Row],[Profit]]/Table1[[#This Row],[Sales]]*100</f>
        <v>11.219103409436917</v>
      </c>
    </row>
    <row r="414" spans="1:18" x14ac:dyDescent="0.25">
      <c r="A414">
        <v>413</v>
      </c>
      <c r="B414" t="s">
        <v>428</v>
      </c>
      <c r="C414" s="1">
        <v>44951</v>
      </c>
      <c r="D414" s="1" t="str">
        <f>TEXT(Table1[[#This Row],[Order Date]],"MMMM")</f>
        <v>January</v>
      </c>
      <c r="E414" t="s">
        <v>1429</v>
      </c>
      <c r="F414" t="s">
        <v>2009</v>
      </c>
      <c r="G414" t="s">
        <v>2409</v>
      </c>
      <c r="H414" t="s">
        <v>3010</v>
      </c>
      <c r="I414" t="s">
        <v>3022</v>
      </c>
      <c r="J414" t="s">
        <v>3025</v>
      </c>
      <c r="K414" t="s">
        <v>3029</v>
      </c>
      <c r="L414" t="s">
        <v>3034</v>
      </c>
      <c r="M414">
        <v>2854.43</v>
      </c>
      <c r="N414">
        <v>9</v>
      </c>
      <c r="O414">
        <v>217.43</v>
      </c>
      <c r="P414">
        <v>46.05</v>
      </c>
      <c r="Q414" t="s">
        <v>3047</v>
      </c>
      <c r="R414">
        <f>Table1[[#This Row],[Profit]]/Table1[[#This Row],[Sales]]*100</f>
        <v>7.6172826098380417</v>
      </c>
    </row>
    <row r="415" spans="1:18" x14ac:dyDescent="0.25">
      <c r="A415">
        <v>414</v>
      </c>
      <c r="B415" t="s">
        <v>429</v>
      </c>
      <c r="C415" s="1">
        <v>45111</v>
      </c>
      <c r="D415" s="1" t="str">
        <f>TEXT(Table1[[#This Row],[Order Date]],"MMMM")</f>
        <v>July</v>
      </c>
      <c r="E415" t="s">
        <v>1430</v>
      </c>
      <c r="F415" t="s">
        <v>2008</v>
      </c>
      <c r="G415" t="s">
        <v>2410</v>
      </c>
      <c r="H415" t="s">
        <v>2981</v>
      </c>
      <c r="I415" t="s">
        <v>3023</v>
      </c>
      <c r="J415" t="s">
        <v>3028</v>
      </c>
      <c r="K415" t="s">
        <v>3030</v>
      </c>
      <c r="L415" t="s">
        <v>3037</v>
      </c>
      <c r="M415">
        <v>356.39</v>
      </c>
      <c r="N415">
        <v>14</v>
      </c>
      <c r="O415">
        <v>843.76</v>
      </c>
      <c r="P415">
        <v>6.13</v>
      </c>
      <c r="Q415" t="s">
        <v>3044</v>
      </c>
      <c r="R415">
        <f>Table1[[#This Row],[Profit]]/Table1[[#This Row],[Sales]]*100</f>
        <v>236.75187294817474</v>
      </c>
    </row>
    <row r="416" spans="1:18" x14ac:dyDescent="0.25">
      <c r="A416">
        <v>415</v>
      </c>
      <c r="B416" t="s">
        <v>430</v>
      </c>
      <c r="C416" s="1">
        <v>45106</v>
      </c>
      <c r="D416" s="1" t="str">
        <f>TEXT(Table1[[#This Row],[Order Date]],"MMMM")</f>
        <v>June</v>
      </c>
      <c r="E416" t="s">
        <v>1431</v>
      </c>
      <c r="F416" t="s">
        <v>2008</v>
      </c>
      <c r="G416" t="s">
        <v>2411</v>
      </c>
      <c r="H416" t="s">
        <v>3012</v>
      </c>
      <c r="I416" t="s">
        <v>3022</v>
      </c>
      <c r="J416" t="s">
        <v>3028</v>
      </c>
      <c r="K416" t="s">
        <v>3031</v>
      </c>
      <c r="L416" t="s">
        <v>3043</v>
      </c>
      <c r="M416">
        <v>3103.18</v>
      </c>
      <c r="N416">
        <v>5</v>
      </c>
      <c r="O416">
        <v>559.12</v>
      </c>
      <c r="P416">
        <v>59.12</v>
      </c>
      <c r="Q416" t="s">
        <v>3046</v>
      </c>
      <c r="R416">
        <f>Table1[[#This Row],[Profit]]/Table1[[#This Row],[Sales]]*100</f>
        <v>18.017646414323373</v>
      </c>
    </row>
    <row r="417" spans="1:18" x14ac:dyDescent="0.25">
      <c r="A417">
        <v>416</v>
      </c>
      <c r="B417" t="s">
        <v>431</v>
      </c>
      <c r="C417" s="1">
        <v>45502</v>
      </c>
      <c r="D417" s="1" t="str">
        <f>TEXT(Table1[[#This Row],[Order Date]],"MMMM")</f>
        <v>July</v>
      </c>
      <c r="E417" t="s">
        <v>1432</v>
      </c>
      <c r="F417" t="s">
        <v>2008</v>
      </c>
      <c r="G417" t="s">
        <v>2412</v>
      </c>
      <c r="H417" t="s">
        <v>3010</v>
      </c>
      <c r="I417" t="s">
        <v>3023</v>
      </c>
      <c r="J417" t="s">
        <v>3025</v>
      </c>
      <c r="K417" t="s">
        <v>3031</v>
      </c>
      <c r="L417" t="s">
        <v>3043</v>
      </c>
      <c r="M417">
        <v>3865.06</v>
      </c>
      <c r="N417">
        <v>3</v>
      </c>
      <c r="O417">
        <v>502.98</v>
      </c>
      <c r="P417">
        <v>71.010000000000005</v>
      </c>
      <c r="Q417" t="s">
        <v>3047</v>
      </c>
      <c r="R417">
        <f>Table1[[#This Row],[Profit]]/Table1[[#This Row],[Sales]]*100</f>
        <v>13.013510786378479</v>
      </c>
    </row>
    <row r="418" spans="1:18" x14ac:dyDescent="0.25">
      <c r="A418">
        <v>417</v>
      </c>
      <c r="B418" t="s">
        <v>432</v>
      </c>
      <c r="C418" s="1">
        <v>45163</v>
      </c>
      <c r="D418" s="1" t="str">
        <f>TEXT(Table1[[#This Row],[Order Date]],"MMMM")</f>
        <v>August</v>
      </c>
      <c r="E418" t="s">
        <v>1433</v>
      </c>
      <c r="F418" t="s">
        <v>2009</v>
      </c>
      <c r="G418" t="s">
        <v>2413</v>
      </c>
      <c r="H418" t="s">
        <v>2975</v>
      </c>
      <c r="I418" t="s">
        <v>3022</v>
      </c>
      <c r="J418" t="s">
        <v>3025</v>
      </c>
      <c r="K418" t="s">
        <v>3031</v>
      </c>
      <c r="L418" t="s">
        <v>3035</v>
      </c>
      <c r="M418">
        <v>1232.6400000000001</v>
      </c>
      <c r="N418">
        <v>18</v>
      </c>
      <c r="O418">
        <v>463.37</v>
      </c>
      <c r="P418">
        <v>25.51</v>
      </c>
      <c r="Q418" t="s">
        <v>3046</v>
      </c>
      <c r="R418">
        <f>Table1[[#This Row],[Profit]]/Table1[[#This Row],[Sales]]*100</f>
        <v>37.591673156801662</v>
      </c>
    </row>
    <row r="419" spans="1:18" x14ac:dyDescent="0.25">
      <c r="A419">
        <v>418</v>
      </c>
      <c r="B419" t="s">
        <v>433</v>
      </c>
      <c r="C419" s="1">
        <v>44970</v>
      </c>
      <c r="D419" s="1" t="str">
        <f>TEXT(Table1[[#This Row],[Order Date]],"MMMM")</f>
        <v>February</v>
      </c>
      <c r="E419" t="s">
        <v>1434</v>
      </c>
      <c r="F419" t="s">
        <v>2009</v>
      </c>
      <c r="G419" t="s">
        <v>2414</v>
      </c>
      <c r="H419" t="s">
        <v>2987</v>
      </c>
      <c r="I419" t="s">
        <v>3024</v>
      </c>
      <c r="J419" t="s">
        <v>3028</v>
      </c>
      <c r="K419" t="s">
        <v>3031</v>
      </c>
      <c r="L419" t="s">
        <v>3043</v>
      </c>
      <c r="M419">
        <v>1605.52</v>
      </c>
      <c r="N419">
        <v>20</v>
      </c>
      <c r="O419">
        <v>473.83</v>
      </c>
      <c r="P419">
        <v>25.45</v>
      </c>
      <c r="Q419" t="s">
        <v>3044</v>
      </c>
      <c r="R419">
        <f>Table1[[#This Row],[Profit]]/Table1[[#This Row],[Sales]]*100</f>
        <v>29.512556679455876</v>
      </c>
    </row>
    <row r="420" spans="1:18" x14ac:dyDescent="0.25">
      <c r="A420">
        <v>419</v>
      </c>
      <c r="B420" t="s">
        <v>434</v>
      </c>
      <c r="C420" s="1">
        <v>45415</v>
      </c>
      <c r="D420" s="1" t="str">
        <f>TEXT(Table1[[#This Row],[Order Date]],"MMMM")</f>
        <v>May</v>
      </c>
      <c r="E420" t="s">
        <v>1435</v>
      </c>
      <c r="F420" t="s">
        <v>2008</v>
      </c>
      <c r="G420" t="s">
        <v>2415</v>
      </c>
      <c r="H420" t="s">
        <v>3008</v>
      </c>
      <c r="I420" t="s">
        <v>3023</v>
      </c>
      <c r="J420" t="s">
        <v>3027</v>
      </c>
      <c r="K420" t="s">
        <v>3029</v>
      </c>
      <c r="L420" t="s">
        <v>3039</v>
      </c>
      <c r="M420">
        <v>1627.81</v>
      </c>
      <c r="N420">
        <v>10</v>
      </c>
      <c r="O420">
        <v>405.58</v>
      </c>
      <c r="P420">
        <v>5.4</v>
      </c>
      <c r="Q420" t="s">
        <v>3046</v>
      </c>
      <c r="R420">
        <f>Table1[[#This Row],[Profit]]/Table1[[#This Row],[Sales]]*100</f>
        <v>24.915684262905376</v>
      </c>
    </row>
    <row r="421" spans="1:18" x14ac:dyDescent="0.25">
      <c r="A421">
        <v>420</v>
      </c>
      <c r="B421" t="s">
        <v>435</v>
      </c>
      <c r="C421" s="1">
        <v>45213</v>
      </c>
      <c r="D421" s="1" t="str">
        <f>TEXT(Table1[[#This Row],[Order Date]],"MMMM")</f>
        <v>October</v>
      </c>
      <c r="E421" t="s">
        <v>1436</v>
      </c>
      <c r="F421" t="s">
        <v>2007</v>
      </c>
      <c r="G421" t="s">
        <v>2416</v>
      </c>
      <c r="H421" t="s">
        <v>2997</v>
      </c>
      <c r="I421" t="s">
        <v>3023</v>
      </c>
      <c r="J421" t="s">
        <v>3025</v>
      </c>
      <c r="K421" t="s">
        <v>3031</v>
      </c>
      <c r="L421" t="s">
        <v>3035</v>
      </c>
      <c r="M421">
        <v>3632.91</v>
      </c>
      <c r="N421">
        <v>9</v>
      </c>
      <c r="O421">
        <v>364.07</v>
      </c>
      <c r="P421">
        <v>7.39</v>
      </c>
      <c r="Q421" t="s">
        <v>3046</v>
      </c>
      <c r="R421">
        <f>Table1[[#This Row],[Profit]]/Table1[[#This Row],[Sales]]*100</f>
        <v>10.021442865361378</v>
      </c>
    </row>
    <row r="422" spans="1:18" x14ac:dyDescent="0.25">
      <c r="A422">
        <v>421</v>
      </c>
      <c r="B422" t="s">
        <v>436</v>
      </c>
      <c r="C422" s="1">
        <v>45051</v>
      </c>
      <c r="D422" s="1" t="str">
        <f>TEXT(Table1[[#This Row],[Order Date]],"MMMM")</f>
        <v>May</v>
      </c>
      <c r="E422" t="s">
        <v>1437</v>
      </c>
      <c r="F422" t="s">
        <v>2008</v>
      </c>
      <c r="G422" t="s">
        <v>2417</v>
      </c>
      <c r="H422" t="s">
        <v>2998</v>
      </c>
      <c r="I422" t="s">
        <v>3023</v>
      </c>
      <c r="J422" t="s">
        <v>3025</v>
      </c>
      <c r="K422" t="s">
        <v>3030</v>
      </c>
      <c r="L422" t="s">
        <v>3037</v>
      </c>
      <c r="M422">
        <v>3941.57</v>
      </c>
      <c r="N422">
        <v>8</v>
      </c>
      <c r="O422">
        <v>971.83</v>
      </c>
      <c r="P422">
        <v>66.67</v>
      </c>
      <c r="Q422" t="s">
        <v>3045</v>
      </c>
      <c r="R422">
        <f>Table1[[#This Row],[Profit]]/Table1[[#This Row],[Sales]]*100</f>
        <v>24.655911223192788</v>
      </c>
    </row>
    <row r="423" spans="1:18" x14ac:dyDescent="0.25">
      <c r="A423">
        <v>422</v>
      </c>
      <c r="B423" t="s">
        <v>437</v>
      </c>
      <c r="C423" s="1">
        <v>45169</v>
      </c>
      <c r="D423" s="1" t="str">
        <f>TEXT(Table1[[#This Row],[Order Date]],"MMMM")</f>
        <v>August</v>
      </c>
      <c r="E423" t="s">
        <v>1438</v>
      </c>
      <c r="F423" t="s">
        <v>2007</v>
      </c>
      <c r="G423" t="s">
        <v>2418</v>
      </c>
      <c r="H423" t="s">
        <v>3004</v>
      </c>
      <c r="I423" t="s">
        <v>3024</v>
      </c>
      <c r="J423" t="s">
        <v>3025</v>
      </c>
      <c r="K423" t="s">
        <v>3030</v>
      </c>
      <c r="L423" t="s">
        <v>3041</v>
      </c>
      <c r="M423">
        <v>1760.72</v>
      </c>
      <c r="N423">
        <v>14</v>
      </c>
      <c r="O423">
        <v>277.33999999999997</v>
      </c>
      <c r="P423">
        <v>99.61</v>
      </c>
      <c r="Q423" t="s">
        <v>3046</v>
      </c>
      <c r="R423">
        <f>Table1[[#This Row],[Profit]]/Table1[[#This Row],[Sales]]*100</f>
        <v>15.751510745604069</v>
      </c>
    </row>
    <row r="424" spans="1:18" x14ac:dyDescent="0.25">
      <c r="A424">
        <v>423</v>
      </c>
      <c r="B424" t="s">
        <v>438</v>
      </c>
      <c r="C424" s="1">
        <v>45260</v>
      </c>
      <c r="D424" s="1" t="str">
        <f>TEXT(Table1[[#This Row],[Order Date]],"MMMM")</f>
        <v>November</v>
      </c>
      <c r="E424" t="s">
        <v>1439</v>
      </c>
      <c r="F424" t="s">
        <v>2009</v>
      </c>
      <c r="G424" t="s">
        <v>2419</v>
      </c>
      <c r="H424" t="s">
        <v>3014</v>
      </c>
      <c r="I424" t="s">
        <v>3022</v>
      </c>
      <c r="J424" t="s">
        <v>3026</v>
      </c>
      <c r="K424" t="s">
        <v>3031</v>
      </c>
      <c r="L424" t="s">
        <v>3043</v>
      </c>
      <c r="M424">
        <v>2637.89</v>
      </c>
      <c r="N424">
        <v>9</v>
      </c>
      <c r="O424">
        <v>636.55999999999995</v>
      </c>
      <c r="P424">
        <v>51.81</v>
      </c>
      <c r="Q424" t="s">
        <v>3047</v>
      </c>
      <c r="R424">
        <f>Table1[[#This Row],[Profit]]/Table1[[#This Row],[Sales]]*100</f>
        <v>24.13140805719723</v>
      </c>
    </row>
    <row r="425" spans="1:18" x14ac:dyDescent="0.25">
      <c r="A425">
        <v>424</v>
      </c>
      <c r="B425" t="s">
        <v>439</v>
      </c>
      <c r="C425" s="1">
        <v>45128</v>
      </c>
      <c r="D425" s="1" t="str">
        <f>TEXT(Table1[[#This Row],[Order Date]],"MMMM")</f>
        <v>July</v>
      </c>
      <c r="E425" t="s">
        <v>1440</v>
      </c>
      <c r="F425" t="s">
        <v>2007</v>
      </c>
      <c r="G425" t="s">
        <v>2420</v>
      </c>
      <c r="H425" t="s">
        <v>2995</v>
      </c>
      <c r="I425" t="s">
        <v>3023</v>
      </c>
      <c r="J425" t="s">
        <v>3026</v>
      </c>
      <c r="K425" t="s">
        <v>3029</v>
      </c>
      <c r="L425" t="s">
        <v>3032</v>
      </c>
      <c r="M425">
        <v>3259.97</v>
      </c>
      <c r="N425">
        <v>16</v>
      </c>
      <c r="O425">
        <v>815.87</v>
      </c>
      <c r="P425">
        <v>89.7</v>
      </c>
      <c r="Q425" t="s">
        <v>3044</v>
      </c>
      <c r="R425">
        <f>Table1[[#This Row],[Profit]]/Table1[[#This Row],[Sales]]*100</f>
        <v>25.026917425620482</v>
      </c>
    </row>
    <row r="426" spans="1:18" x14ac:dyDescent="0.25">
      <c r="A426">
        <v>425</v>
      </c>
      <c r="B426" t="s">
        <v>440</v>
      </c>
      <c r="C426" s="1">
        <v>44915</v>
      </c>
      <c r="D426" s="1" t="str">
        <f>TEXT(Table1[[#This Row],[Order Date]],"MMMM")</f>
        <v>December</v>
      </c>
      <c r="E426" t="s">
        <v>1441</v>
      </c>
      <c r="F426" t="s">
        <v>2009</v>
      </c>
      <c r="G426" t="s">
        <v>2421</v>
      </c>
      <c r="H426" t="s">
        <v>2992</v>
      </c>
      <c r="I426" t="s">
        <v>3024</v>
      </c>
      <c r="J426" t="s">
        <v>3027</v>
      </c>
      <c r="K426" t="s">
        <v>3031</v>
      </c>
      <c r="L426" t="s">
        <v>3035</v>
      </c>
      <c r="M426">
        <v>3040.79</v>
      </c>
      <c r="N426">
        <v>8</v>
      </c>
      <c r="O426">
        <v>814.17</v>
      </c>
      <c r="P426">
        <v>27.28</v>
      </c>
      <c r="Q426" t="s">
        <v>3046</v>
      </c>
      <c r="R426">
        <f>Table1[[#This Row],[Profit]]/Table1[[#This Row],[Sales]]*100</f>
        <v>26.774949930774568</v>
      </c>
    </row>
    <row r="427" spans="1:18" x14ac:dyDescent="0.25">
      <c r="A427">
        <v>426</v>
      </c>
      <c r="B427" t="s">
        <v>441</v>
      </c>
      <c r="C427" s="1">
        <v>45543</v>
      </c>
      <c r="D427" s="1" t="str">
        <f>TEXT(Table1[[#This Row],[Order Date]],"MMMM")</f>
        <v>September</v>
      </c>
      <c r="E427" t="s">
        <v>1442</v>
      </c>
      <c r="F427" t="s">
        <v>2007</v>
      </c>
      <c r="G427" t="s">
        <v>2422</v>
      </c>
      <c r="H427" t="s">
        <v>2985</v>
      </c>
      <c r="I427" t="s">
        <v>3024</v>
      </c>
      <c r="J427" t="s">
        <v>3028</v>
      </c>
      <c r="K427" t="s">
        <v>3029</v>
      </c>
      <c r="L427" t="s">
        <v>3034</v>
      </c>
      <c r="M427">
        <v>3997.82</v>
      </c>
      <c r="N427">
        <v>11</v>
      </c>
      <c r="O427">
        <v>533.45000000000005</v>
      </c>
      <c r="P427">
        <v>46.31</v>
      </c>
      <c r="Q427" t="s">
        <v>3045</v>
      </c>
      <c r="R427">
        <f>Table1[[#This Row],[Profit]]/Table1[[#This Row],[Sales]]*100</f>
        <v>13.343522219609689</v>
      </c>
    </row>
    <row r="428" spans="1:18" x14ac:dyDescent="0.25">
      <c r="A428">
        <v>427</v>
      </c>
      <c r="B428" t="s">
        <v>442</v>
      </c>
      <c r="C428" s="1">
        <v>45099</v>
      </c>
      <c r="D428" s="1" t="str">
        <f>TEXT(Table1[[#This Row],[Order Date]],"MMMM")</f>
        <v>June</v>
      </c>
      <c r="E428" t="s">
        <v>1443</v>
      </c>
      <c r="F428" t="s">
        <v>2009</v>
      </c>
      <c r="G428" t="s">
        <v>2423</v>
      </c>
      <c r="H428" t="s">
        <v>3006</v>
      </c>
      <c r="I428" t="s">
        <v>3023</v>
      </c>
      <c r="J428" t="s">
        <v>3026</v>
      </c>
      <c r="K428" t="s">
        <v>3031</v>
      </c>
      <c r="L428" t="s">
        <v>3043</v>
      </c>
      <c r="M428">
        <v>3347.36</v>
      </c>
      <c r="N428">
        <v>11</v>
      </c>
      <c r="O428">
        <v>878.58</v>
      </c>
      <c r="P428">
        <v>55.36</v>
      </c>
      <c r="Q428" t="s">
        <v>3044</v>
      </c>
      <c r="R428">
        <f>Table1[[#This Row],[Profit]]/Table1[[#This Row],[Sales]]*100</f>
        <v>26.246952822522822</v>
      </c>
    </row>
    <row r="429" spans="1:18" x14ac:dyDescent="0.25">
      <c r="A429">
        <v>428</v>
      </c>
      <c r="B429" t="s">
        <v>443</v>
      </c>
      <c r="C429" s="1">
        <v>45066</v>
      </c>
      <c r="D429" s="1" t="str">
        <f>TEXT(Table1[[#This Row],[Order Date]],"MMMM")</f>
        <v>May</v>
      </c>
      <c r="E429" t="s">
        <v>1444</v>
      </c>
      <c r="F429" t="s">
        <v>2008</v>
      </c>
      <c r="G429" t="s">
        <v>2424</v>
      </c>
      <c r="H429" t="s">
        <v>3002</v>
      </c>
      <c r="I429" t="s">
        <v>3022</v>
      </c>
      <c r="J429" t="s">
        <v>3028</v>
      </c>
      <c r="K429" t="s">
        <v>3031</v>
      </c>
      <c r="L429" t="s">
        <v>3043</v>
      </c>
      <c r="M429">
        <v>4171.41</v>
      </c>
      <c r="N429">
        <v>20</v>
      </c>
      <c r="O429">
        <v>472.33</v>
      </c>
      <c r="P429">
        <v>48.09</v>
      </c>
      <c r="Q429" t="s">
        <v>3046</v>
      </c>
      <c r="R429">
        <f>Table1[[#This Row],[Profit]]/Table1[[#This Row],[Sales]]*100</f>
        <v>11.323029862804184</v>
      </c>
    </row>
    <row r="430" spans="1:18" x14ac:dyDescent="0.25">
      <c r="A430">
        <v>429</v>
      </c>
      <c r="B430" t="s">
        <v>444</v>
      </c>
      <c r="C430" s="1">
        <v>44980</v>
      </c>
      <c r="D430" s="1" t="str">
        <f>TEXT(Table1[[#This Row],[Order Date]],"MMMM")</f>
        <v>February</v>
      </c>
      <c r="E430" t="s">
        <v>1445</v>
      </c>
      <c r="F430" t="s">
        <v>2008</v>
      </c>
      <c r="G430" t="s">
        <v>2425</v>
      </c>
      <c r="H430" t="s">
        <v>3010</v>
      </c>
      <c r="I430" t="s">
        <v>3023</v>
      </c>
      <c r="J430" t="s">
        <v>3025</v>
      </c>
      <c r="K430" t="s">
        <v>3031</v>
      </c>
      <c r="L430" t="s">
        <v>3035</v>
      </c>
      <c r="M430">
        <v>4152.3599999999997</v>
      </c>
      <c r="N430">
        <v>13</v>
      </c>
      <c r="O430">
        <v>274.48</v>
      </c>
      <c r="P430">
        <v>16.010000000000002</v>
      </c>
      <c r="Q430" t="s">
        <v>3045</v>
      </c>
      <c r="R430">
        <f>Table1[[#This Row],[Profit]]/Table1[[#This Row],[Sales]]*100</f>
        <v>6.6102168405436927</v>
      </c>
    </row>
    <row r="431" spans="1:18" x14ac:dyDescent="0.25">
      <c r="A431">
        <v>430</v>
      </c>
      <c r="B431" t="s">
        <v>445</v>
      </c>
      <c r="C431" s="1">
        <v>45168</v>
      </c>
      <c r="D431" s="1" t="str">
        <f>TEXT(Table1[[#This Row],[Order Date]],"MMMM")</f>
        <v>August</v>
      </c>
      <c r="E431" t="s">
        <v>1446</v>
      </c>
      <c r="F431" t="s">
        <v>2008</v>
      </c>
      <c r="G431" t="s">
        <v>2426</v>
      </c>
      <c r="H431" t="s">
        <v>2979</v>
      </c>
      <c r="I431" t="s">
        <v>3022</v>
      </c>
      <c r="J431" t="s">
        <v>3026</v>
      </c>
      <c r="K431" t="s">
        <v>3030</v>
      </c>
      <c r="L431" t="s">
        <v>3038</v>
      </c>
      <c r="M431">
        <v>2037.9</v>
      </c>
      <c r="N431">
        <v>14</v>
      </c>
      <c r="O431">
        <v>505.1</v>
      </c>
      <c r="P431">
        <v>26.43</v>
      </c>
      <c r="Q431" t="s">
        <v>3044</v>
      </c>
      <c r="R431">
        <f>Table1[[#This Row],[Profit]]/Table1[[#This Row],[Sales]]*100</f>
        <v>24.785318219736002</v>
      </c>
    </row>
    <row r="432" spans="1:18" x14ac:dyDescent="0.25">
      <c r="A432">
        <v>431</v>
      </c>
      <c r="B432" t="s">
        <v>446</v>
      </c>
      <c r="C432" s="1">
        <v>45437</v>
      </c>
      <c r="D432" s="1" t="str">
        <f>TEXT(Table1[[#This Row],[Order Date]],"MMMM")</f>
        <v>May</v>
      </c>
      <c r="E432" t="s">
        <v>1447</v>
      </c>
      <c r="F432" t="s">
        <v>2009</v>
      </c>
      <c r="G432" t="s">
        <v>2427</v>
      </c>
      <c r="H432" t="s">
        <v>3007</v>
      </c>
      <c r="I432" t="s">
        <v>3024</v>
      </c>
      <c r="J432" t="s">
        <v>3027</v>
      </c>
      <c r="K432" t="s">
        <v>3029</v>
      </c>
      <c r="L432" t="s">
        <v>3032</v>
      </c>
      <c r="M432">
        <v>2856.99</v>
      </c>
      <c r="N432">
        <v>10</v>
      </c>
      <c r="O432">
        <v>162.04</v>
      </c>
      <c r="P432">
        <v>71.95</v>
      </c>
      <c r="Q432" t="s">
        <v>3047</v>
      </c>
      <c r="R432">
        <f>Table1[[#This Row],[Profit]]/Table1[[#This Row],[Sales]]*100</f>
        <v>5.671703436133833</v>
      </c>
    </row>
    <row r="433" spans="1:18" x14ac:dyDescent="0.25">
      <c r="A433">
        <v>432</v>
      </c>
      <c r="B433" t="s">
        <v>447</v>
      </c>
      <c r="C433" s="1">
        <v>45367</v>
      </c>
      <c r="D433" s="1" t="str">
        <f>TEXT(Table1[[#This Row],[Order Date]],"MMMM")</f>
        <v>March</v>
      </c>
      <c r="E433" t="s">
        <v>1448</v>
      </c>
      <c r="F433" t="s">
        <v>2009</v>
      </c>
      <c r="G433" t="s">
        <v>2428</v>
      </c>
      <c r="H433" t="s">
        <v>2991</v>
      </c>
      <c r="I433" t="s">
        <v>3022</v>
      </c>
      <c r="J433" t="s">
        <v>3026</v>
      </c>
      <c r="K433" t="s">
        <v>3030</v>
      </c>
      <c r="L433" t="s">
        <v>3037</v>
      </c>
      <c r="M433">
        <v>2489.61</v>
      </c>
      <c r="N433">
        <v>19</v>
      </c>
      <c r="O433">
        <v>317.02</v>
      </c>
      <c r="P433">
        <v>28.66</v>
      </c>
      <c r="Q433" t="s">
        <v>3047</v>
      </c>
      <c r="R433">
        <f>Table1[[#This Row],[Profit]]/Table1[[#This Row],[Sales]]*100</f>
        <v>12.733721345913615</v>
      </c>
    </row>
    <row r="434" spans="1:18" x14ac:dyDescent="0.25">
      <c r="A434">
        <v>433</v>
      </c>
      <c r="B434" t="s">
        <v>448</v>
      </c>
      <c r="C434" s="1">
        <v>45359</v>
      </c>
      <c r="D434" s="1" t="str">
        <f>TEXT(Table1[[#This Row],[Order Date]],"MMMM")</f>
        <v>March</v>
      </c>
      <c r="E434" t="s">
        <v>1449</v>
      </c>
      <c r="F434" t="s">
        <v>2008</v>
      </c>
      <c r="G434" t="s">
        <v>2429</v>
      </c>
      <c r="H434" t="s">
        <v>2994</v>
      </c>
      <c r="I434" t="s">
        <v>3024</v>
      </c>
      <c r="J434" t="s">
        <v>3025</v>
      </c>
      <c r="K434" t="s">
        <v>3029</v>
      </c>
      <c r="L434" t="s">
        <v>3042</v>
      </c>
      <c r="M434">
        <v>4155.8999999999996</v>
      </c>
      <c r="N434">
        <v>17</v>
      </c>
      <c r="O434">
        <v>230.71</v>
      </c>
      <c r="P434">
        <v>28.06</v>
      </c>
      <c r="Q434" t="s">
        <v>3044</v>
      </c>
      <c r="R434">
        <f>Table1[[#This Row],[Profit]]/Table1[[#This Row],[Sales]]*100</f>
        <v>5.5513847782670425</v>
      </c>
    </row>
    <row r="435" spans="1:18" x14ac:dyDescent="0.25">
      <c r="A435">
        <v>434</v>
      </c>
      <c r="B435" t="s">
        <v>449</v>
      </c>
      <c r="C435" s="1">
        <v>45396</v>
      </c>
      <c r="D435" s="1" t="str">
        <f>TEXT(Table1[[#This Row],[Order Date]],"MMMM")</f>
        <v>April</v>
      </c>
      <c r="E435" t="s">
        <v>1450</v>
      </c>
      <c r="F435" t="s">
        <v>2007</v>
      </c>
      <c r="G435" t="s">
        <v>2430</v>
      </c>
      <c r="H435" t="s">
        <v>3004</v>
      </c>
      <c r="I435" t="s">
        <v>3023</v>
      </c>
      <c r="J435" t="s">
        <v>3028</v>
      </c>
      <c r="K435" t="s">
        <v>3030</v>
      </c>
      <c r="L435" t="s">
        <v>3033</v>
      </c>
      <c r="M435">
        <v>794.8</v>
      </c>
      <c r="N435">
        <v>2</v>
      </c>
      <c r="O435">
        <v>403.45</v>
      </c>
      <c r="P435">
        <v>72.239999999999995</v>
      </c>
      <c r="Q435" t="s">
        <v>3047</v>
      </c>
      <c r="R435">
        <f>Table1[[#This Row],[Profit]]/Table1[[#This Row],[Sales]]*100</f>
        <v>50.761197785606441</v>
      </c>
    </row>
    <row r="436" spans="1:18" x14ac:dyDescent="0.25">
      <c r="A436">
        <v>435</v>
      </c>
      <c r="B436" t="s">
        <v>450</v>
      </c>
      <c r="C436" s="1">
        <v>45445</v>
      </c>
      <c r="D436" s="1" t="str">
        <f>TEXT(Table1[[#This Row],[Order Date]],"MMMM")</f>
        <v>June</v>
      </c>
      <c r="E436" t="s">
        <v>1451</v>
      </c>
      <c r="F436" t="s">
        <v>2007</v>
      </c>
      <c r="G436" t="s">
        <v>2431</v>
      </c>
      <c r="H436" t="s">
        <v>2979</v>
      </c>
      <c r="I436" t="s">
        <v>3023</v>
      </c>
      <c r="J436" t="s">
        <v>3028</v>
      </c>
      <c r="K436" t="s">
        <v>3031</v>
      </c>
      <c r="L436" t="s">
        <v>3043</v>
      </c>
      <c r="M436">
        <v>201.84</v>
      </c>
      <c r="N436">
        <v>17</v>
      </c>
      <c r="O436">
        <v>438.5</v>
      </c>
      <c r="P436">
        <v>61.53</v>
      </c>
      <c r="Q436" t="s">
        <v>3046</v>
      </c>
      <c r="R436">
        <f>Table1[[#This Row],[Profit]]/Table1[[#This Row],[Sales]]*100</f>
        <v>217.25128814902894</v>
      </c>
    </row>
    <row r="437" spans="1:18" x14ac:dyDescent="0.25">
      <c r="A437">
        <v>436</v>
      </c>
      <c r="B437" t="s">
        <v>451</v>
      </c>
      <c r="C437" s="1">
        <v>45142</v>
      </c>
      <c r="D437" s="1" t="str">
        <f>TEXT(Table1[[#This Row],[Order Date]],"MMMM")</f>
        <v>August</v>
      </c>
      <c r="E437" t="s">
        <v>1452</v>
      </c>
      <c r="F437" t="s">
        <v>2007</v>
      </c>
      <c r="G437" t="s">
        <v>2432</v>
      </c>
      <c r="H437" t="s">
        <v>2985</v>
      </c>
      <c r="I437" t="s">
        <v>3024</v>
      </c>
      <c r="J437" t="s">
        <v>3027</v>
      </c>
      <c r="K437" t="s">
        <v>3031</v>
      </c>
      <c r="L437" t="s">
        <v>3035</v>
      </c>
      <c r="M437">
        <v>1037.56</v>
      </c>
      <c r="N437">
        <v>11</v>
      </c>
      <c r="O437">
        <v>966.21</v>
      </c>
      <c r="P437">
        <v>48.73</v>
      </c>
      <c r="Q437" t="s">
        <v>3045</v>
      </c>
      <c r="R437">
        <f>Table1[[#This Row],[Profit]]/Table1[[#This Row],[Sales]]*100</f>
        <v>93.123289255561133</v>
      </c>
    </row>
    <row r="438" spans="1:18" x14ac:dyDescent="0.25">
      <c r="A438">
        <v>437</v>
      </c>
      <c r="B438" t="s">
        <v>452</v>
      </c>
      <c r="C438" s="1">
        <v>45492</v>
      </c>
      <c r="D438" s="1" t="str">
        <f>TEXT(Table1[[#This Row],[Order Date]],"MMMM")</f>
        <v>July</v>
      </c>
      <c r="E438" t="s">
        <v>1453</v>
      </c>
      <c r="F438" t="s">
        <v>2009</v>
      </c>
      <c r="G438" t="s">
        <v>2433</v>
      </c>
      <c r="H438" t="s">
        <v>2985</v>
      </c>
      <c r="I438" t="s">
        <v>3023</v>
      </c>
      <c r="J438" t="s">
        <v>3025</v>
      </c>
      <c r="K438" t="s">
        <v>3031</v>
      </c>
      <c r="L438" t="s">
        <v>3035</v>
      </c>
      <c r="M438">
        <v>337.02</v>
      </c>
      <c r="N438">
        <v>10</v>
      </c>
      <c r="O438">
        <v>657.3</v>
      </c>
      <c r="P438">
        <v>18.75</v>
      </c>
      <c r="Q438" t="s">
        <v>3046</v>
      </c>
      <c r="R438">
        <f>Table1[[#This Row],[Profit]]/Table1[[#This Row],[Sales]]*100</f>
        <v>195.03293573081717</v>
      </c>
    </row>
    <row r="439" spans="1:18" x14ac:dyDescent="0.25">
      <c r="A439">
        <v>438</v>
      </c>
      <c r="B439" t="s">
        <v>453</v>
      </c>
      <c r="C439" s="1">
        <v>45329</v>
      </c>
      <c r="D439" s="1" t="str">
        <f>TEXT(Table1[[#This Row],[Order Date]],"MMMM")</f>
        <v>February</v>
      </c>
      <c r="E439" t="s">
        <v>1454</v>
      </c>
      <c r="F439" t="s">
        <v>2007</v>
      </c>
      <c r="G439" t="s">
        <v>2434</v>
      </c>
      <c r="H439" t="s">
        <v>2975</v>
      </c>
      <c r="I439" t="s">
        <v>3024</v>
      </c>
      <c r="J439" t="s">
        <v>3025</v>
      </c>
      <c r="K439" t="s">
        <v>3029</v>
      </c>
      <c r="L439" t="s">
        <v>3039</v>
      </c>
      <c r="M439">
        <v>4634.13</v>
      </c>
      <c r="N439">
        <v>2</v>
      </c>
      <c r="O439">
        <v>255.21</v>
      </c>
      <c r="P439">
        <v>47.54</v>
      </c>
      <c r="Q439" t="s">
        <v>3046</v>
      </c>
      <c r="R439">
        <f>Table1[[#This Row],[Profit]]/Table1[[#This Row],[Sales]]*100</f>
        <v>5.5071825779596173</v>
      </c>
    </row>
    <row r="440" spans="1:18" x14ac:dyDescent="0.25">
      <c r="A440">
        <v>439</v>
      </c>
      <c r="B440" t="s">
        <v>454</v>
      </c>
      <c r="C440" s="1">
        <v>45000</v>
      </c>
      <c r="D440" s="1" t="str">
        <f>TEXT(Table1[[#This Row],[Order Date]],"MMMM")</f>
        <v>March</v>
      </c>
      <c r="E440" t="s">
        <v>1455</v>
      </c>
      <c r="F440" t="s">
        <v>2009</v>
      </c>
      <c r="G440" t="s">
        <v>2435</v>
      </c>
      <c r="H440" t="s">
        <v>3019</v>
      </c>
      <c r="I440" t="s">
        <v>3024</v>
      </c>
      <c r="J440" t="s">
        <v>3026</v>
      </c>
      <c r="K440" t="s">
        <v>3030</v>
      </c>
      <c r="L440" t="s">
        <v>3037</v>
      </c>
      <c r="M440">
        <v>1673.73</v>
      </c>
      <c r="N440">
        <v>8</v>
      </c>
      <c r="O440">
        <v>839.82</v>
      </c>
      <c r="P440">
        <v>79.19</v>
      </c>
      <c r="Q440" t="s">
        <v>3046</v>
      </c>
      <c r="R440">
        <f>Table1[[#This Row],[Profit]]/Table1[[#This Row],[Sales]]*100</f>
        <v>50.176551773583554</v>
      </c>
    </row>
    <row r="441" spans="1:18" x14ac:dyDescent="0.25">
      <c r="A441">
        <v>440</v>
      </c>
      <c r="B441" t="s">
        <v>455</v>
      </c>
      <c r="C441" s="1">
        <v>45346</v>
      </c>
      <c r="D441" s="1" t="str">
        <f>TEXT(Table1[[#This Row],[Order Date]],"MMMM")</f>
        <v>February</v>
      </c>
      <c r="E441" t="s">
        <v>1456</v>
      </c>
      <c r="F441" t="s">
        <v>2008</v>
      </c>
      <c r="G441" t="s">
        <v>2436</v>
      </c>
      <c r="H441" t="s">
        <v>2982</v>
      </c>
      <c r="I441" t="s">
        <v>3024</v>
      </c>
      <c r="J441" t="s">
        <v>3025</v>
      </c>
      <c r="K441" t="s">
        <v>3029</v>
      </c>
      <c r="L441" t="s">
        <v>3032</v>
      </c>
      <c r="M441">
        <v>2267.16</v>
      </c>
      <c r="N441">
        <v>9</v>
      </c>
      <c r="O441">
        <v>34.36</v>
      </c>
      <c r="P441">
        <v>73.61</v>
      </c>
      <c r="Q441" t="s">
        <v>3044</v>
      </c>
      <c r="R441">
        <f>Table1[[#This Row],[Profit]]/Table1[[#This Row],[Sales]]*100</f>
        <v>1.5155524973976253</v>
      </c>
    </row>
    <row r="442" spans="1:18" x14ac:dyDescent="0.25">
      <c r="A442">
        <v>441</v>
      </c>
      <c r="B442" t="s">
        <v>456</v>
      </c>
      <c r="C442" s="1">
        <v>45561</v>
      </c>
      <c r="D442" s="1" t="str">
        <f>TEXT(Table1[[#This Row],[Order Date]],"MMMM")</f>
        <v>September</v>
      </c>
      <c r="E442" t="s">
        <v>1457</v>
      </c>
      <c r="F442" t="s">
        <v>2007</v>
      </c>
      <c r="G442" t="s">
        <v>2437</v>
      </c>
      <c r="H442" t="s">
        <v>3008</v>
      </c>
      <c r="I442" t="s">
        <v>3022</v>
      </c>
      <c r="J442" t="s">
        <v>3028</v>
      </c>
      <c r="K442" t="s">
        <v>3031</v>
      </c>
      <c r="L442" t="s">
        <v>3035</v>
      </c>
      <c r="M442">
        <v>4433.67</v>
      </c>
      <c r="N442">
        <v>7</v>
      </c>
      <c r="O442">
        <v>630.28</v>
      </c>
      <c r="P442">
        <v>20.81</v>
      </c>
      <c r="Q442" t="s">
        <v>3044</v>
      </c>
      <c r="R442">
        <f>Table1[[#This Row],[Profit]]/Table1[[#This Row],[Sales]]*100</f>
        <v>14.215762562391879</v>
      </c>
    </row>
    <row r="443" spans="1:18" x14ac:dyDescent="0.25">
      <c r="A443">
        <v>442</v>
      </c>
      <c r="B443" t="s">
        <v>457</v>
      </c>
      <c r="C443" s="1">
        <v>45074</v>
      </c>
      <c r="D443" s="1" t="str">
        <f>TEXT(Table1[[#This Row],[Order Date]],"MMMM")</f>
        <v>May</v>
      </c>
      <c r="E443" t="s">
        <v>1458</v>
      </c>
      <c r="F443" t="s">
        <v>2007</v>
      </c>
      <c r="G443" t="s">
        <v>2438</v>
      </c>
      <c r="H443" t="s">
        <v>2992</v>
      </c>
      <c r="I443" t="s">
        <v>3022</v>
      </c>
      <c r="J443" t="s">
        <v>3026</v>
      </c>
      <c r="K443" t="s">
        <v>3030</v>
      </c>
      <c r="L443" t="s">
        <v>3038</v>
      </c>
      <c r="M443">
        <v>579.54999999999995</v>
      </c>
      <c r="N443">
        <v>6</v>
      </c>
      <c r="O443">
        <v>970.2</v>
      </c>
      <c r="P443">
        <v>87.55</v>
      </c>
      <c r="Q443" t="s">
        <v>3045</v>
      </c>
      <c r="R443">
        <f>Table1[[#This Row],[Profit]]/Table1[[#This Row],[Sales]]*100</f>
        <v>167.40574583728758</v>
      </c>
    </row>
    <row r="444" spans="1:18" x14ac:dyDescent="0.25">
      <c r="A444">
        <v>443</v>
      </c>
      <c r="B444" t="s">
        <v>458</v>
      </c>
      <c r="C444" s="1">
        <v>45328</v>
      </c>
      <c r="D444" s="1" t="str">
        <f>TEXT(Table1[[#This Row],[Order Date]],"MMMM")</f>
        <v>February</v>
      </c>
      <c r="E444" t="s">
        <v>1459</v>
      </c>
      <c r="F444" t="s">
        <v>2009</v>
      </c>
      <c r="G444" t="s">
        <v>2439</v>
      </c>
      <c r="H444" t="s">
        <v>2977</v>
      </c>
      <c r="I444" t="s">
        <v>3024</v>
      </c>
      <c r="J444" t="s">
        <v>3025</v>
      </c>
      <c r="K444" t="s">
        <v>3030</v>
      </c>
      <c r="L444" t="s">
        <v>3038</v>
      </c>
      <c r="M444">
        <v>4072.38</v>
      </c>
      <c r="N444">
        <v>11</v>
      </c>
      <c r="O444">
        <v>396.37</v>
      </c>
      <c r="P444">
        <v>40.18</v>
      </c>
      <c r="Q444" t="s">
        <v>3044</v>
      </c>
      <c r="R444">
        <f>Table1[[#This Row],[Profit]]/Table1[[#This Row],[Sales]]*100</f>
        <v>9.7331290301985582</v>
      </c>
    </row>
    <row r="445" spans="1:18" x14ac:dyDescent="0.25">
      <c r="A445">
        <v>444</v>
      </c>
      <c r="B445" t="s">
        <v>459</v>
      </c>
      <c r="C445" s="1">
        <v>45055</v>
      </c>
      <c r="D445" s="1" t="str">
        <f>TEXT(Table1[[#This Row],[Order Date]],"MMMM")</f>
        <v>May</v>
      </c>
      <c r="E445" t="s">
        <v>1460</v>
      </c>
      <c r="F445" t="s">
        <v>2007</v>
      </c>
      <c r="G445" t="s">
        <v>2440</v>
      </c>
      <c r="H445" t="s">
        <v>3001</v>
      </c>
      <c r="I445" t="s">
        <v>3023</v>
      </c>
      <c r="J445" t="s">
        <v>3027</v>
      </c>
      <c r="K445" t="s">
        <v>3031</v>
      </c>
      <c r="L445" t="s">
        <v>3035</v>
      </c>
      <c r="M445">
        <v>2041.31</v>
      </c>
      <c r="N445">
        <v>6</v>
      </c>
      <c r="O445">
        <v>413.53</v>
      </c>
      <c r="P445">
        <v>12.29</v>
      </c>
      <c r="Q445" t="s">
        <v>3047</v>
      </c>
      <c r="R445">
        <f>Table1[[#This Row],[Profit]]/Table1[[#This Row],[Sales]]*100</f>
        <v>20.258069572970296</v>
      </c>
    </row>
    <row r="446" spans="1:18" x14ac:dyDescent="0.25">
      <c r="A446">
        <v>445</v>
      </c>
      <c r="B446" t="s">
        <v>460</v>
      </c>
      <c r="C446" s="1">
        <v>45283</v>
      </c>
      <c r="D446" s="1" t="str">
        <f>TEXT(Table1[[#This Row],[Order Date]],"MMMM")</f>
        <v>December</v>
      </c>
      <c r="E446" t="s">
        <v>1461</v>
      </c>
      <c r="F446" t="s">
        <v>2007</v>
      </c>
      <c r="G446" t="s">
        <v>2441</v>
      </c>
      <c r="H446" t="s">
        <v>2976</v>
      </c>
      <c r="I446" t="s">
        <v>3022</v>
      </c>
      <c r="J446" t="s">
        <v>3025</v>
      </c>
      <c r="K446" t="s">
        <v>3030</v>
      </c>
      <c r="L446" t="s">
        <v>3033</v>
      </c>
      <c r="M446">
        <v>3963.65</v>
      </c>
      <c r="N446">
        <v>15</v>
      </c>
      <c r="O446">
        <v>374.87</v>
      </c>
      <c r="P446">
        <v>80.650000000000006</v>
      </c>
      <c r="Q446" t="s">
        <v>3046</v>
      </c>
      <c r="R446">
        <f>Table1[[#This Row],[Profit]]/Table1[[#This Row],[Sales]]*100</f>
        <v>9.4576968198503906</v>
      </c>
    </row>
    <row r="447" spans="1:18" x14ac:dyDescent="0.25">
      <c r="A447">
        <v>446</v>
      </c>
      <c r="B447" t="s">
        <v>461</v>
      </c>
      <c r="C447" s="1">
        <v>45258</v>
      </c>
      <c r="D447" s="1" t="str">
        <f>TEXT(Table1[[#This Row],[Order Date]],"MMMM")</f>
        <v>November</v>
      </c>
      <c r="E447" t="s">
        <v>1462</v>
      </c>
      <c r="F447" t="s">
        <v>2007</v>
      </c>
      <c r="G447" t="s">
        <v>2442</v>
      </c>
      <c r="H447" t="s">
        <v>2987</v>
      </c>
      <c r="I447" t="s">
        <v>3022</v>
      </c>
      <c r="J447" t="s">
        <v>3025</v>
      </c>
      <c r="K447" t="s">
        <v>3031</v>
      </c>
      <c r="L447" t="s">
        <v>3036</v>
      </c>
      <c r="M447">
        <v>3361.84</v>
      </c>
      <c r="N447">
        <v>18</v>
      </c>
      <c r="O447">
        <v>866.77</v>
      </c>
      <c r="P447">
        <v>76.319999999999993</v>
      </c>
      <c r="Q447" t="s">
        <v>3044</v>
      </c>
      <c r="R447">
        <f>Table1[[#This Row],[Profit]]/Table1[[#This Row],[Sales]]*100</f>
        <v>25.782607143707015</v>
      </c>
    </row>
    <row r="448" spans="1:18" x14ac:dyDescent="0.25">
      <c r="A448">
        <v>447</v>
      </c>
      <c r="B448" t="s">
        <v>462</v>
      </c>
      <c r="C448" s="1">
        <v>45310</v>
      </c>
      <c r="D448" s="1" t="str">
        <f>TEXT(Table1[[#This Row],[Order Date]],"MMMM")</f>
        <v>January</v>
      </c>
      <c r="E448" t="s">
        <v>1463</v>
      </c>
      <c r="F448" t="s">
        <v>2008</v>
      </c>
      <c r="G448" t="s">
        <v>2443</v>
      </c>
      <c r="H448" t="s">
        <v>3005</v>
      </c>
      <c r="I448" t="s">
        <v>3022</v>
      </c>
      <c r="J448" t="s">
        <v>3026</v>
      </c>
      <c r="K448" t="s">
        <v>3029</v>
      </c>
      <c r="L448" t="s">
        <v>3034</v>
      </c>
      <c r="M448">
        <v>2529.9</v>
      </c>
      <c r="N448">
        <v>6</v>
      </c>
      <c r="O448">
        <v>143.56</v>
      </c>
      <c r="P448">
        <v>7.71</v>
      </c>
      <c r="Q448" t="s">
        <v>3046</v>
      </c>
      <c r="R448">
        <f>Table1[[#This Row],[Profit]]/Table1[[#This Row],[Sales]]*100</f>
        <v>5.6745325902209567</v>
      </c>
    </row>
    <row r="449" spans="1:18" x14ac:dyDescent="0.25">
      <c r="A449">
        <v>448</v>
      </c>
      <c r="B449" t="s">
        <v>463</v>
      </c>
      <c r="C449" s="1">
        <v>45014</v>
      </c>
      <c r="D449" s="1" t="str">
        <f>TEXT(Table1[[#This Row],[Order Date]],"MMMM")</f>
        <v>March</v>
      </c>
      <c r="E449" t="s">
        <v>1464</v>
      </c>
      <c r="F449" t="s">
        <v>2007</v>
      </c>
      <c r="G449" t="s">
        <v>2444</v>
      </c>
      <c r="H449" t="s">
        <v>2972</v>
      </c>
      <c r="I449" t="s">
        <v>3024</v>
      </c>
      <c r="J449" t="s">
        <v>3025</v>
      </c>
      <c r="K449" t="s">
        <v>3031</v>
      </c>
      <c r="L449" t="s">
        <v>3040</v>
      </c>
      <c r="M449">
        <v>2340.2800000000002</v>
      </c>
      <c r="N449">
        <v>1</v>
      </c>
      <c r="O449">
        <v>11.29</v>
      </c>
      <c r="P449">
        <v>21.89</v>
      </c>
      <c r="Q449" t="s">
        <v>3047</v>
      </c>
      <c r="R449">
        <f>Table1[[#This Row],[Profit]]/Table1[[#This Row],[Sales]]*100</f>
        <v>0.48242090690002903</v>
      </c>
    </row>
    <row r="450" spans="1:18" x14ac:dyDescent="0.25">
      <c r="A450">
        <v>449</v>
      </c>
      <c r="B450" t="s">
        <v>464</v>
      </c>
      <c r="C450" s="1">
        <v>44974</v>
      </c>
      <c r="D450" s="1" t="str">
        <f>TEXT(Table1[[#This Row],[Order Date]],"MMMM")</f>
        <v>February</v>
      </c>
      <c r="E450" t="s">
        <v>1465</v>
      </c>
      <c r="F450" t="s">
        <v>2008</v>
      </c>
      <c r="G450" t="s">
        <v>2445</v>
      </c>
      <c r="H450" t="s">
        <v>3000</v>
      </c>
      <c r="I450" t="s">
        <v>3022</v>
      </c>
      <c r="J450" t="s">
        <v>3025</v>
      </c>
      <c r="K450" t="s">
        <v>3030</v>
      </c>
      <c r="L450" t="s">
        <v>3033</v>
      </c>
      <c r="M450">
        <v>1076.21</v>
      </c>
      <c r="N450">
        <v>19</v>
      </c>
      <c r="O450">
        <v>228.09</v>
      </c>
      <c r="P450">
        <v>60.3</v>
      </c>
      <c r="Q450" t="s">
        <v>3044</v>
      </c>
      <c r="R450">
        <f>Table1[[#This Row],[Profit]]/Table1[[#This Row],[Sales]]*100</f>
        <v>21.193819050185372</v>
      </c>
    </row>
    <row r="451" spans="1:18" x14ac:dyDescent="0.25">
      <c r="A451">
        <v>450</v>
      </c>
      <c r="B451" t="s">
        <v>465</v>
      </c>
      <c r="C451" s="1">
        <v>45442</v>
      </c>
      <c r="D451" s="1" t="str">
        <f>TEXT(Table1[[#This Row],[Order Date]],"MMMM")</f>
        <v>May</v>
      </c>
      <c r="E451" t="s">
        <v>1466</v>
      </c>
      <c r="F451" t="s">
        <v>2008</v>
      </c>
      <c r="G451" t="s">
        <v>2446</v>
      </c>
      <c r="H451" t="s">
        <v>3005</v>
      </c>
      <c r="I451" t="s">
        <v>3022</v>
      </c>
      <c r="J451" t="s">
        <v>3027</v>
      </c>
      <c r="K451" t="s">
        <v>3029</v>
      </c>
      <c r="L451" t="s">
        <v>3032</v>
      </c>
      <c r="M451">
        <v>2226.1999999999998</v>
      </c>
      <c r="N451">
        <v>16</v>
      </c>
      <c r="O451">
        <v>184.65</v>
      </c>
      <c r="P451">
        <v>60.99</v>
      </c>
      <c r="Q451" t="s">
        <v>3044</v>
      </c>
      <c r="R451">
        <f>Table1[[#This Row],[Profit]]/Table1[[#This Row],[Sales]]*100</f>
        <v>8.2944030185967126</v>
      </c>
    </row>
    <row r="452" spans="1:18" x14ac:dyDescent="0.25">
      <c r="A452">
        <v>451</v>
      </c>
      <c r="B452" t="s">
        <v>466</v>
      </c>
      <c r="C452" s="1">
        <v>45438</v>
      </c>
      <c r="D452" s="1" t="str">
        <f>TEXT(Table1[[#This Row],[Order Date]],"MMMM")</f>
        <v>May</v>
      </c>
      <c r="E452" t="s">
        <v>1467</v>
      </c>
      <c r="F452" t="s">
        <v>2007</v>
      </c>
      <c r="G452" t="s">
        <v>2447</v>
      </c>
      <c r="H452" t="s">
        <v>2987</v>
      </c>
      <c r="I452" t="s">
        <v>3022</v>
      </c>
      <c r="J452" t="s">
        <v>3028</v>
      </c>
      <c r="K452" t="s">
        <v>3029</v>
      </c>
      <c r="L452" t="s">
        <v>3032</v>
      </c>
      <c r="M452">
        <v>410.18</v>
      </c>
      <c r="N452">
        <v>4</v>
      </c>
      <c r="O452">
        <v>506.32</v>
      </c>
      <c r="P452">
        <v>77.28</v>
      </c>
      <c r="Q452" t="s">
        <v>3047</v>
      </c>
      <c r="R452">
        <f>Table1[[#This Row],[Profit]]/Table1[[#This Row],[Sales]]*100</f>
        <v>123.4384904188405</v>
      </c>
    </row>
    <row r="453" spans="1:18" x14ac:dyDescent="0.25">
      <c r="A453">
        <v>452</v>
      </c>
      <c r="B453" t="s">
        <v>467</v>
      </c>
      <c r="C453" s="1">
        <v>44881</v>
      </c>
      <c r="D453" s="1" t="str">
        <f>TEXT(Table1[[#This Row],[Order Date]],"MMMM")</f>
        <v>November</v>
      </c>
      <c r="E453" t="s">
        <v>1468</v>
      </c>
      <c r="F453" t="s">
        <v>2008</v>
      </c>
      <c r="G453" t="s">
        <v>2448</v>
      </c>
      <c r="H453" t="s">
        <v>3011</v>
      </c>
      <c r="I453" t="s">
        <v>3024</v>
      </c>
      <c r="J453" t="s">
        <v>3027</v>
      </c>
      <c r="K453" t="s">
        <v>3029</v>
      </c>
      <c r="L453" t="s">
        <v>3039</v>
      </c>
      <c r="M453">
        <v>2186.9499999999998</v>
      </c>
      <c r="N453">
        <v>16</v>
      </c>
      <c r="O453">
        <v>221.41</v>
      </c>
      <c r="P453">
        <v>72.73</v>
      </c>
      <c r="Q453" t="s">
        <v>3047</v>
      </c>
      <c r="R453">
        <f>Table1[[#This Row],[Profit]]/Table1[[#This Row],[Sales]]*100</f>
        <v>10.124145499439861</v>
      </c>
    </row>
    <row r="454" spans="1:18" x14ac:dyDescent="0.25">
      <c r="A454">
        <v>453</v>
      </c>
      <c r="B454" t="s">
        <v>468</v>
      </c>
      <c r="C454" s="1">
        <v>44926</v>
      </c>
      <c r="D454" s="1" t="str">
        <f>TEXT(Table1[[#This Row],[Order Date]],"MMMM")</f>
        <v>December</v>
      </c>
      <c r="E454" t="s">
        <v>1469</v>
      </c>
      <c r="F454" t="s">
        <v>2009</v>
      </c>
      <c r="G454" t="s">
        <v>2449</v>
      </c>
      <c r="H454" t="s">
        <v>2983</v>
      </c>
      <c r="I454" t="s">
        <v>3022</v>
      </c>
      <c r="J454" t="s">
        <v>3026</v>
      </c>
      <c r="K454" t="s">
        <v>3031</v>
      </c>
      <c r="L454" t="s">
        <v>3036</v>
      </c>
      <c r="M454">
        <v>3566.46</v>
      </c>
      <c r="N454">
        <v>12</v>
      </c>
      <c r="O454">
        <v>824.89</v>
      </c>
      <c r="P454">
        <v>60.1</v>
      </c>
      <c r="Q454" t="s">
        <v>3047</v>
      </c>
      <c r="R454">
        <f>Table1[[#This Row],[Profit]]/Table1[[#This Row],[Sales]]*100</f>
        <v>23.129097200024674</v>
      </c>
    </row>
    <row r="455" spans="1:18" x14ac:dyDescent="0.25">
      <c r="A455">
        <v>454</v>
      </c>
      <c r="B455" t="s">
        <v>469</v>
      </c>
      <c r="C455" s="1">
        <v>45369</v>
      </c>
      <c r="D455" s="1" t="str">
        <f>TEXT(Table1[[#This Row],[Order Date]],"MMMM")</f>
        <v>March</v>
      </c>
      <c r="E455" t="s">
        <v>1470</v>
      </c>
      <c r="F455" t="s">
        <v>2009</v>
      </c>
      <c r="G455" t="s">
        <v>2450</v>
      </c>
      <c r="H455" t="s">
        <v>2976</v>
      </c>
      <c r="I455" t="s">
        <v>3022</v>
      </c>
      <c r="J455" t="s">
        <v>3026</v>
      </c>
      <c r="K455" t="s">
        <v>3030</v>
      </c>
      <c r="L455" t="s">
        <v>3038</v>
      </c>
      <c r="M455">
        <v>3702.47</v>
      </c>
      <c r="N455">
        <v>7</v>
      </c>
      <c r="O455">
        <v>831.53</v>
      </c>
      <c r="P455">
        <v>95.06</v>
      </c>
      <c r="Q455" t="s">
        <v>3045</v>
      </c>
      <c r="R455">
        <f>Table1[[#This Row],[Profit]]/Table1[[#This Row],[Sales]]*100</f>
        <v>22.458791023289859</v>
      </c>
    </row>
    <row r="456" spans="1:18" x14ac:dyDescent="0.25">
      <c r="A456">
        <v>455</v>
      </c>
      <c r="B456" t="s">
        <v>470</v>
      </c>
      <c r="C456" s="1">
        <v>44861</v>
      </c>
      <c r="D456" s="1" t="str">
        <f>TEXT(Table1[[#This Row],[Order Date]],"MMMM")</f>
        <v>October</v>
      </c>
      <c r="E456" t="s">
        <v>1471</v>
      </c>
      <c r="F456" t="s">
        <v>2007</v>
      </c>
      <c r="G456" t="s">
        <v>2451</v>
      </c>
      <c r="H456" t="s">
        <v>3012</v>
      </c>
      <c r="I456" t="s">
        <v>3023</v>
      </c>
      <c r="J456" t="s">
        <v>3027</v>
      </c>
      <c r="K456" t="s">
        <v>3030</v>
      </c>
      <c r="L456" t="s">
        <v>3033</v>
      </c>
      <c r="M456">
        <v>3055.72</v>
      </c>
      <c r="N456">
        <v>6</v>
      </c>
      <c r="O456">
        <v>805.49</v>
      </c>
      <c r="P456">
        <v>12.3</v>
      </c>
      <c r="Q456" t="s">
        <v>3045</v>
      </c>
      <c r="R456">
        <f>Table1[[#This Row],[Profit]]/Table1[[#This Row],[Sales]]*100</f>
        <v>26.360072257929396</v>
      </c>
    </row>
    <row r="457" spans="1:18" x14ac:dyDescent="0.25">
      <c r="A457">
        <v>456</v>
      </c>
      <c r="B457" t="s">
        <v>471</v>
      </c>
      <c r="C457" s="1">
        <v>45354</v>
      </c>
      <c r="D457" s="1" t="str">
        <f>TEXT(Table1[[#This Row],[Order Date]],"MMMM")</f>
        <v>March</v>
      </c>
      <c r="E457" t="s">
        <v>1472</v>
      </c>
      <c r="F457" t="s">
        <v>2007</v>
      </c>
      <c r="G457" t="s">
        <v>2452</v>
      </c>
      <c r="H457" t="s">
        <v>2995</v>
      </c>
      <c r="I457" t="s">
        <v>3024</v>
      </c>
      <c r="J457" t="s">
        <v>3027</v>
      </c>
      <c r="K457" t="s">
        <v>3029</v>
      </c>
      <c r="L457" t="s">
        <v>3034</v>
      </c>
      <c r="M457">
        <v>150</v>
      </c>
      <c r="N457">
        <v>8</v>
      </c>
      <c r="O457">
        <v>733.32</v>
      </c>
      <c r="P457">
        <v>27.22</v>
      </c>
      <c r="Q457" t="s">
        <v>3046</v>
      </c>
      <c r="R457">
        <f>Table1[[#This Row],[Profit]]/Table1[[#This Row],[Sales]]*100</f>
        <v>488.88000000000005</v>
      </c>
    </row>
    <row r="458" spans="1:18" x14ac:dyDescent="0.25">
      <c r="A458">
        <v>457</v>
      </c>
      <c r="B458" t="s">
        <v>472</v>
      </c>
      <c r="C458" s="1">
        <v>45539</v>
      </c>
      <c r="D458" s="1" t="str">
        <f>TEXT(Table1[[#This Row],[Order Date]],"MMMM")</f>
        <v>September</v>
      </c>
      <c r="E458" t="s">
        <v>1473</v>
      </c>
      <c r="F458" t="s">
        <v>2008</v>
      </c>
      <c r="G458" t="s">
        <v>2453</v>
      </c>
      <c r="H458" t="s">
        <v>3009</v>
      </c>
      <c r="I458" t="s">
        <v>3022</v>
      </c>
      <c r="J458" t="s">
        <v>3026</v>
      </c>
      <c r="K458" t="s">
        <v>3030</v>
      </c>
      <c r="L458" t="s">
        <v>3038</v>
      </c>
      <c r="M458">
        <v>3855.67</v>
      </c>
      <c r="N458">
        <v>6</v>
      </c>
      <c r="O458">
        <v>330.79</v>
      </c>
      <c r="P458">
        <v>7.64</v>
      </c>
      <c r="Q458" t="s">
        <v>3047</v>
      </c>
      <c r="R458">
        <f>Table1[[#This Row],[Profit]]/Table1[[#This Row],[Sales]]*100</f>
        <v>8.5793130636179971</v>
      </c>
    </row>
    <row r="459" spans="1:18" x14ac:dyDescent="0.25">
      <c r="A459">
        <v>458</v>
      </c>
      <c r="B459" t="s">
        <v>473</v>
      </c>
      <c r="C459" s="1">
        <v>45493</v>
      </c>
      <c r="D459" s="1" t="str">
        <f>TEXT(Table1[[#This Row],[Order Date]],"MMMM")</f>
        <v>July</v>
      </c>
      <c r="E459" t="s">
        <v>1474</v>
      </c>
      <c r="F459" t="s">
        <v>2009</v>
      </c>
      <c r="G459" t="s">
        <v>2454</v>
      </c>
      <c r="H459" t="s">
        <v>2978</v>
      </c>
      <c r="I459" t="s">
        <v>3024</v>
      </c>
      <c r="J459" t="s">
        <v>3027</v>
      </c>
      <c r="K459" t="s">
        <v>3031</v>
      </c>
      <c r="L459" t="s">
        <v>3040</v>
      </c>
      <c r="M459">
        <v>727.51</v>
      </c>
      <c r="N459">
        <v>15</v>
      </c>
      <c r="O459">
        <v>500.71</v>
      </c>
      <c r="P459">
        <v>45.92</v>
      </c>
      <c r="Q459" t="s">
        <v>3046</v>
      </c>
      <c r="R459">
        <f>Table1[[#This Row],[Profit]]/Table1[[#This Row],[Sales]]*100</f>
        <v>68.825170788030405</v>
      </c>
    </row>
    <row r="460" spans="1:18" x14ac:dyDescent="0.25">
      <c r="A460">
        <v>459</v>
      </c>
      <c r="B460" t="s">
        <v>474</v>
      </c>
      <c r="C460" s="1">
        <v>44976</v>
      </c>
      <c r="D460" s="1" t="str">
        <f>TEXT(Table1[[#This Row],[Order Date]],"MMMM")</f>
        <v>February</v>
      </c>
      <c r="E460" t="s">
        <v>1475</v>
      </c>
      <c r="F460" t="s">
        <v>2009</v>
      </c>
      <c r="G460" t="s">
        <v>2455</v>
      </c>
      <c r="H460" t="s">
        <v>3021</v>
      </c>
      <c r="I460" t="s">
        <v>3022</v>
      </c>
      <c r="J460" t="s">
        <v>3026</v>
      </c>
      <c r="K460" t="s">
        <v>3031</v>
      </c>
      <c r="L460" t="s">
        <v>3040</v>
      </c>
      <c r="M460">
        <v>2244.5500000000002</v>
      </c>
      <c r="N460">
        <v>10</v>
      </c>
      <c r="O460">
        <v>681.09</v>
      </c>
      <c r="P460">
        <v>79.88</v>
      </c>
      <c r="Q460" t="s">
        <v>3045</v>
      </c>
      <c r="R460">
        <f>Table1[[#This Row],[Profit]]/Table1[[#This Row],[Sales]]*100</f>
        <v>30.344166982245884</v>
      </c>
    </row>
    <row r="461" spans="1:18" x14ac:dyDescent="0.25">
      <c r="A461">
        <v>460</v>
      </c>
      <c r="B461" t="s">
        <v>475</v>
      </c>
      <c r="C461" s="1">
        <v>45363</v>
      </c>
      <c r="D461" s="1" t="str">
        <f>TEXT(Table1[[#This Row],[Order Date]],"MMMM")</f>
        <v>March</v>
      </c>
      <c r="E461" t="s">
        <v>1476</v>
      </c>
      <c r="F461" t="s">
        <v>2009</v>
      </c>
      <c r="G461" t="s">
        <v>2456</v>
      </c>
      <c r="H461" t="s">
        <v>3007</v>
      </c>
      <c r="I461" t="s">
        <v>3024</v>
      </c>
      <c r="J461" t="s">
        <v>3026</v>
      </c>
      <c r="K461" t="s">
        <v>3029</v>
      </c>
      <c r="L461" t="s">
        <v>3032</v>
      </c>
      <c r="M461">
        <v>4019.55</v>
      </c>
      <c r="N461">
        <v>9</v>
      </c>
      <c r="O461">
        <v>122.71</v>
      </c>
      <c r="P461">
        <v>64.790000000000006</v>
      </c>
      <c r="Q461" t="s">
        <v>3047</v>
      </c>
      <c r="R461">
        <f>Table1[[#This Row],[Profit]]/Table1[[#This Row],[Sales]]*100</f>
        <v>3.052829296811832</v>
      </c>
    </row>
    <row r="462" spans="1:18" x14ac:dyDescent="0.25">
      <c r="A462">
        <v>461</v>
      </c>
      <c r="B462" t="s">
        <v>476</v>
      </c>
      <c r="C462" s="1">
        <v>45014</v>
      </c>
      <c r="D462" s="1" t="str">
        <f>TEXT(Table1[[#This Row],[Order Date]],"MMMM")</f>
        <v>March</v>
      </c>
      <c r="E462" t="s">
        <v>1477</v>
      </c>
      <c r="F462" t="s">
        <v>2007</v>
      </c>
      <c r="G462" t="s">
        <v>2457</v>
      </c>
      <c r="H462" t="s">
        <v>2980</v>
      </c>
      <c r="I462" t="s">
        <v>3022</v>
      </c>
      <c r="J462" t="s">
        <v>3028</v>
      </c>
      <c r="K462" t="s">
        <v>3029</v>
      </c>
      <c r="L462" t="s">
        <v>3039</v>
      </c>
      <c r="M462">
        <v>4653.2</v>
      </c>
      <c r="N462">
        <v>5</v>
      </c>
      <c r="O462">
        <v>426.31</v>
      </c>
      <c r="P462">
        <v>12.86</v>
      </c>
      <c r="Q462" t="s">
        <v>3046</v>
      </c>
      <c r="R462">
        <f>Table1[[#This Row],[Profit]]/Table1[[#This Row],[Sales]]*100</f>
        <v>9.1616521963380055</v>
      </c>
    </row>
    <row r="463" spans="1:18" x14ac:dyDescent="0.25">
      <c r="A463">
        <v>462</v>
      </c>
      <c r="B463" t="s">
        <v>477</v>
      </c>
      <c r="C463" s="1">
        <v>45483</v>
      </c>
      <c r="D463" s="1" t="str">
        <f>TEXT(Table1[[#This Row],[Order Date]],"MMMM")</f>
        <v>July</v>
      </c>
      <c r="E463" t="s">
        <v>1478</v>
      </c>
      <c r="F463" t="s">
        <v>2008</v>
      </c>
      <c r="G463" t="s">
        <v>2458</v>
      </c>
      <c r="H463" t="s">
        <v>3013</v>
      </c>
      <c r="I463" t="s">
        <v>3022</v>
      </c>
      <c r="J463" t="s">
        <v>3027</v>
      </c>
      <c r="K463" t="s">
        <v>3031</v>
      </c>
      <c r="L463" t="s">
        <v>3040</v>
      </c>
      <c r="M463">
        <v>1397.88</v>
      </c>
      <c r="N463">
        <v>11</v>
      </c>
      <c r="O463">
        <v>730.9</v>
      </c>
      <c r="P463">
        <v>32.71</v>
      </c>
      <c r="Q463" t="s">
        <v>3045</v>
      </c>
      <c r="R463">
        <f>Table1[[#This Row],[Profit]]/Table1[[#This Row],[Sales]]*100</f>
        <v>52.286319283486414</v>
      </c>
    </row>
    <row r="464" spans="1:18" x14ac:dyDescent="0.25">
      <c r="A464">
        <v>463</v>
      </c>
      <c r="B464" t="s">
        <v>478</v>
      </c>
      <c r="C464" s="1">
        <v>45228</v>
      </c>
      <c r="D464" s="1" t="str">
        <f>TEXT(Table1[[#This Row],[Order Date]],"MMMM")</f>
        <v>October</v>
      </c>
      <c r="E464" t="s">
        <v>1479</v>
      </c>
      <c r="F464" t="s">
        <v>2007</v>
      </c>
      <c r="G464" t="s">
        <v>2459</v>
      </c>
      <c r="H464" t="s">
        <v>2972</v>
      </c>
      <c r="I464" t="s">
        <v>3022</v>
      </c>
      <c r="J464" t="s">
        <v>3025</v>
      </c>
      <c r="K464" t="s">
        <v>3031</v>
      </c>
      <c r="L464" t="s">
        <v>3040</v>
      </c>
      <c r="M464">
        <v>4327.33</v>
      </c>
      <c r="N464">
        <v>9</v>
      </c>
      <c r="O464">
        <v>507.52</v>
      </c>
      <c r="P464">
        <v>58.54</v>
      </c>
      <c r="Q464" t="s">
        <v>3046</v>
      </c>
      <c r="R464">
        <f>Table1[[#This Row],[Profit]]/Table1[[#This Row],[Sales]]*100</f>
        <v>11.728248134530993</v>
      </c>
    </row>
    <row r="465" spans="1:18" x14ac:dyDescent="0.25">
      <c r="A465">
        <v>464</v>
      </c>
      <c r="B465" t="s">
        <v>479</v>
      </c>
      <c r="C465" s="1">
        <v>45413</v>
      </c>
      <c r="D465" s="1" t="str">
        <f>TEXT(Table1[[#This Row],[Order Date]],"MMMM")</f>
        <v>May</v>
      </c>
      <c r="E465" t="s">
        <v>1480</v>
      </c>
      <c r="F465" t="s">
        <v>2009</v>
      </c>
      <c r="G465" t="s">
        <v>2460</v>
      </c>
      <c r="H465" t="s">
        <v>2997</v>
      </c>
      <c r="I465" t="s">
        <v>3022</v>
      </c>
      <c r="J465" t="s">
        <v>3027</v>
      </c>
      <c r="K465" t="s">
        <v>3030</v>
      </c>
      <c r="L465" t="s">
        <v>3038</v>
      </c>
      <c r="M465">
        <v>4467.59</v>
      </c>
      <c r="N465">
        <v>14</v>
      </c>
      <c r="O465">
        <v>408.15</v>
      </c>
      <c r="P465">
        <v>72.16</v>
      </c>
      <c r="Q465" t="s">
        <v>3045</v>
      </c>
      <c r="R465">
        <f>Table1[[#This Row],[Profit]]/Table1[[#This Row],[Sales]]*100</f>
        <v>9.1357980477169995</v>
      </c>
    </row>
    <row r="466" spans="1:18" x14ac:dyDescent="0.25">
      <c r="A466">
        <v>465</v>
      </c>
      <c r="B466" t="s">
        <v>480</v>
      </c>
      <c r="C466" s="1">
        <v>45116</v>
      </c>
      <c r="D466" s="1" t="str">
        <f>TEXT(Table1[[#This Row],[Order Date]],"MMMM")</f>
        <v>July</v>
      </c>
      <c r="E466" t="s">
        <v>1481</v>
      </c>
      <c r="F466" t="s">
        <v>2009</v>
      </c>
      <c r="G466" t="s">
        <v>2461</v>
      </c>
      <c r="H466" t="s">
        <v>3005</v>
      </c>
      <c r="I466" t="s">
        <v>3023</v>
      </c>
      <c r="J466" t="s">
        <v>3025</v>
      </c>
      <c r="K466" t="s">
        <v>3030</v>
      </c>
      <c r="L466" t="s">
        <v>3037</v>
      </c>
      <c r="M466">
        <v>1710.68</v>
      </c>
      <c r="N466">
        <v>16</v>
      </c>
      <c r="O466">
        <v>237.57</v>
      </c>
      <c r="P466">
        <v>25.71</v>
      </c>
      <c r="Q466" t="s">
        <v>3046</v>
      </c>
      <c r="R466">
        <f>Table1[[#This Row],[Profit]]/Table1[[#This Row],[Sales]]*100</f>
        <v>13.887459957443824</v>
      </c>
    </row>
    <row r="467" spans="1:18" x14ac:dyDescent="0.25">
      <c r="A467">
        <v>466</v>
      </c>
      <c r="B467" t="s">
        <v>481</v>
      </c>
      <c r="C467" s="1">
        <v>45133</v>
      </c>
      <c r="D467" s="1" t="str">
        <f>TEXT(Table1[[#This Row],[Order Date]],"MMMM")</f>
        <v>July</v>
      </c>
      <c r="E467" t="s">
        <v>1482</v>
      </c>
      <c r="F467" t="s">
        <v>2007</v>
      </c>
      <c r="G467" t="s">
        <v>2462</v>
      </c>
      <c r="H467" t="s">
        <v>2990</v>
      </c>
      <c r="I467" t="s">
        <v>3023</v>
      </c>
      <c r="J467" t="s">
        <v>3028</v>
      </c>
      <c r="K467" t="s">
        <v>3031</v>
      </c>
      <c r="L467" t="s">
        <v>3043</v>
      </c>
      <c r="M467">
        <v>3702.49</v>
      </c>
      <c r="N467">
        <v>7</v>
      </c>
      <c r="O467">
        <v>537.34</v>
      </c>
      <c r="P467">
        <v>7.3</v>
      </c>
      <c r="Q467" t="s">
        <v>3045</v>
      </c>
      <c r="R467">
        <f>Table1[[#This Row],[Profit]]/Table1[[#This Row],[Sales]]*100</f>
        <v>14.512935889090855</v>
      </c>
    </row>
    <row r="468" spans="1:18" x14ac:dyDescent="0.25">
      <c r="A468">
        <v>467</v>
      </c>
      <c r="B468" t="s">
        <v>482</v>
      </c>
      <c r="C468" s="1">
        <v>44983</v>
      </c>
      <c r="D468" s="1" t="str">
        <f>TEXT(Table1[[#This Row],[Order Date]],"MMMM")</f>
        <v>February</v>
      </c>
      <c r="E468" t="s">
        <v>1483</v>
      </c>
      <c r="F468" t="s">
        <v>2007</v>
      </c>
      <c r="G468" t="s">
        <v>2463</v>
      </c>
      <c r="H468" t="s">
        <v>2984</v>
      </c>
      <c r="I468" t="s">
        <v>3022</v>
      </c>
      <c r="J468" t="s">
        <v>3026</v>
      </c>
      <c r="K468" t="s">
        <v>3031</v>
      </c>
      <c r="L468" t="s">
        <v>3040</v>
      </c>
      <c r="M468">
        <v>2621.57</v>
      </c>
      <c r="N468">
        <v>14</v>
      </c>
      <c r="O468">
        <v>797.03</v>
      </c>
      <c r="P468">
        <v>75.91</v>
      </c>
      <c r="Q468" t="s">
        <v>3046</v>
      </c>
      <c r="R468">
        <f>Table1[[#This Row],[Profit]]/Table1[[#This Row],[Sales]]*100</f>
        <v>30.402773910290399</v>
      </c>
    </row>
    <row r="469" spans="1:18" x14ac:dyDescent="0.25">
      <c r="A469">
        <v>468</v>
      </c>
      <c r="B469" t="s">
        <v>483</v>
      </c>
      <c r="C469" s="1">
        <v>45544</v>
      </c>
      <c r="D469" s="1" t="str">
        <f>TEXT(Table1[[#This Row],[Order Date]],"MMMM")</f>
        <v>September</v>
      </c>
      <c r="E469" t="s">
        <v>1484</v>
      </c>
      <c r="F469" t="s">
        <v>2008</v>
      </c>
      <c r="G469" t="s">
        <v>2464</v>
      </c>
      <c r="H469" t="s">
        <v>2994</v>
      </c>
      <c r="I469" t="s">
        <v>3024</v>
      </c>
      <c r="J469" t="s">
        <v>3025</v>
      </c>
      <c r="K469" t="s">
        <v>3031</v>
      </c>
      <c r="L469" t="s">
        <v>3035</v>
      </c>
      <c r="M469">
        <v>4854.1099999999997</v>
      </c>
      <c r="N469">
        <v>10</v>
      </c>
      <c r="O469">
        <v>162.33000000000001</v>
      </c>
      <c r="P469">
        <v>85.78</v>
      </c>
      <c r="Q469" t="s">
        <v>3047</v>
      </c>
      <c r="R469">
        <f>Table1[[#This Row],[Profit]]/Table1[[#This Row],[Sales]]*100</f>
        <v>3.3441763783680223</v>
      </c>
    </row>
    <row r="470" spans="1:18" x14ac:dyDescent="0.25">
      <c r="A470">
        <v>469</v>
      </c>
      <c r="B470" t="s">
        <v>484</v>
      </c>
      <c r="C470" s="1">
        <v>45291</v>
      </c>
      <c r="D470" s="1" t="str">
        <f>TEXT(Table1[[#This Row],[Order Date]],"MMMM")</f>
        <v>December</v>
      </c>
      <c r="E470" t="s">
        <v>1485</v>
      </c>
      <c r="F470" t="s">
        <v>2009</v>
      </c>
      <c r="G470" t="s">
        <v>2465</v>
      </c>
      <c r="H470" t="s">
        <v>3014</v>
      </c>
      <c r="I470" t="s">
        <v>3022</v>
      </c>
      <c r="J470" t="s">
        <v>3025</v>
      </c>
      <c r="K470" t="s">
        <v>3029</v>
      </c>
      <c r="L470" t="s">
        <v>3039</v>
      </c>
      <c r="M470">
        <v>2142.42</v>
      </c>
      <c r="N470">
        <v>14</v>
      </c>
      <c r="O470">
        <v>394.68</v>
      </c>
      <c r="P470">
        <v>47.11</v>
      </c>
      <c r="Q470" t="s">
        <v>3046</v>
      </c>
      <c r="R470">
        <f>Table1[[#This Row],[Profit]]/Table1[[#This Row],[Sales]]*100</f>
        <v>18.422158120256533</v>
      </c>
    </row>
    <row r="471" spans="1:18" x14ac:dyDescent="0.25">
      <c r="A471">
        <v>470</v>
      </c>
      <c r="B471" t="s">
        <v>485</v>
      </c>
      <c r="C471" s="1">
        <v>44901</v>
      </c>
      <c r="D471" s="1" t="str">
        <f>TEXT(Table1[[#This Row],[Order Date]],"MMMM")</f>
        <v>December</v>
      </c>
      <c r="E471" t="s">
        <v>1486</v>
      </c>
      <c r="F471" t="s">
        <v>2009</v>
      </c>
      <c r="G471" t="s">
        <v>2466</v>
      </c>
      <c r="H471" t="s">
        <v>2977</v>
      </c>
      <c r="I471" t="s">
        <v>3023</v>
      </c>
      <c r="J471" t="s">
        <v>3027</v>
      </c>
      <c r="K471" t="s">
        <v>3031</v>
      </c>
      <c r="L471" t="s">
        <v>3036</v>
      </c>
      <c r="M471">
        <v>706</v>
      </c>
      <c r="N471">
        <v>17</v>
      </c>
      <c r="O471">
        <v>487.45</v>
      </c>
      <c r="P471">
        <v>28.87</v>
      </c>
      <c r="Q471" t="s">
        <v>3044</v>
      </c>
      <c r="R471">
        <f>Table1[[#This Row],[Profit]]/Table1[[#This Row],[Sales]]*100</f>
        <v>69.043909348441929</v>
      </c>
    </row>
    <row r="472" spans="1:18" x14ac:dyDescent="0.25">
      <c r="A472">
        <v>471</v>
      </c>
      <c r="B472" t="s">
        <v>486</v>
      </c>
      <c r="C472" s="1">
        <v>45114</v>
      </c>
      <c r="D472" s="1" t="str">
        <f>TEXT(Table1[[#This Row],[Order Date]],"MMMM")</f>
        <v>July</v>
      </c>
      <c r="E472" t="s">
        <v>1487</v>
      </c>
      <c r="F472" t="s">
        <v>2009</v>
      </c>
      <c r="G472" t="s">
        <v>2467</v>
      </c>
      <c r="H472" t="s">
        <v>3005</v>
      </c>
      <c r="I472" t="s">
        <v>3023</v>
      </c>
      <c r="J472" t="s">
        <v>3028</v>
      </c>
      <c r="K472" t="s">
        <v>3029</v>
      </c>
      <c r="L472" t="s">
        <v>3034</v>
      </c>
      <c r="M472">
        <v>2438.25</v>
      </c>
      <c r="N472">
        <v>4</v>
      </c>
      <c r="O472">
        <v>682.92</v>
      </c>
      <c r="P472">
        <v>81.52</v>
      </c>
      <c r="Q472" t="s">
        <v>3046</v>
      </c>
      <c r="R472">
        <f>Table1[[#This Row],[Profit]]/Table1[[#This Row],[Sales]]*100</f>
        <v>28.008612734543213</v>
      </c>
    </row>
    <row r="473" spans="1:18" x14ac:dyDescent="0.25">
      <c r="A473">
        <v>472</v>
      </c>
      <c r="B473" t="s">
        <v>487</v>
      </c>
      <c r="C473" s="1">
        <v>45417</v>
      </c>
      <c r="D473" s="1" t="str">
        <f>TEXT(Table1[[#This Row],[Order Date]],"MMMM")</f>
        <v>May</v>
      </c>
      <c r="E473" t="s">
        <v>1488</v>
      </c>
      <c r="F473" t="s">
        <v>2007</v>
      </c>
      <c r="G473" t="s">
        <v>2468</v>
      </c>
      <c r="H473" t="s">
        <v>2975</v>
      </c>
      <c r="I473" t="s">
        <v>3024</v>
      </c>
      <c r="J473" t="s">
        <v>3025</v>
      </c>
      <c r="K473" t="s">
        <v>3031</v>
      </c>
      <c r="L473" t="s">
        <v>3040</v>
      </c>
      <c r="M473">
        <v>4762.96</v>
      </c>
      <c r="N473">
        <v>18</v>
      </c>
      <c r="O473">
        <v>358.07</v>
      </c>
      <c r="P473">
        <v>68.44</v>
      </c>
      <c r="Q473" t="s">
        <v>3046</v>
      </c>
      <c r="R473">
        <f>Table1[[#This Row],[Profit]]/Table1[[#This Row],[Sales]]*100</f>
        <v>7.5178040546214966</v>
      </c>
    </row>
    <row r="474" spans="1:18" x14ac:dyDescent="0.25">
      <c r="A474">
        <v>473</v>
      </c>
      <c r="B474" t="s">
        <v>488</v>
      </c>
      <c r="C474" s="1">
        <v>45526</v>
      </c>
      <c r="D474" s="1" t="str">
        <f>TEXT(Table1[[#This Row],[Order Date]],"MMMM")</f>
        <v>August</v>
      </c>
      <c r="E474" t="s">
        <v>1489</v>
      </c>
      <c r="F474" t="s">
        <v>2007</v>
      </c>
      <c r="G474" t="s">
        <v>2469</v>
      </c>
      <c r="H474" t="s">
        <v>2979</v>
      </c>
      <c r="I474" t="s">
        <v>3023</v>
      </c>
      <c r="J474" t="s">
        <v>3026</v>
      </c>
      <c r="K474" t="s">
        <v>3031</v>
      </c>
      <c r="L474" t="s">
        <v>3036</v>
      </c>
      <c r="M474">
        <v>671.47</v>
      </c>
      <c r="N474">
        <v>19</v>
      </c>
      <c r="O474">
        <v>580.82000000000005</v>
      </c>
      <c r="P474">
        <v>84.08</v>
      </c>
      <c r="Q474" t="s">
        <v>3047</v>
      </c>
      <c r="R474">
        <f>Table1[[#This Row],[Profit]]/Table1[[#This Row],[Sales]]*100</f>
        <v>86.499769163179295</v>
      </c>
    </row>
    <row r="475" spans="1:18" x14ac:dyDescent="0.25">
      <c r="A475">
        <v>474</v>
      </c>
      <c r="B475" t="s">
        <v>489</v>
      </c>
      <c r="C475" s="1">
        <v>44847</v>
      </c>
      <c r="D475" s="1" t="str">
        <f>TEXT(Table1[[#This Row],[Order Date]],"MMMM")</f>
        <v>October</v>
      </c>
      <c r="E475" t="s">
        <v>1490</v>
      </c>
      <c r="F475" t="s">
        <v>2009</v>
      </c>
      <c r="G475" t="s">
        <v>2470</v>
      </c>
      <c r="H475" t="s">
        <v>2986</v>
      </c>
      <c r="I475" t="s">
        <v>3022</v>
      </c>
      <c r="J475" t="s">
        <v>3025</v>
      </c>
      <c r="K475" t="s">
        <v>3031</v>
      </c>
      <c r="L475" t="s">
        <v>3043</v>
      </c>
      <c r="M475">
        <v>4070.88</v>
      </c>
      <c r="N475">
        <v>11</v>
      </c>
      <c r="O475">
        <v>820.96</v>
      </c>
      <c r="P475">
        <v>7</v>
      </c>
      <c r="Q475" t="s">
        <v>3044</v>
      </c>
      <c r="R475">
        <f>Table1[[#This Row],[Profit]]/Table1[[#This Row],[Sales]]*100</f>
        <v>20.166647014896043</v>
      </c>
    </row>
    <row r="476" spans="1:18" x14ac:dyDescent="0.25">
      <c r="A476">
        <v>475</v>
      </c>
      <c r="B476" t="s">
        <v>490</v>
      </c>
      <c r="C476" s="1">
        <v>45163</v>
      </c>
      <c r="D476" s="1" t="str">
        <f>TEXT(Table1[[#This Row],[Order Date]],"MMMM")</f>
        <v>August</v>
      </c>
      <c r="E476" t="s">
        <v>1491</v>
      </c>
      <c r="F476" t="s">
        <v>2008</v>
      </c>
      <c r="G476" t="s">
        <v>2471</v>
      </c>
      <c r="H476" t="s">
        <v>2994</v>
      </c>
      <c r="I476" t="s">
        <v>3022</v>
      </c>
      <c r="J476" t="s">
        <v>3025</v>
      </c>
      <c r="K476" t="s">
        <v>3031</v>
      </c>
      <c r="L476" t="s">
        <v>3035</v>
      </c>
      <c r="M476">
        <v>3947.25</v>
      </c>
      <c r="N476">
        <v>10</v>
      </c>
      <c r="O476">
        <v>641.05999999999995</v>
      </c>
      <c r="P476">
        <v>81.62</v>
      </c>
      <c r="Q476" t="s">
        <v>3044</v>
      </c>
      <c r="R476">
        <f>Table1[[#This Row],[Profit]]/Table1[[#This Row],[Sales]]*100</f>
        <v>16.240673886883272</v>
      </c>
    </row>
    <row r="477" spans="1:18" x14ac:dyDescent="0.25">
      <c r="A477">
        <v>476</v>
      </c>
      <c r="B477" t="s">
        <v>491</v>
      </c>
      <c r="C477" s="1">
        <v>45572</v>
      </c>
      <c r="D477" s="1" t="str">
        <f>TEXT(Table1[[#This Row],[Order Date]],"MMMM")</f>
        <v>October</v>
      </c>
      <c r="E477" t="s">
        <v>1492</v>
      </c>
      <c r="F477" t="s">
        <v>2007</v>
      </c>
      <c r="G477" t="s">
        <v>2472</v>
      </c>
      <c r="H477" t="s">
        <v>3006</v>
      </c>
      <c r="I477" t="s">
        <v>3024</v>
      </c>
      <c r="J477" t="s">
        <v>3028</v>
      </c>
      <c r="K477" t="s">
        <v>3029</v>
      </c>
      <c r="L477" t="s">
        <v>3042</v>
      </c>
      <c r="M477">
        <v>3422.75</v>
      </c>
      <c r="N477">
        <v>1</v>
      </c>
      <c r="O477">
        <v>471.29</v>
      </c>
      <c r="P477">
        <v>43.99</v>
      </c>
      <c r="Q477" t="s">
        <v>3044</v>
      </c>
      <c r="R477">
        <f>Table1[[#This Row],[Profit]]/Table1[[#This Row],[Sales]]*100</f>
        <v>13.769337520999198</v>
      </c>
    </row>
    <row r="478" spans="1:18" x14ac:dyDescent="0.25">
      <c r="A478">
        <v>477</v>
      </c>
      <c r="B478" t="s">
        <v>492</v>
      </c>
      <c r="C478" s="1">
        <v>45262</v>
      </c>
      <c r="D478" s="1" t="str">
        <f>TEXT(Table1[[#This Row],[Order Date]],"MMMM")</f>
        <v>December</v>
      </c>
      <c r="E478" t="s">
        <v>1493</v>
      </c>
      <c r="F478" t="s">
        <v>2008</v>
      </c>
      <c r="G478" t="s">
        <v>2473</v>
      </c>
      <c r="H478" t="s">
        <v>3021</v>
      </c>
      <c r="I478" t="s">
        <v>3024</v>
      </c>
      <c r="J478" t="s">
        <v>3025</v>
      </c>
      <c r="K478" t="s">
        <v>3031</v>
      </c>
      <c r="L478" t="s">
        <v>3043</v>
      </c>
      <c r="M478">
        <v>3952.42</v>
      </c>
      <c r="N478">
        <v>18</v>
      </c>
      <c r="O478">
        <v>444.92</v>
      </c>
      <c r="P478">
        <v>43.45</v>
      </c>
      <c r="Q478" t="s">
        <v>3045</v>
      </c>
      <c r="R478">
        <f>Table1[[#This Row],[Profit]]/Table1[[#This Row],[Sales]]*100</f>
        <v>11.256900835437529</v>
      </c>
    </row>
    <row r="479" spans="1:18" x14ac:dyDescent="0.25">
      <c r="A479">
        <v>478</v>
      </c>
      <c r="B479" t="s">
        <v>493</v>
      </c>
      <c r="C479" s="1">
        <v>44907</v>
      </c>
      <c r="D479" s="1" t="str">
        <f>TEXT(Table1[[#This Row],[Order Date]],"MMMM")</f>
        <v>December</v>
      </c>
      <c r="E479" t="s">
        <v>1494</v>
      </c>
      <c r="F479" t="s">
        <v>2008</v>
      </c>
      <c r="G479" t="s">
        <v>2474</v>
      </c>
      <c r="H479" t="s">
        <v>2975</v>
      </c>
      <c r="I479" t="s">
        <v>3022</v>
      </c>
      <c r="J479" t="s">
        <v>3026</v>
      </c>
      <c r="K479" t="s">
        <v>3031</v>
      </c>
      <c r="L479" t="s">
        <v>3035</v>
      </c>
      <c r="M479">
        <v>1181.45</v>
      </c>
      <c r="N479">
        <v>4</v>
      </c>
      <c r="O479">
        <v>598.41999999999996</v>
      </c>
      <c r="P479">
        <v>17.46</v>
      </c>
      <c r="Q479" t="s">
        <v>3046</v>
      </c>
      <c r="R479">
        <f>Table1[[#This Row],[Profit]]/Table1[[#This Row],[Sales]]*100</f>
        <v>50.651318295315072</v>
      </c>
    </row>
    <row r="480" spans="1:18" x14ac:dyDescent="0.25">
      <c r="A480">
        <v>479</v>
      </c>
      <c r="B480" t="s">
        <v>494</v>
      </c>
      <c r="C480" s="1">
        <v>44932</v>
      </c>
      <c r="D480" s="1" t="str">
        <f>TEXT(Table1[[#This Row],[Order Date]],"MMMM")</f>
        <v>January</v>
      </c>
      <c r="E480" t="s">
        <v>1495</v>
      </c>
      <c r="F480" t="s">
        <v>2009</v>
      </c>
      <c r="G480" t="s">
        <v>2475</v>
      </c>
      <c r="H480" t="s">
        <v>2978</v>
      </c>
      <c r="I480" t="s">
        <v>3024</v>
      </c>
      <c r="J480" t="s">
        <v>3025</v>
      </c>
      <c r="K480" t="s">
        <v>3031</v>
      </c>
      <c r="L480" t="s">
        <v>3035</v>
      </c>
      <c r="M480">
        <v>2614.08</v>
      </c>
      <c r="N480">
        <v>2</v>
      </c>
      <c r="O480">
        <v>608.73</v>
      </c>
      <c r="P480">
        <v>88.5</v>
      </c>
      <c r="Q480" t="s">
        <v>3044</v>
      </c>
      <c r="R480">
        <f>Table1[[#This Row],[Profit]]/Table1[[#This Row],[Sales]]*100</f>
        <v>23.286586485493942</v>
      </c>
    </row>
    <row r="481" spans="1:18" x14ac:dyDescent="0.25">
      <c r="A481">
        <v>480</v>
      </c>
      <c r="B481" t="s">
        <v>495</v>
      </c>
      <c r="C481" s="1">
        <v>45470</v>
      </c>
      <c r="D481" s="1" t="str">
        <f>TEXT(Table1[[#This Row],[Order Date]],"MMMM")</f>
        <v>June</v>
      </c>
      <c r="E481" t="s">
        <v>1496</v>
      </c>
      <c r="F481" t="s">
        <v>2009</v>
      </c>
      <c r="G481" t="s">
        <v>2476</v>
      </c>
      <c r="H481" t="s">
        <v>3011</v>
      </c>
      <c r="I481" t="s">
        <v>3022</v>
      </c>
      <c r="J481" t="s">
        <v>3027</v>
      </c>
      <c r="K481" t="s">
        <v>3031</v>
      </c>
      <c r="L481" t="s">
        <v>3035</v>
      </c>
      <c r="M481">
        <v>3971.22</v>
      </c>
      <c r="N481">
        <v>5</v>
      </c>
      <c r="O481">
        <v>981.67</v>
      </c>
      <c r="P481">
        <v>63.6</v>
      </c>
      <c r="Q481" t="s">
        <v>3046</v>
      </c>
      <c r="R481">
        <f>Table1[[#This Row],[Profit]]/Table1[[#This Row],[Sales]]*100</f>
        <v>24.71960757651301</v>
      </c>
    </row>
    <row r="482" spans="1:18" x14ac:dyDescent="0.25">
      <c r="A482">
        <v>481</v>
      </c>
      <c r="B482" t="s">
        <v>496</v>
      </c>
      <c r="C482" s="1">
        <v>45191</v>
      </c>
      <c r="D482" s="1" t="str">
        <f>TEXT(Table1[[#This Row],[Order Date]],"MMMM")</f>
        <v>September</v>
      </c>
      <c r="E482" t="s">
        <v>1497</v>
      </c>
      <c r="F482" t="s">
        <v>2007</v>
      </c>
      <c r="G482" t="s">
        <v>2477</v>
      </c>
      <c r="H482" t="s">
        <v>3003</v>
      </c>
      <c r="I482" t="s">
        <v>3023</v>
      </c>
      <c r="J482" t="s">
        <v>3028</v>
      </c>
      <c r="K482" t="s">
        <v>3030</v>
      </c>
      <c r="L482" t="s">
        <v>3033</v>
      </c>
      <c r="M482">
        <v>425.89</v>
      </c>
      <c r="N482">
        <v>2</v>
      </c>
      <c r="O482">
        <v>831.88</v>
      </c>
      <c r="P482">
        <v>31.74</v>
      </c>
      <c r="Q482" t="s">
        <v>3044</v>
      </c>
      <c r="R482">
        <f>Table1[[#This Row],[Profit]]/Table1[[#This Row],[Sales]]*100</f>
        <v>195.32743196600063</v>
      </c>
    </row>
    <row r="483" spans="1:18" x14ac:dyDescent="0.25">
      <c r="A483">
        <v>482</v>
      </c>
      <c r="B483" t="s">
        <v>497</v>
      </c>
      <c r="C483" s="1">
        <v>45483</v>
      </c>
      <c r="D483" s="1" t="str">
        <f>TEXT(Table1[[#This Row],[Order Date]],"MMMM")</f>
        <v>July</v>
      </c>
      <c r="E483" t="s">
        <v>1498</v>
      </c>
      <c r="F483" t="s">
        <v>2007</v>
      </c>
      <c r="G483" t="s">
        <v>2478</v>
      </c>
      <c r="H483" t="s">
        <v>3005</v>
      </c>
      <c r="I483" t="s">
        <v>3023</v>
      </c>
      <c r="J483" t="s">
        <v>3027</v>
      </c>
      <c r="K483" t="s">
        <v>3031</v>
      </c>
      <c r="L483" t="s">
        <v>3040</v>
      </c>
      <c r="M483">
        <v>2455.39</v>
      </c>
      <c r="N483">
        <v>19</v>
      </c>
      <c r="O483">
        <v>362.4</v>
      </c>
      <c r="P483">
        <v>64.7</v>
      </c>
      <c r="Q483" t="s">
        <v>3046</v>
      </c>
      <c r="R483">
        <f>Table1[[#This Row],[Profit]]/Table1[[#This Row],[Sales]]*100</f>
        <v>14.759366129209617</v>
      </c>
    </row>
    <row r="484" spans="1:18" x14ac:dyDescent="0.25">
      <c r="A484">
        <v>483</v>
      </c>
      <c r="B484" t="s">
        <v>498</v>
      </c>
      <c r="C484" s="1">
        <v>45186</v>
      </c>
      <c r="D484" s="1" t="str">
        <f>TEXT(Table1[[#This Row],[Order Date]],"MMMM")</f>
        <v>September</v>
      </c>
      <c r="E484" t="s">
        <v>1499</v>
      </c>
      <c r="F484" t="s">
        <v>2008</v>
      </c>
      <c r="G484" t="s">
        <v>2479</v>
      </c>
      <c r="H484" t="s">
        <v>3009</v>
      </c>
      <c r="I484" t="s">
        <v>3023</v>
      </c>
      <c r="J484" t="s">
        <v>3025</v>
      </c>
      <c r="K484" t="s">
        <v>3031</v>
      </c>
      <c r="L484" t="s">
        <v>3040</v>
      </c>
      <c r="M484">
        <v>447.38</v>
      </c>
      <c r="N484">
        <v>5</v>
      </c>
      <c r="O484">
        <v>800.31</v>
      </c>
      <c r="P484">
        <v>64.58</v>
      </c>
      <c r="Q484" t="s">
        <v>3047</v>
      </c>
      <c r="R484">
        <f>Table1[[#This Row],[Profit]]/Table1[[#This Row],[Sales]]*100</f>
        <v>178.88819348205104</v>
      </c>
    </row>
    <row r="485" spans="1:18" x14ac:dyDescent="0.25">
      <c r="A485">
        <v>484</v>
      </c>
      <c r="B485" t="s">
        <v>499</v>
      </c>
      <c r="C485" s="1">
        <v>44913</v>
      </c>
      <c r="D485" s="1" t="str">
        <f>TEXT(Table1[[#This Row],[Order Date]],"MMMM")</f>
        <v>December</v>
      </c>
      <c r="E485" t="s">
        <v>1500</v>
      </c>
      <c r="F485" t="s">
        <v>2007</v>
      </c>
      <c r="G485" t="s">
        <v>2480</v>
      </c>
      <c r="H485" t="s">
        <v>2977</v>
      </c>
      <c r="I485" t="s">
        <v>3024</v>
      </c>
      <c r="J485" t="s">
        <v>3027</v>
      </c>
      <c r="K485" t="s">
        <v>3030</v>
      </c>
      <c r="L485" t="s">
        <v>3038</v>
      </c>
      <c r="M485">
        <v>990.22</v>
      </c>
      <c r="N485">
        <v>9</v>
      </c>
      <c r="O485">
        <v>236.78</v>
      </c>
      <c r="P485">
        <v>69.319999999999993</v>
      </c>
      <c r="Q485" t="s">
        <v>3045</v>
      </c>
      <c r="R485">
        <f>Table1[[#This Row],[Profit]]/Table1[[#This Row],[Sales]]*100</f>
        <v>23.91185797095595</v>
      </c>
    </row>
    <row r="486" spans="1:18" x14ac:dyDescent="0.25">
      <c r="A486">
        <v>485</v>
      </c>
      <c r="B486" t="s">
        <v>500</v>
      </c>
      <c r="C486" s="1">
        <v>45117</v>
      </c>
      <c r="D486" s="1" t="str">
        <f>TEXT(Table1[[#This Row],[Order Date]],"MMMM")</f>
        <v>July</v>
      </c>
      <c r="E486" t="s">
        <v>1501</v>
      </c>
      <c r="F486" t="s">
        <v>2008</v>
      </c>
      <c r="G486" t="s">
        <v>2481</v>
      </c>
      <c r="H486" t="s">
        <v>2975</v>
      </c>
      <c r="I486" t="s">
        <v>3022</v>
      </c>
      <c r="J486" t="s">
        <v>3025</v>
      </c>
      <c r="K486" t="s">
        <v>3030</v>
      </c>
      <c r="L486" t="s">
        <v>3038</v>
      </c>
      <c r="M486">
        <v>3242.24</v>
      </c>
      <c r="N486">
        <v>14</v>
      </c>
      <c r="O486">
        <v>760.28</v>
      </c>
      <c r="P486">
        <v>13.08</v>
      </c>
      <c r="Q486" t="s">
        <v>3046</v>
      </c>
      <c r="R486">
        <f>Table1[[#This Row],[Profit]]/Table1[[#This Row],[Sales]]*100</f>
        <v>23.449220292143703</v>
      </c>
    </row>
    <row r="487" spans="1:18" x14ac:dyDescent="0.25">
      <c r="A487">
        <v>486</v>
      </c>
      <c r="B487" t="s">
        <v>501</v>
      </c>
      <c r="C487" s="1">
        <v>45307</v>
      </c>
      <c r="D487" s="1" t="str">
        <f>TEXT(Table1[[#This Row],[Order Date]],"MMMM")</f>
        <v>January</v>
      </c>
      <c r="E487" t="s">
        <v>1502</v>
      </c>
      <c r="F487" t="s">
        <v>2009</v>
      </c>
      <c r="G487" t="s">
        <v>2482</v>
      </c>
      <c r="H487" t="s">
        <v>3013</v>
      </c>
      <c r="I487" t="s">
        <v>3022</v>
      </c>
      <c r="J487" t="s">
        <v>3025</v>
      </c>
      <c r="K487" t="s">
        <v>3030</v>
      </c>
      <c r="L487" t="s">
        <v>3037</v>
      </c>
      <c r="M487">
        <v>4630.42</v>
      </c>
      <c r="N487">
        <v>13</v>
      </c>
      <c r="O487">
        <v>585.34</v>
      </c>
      <c r="P487">
        <v>69.22</v>
      </c>
      <c r="Q487" t="s">
        <v>3044</v>
      </c>
      <c r="R487">
        <f>Table1[[#This Row],[Profit]]/Table1[[#This Row],[Sales]]*100</f>
        <v>12.641185896743709</v>
      </c>
    </row>
    <row r="488" spans="1:18" x14ac:dyDescent="0.25">
      <c r="A488">
        <v>487</v>
      </c>
      <c r="B488" t="s">
        <v>502</v>
      </c>
      <c r="C488" s="1">
        <v>45131</v>
      </c>
      <c r="D488" s="1" t="str">
        <f>TEXT(Table1[[#This Row],[Order Date]],"MMMM")</f>
        <v>July</v>
      </c>
      <c r="E488" t="s">
        <v>1503</v>
      </c>
      <c r="F488" t="s">
        <v>2008</v>
      </c>
      <c r="G488" t="s">
        <v>2483</v>
      </c>
      <c r="H488" t="s">
        <v>2997</v>
      </c>
      <c r="I488" t="s">
        <v>3023</v>
      </c>
      <c r="J488" t="s">
        <v>3027</v>
      </c>
      <c r="K488" t="s">
        <v>3029</v>
      </c>
      <c r="L488" t="s">
        <v>3039</v>
      </c>
      <c r="M488">
        <v>577.52</v>
      </c>
      <c r="N488">
        <v>20</v>
      </c>
      <c r="O488">
        <v>195.83</v>
      </c>
      <c r="P488">
        <v>11.07</v>
      </c>
      <c r="Q488" t="s">
        <v>3047</v>
      </c>
      <c r="R488">
        <f>Table1[[#This Row],[Profit]]/Table1[[#This Row],[Sales]]*100</f>
        <v>33.908782379831003</v>
      </c>
    </row>
    <row r="489" spans="1:18" x14ac:dyDescent="0.25">
      <c r="A489">
        <v>488</v>
      </c>
      <c r="B489" t="s">
        <v>503</v>
      </c>
      <c r="C489" s="1">
        <v>45420</v>
      </c>
      <c r="D489" s="1" t="str">
        <f>TEXT(Table1[[#This Row],[Order Date]],"MMMM")</f>
        <v>May</v>
      </c>
      <c r="E489" t="s">
        <v>1504</v>
      </c>
      <c r="F489" t="s">
        <v>2009</v>
      </c>
      <c r="G489" t="s">
        <v>2484</v>
      </c>
      <c r="H489" t="s">
        <v>3019</v>
      </c>
      <c r="I489" t="s">
        <v>3023</v>
      </c>
      <c r="J489" t="s">
        <v>3025</v>
      </c>
      <c r="K489" t="s">
        <v>3029</v>
      </c>
      <c r="L489" t="s">
        <v>3039</v>
      </c>
      <c r="M489">
        <v>805.71</v>
      </c>
      <c r="N489">
        <v>4</v>
      </c>
      <c r="O489">
        <v>412.39</v>
      </c>
      <c r="P489">
        <v>31.32</v>
      </c>
      <c r="Q489" t="s">
        <v>3044</v>
      </c>
      <c r="R489">
        <f>Table1[[#This Row],[Profit]]/Table1[[#This Row],[Sales]]*100</f>
        <v>51.183428280646879</v>
      </c>
    </row>
    <row r="490" spans="1:18" x14ac:dyDescent="0.25">
      <c r="A490">
        <v>489</v>
      </c>
      <c r="B490" t="s">
        <v>504</v>
      </c>
      <c r="C490" s="1">
        <v>44918</v>
      </c>
      <c r="D490" s="1" t="str">
        <f>TEXT(Table1[[#This Row],[Order Date]],"MMMM")</f>
        <v>December</v>
      </c>
      <c r="E490" t="s">
        <v>1505</v>
      </c>
      <c r="F490" t="s">
        <v>2009</v>
      </c>
      <c r="G490" t="s">
        <v>2485</v>
      </c>
      <c r="H490" t="s">
        <v>2989</v>
      </c>
      <c r="I490" t="s">
        <v>3022</v>
      </c>
      <c r="J490" t="s">
        <v>3026</v>
      </c>
      <c r="K490" t="s">
        <v>3029</v>
      </c>
      <c r="L490" t="s">
        <v>3034</v>
      </c>
      <c r="M490">
        <v>3484.53</v>
      </c>
      <c r="N490">
        <v>1</v>
      </c>
      <c r="O490">
        <v>523.14</v>
      </c>
      <c r="P490">
        <v>42.89</v>
      </c>
      <c r="Q490" t="s">
        <v>3046</v>
      </c>
      <c r="R490">
        <f>Table1[[#This Row],[Profit]]/Table1[[#This Row],[Sales]]*100</f>
        <v>15.013215555612952</v>
      </c>
    </row>
    <row r="491" spans="1:18" x14ac:dyDescent="0.25">
      <c r="A491">
        <v>490</v>
      </c>
      <c r="B491" t="s">
        <v>505</v>
      </c>
      <c r="C491" s="1">
        <v>44931</v>
      </c>
      <c r="D491" s="1" t="str">
        <f>TEXT(Table1[[#This Row],[Order Date]],"MMMM")</f>
        <v>January</v>
      </c>
      <c r="E491" t="s">
        <v>1506</v>
      </c>
      <c r="F491" t="s">
        <v>2008</v>
      </c>
      <c r="G491" t="s">
        <v>2486</v>
      </c>
      <c r="H491" t="s">
        <v>3012</v>
      </c>
      <c r="I491" t="s">
        <v>3022</v>
      </c>
      <c r="J491" t="s">
        <v>3025</v>
      </c>
      <c r="K491" t="s">
        <v>3031</v>
      </c>
      <c r="L491" t="s">
        <v>3036</v>
      </c>
      <c r="M491">
        <v>4994.22</v>
      </c>
      <c r="N491">
        <v>8</v>
      </c>
      <c r="O491">
        <v>65.319999999999993</v>
      </c>
      <c r="P491">
        <v>30.19</v>
      </c>
      <c r="Q491" t="s">
        <v>3046</v>
      </c>
      <c r="R491">
        <f>Table1[[#This Row],[Profit]]/Table1[[#This Row],[Sales]]*100</f>
        <v>1.3079119462098183</v>
      </c>
    </row>
    <row r="492" spans="1:18" x14ac:dyDescent="0.25">
      <c r="A492">
        <v>491</v>
      </c>
      <c r="B492" t="s">
        <v>506</v>
      </c>
      <c r="C492" s="1">
        <v>44984</v>
      </c>
      <c r="D492" s="1" t="str">
        <f>TEXT(Table1[[#This Row],[Order Date]],"MMMM")</f>
        <v>February</v>
      </c>
      <c r="E492" t="s">
        <v>1507</v>
      </c>
      <c r="F492" t="s">
        <v>2008</v>
      </c>
      <c r="G492" t="s">
        <v>2487</v>
      </c>
      <c r="H492" t="s">
        <v>2986</v>
      </c>
      <c r="I492" t="s">
        <v>3024</v>
      </c>
      <c r="J492" t="s">
        <v>3027</v>
      </c>
      <c r="K492" t="s">
        <v>3030</v>
      </c>
      <c r="L492" t="s">
        <v>3037</v>
      </c>
      <c r="M492">
        <v>2258.06</v>
      </c>
      <c r="N492">
        <v>17</v>
      </c>
      <c r="O492">
        <v>760.13</v>
      </c>
      <c r="P492">
        <v>51.43</v>
      </c>
      <c r="Q492" t="s">
        <v>3046</v>
      </c>
      <c r="R492">
        <f>Table1[[#This Row],[Profit]]/Table1[[#This Row],[Sales]]*100</f>
        <v>33.662967325934652</v>
      </c>
    </row>
    <row r="493" spans="1:18" x14ac:dyDescent="0.25">
      <c r="A493">
        <v>492</v>
      </c>
      <c r="B493" t="s">
        <v>507</v>
      </c>
      <c r="C493" s="1">
        <v>45426</v>
      </c>
      <c r="D493" s="1" t="str">
        <f>TEXT(Table1[[#This Row],[Order Date]],"MMMM")</f>
        <v>May</v>
      </c>
      <c r="E493" t="s">
        <v>1508</v>
      </c>
      <c r="F493" t="s">
        <v>2009</v>
      </c>
      <c r="G493" t="s">
        <v>2488</v>
      </c>
      <c r="H493" t="s">
        <v>2984</v>
      </c>
      <c r="I493" t="s">
        <v>3024</v>
      </c>
      <c r="J493" t="s">
        <v>3025</v>
      </c>
      <c r="K493" t="s">
        <v>3029</v>
      </c>
      <c r="L493" t="s">
        <v>3039</v>
      </c>
      <c r="M493">
        <v>1710.94</v>
      </c>
      <c r="N493">
        <v>17</v>
      </c>
      <c r="O493">
        <v>15.56</v>
      </c>
      <c r="P493">
        <v>15.2</v>
      </c>
      <c r="Q493" t="s">
        <v>3045</v>
      </c>
      <c r="R493">
        <f>Table1[[#This Row],[Profit]]/Table1[[#This Row],[Sales]]*100</f>
        <v>0.90944159351000042</v>
      </c>
    </row>
    <row r="494" spans="1:18" x14ac:dyDescent="0.25">
      <c r="A494">
        <v>493</v>
      </c>
      <c r="B494" t="s">
        <v>508</v>
      </c>
      <c r="C494" s="1">
        <v>45405</v>
      </c>
      <c r="D494" s="1" t="str">
        <f>TEXT(Table1[[#This Row],[Order Date]],"MMMM")</f>
        <v>April</v>
      </c>
      <c r="E494" t="s">
        <v>1509</v>
      </c>
      <c r="F494" t="s">
        <v>2007</v>
      </c>
      <c r="G494" t="s">
        <v>2489</v>
      </c>
      <c r="H494" t="s">
        <v>3001</v>
      </c>
      <c r="I494" t="s">
        <v>3022</v>
      </c>
      <c r="J494" t="s">
        <v>3027</v>
      </c>
      <c r="K494" t="s">
        <v>3029</v>
      </c>
      <c r="L494" t="s">
        <v>3042</v>
      </c>
      <c r="M494">
        <v>812.06</v>
      </c>
      <c r="N494">
        <v>8</v>
      </c>
      <c r="O494">
        <v>87.62</v>
      </c>
      <c r="P494">
        <v>29.4</v>
      </c>
      <c r="Q494" t="s">
        <v>3045</v>
      </c>
      <c r="R494">
        <f>Table1[[#This Row],[Profit]]/Table1[[#This Row],[Sales]]*100</f>
        <v>10.789843115040762</v>
      </c>
    </row>
    <row r="495" spans="1:18" x14ac:dyDescent="0.25">
      <c r="A495">
        <v>494</v>
      </c>
      <c r="B495" t="s">
        <v>509</v>
      </c>
      <c r="C495" s="1">
        <v>45179</v>
      </c>
      <c r="D495" s="1" t="str">
        <f>TEXT(Table1[[#This Row],[Order Date]],"MMMM")</f>
        <v>September</v>
      </c>
      <c r="E495" t="s">
        <v>1510</v>
      </c>
      <c r="F495" t="s">
        <v>2008</v>
      </c>
      <c r="G495" t="s">
        <v>2490</v>
      </c>
      <c r="H495" t="s">
        <v>3010</v>
      </c>
      <c r="I495" t="s">
        <v>3024</v>
      </c>
      <c r="J495" t="s">
        <v>3026</v>
      </c>
      <c r="K495" t="s">
        <v>3030</v>
      </c>
      <c r="L495" t="s">
        <v>3033</v>
      </c>
      <c r="M495">
        <v>2299.5700000000002</v>
      </c>
      <c r="N495">
        <v>13</v>
      </c>
      <c r="O495">
        <v>422.56</v>
      </c>
      <c r="P495">
        <v>77.16</v>
      </c>
      <c r="Q495" t="s">
        <v>3046</v>
      </c>
      <c r="R495">
        <f>Table1[[#This Row],[Profit]]/Table1[[#This Row],[Sales]]*100</f>
        <v>18.375609353052962</v>
      </c>
    </row>
    <row r="496" spans="1:18" x14ac:dyDescent="0.25">
      <c r="A496">
        <v>495</v>
      </c>
      <c r="B496" t="s">
        <v>510</v>
      </c>
      <c r="C496" s="1">
        <v>45518</v>
      </c>
      <c r="D496" s="1" t="str">
        <f>TEXT(Table1[[#This Row],[Order Date]],"MMMM")</f>
        <v>August</v>
      </c>
      <c r="E496" t="s">
        <v>1511</v>
      </c>
      <c r="F496" t="s">
        <v>2007</v>
      </c>
      <c r="G496" t="s">
        <v>2491</v>
      </c>
      <c r="H496" t="s">
        <v>2980</v>
      </c>
      <c r="I496" t="s">
        <v>3024</v>
      </c>
      <c r="J496" t="s">
        <v>3025</v>
      </c>
      <c r="K496" t="s">
        <v>3031</v>
      </c>
      <c r="L496" t="s">
        <v>3036</v>
      </c>
      <c r="M496">
        <v>683.18</v>
      </c>
      <c r="N496">
        <v>13</v>
      </c>
      <c r="O496">
        <v>905.34</v>
      </c>
      <c r="P496">
        <v>40.57</v>
      </c>
      <c r="Q496" t="s">
        <v>3047</v>
      </c>
      <c r="R496">
        <f>Table1[[#This Row],[Profit]]/Table1[[#This Row],[Sales]]*100</f>
        <v>132.51851635001026</v>
      </c>
    </row>
    <row r="497" spans="1:18" x14ac:dyDescent="0.25">
      <c r="A497">
        <v>496</v>
      </c>
      <c r="B497" t="s">
        <v>511</v>
      </c>
      <c r="C497" s="1">
        <v>45419</v>
      </c>
      <c r="D497" s="1" t="str">
        <f>TEXT(Table1[[#This Row],[Order Date]],"MMMM")</f>
        <v>May</v>
      </c>
      <c r="E497" t="s">
        <v>1512</v>
      </c>
      <c r="F497" t="s">
        <v>2008</v>
      </c>
      <c r="G497" t="s">
        <v>2492</v>
      </c>
      <c r="H497" t="s">
        <v>2978</v>
      </c>
      <c r="I497" t="s">
        <v>3022</v>
      </c>
      <c r="J497" t="s">
        <v>3028</v>
      </c>
      <c r="K497" t="s">
        <v>3029</v>
      </c>
      <c r="L497" t="s">
        <v>3034</v>
      </c>
      <c r="M497">
        <v>1106.1099999999999</v>
      </c>
      <c r="N497">
        <v>5</v>
      </c>
      <c r="O497">
        <v>207.08</v>
      </c>
      <c r="P497">
        <v>99.91</v>
      </c>
      <c r="Q497" t="s">
        <v>3047</v>
      </c>
      <c r="R497">
        <f>Table1[[#This Row],[Profit]]/Table1[[#This Row],[Sales]]*100</f>
        <v>18.721465315384549</v>
      </c>
    </row>
    <row r="498" spans="1:18" x14ac:dyDescent="0.25">
      <c r="A498">
        <v>497</v>
      </c>
      <c r="B498" t="s">
        <v>512</v>
      </c>
      <c r="C498" s="1">
        <v>45083</v>
      </c>
      <c r="D498" s="1" t="str">
        <f>TEXT(Table1[[#This Row],[Order Date]],"MMMM")</f>
        <v>June</v>
      </c>
      <c r="E498" t="s">
        <v>1513</v>
      </c>
      <c r="F498" t="s">
        <v>2008</v>
      </c>
      <c r="G498" t="s">
        <v>2493</v>
      </c>
      <c r="H498" t="s">
        <v>3021</v>
      </c>
      <c r="I498" t="s">
        <v>3024</v>
      </c>
      <c r="J498" t="s">
        <v>3027</v>
      </c>
      <c r="K498" t="s">
        <v>3030</v>
      </c>
      <c r="L498" t="s">
        <v>3033</v>
      </c>
      <c r="M498">
        <v>4752.3599999999997</v>
      </c>
      <c r="N498">
        <v>5</v>
      </c>
      <c r="O498">
        <v>295.52999999999997</v>
      </c>
      <c r="P498">
        <v>51.06</v>
      </c>
      <c r="Q498" t="s">
        <v>3045</v>
      </c>
      <c r="R498">
        <f>Table1[[#This Row],[Profit]]/Table1[[#This Row],[Sales]]*100</f>
        <v>6.2185945509178593</v>
      </c>
    </row>
    <row r="499" spans="1:18" x14ac:dyDescent="0.25">
      <c r="A499">
        <v>498</v>
      </c>
      <c r="B499" t="s">
        <v>513</v>
      </c>
      <c r="C499" s="1">
        <v>45108</v>
      </c>
      <c r="D499" s="1" t="str">
        <f>TEXT(Table1[[#This Row],[Order Date]],"MMMM")</f>
        <v>July</v>
      </c>
      <c r="E499" t="s">
        <v>1514</v>
      </c>
      <c r="F499" t="s">
        <v>2008</v>
      </c>
      <c r="G499" t="s">
        <v>2494</v>
      </c>
      <c r="H499" t="s">
        <v>3004</v>
      </c>
      <c r="I499" t="s">
        <v>3022</v>
      </c>
      <c r="J499" t="s">
        <v>3026</v>
      </c>
      <c r="K499" t="s">
        <v>3030</v>
      </c>
      <c r="L499" t="s">
        <v>3038</v>
      </c>
      <c r="M499">
        <v>3173.53</v>
      </c>
      <c r="N499">
        <v>8</v>
      </c>
      <c r="O499">
        <v>179.02</v>
      </c>
      <c r="P499">
        <v>95.25</v>
      </c>
      <c r="Q499" t="s">
        <v>3044</v>
      </c>
      <c r="R499">
        <f>Table1[[#This Row],[Profit]]/Table1[[#This Row],[Sales]]*100</f>
        <v>5.6410369525418069</v>
      </c>
    </row>
    <row r="500" spans="1:18" x14ac:dyDescent="0.25">
      <c r="A500">
        <v>499</v>
      </c>
      <c r="B500" t="s">
        <v>514</v>
      </c>
      <c r="C500" s="1">
        <v>44976</v>
      </c>
      <c r="D500" s="1" t="str">
        <f>TEXT(Table1[[#This Row],[Order Date]],"MMMM")</f>
        <v>February</v>
      </c>
      <c r="E500" t="s">
        <v>1515</v>
      </c>
      <c r="F500" t="s">
        <v>2007</v>
      </c>
      <c r="G500" t="s">
        <v>2495</v>
      </c>
      <c r="H500" t="s">
        <v>2995</v>
      </c>
      <c r="I500" t="s">
        <v>3022</v>
      </c>
      <c r="J500" t="s">
        <v>3027</v>
      </c>
      <c r="K500" t="s">
        <v>3029</v>
      </c>
      <c r="L500" t="s">
        <v>3034</v>
      </c>
      <c r="M500">
        <v>1491.41</v>
      </c>
      <c r="N500">
        <v>7</v>
      </c>
      <c r="O500">
        <v>946.44</v>
      </c>
      <c r="P500">
        <v>82.15</v>
      </c>
      <c r="Q500" t="s">
        <v>3046</v>
      </c>
      <c r="R500">
        <f>Table1[[#This Row],[Profit]]/Table1[[#This Row],[Sales]]*100</f>
        <v>63.459410893047519</v>
      </c>
    </row>
    <row r="501" spans="1:18" x14ac:dyDescent="0.25">
      <c r="A501">
        <v>500</v>
      </c>
      <c r="B501" t="s">
        <v>515</v>
      </c>
      <c r="C501" s="1">
        <v>44923</v>
      </c>
      <c r="D501" s="1" t="str">
        <f>TEXT(Table1[[#This Row],[Order Date]],"MMMM")</f>
        <v>December</v>
      </c>
      <c r="E501" t="s">
        <v>1516</v>
      </c>
      <c r="F501" t="s">
        <v>2008</v>
      </c>
      <c r="G501" t="s">
        <v>2496</v>
      </c>
      <c r="H501" t="s">
        <v>3012</v>
      </c>
      <c r="I501" t="s">
        <v>3024</v>
      </c>
      <c r="J501" t="s">
        <v>3026</v>
      </c>
      <c r="K501" t="s">
        <v>3031</v>
      </c>
      <c r="L501" t="s">
        <v>3035</v>
      </c>
      <c r="M501">
        <v>672.83</v>
      </c>
      <c r="N501">
        <v>13</v>
      </c>
      <c r="O501">
        <v>647.58000000000004</v>
      </c>
      <c r="P501">
        <v>70.11</v>
      </c>
      <c r="Q501" t="s">
        <v>3046</v>
      </c>
      <c r="R501">
        <f>Table1[[#This Row],[Profit]]/Table1[[#This Row],[Sales]]*100</f>
        <v>96.247194685135923</v>
      </c>
    </row>
    <row r="502" spans="1:18" x14ac:dyDescent="0.25">
      <c r="A502">
        <v>501</v>
      </c>
      <c r="B502" t="s">
        <v>516</v>
      </c>
      <c r="C502" s="1">
        <v>45356</v>
      </c>
      <c r="D502" s="1" t="str">
        <f>TEXT(Table1[[#This Row],[Order Date]],"MMMM")</f>
        <v>March</v>
      </c>
      <c r="E502" t="s">
        <v>1517</v>
      </c>
      <c r="F502" t="s">
        <v>2009</v>
      </c>
      <c r="G502" t="s">
        <v>2497</v>
      </c>
      <c r="H502" t="s">
        <v>2997</v>
      </c>
      <c r="I502" t="s">
        <v>3024</v>
      </c>
      <c r="J502" t="s">
        <v>3025</v>
      </c>
      <c r="K502" t="s">
        <v>3031</v>
      </c>
      <c r="L502" t="s">
        <v>3035</v>
      </c>
      <c r="M502">
        <v>3957.44</v>
      </c>
      <c r="N502">
        <v>20</v>
      </c>
      <c r="O502">
        <v>559.35</v>
      </c>
      <c r="P502">
        <v>39.78</v>
      </c>
      <c r="Q502" t="s">
        <v>3046</v>
      </c>
      <c r="R502">
        <f>Table1[[#This Row],[Profit]]/Table1[[#This Row],[Sales]]*100</f>
        <v>14.134137220021023</v>
      </c>
    </row>
    <row r="503" spans="1:18" x14ac:dyDescent="0.25">
      <c r="A503">
        <v>502</v>
      </c>
      <c r="B503" t="s">
        <v>517</v>
      </c>
      <c r="C503" s="1">
        <v>45071</v>
      </c>
      <c r="D503" s="1" t="str">
        <f>TEXT(Table1[[#This Row],[Order Date]],"MMMM")</f>
        <v>May</v>
      </c>
      <c r="E503" t="s">
        <v>1518</v>
      </c>
      <c r="F503" t="s">
        <v>2009</v>
      </c>
      <c r="G503" t="s">
        <v>2498</v>
      </c>
      <c r="H503" t="s">
        <v>2996</v>
      </c>
      <c r="I503" t="s">
        <v>3023</v>
      </c>
      <c r="J503" t="s">
        <v>3027</v>
      </c>
      <c r="K503" t="s">
        <v>3029</v>
      </c>
      <c r="L503" t="s">
        <v>3034</v>
      </c>
      <c r="M503">
        <v>2398.34</v>
      </c>
      <c r="N503">
        <v>14</v>
      </c>
      <c r="O503">
        <v>999.69</v>
      </c>
      <c r="P503">
        <v>31.97</v>
      </c>
      <c r="Q503" t="s">
        <v>3044</v>
      </c>
      <c r="R503">
        <f>Table1[[#This Row],[Profit]]/Table1[[#This Row],[Sales]]*100</f>
        <v>41.682580451478941</v>
      </c>
    </row>
    <row r="504" spans="1:18" x14ac:dyDescent="0.25">
      <c r="A504">
        <v>503</v>
      </c>
      <c r="B504" t="s">
        <v>518</v>
      </c>
      <c r="C504" s="1">
        <v>44877</v>
      </c>
      <c r="D504" s="1" t="str">
        <f>TEXT(Table1[[#This Row],[Order Date]],"MMMM")</f>
        <v>November</v>
      </c>
      <c r="E504" t="s">
        <v>1519</v>
      </c>
      <c r="F504" t="s">
        <v>2008</v>
      </c>
      <c r="G504" t="s">
        <v>2499</v>
      </c>
      <c r="H504" t="s">
        <v>2976</v>
      </c>
      <c r="I504" t="s">
        <v>3023</v>
      </c>
      <c r="J504" t="s">
        <v>3027</v>
      </c>
      <c r="K504" t="s">
        <v>3029</v>
      </c>
      <c r="L504" t="s">
        <v>3042</v>
      </c>
      <c r="M504">
        <v>2820.69</v>
      </c>
      <c r="N504">
        <v>7</v>
      </c>
      <c r="O504">
        <v>452.74</v>
      </c>
      <c r="P504">
        <v>42.86</v>
      </c>
      <c r="Q504" t="s">
        <v>3045</v>
      </c>
      <c r="R504">
        <f>Table1[[#This Row],[Profit]]/Table1[[#This Row],[Sales]]*100</f>
        <v>16.050682634390874</v>
      </c>
    </row>
    <row r="505" spans="1:18" x14ac:dyDescent="0.25">
      <c r="A505">
        <v>504</v>
      </c>
      <c r="B505" t="s">
        <v>519</v>
      </c>
      <c r="C505" s="1">
        <v>45540</v>
      </c>
      <c r="D505" s="1" t="str">
        <f>TEXT(Table1[[#This Row],[Order Date]],"MMMM")</f>
        <v>September</v>
      </c>
      <c r="E505" t="s">
        <v>1520</v>
      </c>
      <c r="F505" t="s">
        <v>2009</v>
      </c>
      <c r="G505" t="s">
        <v>2500</v>
      </c>
      <c r="H505" t="s">
        <v>3017</v>
      </c>
      <c r="I505" t="s">
        <v>3022</v>
      </c>
      <c r="J505" t="s">
        <v>3025</v>
      </c>
      <c r="K505" t="s">
        <v>3031</v>
      </c>
      <c r="L505" t="s">
        <v>3043</v>
      </c>
      <c r="M505">
        <v>3004.11</v>
      </c>
      <c r="N505">
        <v>11</v>
      </c>
      <c r="O505">
        <v>155.41</v>
      </c>
      <c r="P505">
        <v>55.98</v>
      </c>
      <c r="Q505" t="s">
        <v>3044</v>
      </c>
      <c r="R505">
        <f>Table1[[#This Row],[Profit]]/Table1[[#This Row],[Sales]]*100</f>
        <v>5.1732459863320583</v>
      </c>
    </row>
    <row r="506" spans="1:18" x14ac:dyDescent="0.25">
      <c r="A506">
        <v>505</v>
      </c>
      <c r="B506" t="s">
        <v>520</v>
      </c>
      <c r="C506" s="1">
        <v>44979</v>
      </c>
      <c r="D506" s="1" t="str">
        <f>TEXT(Table1[[#This Row],[Order Date]],"MMMM")</f>
        <v>February</v>
      </c>
      <c r="E506" t="s">
        <v>1521</v>
      </c>
      <c r="F506" t="s">
        <v>2008</v>
      </c>
      <c r="G506" t="s">
        <v>2501</v>
      </c>
      <c r="H506" t="s">
        <v>2993</v>
      </c>
      <c r="I506" t="s">
        <v>3022</v>
      </c>
      <c r="J506" t="s">
        <v>3027</v>
      </c>
      <c r="K506" t="s">
        <v>3029</v>
      </c>
      <c r="L506" t="s">
        <v>3034</v>
      </c>
      <c r="M506">
        <v>3222.02</v>
      </c>
      <c r="N506">
        <v>12</v>
      </c>
      <c r="O506">
        <v>251.5</v>
      </c>
      <c r="P506">
        <v>20.47</v>
      </c>
      <c r="Q506" t="s">
        <v>3046</v>
      </c>
      <c r="R506">
        <f>Table1[[#This Row],[Profit]]/Table1[[#This Row],[Sales]]*100</f>
        <v>7.8056622863917662</v>
      </c>
    </row>
    <row r="507" spans="1:18" x14ac:dyDescent="0.25">
      <c r="A507">
        <v>506</v>
      </c>
      <c r="B507" t="s">
        <v>521</v>
      </c>
      <c r="C507" s="1">
        <v>45293</v>
      </c>
      <c r="D507" s="1" t="str">
        <f>TEXT(Table1[[#This Row],[Order Date]],"MMMM")</f>
        <v>January</v>
      </c>
      <c r="E507" t="s">
        <v>1522</v>
      </c>
      <c r="F507" t="s">
        <v>2007</v>
      </c>
      <c r="G507" t="s">
        <v>2502</v>
      </c>
      <c r="H507" t="s">
        <v>2981</v>
      </c>
      <c r="I507" t="s">
        <v>3024</v>
      </c>
      <c r="J507" t="s">
        <v>3028</v>
      </c>
      <c r="K507" t="s">
        <v>3029</v>
      </c>
      <c r="L507" t="s">
        <v>3034</v>
      </c>
      <c r="M507">
        <v>867.02</v>
      </c>
      <c r="N507">
        <v>19</v>
      </c>
      <c r="O507">
        <v>179.22</v>
      </c>
      <c r="P507">
        <v>25.57</v>
      </c>
      <c r="Q507" t="s">
        <v>3046</v>
      </c>
      <c r="R507">
        <f>Table1[[#This Row],[Profit]]/Table1[[#This Row],[Sales]]*100</f>
        <v>20.67080344167378</v>
      </c>
    </row>
    <row r="508" spans="1:18" x14ac:dyDescent="0.25">
      <c r="A508">
        <v>507</v>
      </c>
      <c r="B508" t="s">
        <v>522</v>
      </c>
      <c r="C508" s="1">
        <v>45489</v>
      </c>
      <c r="D508" s="1" t="str">
        <f>TEXT(Table1[[#This Row],[Order Date]],"MMMM")</f>
        <v>July</v>
      </c>
      <c r="E508" t="s">
        <v>1523</v>
      </c>
      <c r="F508" t="s">
        <v>2008</v>
      </c>
      <c r="G508" t="s">
        <v>2503</v>
      </c>
      <c r="H508" t="s">
        <v>2990</v>
      </c>
      <c r="I508" t="s">
        <v>3024</v>
      </c>
      <c r="J508" t="s">
        <v>3028</v>
      </c>
      <c r="K508" t="s">
        <v>3031</v>
      </c>
      <c r="L508" t="s">
        <v>3040</v>
      </c>
      <c r="M508">
        <v>3690.44</v>
      </c>
      <c r="N508">
        <v>13</v>
      </c>
      <c r="O508">
        <v>456.39</v>
      </c>
      <c r="P508">
        <v>10.87</v>
      </c>
      <c r="Q508" t="s">
        <v>3046</v>
      </c>
      <c r="R508">
        <f>Table1[[#This Row],[Profit]]/Table1[[#This Row],[Sales]]*100</f>
        <v>12.366818048796349</v>
      </c>
    </row>
    <row r="509" spans="1:18" x14ac:dyDescent="0.25">
      <c r="A509">
        <v>508</v>
      </c>
      <c r="B509" t="s">
        <v>523</v>
      </c>
      <c r="C509" s="1">
        <v>45074</v>
      </c>
      <c r="D509" s="1" t="str">
        <f>TEXT(Table1[[#This Row],[Order Date]],"MMMM")</f>
        <v>May</v>
      </c>
      <c r="E509" t="s">
        <v>1524</v>
      </c>
      <c r="F509" t="s">
        <v>2008</v>
      </c>
      <c r="G509" t="s">
        <v>2213</v>
      </c>
      <c r="H509" t="s">
        <v>3009</v>
      </c>
      <c r="I509" t="s">
        <v>3023</v>
      </c>
      <c r="J509" t="s">
        <v>3026</v>
      </c>
      <c r="K509" t="s">
        <v>3029</v>
      </c>
      <c r="L509" t="s">
        <v>3042</v>
      </c>
      <c r="M509">
        <v>1681.66</v>
      </c>
      <c r="N509">
        <v>13</v>
      </c>
      <c r="O509">
        <v>350.36</v>
      </c>
      <c r="P509">
        <v>70.900000000000006</v>
      </c>
      <c r="Q509" t="s">
        <v>3046</v>
      </c>
      <c r="R509">
        <f>Table1[[#This Row],[Profit]]/Table1[[#This Row],[Sales]]*100</f>
        <v>20.834175754908841</v>
      </c>
    </row>
    <row r="510" spans="1:18" x14ac:dyDescent="0.25">
      <c r="A510">
        <v>509</v>
      </c>
      <c r="B510" t="s">
        <v>524</v>
      </c>
      <c r="C510" s="1">
        <v>45007</v>
      </c>
      <c r="D510" s="1" t="str">
        <f>TEXT(Table1[[#This Row],[Order Date]],"MMMM")</f>
        <v>March</v>
      </c>
      <c r="E510" t="s">
        <v>1525</v>
      </c>
      <c r="F510" t="s">
        <v>2009</v>
      </c>
      <c r="G510" t="s">
        <v>2504</v>
      </c>
      <c r="H510" t="s">
        <v>3002</v>
      </c>
      <c r="I510" t="s">
        <v>3023</v>
      </c>
      <c r="J510" t="s">
        <v>3026</v>
      </c>
      <c r="K510" t="s">
        <v>3030</v>
      </c>
      <c r="L510" t="s">
        <v>3041</v>
      </c>
      <c r="M510">
        <v>3014.5</v>
      </c>
      <c r="N510">
        <v>18</v>
      </c>
      <c r="O510">
        <v>529.79999999999995</v>
      </c>
      <c r="P510">
        <v>72.37</v>
      </c>
      <c r="Q510" t="s">
        <v>3046</v>
      </c>
      <c r="R510">
        <f>Table1[[#This Row],[Profit]]/Table1[[#This Row],[Sales]]*100</f>
        <v>17.575053906120417</v>
      </c>
    </row>
    <row r="511" spans="1:18" x14ac:dyDescent="0.25">
      <c r="A511">
        <v>510</v>
      </c>
      <c r="B511" t="s">
        <v>525</v>
      </c>
      <c r="C511" s="1">
        <v>45326</v>
      </c>
      <c r="D511" s="1" t="str">
        <f>TEXT(Table1[[#This Row],[Order Date]],"MMMM")</f>
        <v>February</v>
      </c>
      <c r="E511" t="s">
        <v>1526</v>
      </c>
      <c r="F511" t="s">
        <v>2007</v>
      </c>
      <c r="G511" t="s">
        <v>2505</v>
      </c>
      <c r="H511" t="s">
        <v>2982</v>
      </c>
      <c r="I511" t="s">
        <v>3024</v>
      </c>
      <c r="J511" t="s">
        <v>3027</v>
      </c>
      <c r="K511" t="s">
        <v>3030</v>
      </c>
      <c r="L511" t="s">
        <v>3041</v>
      </c>
      <c r="M511">
        <v>3277.75</v>
      </c>
      <c r="N511">
        <v>13</v>
      </c>
      <c r="O511">
        <v>91.02</v>
      </c>
      <c r="P511">
        <v>96.57</v>
      </c>
      <c r="Q511" t="s">
        <v>3047</v>
      </c>
      <c r="R511">
        <f>Table1[[#This Row],[Profit]]/Table1[[#This Row],[Sales]]*100</f>
        <v>2.776904889024483</v>
      </c>
    </row>
    <row r="512" spans="1:18" x14ac:dyDescent="0.25">
      <c r="A512">
        <v>511</v>
      </c>
      <c r="B512" t="s">
        <v>526</v>
      </c>
      <c r="C512" s="1">
        <v>44894</v>
      </c>
      <c r="D512" s="1" t="str">
        <f>TEXT(Table1[[#This Row],[Order Date]],"MMMM")</f>
        <v>November</v>
      </c>
      <c r="E512" t="s">
        <v>1527</v>
      </c>
      <c r="F512" t="s">
        <v>2009</v>
      </c>
      <c r="G512" t="s">
        <v>2506</v>
      </c>
      <c r="H512" t="s">
        <v>3016</v>
      </c>
      <c r="I512" t="s">
        <v>3024</v>
      </c>
      <c r="J512" t="s">
        <v>3025</v>
      </c>
      <c r="K512" t="s">
        <v>3031</v>
      </c>
      <c r="L512" t="s">
        <v>3043</v>
      </c>
      <c r="M512">
        <v>4920.3500000000004</v>
      </c>
      <c r="N512">
        <v>8</v>
      </c>
      <c r="O512">
        <v>366.67</v>
      </c>
      <c r="P512">
        <v>87.48</v>
      </c>
      <c r="Q512" t="s">
        <v>3045</v>
      </c>
      <c r="R512">
        <f>Table1[[#This Row],[Profit]]/Table1[[#This Row],[Sales]]*100</f>
        <v>7.4521121464936435</v>
      </c>
    </row>
    <row r="513" spans="1:18" x14ac:dyDescent="0.25">
      <c r="A513">
        <v>512</v>
      </c>
      <c r="B513" t="s">
        <v>527</v>
      </c>
      <c r="C513" s="1">
        <v>45234</v>
      </c>
      <c r="D513" s="1" t="str">
        <f>TEXT(Table1[[#This Row],[Order Date]],"MMMM")</f>
        <v>November</v>
      </c>
      <c r="E513" t="s">
        <v>1528</v>
      </c>
      <c r="F513" t="s">
        <v>2007</v>
      </c>
      <c r="G513" t="s">
        <v>2507</v>
      </c>
      <c r="H513" t="s">
        <v>2980</v>
      </c>
      <c r="I513" t="s">
        <v>3023</v>
      </c>
      <c r="J513" t="s">
        <v>3026</v>
      </c>
      <c r="K513" t="s">
        <v>3031</v>
      </c>
      <c r="L513" t="s">
        <v>3040</v>
      </c>
      <c r="M513">
        <v>3604.07</v>
      </c>
      <c r="N513">
        <v>12</v>
      </c>
      <c r="O513">
        <v>831.37</v>
      </c>
      <c r="P513">
        <v>76.819999999999993</v>
      </c>
      <c r="Q513" t="s">
        <v>3046</v>
      </c>
      <c r="R513">
        <f>Table1[[#This Row],[Profit]]/Table1[[#This Row],[Sales]]*100</f>
        <v>23.067531984672883</v>
      </c>
    </row>
    <row r="514" spans="1:18" x14ac:dyDescent="0.25">
      <c r="A514">
        <v>513</v>
      </c>
      <c r="B514" t="s">
        <v>528</v>
      </c>
      <c r="C514" s="1">
        <v>45282</v>
      </c>
      <c r="D514" s="1" t="str">
        <f>TEXT(Table1[[#This Row],[Order Date]],"MMMM")</f>
        <v>December</v>
      </c>
      <c r="E514" t="s">
        <v>1529</v>
      </c>
      <c r="F514" t="s">
        <v>2007</v>
      </c>
      <c r="G514" t="s">
        <v>2508</v>
      </c>
      <c r="H514" t="s">
        <v>3008</v>
      </c>
      <c r="I514" t="s">
        <v>3023</v>
      </c>
      <c r="J514" t="s">
        <v>3028</v>
      </c>
      <c r="K514" t="s">
        <v>3030</v>
      </c>
      <c r="L514" t="s">
        <v>3037</v>
      </c>
      <c r="M514">
        <v>1670.78</v>
      </c>
      <c r="N514">
        <v>1</v>
      </c>
      <c r="O514">
        <v>603.38</v>
      </c>
      <c r="P514">
        <v>52.77</v>
      </c>
      <c r="Q514" t="s">
        <v>3044</v>
      </c>
      <c r="R514">
        <f>Table1[[#This Row],[Profit]]/Table1[[#This Row],[Sales]]*100</f>
        <v>36.113671458839583</v>
      </c>
    </row>
    <row r="515" spans="1:18" x14ac:dyDescent="0.25">
      <c r="A515">
        <v>514</v>
      </c>
      <c r="B515" t="s">
        <v>529</v>
      </c>
      <c r="C515" s="1">
        <v>45467</v>
      </c>
      <c r="D515" s="1" t="str">
        <f>TEXT(Table1[[#This Row],[Order Date]],"MMMM")</f>
        <v>June</v>
      </c>
      <c r="E515" t="s">
        <v>1530</v>
      </c>
      <c r="F515" t="s">
        <v>2007</v>
      </c>
      <c r="G515" t="s">
        <v>2501</v>
      </c>
      <c r="H515" t="s">
        <v>2988</v>
      </c>
      <c r="I515" t="s">
        <v>3022</v>
      </c>
      <c r="J515" t="s">
        <v>3027</v>
      </c>
      <c r="K515" t="s">
        <v>3031</v>
      </c>
      <c r="L515" t="s">
        <v>3043</v>
      </c>
      <c r="M515">
        <v>385.57</v>
      </c>
      <c r="N515">
        <v>4</v>
      </c>
      <c r="O515">
        <v>800.31</v>
      </c>
      <c r="P515">
        <v>23.31</v>
      </c>
      <c r="Q515" t="s">
        <v>3046</v>
      </c>
      <c r="R515">
        <f>Table1[[#This Row],[Profit]]/Table1[[#This Row],[Sales]]*100</f>
        <v>207.56542262105455</v>
      </c>
    </row>
    <row r="516" spans="1:18" x14ac:dyDescent="0.25">
      <c r="A516">
        <v>515</v>
      </c>
      <c r="B516" t="s">
        <v>530</v>
      </c>
      <c r="C516" s="1">
        <v>45215</v>
      </c>
      <c r="D516" s="1" t="str">
        <f>TEXT(Table1[[#This Row],[Order Date]],"MMMM")</f>
        <v>October</v>
      </c>
      <c r="E516" t="s">
        <v>1531</v>
      </c>
      <c r="F516" t="s">
        <v>2009</v>
      </c>
      <c r="G516" t="s">
        <v>2509</v>
      </c>
      <c r="H516" t="s">
        <v>3009</v>
      </c>
      <c r="I516" t="s">
        <v>3022</v>
      </c>
      <c r="J516" t="s">
        <v>3026</v>
      </c>
      <c r="K516" t="s">
        <v>3029</v>
      </c>
      <c r="L516" t="s">
        <v>3032</v>
      </c>
      <c r="M516">
        <v>444.97</v>
      </c>
      <c r="N516">
        <v>4</v>
      </c>
      <c r="O516">
        <v>33.82</v>
      </c>
      <c r="P516">
        <v>7.31</v>
      </c>
      <c r="Q516" t="s">
        <v>3044</v>
      </c>
      <c r="R516">
        <f>Table1[[#This Row],[Profit]]/Table1[[#This Row],[Sales]]*100</f>
        <v>7.6005123940939834</v>
      </c>
    </row>
    <row r="517" spans="1:18" x14ac:dyDescent="0.25">
      <c r="A517">
        <v>516</v>
      </c>
      <c r="B517" t="s">
        <v>531</v>
      </c>
      <c r="C517" s="1">
        <v>44983</v>
      </c>
      <c r="D517" s="1" t="str">
        <f>TEXT(Table1[[#This Row],[Order Date]],"MMMM")</f>
        <v>February</v>
      </c>
      <c r="E517" t="s">
        <v>1532</v>
      </c>
      <c r="F517" t="s">
        <v>2009</v>
      </c>
      <c r="G517" t="s">
        <v>2510</v>
      </c>
      <c r="H517" t="s">
        <v>2991</v>
      </c>
      <c r="I517" t="s">
        <v>3022</v>
      </c>
      <c r="J517" t="s">
        <v>3026</v>
      </c>
      <c r="K517" t="s">
        <v>3031</v>
      </c>
      <c r="L517" t="s">
        <v>3035</v>
      </c>
      <c r="M517">
        <v>512.41999999999996</v>
      </c>
      <c r="N517">
        <v>6</v>
      </c>
      <c r="O517">
        <v>502.1</v>
      </c>
      <c r="P517">
        <v>15.73</v>
      </c>
      <c r="Q517" t="s">
        <v>3044</v>
      </c>
      <c r="R517">
        <f>Table1[[#This Row],[Profit]]/Table1[[#This Row],[Sales]]*100</f>
        <v>97.98602708715508</v>
      </c>
    </row>
    <row r="518" spans="1:18" x14ac:dyDescent="0.25">
      <c r="A518">
        <v>517</v>
      </c>
      <c r="B518" t="s">
        <v>532</v>
      </c>
      <c r="C518" s="1">
        <v>44896</v>
      </c>
      <c r="D518" s="1" t="str">
        <f>TEXT(Table1[[#This Row],[Order Date]],"MMMM")</f>
        <v>December</v>
      </c>
      <c r="E518" t="s">
        <v>1533</v>
      </c>
      <c r="F518" t="s">
        <v>2009</v>
      </c>
      <c r="G518" t="s">
        <v>2511</v>
      </c>
      <c r="H518" t="s">
        <v>3006</v>
      </c>
      <c r="I518" t="s">
        <v>3024</v>
      </c>
      <c r="J518" t="s">
        <v>3027</v>
      </c>
      <c r="K518" t="s">
        <v>3030</v>
      </c>
      <c r="L518" t="s">
        <v>3033</v>
      </c>
      <c r="M518">
        <v>2657.21</v>
      </c>
      <c r="N518">
        <v>2</v>
      </c>
      <c r="O518">
        <v>975.06</v>
      </c>
      <c r="P518">
        <v>49.12</v>
      </c>
      <c r="Q518" t="s">
        <v>3045</v>
      </c>
      <c r="R518">
        <f>Table1[[#This Row],[Profit]]/Table1[[#This Row],[Sales]]*100</f>
        <v>36.694879215417672</v>
      </c>
    </row>
    <row r="519" spans="1:18" x14ac:dyDescent="0.25">
      <c r="A519">
        <v>518</v>
      </c>
      <c r="B519" t="s">
        <v>533</v>
      </c>
      <c r="C519" s="1">
        <v>45350</v>
      </c>
      <c r="D519" s="1" t="str">
        <f>TEXT(Table1[[#This Row],[Order Date]],"MMMM")</f>
        <v>February</v>
      </c>
      <c r="E519" t="s">
        <v>1534</v>
      </c>
      <c r="F519" t="s">
        <v>2008</v>
      </c>
      <c r="G519" t="s">
        <v>2512</v>
      </c>
      <c r="H519" t="s">
        <v>2986</v>
      </c>
      <c r="I519" t="s">
        <v>3023</v>
      </c>
      <c r="J519" t="s">
        <v>3026</v>
      </c>
      <c r="K519" t="s">
        <v>3031</v>
      </c>
      <c r="L519" t="s">
        <v>3035</v>
      </c>
      <c r="M519">
        <v>1298.18</v>
      </c>
      <c r="N519">
        <v>18</v>
      </c>
      <c r="O519">
        <v>645.25</v>
      </c>
      <c r="P519">
        <v>79.05</v>
      </c>
      <c r="Q519" t="s">
        <v>3046</v>
      </c>
      <c r="R519">
        <f>Table1[[#This Row],[Profit]]/Table1[[#This Row],[Sales]]*100</f>
        <v>49.704201266388324</v>
      </c>
    </row>
    <row r="520" spans="1:18" x14ac:dyDescent="0.25">
      <c r="A520">
        <v>519</v>
      </c>
      <c r="B520" t="s">
        <v>534</v>
      </c>
      <c r="C520" s="1">
        <v>45506</v>
      </c>
      <c r="D520" s="1" t="str">
        <f>TEXT(Table1[[#This Row],[Order Date]],"MMMM")</f>
        <v>August</v>
      </c>
      <c r="E520" t="s">
        <v>1535</v>
      </c>
      <c r="F520" t="s">
        <v>2007</v>
      </c>
      <c r="G520" t="s">
        <v>2513</v>
      </c>
      <c r="H520" t="s">
        <v>3001</v>
      </c>
      <c r="I520" t="s">
        <v>3024</v>
      </c>
      <c r="J520" t="s">
        <v>3027</v>
      </c>
      <c r="K520" t="s">
        <v>3031</v>
      </c>
      <c r="L520" t="s">
        <v>3036</v>
      </c>
      <c r="M520">
        <v>4925.03</v>
      </c>
      <c r="N520">
        <v>14</v>
      </c>
      <c r="O520">
        <v>991.95</v>
      </c>
      <c r="P520">
        <v>22.88</v>
      </c>
      <c r="Q520" t="s">
        <v>3044</v>
      </c>
      <c r="R520">
        <f>Table1[[#This Row],[Profit]]/Table1[[#This Row],[Sales]]*100</f>
        <v>20.140994065010773</v>
      </c>
    </row>
    <row r="521" spans="1:18" x14ac:dyDescent="0.25">
      <c r="A521">
        <v>520</v>
      </c>
      <c r="B521" t="s">
        <v>535</v>
      </c>
      <c r="C521" s="1">
        <v>45026</v>
      </c>
      <c r="D521" s="1" t="str">
        <f>TEXT(Table1[[#This Row],[Order Date]],"MMMM")</f>
        <v>April</v>
      </c>
      <c r="E521" t="s">
        <v>1536</v>
      </c>
      <c r="F521" t="s">
        <v>2007</v>
      </c>
      <c r="G521" t="s">
        <v>2514</v>
      </c>
      <c r="H521" t="s">
        <v>2996</v>
      </c>
      <c r="I521" t="s">
        <v>3023</v>
      </c>
      <c r="J521" t="s">
        <v>3026</v>
      </c>
      <c r="K521" t="s">
        <v>3029</v>
      </c>
      <c r="L521" t="s">
        <v>3034</v>
      </c>
      <c r="M521">
        <v>4855.8900000000003</v>
      </c>
      <c r="N521">
        <v>9</v>
      </c>
      <c r="O521">
        <v>984.62</v>
      </c>
      <c r="P521">
        <v>36.049999999999997</v>
      </c>
      <c r="Q521" t="s">
        <v>3047</v>
      </c>
      <c r="R521">
        <f>Table1[[#This Row],[Profit]]/Table1[[#This Row],[Sales]]*100</f>
        <v>20.276818461703208</v>
      </c>
    </row>
    <row r="522" spans="1:18" x14ac:dyDescent="0.25">
      <c r="A522">
        <v>521</v>
      </c>
      <c r="B522" t="s">
        <v>536</v>
      </c>
      <c r="C522" s="1">
        <v>45027</v>
      </c>
      <c r="D522" s="1" t="str">
        <f>TEXT(Table1[[#This Row],[Order Date]],"MMMM")</f>
        <v>April</v>
      </c>
      <c r="E522" t="s">
        <v>1537</v>
      </c>
      <c r="F522" t="s">
        <v>2008</v>
      </c>
      <c r="G522" t="s">
        <v>2515</v>
      </c>
      <c r="H522" t="s">
        <v>3015</v>
      </c>
      <c r="I522" t="s">
        <v>3024</v>
      </c>
      <c r="J522" t="s">
        <v>3028</v>
      </c>
      <c r="K522" t="s">
        <v>3031</v>
      </c>
      <c r="L522" t="s">
        <v>3040</v>
      </c>
      <c r="M522">
        <v>4967.3100000000004</v>
      </c>
      <c r="N522">
        <v>11</v>
      </c>
      <c r="O522">
        <v>235.61</v>
      </c>
      <c r="P522">
        <v>90.38</v>
      </c>
      <c r="Q522" t="s">
        <v>3046</v>
      </c>
      <c r="R522">
        <f>Table1[[#This Row],[Profit]]/Table1[[#This Row],[Sales]]*100</f>
        <v>4.7432111142650646</v>
      </c>
    </row>
    <row r="523" spans="1:18" x14ac:dyDescent="0.25">
      <c r="A523">
        <v>522</v>
      </c>
      <c r="B523" t="s">
        <v>537</v>
      </c>
      <c r="C523" s="1">
        <v>45435</v>
      </c>
      <c r="D523" s="1" t="str">
        <f>TEXT(Table1[[#This Row],[Order Date]],"MMMM")</f>
        <v>May</v>
      </c>
      <c r="E523" t="s">
        <v>1538</v>
      </c>
      <c r="F523" t="s">
        <v>2009</v>
      </c>
      <c r="G523" t="s">
        <v>2516</v>
      </c>
      <c r="H523" t="s">
        <v>2987</v>
      </c>
      <c r="I523" t="s">
        <v>3022</v>
      </c>
      <c r="J523" t="s">
        <v>3025</v>
      </c>
      <c r="K523" t="s">
        <v>3031</v>
      </c>
      <c r="L523" t="s">
        <v>3035</v>
      </c>
      <c r="M523">
        <v>1252.3599999999999</v>
      </c>
      <c r="N523">
        <v>9</v>
      </c>
      <c r="O523">
        <v>722.58</v>
      </c>
      <c r="P523">
        <v>31.88</v>
      </c>
      <c r="Q523" t="s">
        <v>3045</v>
      </c>
      <c r="R523">
        <f>Table1[[#This Row],[Profit]]/Table1[[#This Row],[Sales]]*100</f>
        <v>57.697467181960469</v>
      </c>
    </row>
    <row r="524" spans="1:18" x14ac:dyDescent="0.25">
      <c r="A524">
        <v>523</v>
      </c>
      <c r="B524" t="s">
        <v>538</v>
      </c>
      <c r="C524" s="1">
        <v>45177</v>
      </c>
      <c r="D524" s="1" t="str">
        <f>TEXT(Table1[[#This Row],[Order Date]],"MMMM")</f>
        <v>September</v>
      </c>
      <c r="E524" t="s">
        <v>1539</v>
      </c>
      <c r="F524" t="s">
        <v>2009</v>
      </c>
      <c r="G524" t="s">
        <v>2517</v>
      </c>
      <c r="H524" t="s">
        <v>3007</v>
      </c>
      <c r="I524" t="s">
        <v>3024</v>
      </c>
      <c r="J524" t="s">
        <v>3027</v>
      </c>
      <c r="K524" t="s">
        <v>3030</v>
      </c>
      <c r="L524" t="s">
        <v>3041</v>
      </c>
      <c r="M524">
        <v>3141.55</v>
      </c>
      <c r="N524">
        <v>7</v>
      </c>
      <c r="O524">
        <v>901.29</v>
      </c>
      <c r="P524">
        <v>89.97</v>
      </c>
      <c r="Q524" t="s">
        <v>3046</v>
      </c>
      <c r="R524">
        <f>Table1[[#This Row],[Profit]]/Table1[[#This Row],[Sales]]*100</f>
        <v>28.689341248746636</v>
      </c>
    </row>
    <row r="525" spans="1:18" x14ac:dyDescent="0.25">
      <c r="A525">
        <v>524</v>
      </c>
      <c r="B525" t="s">
        <v>539</v>
      </c>
      <c r="C525" s="1">
        <v>45115</v>
      </c>
      <c r="D525" s="1" t="str">
        <f>TEXT(Table1[[#This Row],[Order Date]],"MMMM")</f>
        <v>July</v>
      </c>
      <c r="E525" t="s">
        <v>1540</v>
      </c>
      <c r="F525" t="s">
        <v>2008</v>
      </c>
      <c r="G525" t="s">
        <v>2518</v>
      </c>
      <c r="H525" t="s">
        <v>2996</v>
      </c>
      <c r="I525" t="s">
        <v>3023</v>
      </c>
      <c r="J525" t="s">
        <v>3028</v>
      </c>
      <c r="K525" t="s">
        <v>3030</v>
      </c>
      <c r="L525" t="s">
        <v>3038</v>
      </c>
      <c r="M525">
        <v>2416.11</v>
      </c>
      <c r="N525">
        <v>10</v>
      </c>
      <c r="O525">
        <v>355.65</v>
      </c>
      <c r="P525">
        <v>64.41</v>
      </c>
      <c r="Q525" t="s">
        <v>3047</v>
      </c>
      <c r="R525">
        <f>Table1[[#This Row],[Profit]]/Table1[[#This Row],[Sales]]*100</f>
        <v>14.719942386729079</v>
      </c>
    </row>
    <row r="526" spans="1:18" x14ac:dyDescent="0.25">
      <c r="A526">
        <v>525</v>
      </c>
      <c r="B526" t="s">
        <v>540</v>
      </c>
      <c r="C526" s="1">
        <v>45388</v>
      </c>
      <c r="D526" s="1" t="str">
        <f>TEXT(Table1[[#This Row],[Order Date]],"MMMM")</f>
        <v>April</v>
      </c>
      <c r="E526" t="s">
        <v>1234</v>
      </c>
      <c r="F526" t="s">
        <v>2007</v>
      </c>
      <c r="G526" t="s">
        <v>2519</v>
      </c>
      <c r="H526" t="s">
        <v>3011</v>
      </c>
      <c r="I526" t="s">
        <v>3024</v>
      </c>
      <c r="J526" t="s">
        <v>3028</v>
      </c>
      <c r="K526" t="s">
        <v>3031</v>
      </c>
      <c r="L526" t="s">
        <v>3043</v>
      </c>
      <c r="M526">
        <v>3272.16</v>
      </c>
      <c r="N526">
        <v>4</v>
      </c>
      <c r="O526">
        <v>890.41</v>
      </c>
      <c r="P526">
        <v>87.39</v>
      </c>
      <c r="Q526" t="s">
        <v>3046</v>
      </c>
      <c r="R526">
        <f>Table1[[#This Row],[Profit]]/Table1[[#This Row],[Sales]]*100</f>
        <v>27.211688914967485</v>
      </c>
    </row>
    <row r="527" spans="1:18" x14ac:dyDescent="0.25">
      <c r="A527">
        <v>526</v>
      </c>
      <c r="B527" t="s">
        <v>541</v>
      </c>
      <c r="C527" s="1">
        <v>45198</v>
      </c>
      <c r="D527" s="1" t="str">
        <f>TEXT(Table1[[#This Row],[Order Date]],"MMMM")</f>
        <v>September</v>
      </c>
      <c r="E527" t="s">
        <v>1541</v>
      </c>
      <c r="F527" t="s">
        <v>2009</v>
      </c>
      <c r="G527" t="s">
        <v>2520</v>
      </c>
      <c r="H527" t="s">
        <v>3020</v>
      </c>
      <c r="I527" t="s">
        <v>3022</v>
      </c>
      <c r="J527" t="s">
        <v>3028</v>
      </c>
      <c r="K527" t="s">
        <v>3030</v>
      </c>
      <c r="L527" t="s">
        <v>3038</v>
      </c>
      <c r="M527">
        <v>2852.33</v>
      </c>
      <c r="N527">
        <v>11</v>
      </c>
      <c r="O527">
        <v>350.19</v>
      </c>
      <c r="P527">
        <v>39.01</v>
      </c>
      <c r="Q527" t="s">
        <v>3044</v>
      </c>
      <c r="R527">
        <f>Table1[[#This Row],[Profit]]/Table1[[#This Row],[Sales]]*100</f>
        <v>12.277331164346341</v>
      </c>
    </row>
    <row r="528" spans="1:18" x14ac:dyDescent="0.25">
      <c r="A528">
        <v>527</v>
      </c>
      <c r="B528" t="s">
        <v>542</v>
      </c>
      <c r="C528" s="1">
        <v>45480</v>
      </c>
      <c r="D528" s="1" t="str">
        <f>TEXT(Table1[[#This Row],[Order Date]],"MMMM")</f>
        <v>July</v>
      </c>
      <c r="E528" t="s">
        <v>1542</v>
      </c>
      <c r="F528" t="s">
        <v>2009</v>
      </c>
      <c r="G528" t="s">
        <v>2521</v>
      </c>
      <c r="H528" t="s">
        <v>2982</v>
      </c>
      <c r="I528" t="s">
        <v>3023</v>
      </c>
      <c r="J528" t="s">
        <v>3026</v>
      </c>
      <c r="K528" t="s">
        <v>3029</v>
      </c>
      <c r="L528" t="s">
        <v>3034</v>
      </c>
      <c r="M528">
        <v>1054</v>
      </c>
      <c r="N528">
        <v>18</v>
      </c>
      <c r="O528">
        <v>700.67</v>
      </c>
      <c r="P528">
        <v>42.92</v>
      </c>
      <c r="Q528" t="s">
        <v>3045</v>
      </c>
      <c r="R528">
        <f>Table1[[#This Row],[Profit]]/Table1[[#This Row],[Sales]]*100</f>
        <v>66.477229601518019</v>
      </c>
    </row>
    <row r="529" spans="1:18" x14ac:dyDescent="0.25">
      <c r="A529">
        <v>528</v>
      </c>
      <c r="B529" t="s">
        <v>543</v>
      </c>
      <c r="C529" s="1">
        <v>44864</v>
      </c>
      <c r="D529" s="1" t="str">
        <f>TEXT(Table1[[#This Row],[Order Date]],"MMMM")</f>
        <v>October</v>
      </c>
      <c r="E529" t="s">
        <v>1543</v>
      </c>
      <c r="F529" t="s">
        <v>2008</v>
      </c>
      <c r="G529" t="s">
        <v>2522</v>
      </c>
      <c r="H529" t="s">
        <v>2973</v>
      </c>
      <c r="I529" t="s">
        <v>3023</v>
      </c>
      <c r="J529" t="s">
        <v>3026</v>
      </c>
      <c r="K529" t="s">
        <v>3030</v>
      </c>
      <c r="L529" t="s">
        <v>3037</v>
      </c>
      <c r="M529">
        <v>4267.8999999999996</v>
      </c>
      <c r="N529">
        <v>19</v>
      </c>
      <c r="O529">
        <v>560.86</v>
      </c>
      <c r="P529">
        <v>12.11</v>
      </c>
      <c r="Q529" t="s">
        <v>3046</v>
      </c>
      <c r="R529">
        <f>Table1[[#This Row],[Profit]]/Table1[[#This Row],[Sales]]*100</f>
        <v>13.141357576325593</v>
      </c>
    </row>
    <row r="530" spans="1:18" x14ac:dyDescent="0.25">
      <c r="A530">
        <v>529</v>
      </c>
      <c r="B530" t="s">
        <v>544</v>
      </c>
      <c r="C530" s="1">
        <v>45270</v>
      </c>
      <c r="D530" s="1" t="str">
        <f>TEXT(Table1[[#This Row],[Order Date]],"MMMM")</f>
        <v>December</v>
      </c>
      <c r="E530" t="s">
        <v>1544</v>
      </c>
      <c r="F530" t="s">
        <v>2007</v>
      </c>
      <c r="G530" t="s">
        <v>2523</v>
      </c>
      <c r="H530" t="s">
        <v>3009</v>
      </c>
      <c r="I530" t="s">
        <v>3022</v>
      </c>
      <c r="J530" t="s">
        <v>3028</v>
      </c>
      <c r="K530" t="s">
        <v>3029</v>
      </c>
      <c r="L530" t="s">
        <v>3042</v>
      </c>
      <c r="M530">
        <v>2946.62</v>
      </c>
      <c r="N530">
        <v>5</v>
      </c>
      <c r="O530">
        <v>291.02999999999997</v>
      </c>
      <c r="P530">
        <v>16.73</v>
      </c>
      <c r="Q530" t="s">
        <v>3044</v>
      </c>
      <c r="R530">
        <f>Table1[[#This Row],[Profit]]/Table1[[#This Row],[Sales]]*100</f>
        <v>9.8767401293685637</v>
      </c>
    </row>
    <row r="531" spans="1:18" x14ac:dyDescent="0.25">
      <c r="A531">
        <v>530</v>
      </c>
      <c r="B531" t="s">
        <v>545</v>
      </c>
      <c r="C531" s="1">
        <v>45356</v>
      </c>
      <c r="D531" s="1" t="str">
        <f>TEXT(Table1[[#This Row],[Order Date]],"MMMM")</f>
        <v>March</v>
      </c>
      <c r="E531" t="s">
        <v>1545</v>
      </c>
      <c r="F531" t="s">
        <v>2007</v>
      </c>
      <c r="G531" t="s">
        <v>2524</v>
      </c>
      <c r="H531" t="s">
        <v>2974</v>
      </c>
      <c r="I531" t="s">
        <v>3022</v>
      </c>
      <c r="J531" t="s">
        <v>3026</v>
      </c>
      <c r="K531" t="s">
        <v>3029</v>
      </c>
      <c r="L531" t="s">
        <v>3034</v>
      </c>
      <c r="M531">
        <v>812.02</v>
      </c>
      <c r="N531">
        <v>18</v>
      </c>
      <c r="O531">
        <v>755.19</v>
      </c>
      <c r="P531">
        <v>55.21</v>
      </c>
      <c r="Q531" t="s">
        <v>3044</v>
      </c>
      <c r="R531">
        <f>Table1[[#This Row],[Profit]]/Table1[[#This Row],[Sales]]*100</f>
        <v>93.001403906307729</v>
      </c>
    </row>
    <row r="532" spans="1:18" x14ac:dyDescent="0.25">
      <c r="A532">
        <v>531</v>
      </c>
      <c r="B532" t="s">
        <v>546</v>
      </c>
      <c r="C532" s="1">
        <v>45403</v>
      </c>
      <c r="D532" s="1" t="str">
        <f>TEXT(Table1[[#This Row],[Order Date]],"MMMM")</f>
        <v>April</v>
      </c>
      <c r="E532" t="s">
        <v>1546</v>
      </c>
      <c r="F532" t="s">
        <v>2007</v>
      </c>
      <c r="G532" t="s">
        <v>2525</v>
      </c>
      <c r="H532" t="s">
        <v>2980</v>
      </c>
      <c r="I532" t="s">
        <v>3023</v>
      </c>
      <c r="J532" t="s">
        <v>3026</v>
      </c>
      <c r="K532" t="s">
        <v>3030</v>
      </c>
      <c r="L532" t="s">
        <v>3033</v>
      </c>
      <c r="M532">
        <v>639.79</v>
      </c>
      <c r="N532">
        <v>5</v>
      </c>
      <c r="O532">
        <v>893.28</v>
      </c>
      <c r="P532">
        <v>14.8</v>
      </c>
      <c r="Q532" t="s">
        <v>3046</v>
      </c>
      <c r="R532">
        <f>Table1[[#This Row],[Profit]]/Table1[[#This Row],[Sales]]*100</f>
        <v>139.62081307929165</v>
      </c>
    </row>
    <row r="533" spans="1:18" x14ac:dyDescent="0.25">
      <c r="A533">
        <v>532</v>
      </c>
      <c r="B533" t="s">
        <v>547</v>
      </c>
      <c r="C533" s="1">
        <v>45027</v>
      </c>
      <c r="D533" s="1" t="str">
        <f>TEXT(Table1[[#This Row],[Order Date]],"MMMM")</f>
        <v>April</v>
      </c>
      <c r="E533" t="s">
        <v>1547</v>
      </c>
      <c r="F533" t="s">
        <v>2008</v>
      </c>
      <c r="G533" t="s">
        <v>2526</v>
      </c>
      <c r="H533" t="s">
        <v>2973</v>
      </c>
      <c r="I533" t="s">
        <v>3024</v>
      </c>
      <c r="J533" t="s">
        <v>3026</v>
      </c>
      <c r="K533" t="s">
        <v>3031</v>
      </c>
      <c r="L533" t="s">
        <v>3035</v>
      </c>
      <c r="M533">
        <v>2546.9699999999998</v>
      </c>
      <c r="N533">
        <v>7</v>
      </c>
      <c r="O533">
        <v>823.72</v>
      </c>
      <c r="P533">
        <v>69.28</v>
      </c>
      <c r="Q533" t="s">
        <v>3046</v>
      </c>
      <c r="R533">
        <f>Table1[[#This Row],[Profit]]/Table1[[#This Row],[Sales]]*100</f>
        <v>32.341174022465914</v>
      </c>
    </row>
    <row r="534" spans="1:18" x14ac:dyDescent="0.25">
      <c r="A534">
        <v>533</v>
      </c>
      <c r="B534" t="s">
        <v>548</v>
      </c>
      <c r="C534" s="1">
        <v>44972</v>
      </c>
      <c r="D534" s="1" t="str">
        <f>TEXT(Table1[[#This Row],[Order Date]],"MMMM")</f>
        <v>February</v>
      </c>
      <c r="E534" t="s">
        <v>1517</v>
      </c>
      <c r="F534" t="s">
        <v>2009</v>
      </c>
      <c r="G534" t="s">
        <v>2527</v>
      </c>
      <c r="H534" t="s">
        <v>2988</v>
      </c>
      <c r="I534" t="s">
        <v>3023</v>
      </c>
      <c r="J534" t="s">
        <v>3025</v>
      </c>
      <c r="K534" t="s">
        <v>3030</v>
      </c>
      <c r="L534" t="s">
        <v>3041</v>
      </c>
      <c r="M534">
        <v>1121.6099999999999</v>
      </c>
      <c r="N534">
        <v>7</v>
      </c>
      <c r="O534">
        <v>829.54</v>
      </c>
      <c r="P534">
        <v>15.82</v>
      </c>
      <c r="Q534" t="s">
        <v>3044</v>
      </c>
      <c r="R534">
        <f>Table1[[#This Row],[Profit]]/Table1[[#This Row],[Sales]]*100</f>
        <v>73.959754281791362</v>
      </c>
    </row>
    <row r="535" spans="1:18" x14ac:dyDescent="0.25">
      <c r="A535">
        <v>534</v>
      </c>
      <c r="B535" t="s">
        <v>549</v>
      </c>
      <c r="C535" s="1">
        <v>45012</v>
      </c>
      <c r="D535" s="1" t="str">
        <f>TEXT(Table1[[#This Row],[Order Date]],"MMMM")</f>
        <v>March</v>
      </c>
      <c r="E535" t="s">
        <v>1548</v>
      </c>
      <c r="F535" t="s">
        <v>2008</v>
      </c>
      <c r="G535" t="s">
        <v>2528</v>
      </c>
      <c r="H535" t="s">
        <v>2989</v>
      </c>
      <c r="I535" t="s">
        <v>3024</v>
      </c>
      <c r="J535" t="s">
        <v>3027</v>
      </c>
      <c r="K535" t="s">
        <v>3031</v>
      </c>
      <c r="L535" t="s">
        <v>3035</v>
      </c>
      <c r="M535">
        <v>2475.9899999999998</v>
      </c>
      <c r="N535">
        <v>18</v>
      </c>
      <c r="O535">
        <v>728.06</v>
      </c>
      <c r="P535">
        <v>69.489999999999995</v>
      </c>
      <c r="Q535" t="s">
        <v>3047</v>
      </c>
      <c r="R535">
        <f>Table1[[#This Row],[Profit]]/Table1[[#This Row],[Sales]]*100</f>
        <v>29.404803735071628</v>
      </c>
    </row>
    <row r="536" spans="1:18" x14ac:dyDescent="0.25">
      <c r="A536">
        <v>535</v>
      </c>
      <c r="B536" t="s">
        <v>550</v>
      </c>
      <c r="C536" s="1">
        <v>45146</v>
      </c>
      <c r="D536" s="1" t="str">
        <f>TEXT(Table1[[#This Row],[Order Date]],"MMMM")</f>
        <v>August</v>
      </c>
      <c r="E536" t="s">
        <v>1549</v>
      </c>
      <c r="F536" t="s">
        <v>2009</v>
      </c>
      <c r="G536" t="s">
        <v>2529</v>
      </c>
      <c r="H536" t="s">
        <v>2990</v>
      </c>
      <c r="I536" t="s">
        <v>3023</v>
      </c>
      <c r="J536" t="s">
        <v>3027</v>
      </c>
      <c r="K536" t="s">
        <v>3029</v>
      </c>
      <c r="L536" t="s">
        <v>3039</v>
      </c>
      <c r="M536">
        <v>2469.9899999999998</v>
      </c>
      <c r="N536">
        <v>2</v>
      </c>
      <c r="O536">
        <v>154.61000000000001</v>
      </c>
      <c r="P536">
        <v>45.81</v>
      </c>
      <c r="Q536" t="s">
        <v>3044</v>
      </c>
      <c r="R536">
        <f>Table1[[#This Row],[Profit]]/Table1[[#This Row],[Sales]]*100</f>
        <v>6.2595395123057189</v>
      </c>
    </row>
    <row r="537" spans="1:18" x14ac:dyDescent="0.25">
      <c r="A537">
        <v>536</v>
      </c>
      <c r="B537" t="s">
        <v>551</v>
      </c>
      <c r="C537" s="1">
        <v>45307</v>
      </c>
      <c r="D537" s="1" t="str">
        <f>TEXT(Table1[[#This Row],[Order Date]],"MMMM")</f>
        <v>January</v>
      </c>
      <c r="E537" t="s">
        <v>1550</v>
      </c>
      <c r="F537" t="s">
        <v>2008</v>
      </c>
      <c r="G537" t="s">
        <v>2530</v>
      </c>
      <c r="H537" t="s">
        <v>2995</v>
      </c>
      <c r="I537" t="s">
        <v>3023</v>
      </c>
      <c r="J537" t="s">
        <v>3027</v>
      </c>
      <c r="K537" t="s">
        <v>3031</v>
      </c>
      <c r="L537" t="s">
        <v>3035</v>
      </c>
      <c r="M537">
        <v>163.19</v>
      </c>
      <c r="N537">
        <v>3</v>
      </c>
      <c r="O537">
        <v>415.74</v>
      </c>
      <c r="P537">
        <v>98.3</v>
      </c>
      <c r="Q537" t="s">
        <v>3046</v>
      </c>
      <c r="R537">
        <f>Table1[[#This Row],[Profit]]/Table1[[#This Row],[Sales]]*100</f>
        <v>254.75825724615481</v>
      </c>
    </row>
    <row r="538" spans="1:18" x14ac:dyDescent="0.25">
      <c r="A538">
        <v>537</v>
      </c>
      <c r="B538" t="s">
        <v>552</v>
      </c>
      <c r="C538" s="1">
        <v>44945</v>
      </c>
      <c r="D538" s="1" t="str">
        <f>TEXT(Table1[[#This Row],[Order Date]],"MMMM")</f>
        <v>January</v>
      </c>
      <c r="E538" t="s">
        <v>1551</v>
      </c>
      <c r="F538" t="s">
        <v>2007</v>
      </c>
      <c r="G538" t="s">
        <v>2531</v>
      </c>
      <c r="H538" t="s">
        <v>2993</v>
      </c>
      <c r="I538" t="s">
        <v>3024</v>
      </c>
      <c r="J538" t="s">
        <v>3025</v>
      </c>
      <c r="K538" t="s">
        <v>3030</v>
      </c>
      <c r="L538" t="s">
        <v>3037</v>
      </c>
      <c r="M538">
        <v>3434.49</v>
      </c>
      <c r="N538">
        <v>4</v>
      </c>
      <c r="O538">
        <v>810.87</v>
      </c>
      <c r="P538">
        <v>93.25</v>
      </c>
      <c r="Q538" t="s">
        <v>3044</v>
      </c>
      <c r="R538">
        <f>Table1[[#This Row],[Profit]]/Table1[[#This Row],[Sales]]*100</f>
        <v>23.60961889538185</v>
      </c>
    </row>
    <row r="539" spans="1:18" x14ac:dyDescent="0.25">
      <c r="A539">
        <v>538</v>
      </c>
      <c r="B539" t="s">
        <v>553</v>
      </c>
      <c r="C539" s="1">
        <v>45162</v>
      </c>
      <c r="D539" s="1" t="str">
        <f>TEXT(Table1[[#This Row],[Order Date]],"MMMM")</f>
        <v>August</v>
      </c>
      <c r="E539" t="s">
        <v>1552</v>
      </c>
      <c r="F539" t="s">
        <v>2008</v>
      </c>
      <c r="G539" t="s">
        <v>2532</v>
      </c>
      <c r="H539" t="s">
        <v>2989</v>
      </c>
      <c r="I539" t="s">
        <v>3023</v>
      </c>
      <c r="J539" t="s">
        <v>3026</v>
      </c>
      <c r="K539" t="s">
        <v>3029</v>
      </c>
      <c r="L539" t="s">
        <v>3042</v>
      </c>
      <c r="M539">
        <v>1269.27</v>
      </c>
      <c r="N539">
        <v>19</v>
      </c>
      <c r="O539">
        <v>928.55</v>
      </c>
      <c r="P539">
        <v>89.77</v>
      </c>
      <c r="Q539" t="s">
        <v>3046</v>
      </c>
      <c r="R539">
        <f>Table1[[#This Row],[Profit]]/Table1[[#This Row],[Sales]]*100</f>
        <v>73.156223656117291</v>
      </c>
    </row>
    <row r="540" spans="1:18" x14ac:dyDescent="0.25">
      <c r="A540">
        <v>539</v>
      </c>
      <c r="B540" t="s">
        <v>554</v>
      </c>
      <c r="C540" s="1">
        <v>44924</v>
      </c>
      <c r="D540" s="1" t="str">
        <f>TEXT(Table1[[#This Row],[Order Date]],"MMMM")</f>
        <v>December</v>
      </c>
      <c r="E540" t="s">
        <v>1553</v>
      </c>
      <c r="F540" t="s">
        <v>2007</v>
      </c>
      <c r="G540" t="s">
        <v>2533</v>
      </c>
      <c r="H540" t="s">
        <v>2975</v>
      </c>
      <c r="I540" t="s">
        <v>3023</v>
      </c>
      <c r="J540" t="s">
        <v>3026</v>
      </c>
      <c r="K540" t="s">
        <v>3029</v>
      </c>
      <c r="L540" t="s">
        <v>3034</v>
      </c>
      <c r="M540">
        <v>830.2</v>
      </c>
      <c r="N540">
        <v>5</v>
      </c>
      <c r="O540">
        <v>650.66999999999996</v>
      </c>
      <c r="P540">
        <v>77.66</v>
      </c>
      <c r="Q540" t="s">
        <v>3045</v>
      </c>
      <c r="R540">
        <f>Table1[[#This Row],[Profit]]/Table1[[#This Row],[Sales]]*100</f>
        <v>78.375090339677172</v>
      </c>
    </row>
    <row r="541" spans="1:18" x14ac:dyDescent="0.25">
      <c r="A541">
        <v>540</v>
      </c>
      <c r="B541" t="s">
        <v>555</v>
      </c>
      <c r="C541" s="1">
        <v>45225</v>
      </c>
      <c r="D541" s="1" t="str">
        <f>TEXT(Table1[[#This Row],[Order Date]],"MMMM")</f>
        <v>October</v>
      </c>
      <c r="E541" t="s">
        <v>1554</v>
      </c>
      <c r="F541" t="s">
        <v>2009</v>
      </c>
      <c r="G541" t="s">
        <v>2534</v>
      </c>
      <c r="H541" t="s">
        <v>3018</v>
      </c>
      <c r="I541" t="s">
        <v>3024</v>
      </c>
      <c r="J541" t="s">
        <v>3026</v>
      </c>
      <c r="K541" t="s">
        <v>3030</v>
      </c>
      <c r="L541" t="s">
        <v>3033</v>
      </c>
      <c r="M541">
        <v>4877.2</v>
      </c>
      <c r="N541">
        <v>18</v>
      </c>
      <c r="O541">
        <v>35.93</v>
      </c>
      <c r="P541">
        <v>70.069999999999993</v>
      </c>
      <c r="Q541" t="s">
        <v>3047</v>
      </c>
      <c r="R541">
        <f>Table1[[#This Row],[Profit]]/Table1[[#This Row],[Sales]]*100</f>
        <v>0.73669318461412281</v>
      </c>
    </row>
    <row r="542" spans="1:18" x14ac:dyDescent="0.25">
      <c r="A542">
        <v>541</v>
      </c>
      <c r="B542" t="s">
        <v>556</v>
      </c>
      <c r="C542" s="1">
        <v>45317</v>
      </c>
      <c r="D542" s="1" t="str">
        <f>TEXT(Table1[[#This Row],[Order Date]],"MMMM")</f>
        <v>January</v>
      </c>
      <c r="E542" t="s">
        <v>1555</v>
      </c>
      <c r="F542" t="s">
        <v>2007</v>
      </c>
      <c r="G542" t="s">
        <v>2535</v>
      </c>
      <c r="H542" t="s">
        <v>2989</v>
      </c>
      <c r="I542" t="s">
        <v>3024</v>
      </c>
      <c r="J542" t="s">
        <v>3026</v>
      </c>
      <c r="K542" t="s">
        <v>3029</v>
      </c>
      <c r="L542" t="s">
        <v>3039</v>
      </c>
      <c r="M542">
        <v>2972.47</v>
      </c>
      <c r="N542">
        <v>4</v>
      </c>
      <c r="O542">
        <v>442.68</v>
      </c>
      <c r="P542">
        <v>44.87</v>
      </c>
      <c r="Q542" t="s">
        <v>3045</v>
      </c>
      <c r="R542">
        <f>Table1[[#This Row],[Profit]]/Table1[[#This Row],[Sales]]*100</f>
        <v>14.892665022691567</v>
      </c>
    </row>
    <row r="543" spans="1:18" x14ac:dyDescent="0.25">
      <c r="A543">
        <v>542</v>
      </c>
      <c r="B543" t="s">
        <v>557</v>
      </c>
      <c r="C543" s="1">
        <v>45242</v>
      </c>
      <c r="D543" s="1" t="str">
        <f>TEXT(Table1[[#This Row],[Order Date]],"MMMM")</f>
        <v>November</v>
      </c>
      <c r="E543" t="s">
        <v>1556</v>
      </c>
      <c r="F543" t="s">
        <v>2009</v>
      </c>
      <c r="G543" t="s">
        <v>2536</v>
      </c>
      <c r="H543" t="s">
        <v>2992</v>
      </c>
      <c r="I543" t="s">
        <v>3023</v>
      </c>
      <c r="J543" t="s">
        <v>3027</v>
      </c>
      <c r="K543" t="s">
        <v>3029</v>
      </c>
      <c r="L543" t="s">
        <v>3032</v>
      </c>
      <c r="M543">
        <v>654.34</v>
      </c>
      <c r="N543">
        <v>14</v>
      </c>
      <c r="O543">
        <v>693.24</v>
      </c>
      <c r="P543">
        <v>38.04</v>
      </c>
      <c r="Q543" t="s">
        <v>3046</v>
      </c>
      <c r="R543">
        <f>Table1[[#This Row],[Profit]]/Table1[[#This Row],[Sales]]*100</f>
        <v>105.94492160039124</v>
      </c>
    </row>
    <row r="544" spans="1:18" x14ac:dyDescent="0.25">
      <c r="A544">
        <v>543</v>
      </c>
      <c r="B544" t="s">
        <v>558</v>
      </c>
      <c r="C544" s="1">
        <v>45002</v>
      </c>
      <c r="D544" s="1" t="str">
        <f>TEXT(Table1[[#This Row],[Order Date]],"MMMM")</f>
        <v>March</v>
      </c>
      <c r="E544" t="s">
        <v>1557</v>
      </c>
      <c r="F544" t="s">
        <v>2008</v>
      </c>
      <c r="G544" t="s">
        <v>2537</v>
      </c>
      <c r="H544" t="s">
        <v>2974</v>
      </c>
      <c r="I544" t="s">
        <v>3024</v>
      </c>
      <c r="J544" t="s">
        <v>3025</v>
      </c>
      <c r="K544" t="s">
        <v>3031</v>
      </c>
      <c r="L544" t="s">
        <v>3035</v>
      </c>
      <c r="M544">
        <v>2660.79</v>
      </c>
      <c r="N544">
        <v>6</v>
      </c>
      <c r="O544">
        <v>443.22</v>
      </c>
      <c r="P544">
        <v>42.53</v>
      </c>
      <c r="Q544" t="s">
        <v>3047</v>
      </c>
      <c r="R544">
        <f>Table1[[#This Row],[Profit]]/Table1[[#This Row],[Sales]]*100</f>
        <v>16.657458874995772</v>
      </c>
    </row>
    <row r="545" spans="1:18" x14ac:dyDescent="0.25">
      <c r="A545">
        <v>544</v>
      </c>
      <c r="B545" t="s">
        <v>559</v>
      </c>
      <c r="C545" s="1">
        <v>45488</v>
      </c>
      <c r="D545" s="1" t="str">
        <f>TEXT(Table1[[#This Row],[Order Date]],"MMMM")</f>
        <v>July</v>
      </c>
      <c r="E545" t="s">
        <v>1558</v>
      </c>
      <c r="F545" t="s">
        <v>2008</v>
      </c>
      <c r="G545" t="s">
        <v>2538</v>
      </c>
      <c r="H545" t="s">
        <v>2981</v>
      </c>
      <c r="I545" t="s">
        <v>3022</v>
      </c>
      <c r="J545" t="s">
        <v>3028</v>
      </c>
      <c r="K545" t="s">
        <v>3030</v>
      </c>
      <c r="L545" t="s">
        <v>3033</v>
      </c>
      <c r="M545">
        <v>4133.24</v>
      </c>
      <c r="N545">
        <v>15</v>
      </c>
      <c r="O545">
        <v>609.58000000000004</v>
      </c>
      <c r="P545">
        <v>94.65</v>
      </c>
      <c r="Q545" t="s">
        <v>3046</v>
      </c>
      <c r="R545">
        <f>Table1[[#This Row],[Profit]]/Table1[[#This Row],[Sales]]*100</f>
        <v>14.74823625049598</v>
      </c>
    </row>
    <row r="546" spans="1:18" x14ac:dyDescent="0.25">
      <c r="A546">
        <v>545</v>
      </c>
      <c r="B546" t="s">
        <v>560</v>
      </c>
      <c r="C546" s="1">
        <v>45372</v>
      </c>
      <c r="D546" s="1" t="str">
        <f>TEXT(Table1[[#This Row],[Order Date]],"MMMM")</f>
        <v>March</v>
      </c>
      <c r="E546" t="s">
        <v>1559</v>
      </c>
      <c r="F546" t="s">
        <v>2007</v>
      </c>
      <c r="G546" t="s">
        <v>2539</v>
      </c>
      <c r="H546" t="s">
        <v>2980</v>
      </c>
      <c r="I546" t="s">
        <v>3022</v>
      </c>
      <c r="J546" t="s">
        <v>3027</v>
      </c>
      <c r="K546" t="s">
        <v>3031</v>
      </c>
      <c r="L546" t="s">
        <v>3040</v>
      </c>
      <c r="M546">
        <v>4473.43</v>
      </c>
      <c r="N546">
        <v>3</v>
      </c>
      <c r="O546">
        <v>397.83</v>
      </c>
      <c r="P546">
        <v>69.14</v>
      </c>
      <c r="Q546" t="s">
        <v>3046</v>
      </c>
      <c r="R546">
        <f>Table1[[#This Row],[Profit]]/Table1[[#This Row],[Sales]]*100</f>
        <v>8.8931759298793089</v>
      </c>
    </row>
    <row r="547" spans="1:18" x14ac:dyDescent="0.25">
      <c r="A547">
        <v>546</v>
      </c>
      <c r="B547" t="s">
        <v>561</v>
      </c>
      <c r="C547" s="1">
        <v>45442</v>
      </c>
      <c r="D547" s="1" t="str">
        <f>TEXT(Table1[[#This Row],[Order Date]],"MMMM")</f>
        <v>May</v>
      </c>
      <c r="E547" t="s">
        <v>1560</v>
      </c>
      <c r="F547" t="s">
        <v>2007</v>
      </c>
      <c r="G547" t="s">
        <v>2540</v>
      </c>
      <c r="H547" t="s">
        <v>3004</v>
      </c>
      <c r="I547" t="s">
        <v>3024</v>
      </c>
      <c r="J547" t="s">
        <v>3028</v>
      </c>
      <c r="K547" t="s">
        <v>3030</v>
      </c>
      <c r="L547" t="s">
        <v>3041</v>
      </c>
      <c r="M547">
        <v>1885.52</v>
      </c>
      <c r="N547">
        <v>8</v>
      </c>
      <c r="O547">
        <v>316.89</v>
      </c>
      <c r="P547">
        <v>25.48</v>
      </c>
      <c r="Q547" t="s">
        <v>3047</v>
      </c>
      <c r="R547">
        <f>Table1[[#This Row],[Profit]]/Table1[[#This Row],[Sales]]*100</f>
        <v>16.806504306504305</v>
      </c>
    </row>
    <row r="548" spans="1:18" x14ac:dyDescent="0.25">
      <c r="A548">
        <v>547</v>
      </c>
      <c r="B548" t="s">
        <v>562</v>
      </c>
      <c r="C548" s="1">
        <v>44851</v>
      </c>
      <c r="D548" s="1" t="str">
        <f>TEXT(Table1[[#This Row],[Order Date]],"MMMM")</f>
        <v>October</v>
      </c>
      <c r="E548" t="s">
        <v>1561</v>
      </c>
      <c r="F548" t="s">
        <v>2008</v>
      </c>
      <c r="G548" t="s">
        <v>2541</v>
      </c>
      <c r="H548" t="s">
        <v>2996</v>
      </c>
      <c r="I548" t="s">
        <v>3022</v>
      </c>
      <c r="J548" t="s">
        <v>3025</v>
      </c>
      <c r="K548" t="s">
        <v>3029</v>
      </c>
      <c r="L548" t="s">
        <v>3032</v>
      </c>
      <c r="M548">
        <v>3651.16</v>
      </c>
      <c r="N548">
        <v>10</v>
      </c>
      <c r="O548">
        <v>250.38</v>
      </c>
      <c r="P548">
        <v>69.959999999999994</v>
      </c>
      <c r="Q548" t="s">
        <v>3046</v>
      </c>
      <c r="R548">
        <f>Table1[[#This Row],[Profit]]/Table1[[#This Row],[Sales]]*100</f>
        <v>6.85754664271081</v>
      </c>
    </row>
    <row r="549" spans="1:18" x14ac:dyDescent="0.25">
      <c r="A549">
        <v>548</v>
      </c>
      <c r="B549" t="s">
        <v>563</v>
      </c>
      <c r="C549" s="1">
        <v>45451</v>
      </c>
      <c r="D549" s="1" t="str">
        <f>TEXT(Table1[[#This Row],[Order Date]],"MMMM")</f>
        <v>June</v>
      </c>
      <c r="E549" t="s">
        <v>1562</v>
      </c>
      <c r="F549" t="s">
        <v>2009</v>
      </c>
      <c r="G549" t="s">
        <v>2515</v>
      </c>
      <c r="H549" t="s">
        <v>3009</v>
      </c>
      <c r="I549" t="s">
        <v>3024</v>
      </c>
      <c r="J549" t="s">
        <v>3028</v>
      </c>
      <c r="K549" t="s">
        <v>3031</v>
      </c>
      <c r="L549" t="s">
        <v>3035</v>
      </c>
      <c r="M549">
        <v>1354.7</v>
      </c>
      <c r="N549">
        <v>10</v>
      </c>
      <c r="O549">
        <v>560.69000000000005</v>
      </c>
      <c r="P549">
        <v>45.22</v>
      </c>
      <c r="Q549" t="s">
        <v>3045</v>
      </c>
      <c r="R549">
        <f>Table1[[#This Row],[Profit]]/Table1[[#This Row],[Sales]]*100</f>
        <v>41.388499298737727</v>
      </c>
    </row>
    <row r="550" spans="1:18" x14ac:dyDescent="0.25">
      <c r="A550">
        <v>549</v>
      </c>
      <c r="B550" t="s">
        <v>564</v>
      </c>
      <c r="C550" s="1">
        <v>45301</v>
      </c>
      <c r="D550" s="1" t="str">
        <f>TEXT(Table1[[#This Row],[Order Date]],"MMMM")</f>
        <v>January</v>
      </c>
      <c r="E550" t="s">
        <v>1563</v>
      </c>
      <c r="F550" t="s">
        <v>2009</v>
      </c>
      <c r="G550" t="s">
        <v>2541</v>
      </c>
      <c r="H550" t="s">
        <v>2978</v>
      </c>
      <c r="I550" t="s">
        <v>3024</v>
      </c>
      <c r="J550" t="s">
        <v>3026</v>
      </c>
      <c r="K550" t="s">
        <v>3031</v>
      </c>
      <c r="L550" t="s">
        <v>3040</v>
      </c>
      <c r="M550">
        <v>4266.37</v>
      </c>
      <c r="N550">
        <v>19</v>
      </c>
      <c r="O550">
        <v>848.8</v>
      </c>
      <c r="P550">
        <v>38.39</v>
      </c>
      <c r="Q550" t="s">
        <v>3046</v>
      </c>
      <c r="R550">
        <f>Table1[[#This Row],[Profit]]/Table1[[#This Row],[Sales]]*100</f>
        <v>19.895133333489593</v>
      </c>
    </row>
    <row r="551" spans="1:18" x14ac:dyDescent="0.25">
      <c r="A551">
        <v>550</v>
      </c>
      <c r="B551" t="s">
        <v>565</v>
      </c>
      <c r="C551" s="1">
        <v>44995</v>
      </c>
      <c r="D551" s="1" t="str">
        <f>TEXT(Table1[[#This Row],[Order Date]],"MMMM")</f>
        <v>March</v>
      </c>
      <c r="E551" t="s">
        <v>1564</v>
      </c>
      <c r="F551" t="s">
        <v>2007</v>
      </c>
      <c r="G551" t="s">
        <v>2542</v>
      </c>
      <c r="H551" t="s">
        <v>2985</v>
      </c>
      <c r="I551" t="s">
        <v>3024</v>
      </c>
      <c r="J551" t="s">
        <v>3027</v>
      </c>
      <c r="K551" t="s">
        <v>3031</v>
      </c>
      <c r="L551" t="s">
        <v>3035</v>
      </c>
      <c r="M551">
        <v>1179.3</v>
      </c>
      <c r="N551">
        <v>3</v>
      </c>
      <c r="O551">
        <v>336.98</v>
      </c>
      <c r="P551">
        <v>33.71</v>
      </c>
      <c r="Q551" t="s">
        <v>3045</v>
      </c>
      <c r="R551">
        <f>Table1[[#This Row],[Profit]]/Table1[[#This Row],[Sales]]*100</f>
        <v>28.574578139574324</v>
      </c>
    </row>
    <row r="552" spans="1:18" x14ac:dyDescent="0.25">
      <c r="A552">
        <v>551</v>
      </c>
      <c r="B552" t="s">
        <v>566</v>
      </c>
      <c r="C552" s="1">
        <v>45026</v>
      </c>
      <c r="D552" s="1" t="str">
        <f>TEXT(Table1[[#This Row],[Order Date]],"MMMM")</f>
        <v>April</v>
      </c>
      <c r="E552" t="s">
        <v>1565</v>
      </c>
      <c r="F552" t="s">
        <v>2007</v>
      </c>
      <c r="G552" t="s">
        <v>2543</v>
      </c>
      <c r="H552" t="s">
        <v>3013</v>
      </c>
      <c r="I552" t="s">
        <v>3024</v>
      </c>
      <c r="J552" t="s">
        <v>3026</v>
      </c>
      <c r="K552" t="s">
        <v>3029</v>
      </c>
      <c r="L552" t="s">
        <v>3039</v>
      </c>
      <c r="M552">
        <v>620.16</v>
      </c>
      <c r="N552">
        <v>19</v>
      </c>
      <c r="O552">
        <v>481.65</v>
      </c>
      <c r="P552">
        <v>49.01</v>
      </c>
      <c r="Q552" t="s">
        <v>3044</v>
      </c>
      <c r="R552">
        <f>Table1[[#This Row],[Profit]]/Table1[[#This Row],[Sales]]*100</f>
        <v>77.66544117647058</v>
      </c>
    </row>
    <row r="553" spans="1:18" x14ac:dyDescent="0.25">
      <c r="A553">
        <v>552</v>
      </c>
      <c r="B553" t="s">
        <v>567</v>
      </c>
      <c r="C553" s="1">
        <v>45370</v>
      </c>
      <c r="D553" s="1" t="str">
        <f>TEXT(Table1[[#This Row],[Order Date]],"MMMM")</f>
        <v>March</v>
      </c>
      <c r="E553" t="s">
        <v>1566</v>
      </c>
      <c r="F553" t="s">
        <v>2007</v>
      </c>
      <c r="G553" t="s">
        <v>2544</v>
      </c>
      <c r="H553" t="s">
        <v>2973</v>
      </c>
      <c r="I553" t="s">
        <v>3022</v>
      </c>
      <c r="J553" t="s">
        <v>3027</v>
      </c>
      <c r="K553" t="s">
        <v>3030</v>
      </c>
      <c r="L553" t="s">
        <v>3037</v>
      </c>
      <c r="M553">
        <v>3946.87</v>
      </c>
      <c r="N553">
        <v>3</v>
      </c>
      <c r="O553">
        <v>493.78</v>
      </c>
      <c r="P553">
        <v>41.17</v>
      </c>
      <c r="Q553" t="s">
        <v>3046</v>
      </c>
      <c r="R553">
        <f>Table1[[#This Row],[Profit]]/Table1[[#This Row],[Sales]]*100</f>
        <v>12.510673014312607</v>
      </c>
    </row>
    <row r="554" spans="1:18" x14ac:dyDescent="0.25">
      <c r="A554">
        <v>553</v>
      </c>
      <c r="B554" t="s">
        <v>568</v>
      </c>
      <c r="C554" s="1">
        <v>44944</v>
      </c>
      <c r="D554" s="1" t="str">
        <f>TEXT(Table1[[#This Row],[Order Date]],"MMMM")</f>
        <v>January</v>
      </c>
      <c r="E554" t="s">
        <v>1567</v>
      </c>
      <c r="F554" t="s">
        <v>2008</v>
      </c>
      <c r="G554" t="s">
        <v>2545</v>
      </c>
      <c r="H554" t="s">
        <v>2978</v>
      </c>
      <c r="I554" t="s">
        <v>3023</v>
      </c>
      <c r="J554" t="s">
        <v>3027</v>
      </c>
      <c r="K554" t="s">
        <v>3029</v>
      </c>
      <c r="L554" t="s">
        <v>3039</v>
      </c>
      <c r="M554">
        <v>2922.84</v>
      </c>
      <c r="N554">
        <v>5</v>
      </c>
      <c r="O554">
        <v>130.71</v>
      </c>
      <c r="P554">
        <v>50.26</v>
      </c>
      <c r="Q554" t="s">
        <v>3045</v>
      </c>
      <c r="R554">
        <f>Table1[[#This Row],[Profit]]/Table1[[#This Row],[Sales]]*100</f>
        <v>4.4720203637557994</v>
      </c>
    </row>
    <row r="555" spans="1:18" x14ac:dyDescent="0.25">
      <c r="A555">
        <v>554</v>
      </c>
      <c r="B555" t="s">
        <v>569</v>
      </c>
      <c r="C555" s="1">
        <v>44997</v>
      </c>
      <c r="D555" s="1" t="str">
        <f>TEXT(Table1[[#This Row],[Order Date]],"MMMM")</f>
        <v>March</v>
      </c>
      <c r="E555" t="s">
        <v>1568</v>
      </c>
      <c r="F555" t="s">
        <v>2007</v>
      </c>
      <c r="G555" t="s">
        <v>2546</v>
      </c>
      <c r="H555" t="s">
        <v>3001</v>
      </c>
      <c r="I555" t="s">
        <v>3022</v>
      </c>
      <c r="J555" t="s">
        <v>3025</v>
      </c>
      <c r="K555" t="s">
        <v>3029</v>
      </c>
      <c r="L555" t="s">
        <v>3034</v>
      </c>
      <c r="M555">
        <v>1226.46</v>
      </c>
      <c r="N555">
        <v>18</v>
      </c>
      <c r="O555">
        <v>61.55</v>
      </c>
      <c r="P555">
        <v>73.23</v>
      </c>
      <c r="Q555" t="s">
        <v>3046</v>
      </c>
      <c r="R555">
        <f>Table1[[#This Row],[Profit]]/Table1[[#This Row],[Sales]]*100</f>
        <v>5.0185085530714408</v>
      </c>
    </row>
    <row r="556" spans="1:18" x14ac:dyDescent="0.25">
      <c r="A556">
        <v>555</v>
      </c>
      <c r="B556" t="s">
        <v>570</v>
      </c>
      <c r="C556" s="1">
        <v>45137</v>
      </c>
      <c r="D556" s="1" t="str">
        <f>TEXT(Table1[[#This Row],[Order Date]],"MMMM")</f>
        <v>July</v>
      </c>
      <c r="E556" t="s">
        <v>1569</v>
      </c>
      <c r="F556" t="s">
        <v>2008</v>
      </c>
      <c r="G556" t="s">
        <v>2547</v>
      </c>
      <c r="H556" t="s">
        <v>3020</v>
      </c>
      <c r="I556" t="s">
        <v>3023</v>
      </c>
      <c r="J556" t="s">
        <v>3028</v>
      </c>
      <c r="K556" t="s">
        <v>3030</v>
      </c>
      <c r="L556" t="s">
        <v>3041</v>
      </c>
      <c r="M556">
        <v>2436.42</v>
      </c>
      <c r="N556">
        <v>20</v>
      </c>
      <c r="O556">
        <v>420.21</v>
      </c>
      <c r="P556">
        <v>20.79</v>
      </c>
      <c r="Q556" t="s">
        <v>3044</v>
      </c>
      <c r="R556">
        <f>Table1[[#This Row],[Profit]]/Table1[[#This Row],[Sales]]*100</f>
        <v>17.247026374762971</v>
      </c>
    </row>
    <row r="557" spans="1:18" x14ac:dyDescent="0.25">
      <c r="A557">
        <v>556</v>
      </c>
      <c r="B557" t="s">
        <v>571</v>
      </c>
      <c r="C557" s="1">
        <v>45043</v>
      </c>
      <c r="D557" s="1" t="str">
        <f>TEXT(Table1[[#This Row],[Order Date]],"MMMM")</f>
        <v>April</v>
      </c>
      <c r="E557" t="s">
        <v>1570</v>
      </c>
      <c r="F557" t="s">
        <v>2007</v>
      </c>
      <c r="G557" t="s">
        <v>2548</v>
      </c>
      <c r="H557" t="s">
        <v>3017</v>
      </c>
      <c r="I557" t="s">
        <v>3024</v>
      </c>
      <c r="J557" t="s">
        <v>3028</v>
      </c>
      <c r="K557" t="s">
        <v>3031</v>
      </c>
      <c r="L557" t="s">
        <v>3036</v>
      </c>
      <c r="M557">
        <v>3883.54</v>
      </c>
      <c r="N557">
        <v>15</v>
      </c>
      <c r="O557">
        <v>646.35</v>
      </c>
      <c r="P557">
        <v>27.93</v>
      </c>
      <c r="Q557" t="s">
        <v>3046</v>
      </c>
      <c r="R557">
        <f>Table1[[#This Row],[Profit]]/Table1[[#This Row],[Sales]]*100</f>
        <v>16.643320269650886</v>
      </c>
    </row>
    <row r="558" spans="1:18" x14ac:dyDescent="0.25">
      <c r="A558">
        <v>557</v>
      </c>
      <c r="B558" t="s">
        <v>572</v>
      </c>
      <c r="C558" s="1">
        <v>44933</v>
      </c>
      <c r="D558" s="1" t="str">
        <f>TEXT(Table1[[#This Row],[Order Date]],"MMMM")</f>
        <v>January</v>
      </c>
      <c r="E558" t="s">
        <v>1571</v>
      </c>
      <c r="F558" t="s">
        <v>2007</v>
      </c>
      <c r="G558" t="s">
        <v>2549</v>
      </c>
      <c r="H558" t="s">
        <v>2986</v>
      </c>
      <c r="I558" t="s">
        <v>3024</v>
      </c>
      <c r="J558" t="s">
        <v>3028</v>
      </c>
      <c r="K558" t="s">
        <v>3029</v>
      </c>
      <c r="L558" t="s">
        <v>3042</v>
      </c>
      <c r="M558">
        <v>4372.79</v>
      </c>
      <c r="N558">
        <v>10</v>
      </c>
      <c r="O558">
        <v>518.58000000000004</v>
      </c>
      <c r="P558">
        <v>20.059999999999999</v>
      </c>
      <c r="Q558" t="s">
        <v>3046</v>
      </c>
      <c r="R558">
        <f>Table1[[#This Row],[Profit]]/Table1[[#This Row],[Sales]]*100</f>
        <v>11.859247757152758</v>
      </c>
    </row>
    <row r="559" spans="1:18" x14ac:dyDescent="0.25">
      <c r="A559">
        <v>558</v>
      </c>
      <c r="B559" t="s">
        <v>573</v>
      </c>
      <c r="C559" s="1">
        <v>45192</v>
      </c>
      <c r="D559" s="1" t="str">
        <f>TEXT(Table1[[#This Row],[Order Date]],"MMMM")</f>
        <v>September</v>
      </c>
      <c r="E559" t="s">
        <v>1572</v>
      </c>
      <c r="F559" t="s">
        <v>2009</v>
      </c>
      <c r="G559" t="s">
        <v>2550</v>
      </c>
      <c r="H559" t="s">
        <v>2978</v>
      </c>
      <c r="I559" t="s">
        <v>3023</v>
      </c>
      <c r="J559" t="s">
        <v>3028</v>
      </c>
      <c r="K559" t="s">
        <v>3031</v>
      </c>
      <c r="L559" t="s">
        <v>3043</v>
      </c>
      <c r="M559">
        <v>688.15</v>
      </c>
      <c r="N559">
        <v>20</v>
      </c>
      <c r="O559">
        <v>790.04</v>
      </c>
      <c r="P559">
        <v>19.71</v>
      </c>
      <c r="Q559" t="s">
        <v>3044</v>
      </c>
      <c r="R559">
        <f>Table1[[#This Row],[Profit]]/Table1[[#This Row],[Sales]]*100</f>
        <v>114.80636489137544</v>
      </c>
    </row>
    <row r="560" spans="1:18" x14ac:dyDescent="0.25">
      <c r="A560">
        <v>559</v>
      </c>
      <c r="B560" t="s">
        <v>574</v>
      </c>
      <c r="C560" s="1">
        <v>45566</v>
      </c>
      <c r="D560" s="1" t="str">
        <f>TEXT(Table1[[#This Row],[Order Date]],"MMMM")</f>
        <v>October</v>
      </c>
      <c r="E560" t="s">
        <v>1573</v>
      </c>
      <c r="F560" t="s">
        <v>2009</v>
      </c>
      <c r="G560" t="s">
        <v>2551</v>
      </c>
      <c r="H560" t="s">
        <v>2979</v>
      </c>
      <c r="I560" t="s">
        <v>3024</v>
      </c>
      <c r="J560" t="s">
        <v>3028</v>
      </c>
      <c r="K560" t="s">
        <v>3031</v>
      </c>
      <c r="L560" t="s">
        <v>3035</v>
      </c>
      <c r="M560">
        <v>3246.69</v>
      </c>
      <c r="N560">
        <v>8</v>
      </c>
      <c r="O560">
        <v>620.85</v>
      </c>
      <c r="P560">
        <v>76.12</v>
      </c>
      <c r="Q560" t="s">
        <v>3047</v>
      </c>
      <c r="R560">
        <f>Table1[[#This Row],[Profit]]/Table1[[#This Row],[Sales]]*100</f>
        <v>19.122552507322844</v>
      </c>
    </row>
    <row r="561" spans="1:18" x14ac:dyDescent="0.25">
      <c r="A561">
        <v>560</v>
      </c>
      <c r="B561" t="s">
        <v>575</v>
      </c>
      <c r="C561" s="1">
        <v>45011</v>
      </c>
      <c r="D561" s="1" t="str">
        <f>TEXT(Table1[[#This Row],[Order Date]],"MMMM")</f>
        <v>March</v>
      </c>
      <c r="E561" t="s">
        <v>1574</v>
      </c>
      <c r="F561" t="s">
        <v>2007</v>
      </c>
      <c r="G561" t="s">
        <v>2552</v>
      </c>
      <c r="H561" t="s">
        <v>3006</v>
      </c>
      <c r="I561" t="s">
        <v>3023</v>
      </c>
      <c r="J561" t="s">
        <v>3028</v>
      </c>
      <c r="K561" t="s">
        <v>3031</v>
      </c>
      <c r="L561" t="s">
        <v>3035</v>
      </c>
      <c r="M561">
        <v>1453.53</v>
      </c>
      <c r="N561">
        <v>8</v>
      </c>
      <c r="O561">
        <v>330.38</v>
      </c>
      <c r="P561">
        <v>58.93</v>
      </c>
      <c r="Q561" t="s">
        <v>3044</v>
      </c>
      <c r="R561">
        <f>Table1[[#This Row],[Profit]]/Table1[[#This Row],[Sales]]*100</f>
        <v>22.729493027319698</v>
      </c>
    </row>
    <row r="562" spans="1:18" x14ac:dyDescent="0.25">
      <c r="A562">
        <v>561</v>
      </c>
      <c r="B562" t="s">
        <v>576</v>
      </c>
      <c r="C562" s="1">
        <v>45192</v>
      </c>
      <c r="D562" s="1" t="str">
        <f>TEXT(Table1[[#This Row],[Order Date]],"MMMM")</f>
        <v>September</v>
      </c>
      <c r="E562" t="s">
        <v>1575</v>
      </c>
      <c r="F562" t="s">
        <v>2007</v>
      </c>
      <c r="G562" t="s">
        <v>2553</v>
      </c>
      <c r="H562" t="s">
        <v>2983</v>
      </c>
      <c r="I562" t="s">
        <v>3024</v>
      </c>
      <c r="J562" t="s">
        <v>3025</v>
      </c>
      <c r="K562" t="s">
        <v>3030</v>
      </c>
      <c r="L562" t="s">
        <v>3033</v>
      </c>
      <c r="M562">
        <v>2154.19</v>
      </c>
      <c r="N562">
        <v>7</v>
      </c>
      <c r="O562">
        <v>655.45</v>
      </c>
      <c r="P562">
        <v>77.510000000000005</v>
      </c>
      <c r="Q562" t="s">
        <v>3044</v>
      </c>
      <c r="R562">
        <f>Table1[[#This Row],[Profit]]/Table1[[#This Row],[Sales]]*100</f>
        <v>30.426749729596743</v>
      </c>
    </row>
    <row r="563" spans="1:18" x14ac:dyDescent="0.25">
      <c r="A563">
        <v>562</v>
      </c>
      <c r="B563" t="s">
        <v>577</v>
      </c>
      <c r="C563" s="1">
        <v>44902</v>
      </c>
      <c r="D563" s="1" t="str">
        <f>TEXT(Table1[[#This Row],[Order Date]],"MMMM")</f>
        <v>December</v>
      </c>
      <c r="E563" t="s">
        <v>1576</v>
      </c>
      <c r="F563" t="s">
        <v>2008</v>
      </c>
      <c r="G563" t="s">
        <v>2554</v>
      </c>
      <c r="H563" t="s">
        <v>3013</v>
      </c>
      <c r="I563" t="s">
        <v>3024</v>
      </c>
      <c r="J563" t="s">
        <v>3027</v>
      </c>
      <c r="K563" t="s">
        <v>3029</v>
      </c>
      <c r="L563" t="s">
        <v>3032</v>
      </c>
      <c r="M563">
        <v>1654.84</v>
      </c>
      <c r="N563">
        <v>1</v>
      </c>
      <c r="O563">
        <v>272.60000000000002</v>
      </c>
      <c r="P563">
        <v>57.8</v>
      </c>
      <c r="Q563" t="s">
        <v>3047</v>
      </c>
      <c r="R563">
        <f>Table1[[#This Row],[Profit]]/Table1[[#This Row],[Sales]]*100</f>
        <v>16.472891639070848</v>
      </c>
    </row>
    <row r="564" spans="1:18" x14ac:dyDescent="0.25">
      <c r="A564">
        <v>563</v>
      </c>
      <c r="B564" t="s">
        <v>578</v>
      </c>
      <c r="C564" s="1">
        <v>45430</v>
      </c>
      <c r="D564" s="1" t="str">
        <f>TEXT(Table1[[#This Row],[Order Date]],"MMMM")</f>
        <v>May</v>
      </c>
      <c r="E564" t="s">
        <v>1577</v>
      </c>
      <c r="F564" t="s">
        <v>2008</v>
      </c>
      <c r="G564" t="s">
        <v>2555</v>
      </c>
      <c r="H564" t="s">
        <v>2972</v>
      </c>
      <c r="I564" t="s">
        <v>3024</v>
      </c>
      <c r="J564" t="s">
        <v>3026</v>
      </c>
      <c r="K564" t="s">
        <v>3030</v>
      </c>
      <c r="L564" t="s">
        <v>3033</v>
      </c>
      <c r="M564">
        <v>3255.78</v>
      </c>
      <c r="N564">
        <v>7</v>
      </c>
      <c r="O564">
        <v>831.8</v>
      </c>
      <c r="P564">
        <v>19.600000000000001</v>
      </c>
      <c r="Q564" t="s">
        <v>3047</v>
      </c>
      <c r="R564">
        <f>Table1[[#This Row],[Profit]]/Table1[[#This Row],[Sales]]*100</f>
        <v>25.548409290554027</v>
      </c>
    </row>
    <row r="565" spans="1:18" x14ac:dyDescent="0.25">
      <c r="A565">
        <v>564</v>
      </c>
      <c r="B565" t="s">
        <v>579</v>
      </c>
      <c r="C565" s="1">
        <v>45225</v>
      </c>
      <c r="D565" s="1" t="str">
        <f>TEXT(Table1[[#This Row],[Order Date]],"MMMM")</f>
        <v>October</v>
      </c>
      <c r="E565" t="s">
        <v>1578</v>
      </c>
      <c r="F565" t="s">
        <v>2009</v>
      </c>
      <c r="G565" t="s">
        <v>2556</v>
      </c>
      <c r="H565" t="s">
        <v>2991</v>
      </c>
      <c r="I565" t="s">
        <v>3022</v>
      </c>
      <c r="J565" t="s">
        <v>3027</v>
      </c>
      <c r="K565" t="s">
        <v>3031</v>
      </c>
      <c r="L565" t="s">
        <v>3043</v>
      </c>
      <c r="M565">
        <v>2184.5100000000002</v>
      </c>
      <c r="N565">
        <v>12</v>
      </c>
      <c r="O565">
        <v>119.54</v>
      </c>
      <c r="P565">
        <v>57.12</v>
      </c>
      <c r="Q565" t="s">
        <v>3047</v>
      </c>
      <c r="R565">
        <f>Table1[[#This Row],[Profit]]/Table1[[#This Row],[Sales]]*100</f>
        <v>5.4721653826258514</v>
      </c>
    </row>
    <row r="566" spans="1:18" x14ac:dyDescent="0.25">
      <c r="A566">
        <v>565</v>
      </c>
      <c r="B566" t="s">
        <v>580</v>
      </c>
      <c r="C566" s="1">
        <v>44958</v>
      </c>
      <c r="D566" s="1" t="str">
        <f>TEXT(Table1[[#This Row],[Order Date]],"MMMM")</f>
        <v>February</v>
      </c>
      <c r="E566" t="s">
        <v>1579</v>
      </c>
      <c r="F566" t="s">
        <v>2009</v>
      </c>
      <c r="G566" t="s">
        <v>2557</v>
      </c>
      <c r="H566" t="s">
        <v>2995</v>
      </c>
      <c r="I566" t="s">
        <v>3024</v>
      </c>
      <c r="J566" t="s">
        <v>3027</v>
      </c>
      <c r="K566" t="s">
        <v>3030</v>
      </c>
      <c r="L566" t="s">
        <v>3038</v>
      </c>
      <c r="M566">
        <v>483.9</v>
      </c>
      <c r="N566">
        <v>18</v>
      </c>
      <c r="O566">
        <v>736.15</v>
      </c>
      <c r="P566">
        <v>42.69</v>
      </c>
      <c r="Q566" t="s">
        <v>3047</v>
      </c>
      <c r="R566">
        <f>Table1[[#This Row],[Profit]]/Table1[[#This Row],[Sales]]*100</f>
        <v>152.1285389543294</v>
      </c>
    </row>
    <row r="567" spans="1:18" x14ac:dyDescent="0.25">
      <c r="A567">
        <v>566</v>
      </c>
      <c r="B567" t="s">
        <v>581</v>
      </c>
      <c r="C567" s="1">
        <v>44925</v>
      </c>
      <c r="D567" s="1" t="str">
        <f>TEXT(Table1[[#This Row],[Order Date]],"MMMM")</f>
        <v>December</v>
      </c>
      <c r="E567" t="s">
        <v>1580</v>
      </c>
      <c r="F567" t="s">
        <v>2007</v>
      </c>
      <c r="G567" t="s">
        <v>2558</v>
      </c>
      <c r="H567" t="s">
        <v>3002</v>
      </c>
      <c r="I567" t="s">
        <v>3022</v>
      </c>
      <c r="J567" t="s">
        <v>3026</v>
      </c>
      <c r="K567" t="s">
        <v>3030</v>
      </c>
      <c r="L567" t="s">
        <v>3037</v>
      </c>
      <c r="M567">
        <v>4803.8100000000004</v>
      </c>
      <c r="N567">
        <v>15</v>
      </c>
      <c r="O567">
        <v>850.69</v>
      </c>
      <c r="P567">
        <v>75.98</v>
      </c>
      <c r="Q567" t="s">
        <v>3046</v>
      </c>
      <c r="R567">
        <f>Table1[[#This Row],[Profit]]/Table1[[#This Row],[Sales]]*100</f>
        <v>17.708652090736308</v>
      </c>
    </row>
    <row r="568" spans="1:18" x14ac:dyDescent="0.25">
      <c r="A568">
        <v>567</v>
      </c>
      <c r="B568" t="s">
        <v>582</v>
      </c>
      <c r="C568" s="1">
        <v>45367</v>
      </c>
      <c r="D568" s="1" t="str">
        <f>TEXT(Table1[[#This Row],[Order Date]],"MMMM")</f>
        <v>March</v>
      </c>
      <c r="E568" t="s">
        <v>1581</v>
      </c>
      <c r="F568" t="s">
        <v>2007</v>
      </c>
      <c r="G568" t="s">
        <v>2559</v>
      </c>
      <c r="H568" t="s">
        <v>3020</v>
      </c>
      <c r="I568" t="s">
        <v>3024</v>
      </c>
      <c r="J568" t="s">
        <v>3027</v>
      </c>
      <c r="K568" t="s">
        <v>3030</v>
      </c>
      <c r="L568" t="s">
        <v>3041</v>
      </c>
      <c r="M568">
        <v>1432.11</v>
      </c>
      <c r="N568">
        <v>17</v>
      </c>
      <c r="O568">
        <v>785.7</v>
      </c>
      <c r="P568">
        <v>6.73</v>
      </c>
      <c r="Q568" t="s">
        <v>3044</v>
      </c>
      <c r="R568">
        <f>Table1[[#This Row],[Profit]]/Table1[[#This Row],[Sales]]*100</f>
        <v>54.863104091166193</v>
      </c>
    </row>
    <row r="569" spans="1:18" x14ac:dyDescent="0.25">
      <c r="A569">
        <v>568</v>
      </c>
      <c r="B569" t="s">
        <v>583</v>
      </c>
      <c r="C569" s="1">
        <v>44934</v>
      </c>
      <c r="D569" s="1" t="str">
        <f>TEXT(Table1[[#This Row],[Order Date]],"MMMM")</f>
        <v>January</v>
      </c>
      <c r="E569" t="s">
        <v>1582</v>
      </c>
      <c r="F569" t="s">
        <v>2007</v>
      </c>
      <c r="G569" t="s">
        <v>2560</v>
      </c>
      <c r="H569" t="s">
        <v>3014</v>
      </c>
      <c r="I569" t="s">
        <v>3024</v>
      </c>
      <c r="J569" t="s">
        <v>3025</v>
      </c>
      <c r="K569" t="s">
        <v>3030</v>
      </c>
      <c r="L569" t="s">
        <v>3033</v>
      </c>
      <c r="M569">
        <v>2142.06</v>
      </c>
      <c r="N569">
        <v>15</v>
      </c>
      <c r="O569">
        <v>841.39</v>
      </c>
      <c r="P569">
        <v>22.41</v>
      </c>
      <c r="Q569" t="s">
        <v>3044</v>
      </c>
      <c r="R569">
        <f>Table1[[#This Row],[Profit]]/Table1[[#This Row],[Sales]]*100</f>
        <v>39.279478632718039</v>
      </c>
    </row>
    <row r="570" spans="1:18" x14ac:dyDescent="0.25">
      <c r="A570">
        <v>569</v>
      </c>
      <c r="B570" t="s">
        <v>584</v>
      </c>
      <c r="C570" s="1">
        <v>44917</v>
      </c>
      <c r="D570" s="1" t="str">
        <f>TEXT(Table1[[#This Row],[Order Date]],"MMMM")</f>
        <v>December</v>
      </c>
      <c r="E570" t="s">
        <v>1583</v>
      </c>
      <c r="F570" t="s">
        <v>2009</v>
      </c>
      <c r="G570" t="s">
        <v>2561</v>
      </c>
      <c r="H570" t="s">
        <v>2991</v>
      </c>
      <c r="I570" t="s">
        <v>3023</v>
      </c>
      <c r="J570" t="s">
        <v>3027</v>
      </c>
      <c r="K570" t="s">
        <v>3029</v>
      </c>
      <c r="L570" t="s">
        <v>3039</v>
      </c>
      <c r="M570">
        <v>4893.47</v>
      </c>
      <c r="N570">
        <v>5</v>
      </c>
      <c r="O570">
        <v>901.05</v>
      </c>
      <c r="P570">
        <v>88.42</v>
      </c>
      <c r="Q570" t="s">
        <v>3045</v>
      </c>
      <c r="R570">
        <f>Table1[[#This Row],[Profit]]/Table1[[#This Row],[Sales]]*100</f>
        <v>18.413314069566177</v>
      </c>
    </row>
    <row r="571" spans="1:18" x14ac:dyDescent="0.25">
      <c r="A571">
        <v>570</v>
      </c>
      <c r="B571" t="s">
        <v>585</v>
      </c>
      <c r="C571" s="1">
        <v>44974</v>
      </c>
      <c r="D571" s="1" t="str">
        <f>TEXT(Table1[[#This Row],[Order Date]],"MMMM")</f>
        <v>February</v>
      </c>
      <c r="E571" t="s">
        <v>1584</v>
      </c>
      <c r="F571" t="s">
        <v>2009</v>
      </c>
      <c r="G571" t="s">
        <v>2562</v>
      </c>
      <c r="H571" t="s">
        <v>2995</v>
      </c>
      <c r="I571" t="s">
        <v>3022</v>
      </c>
      <c r="J571" t="s">
        <v>3028</v>
      </c>
      <c r="K571" t="s">
        <v>3030</v>
      </c>
      <c r="L571" t="s">
        <v>3038</v>
      </c>
      <c r="M571">
        <v>4408.16</v>
      </c>
      <c r="N571">
        <v>8</v>
      </c>
      <c r="O571">
        <v>520.57000000000005</v>
      </c>
      <c r="P571">
        <v>47.47</v>
      </c>
      <c r="Q571" t="s">
        <v>3047</v>
      </c>
      <c r="R571">
        <f>Table1[[#This Row],[Profit]]/Table1[[#This Row],[Sales]]*100</f>
        <v>11.809235599433778</v>
      </c>
    </row>
    <row r="572" spans="1:18" x14ac:dyDescent="0.25">
      <c r="A572">
        <v>571</v>
      </c>
      <c r="B572" t="s">
        <v>586</v>
      </c>
      <c r="C572" s="1">
        <v>45329</v>
      </c>
      <c r="D572" s="1" t="str">
        <f>TEXT(Table1[[#This Row],[Order Date]],"MMMM")</f>
        <v>February</v>
      </c>
      <c r="E572" t="s">
        <v>1585</v>
      </c>
      <c r="F572" t="s">
        <v>2009</v>
      </c>
      <c r="G572" t="s">
        <v>2563</v>
      </c>
      <c r="H572" t="s">
        <v>3011</v>
      </c>
      <c r="I572" t="s">
        <v>3022</v>
      </c>
      <c r="J572" t="s">
        <v>3027</v>
      </c>
      <c r="K572" t="s">
        <v>3029</v>
      </c>
      <c r="L572" t="s">
        <v>3032</v>
      </c>
      <c r="M572">
        <v>3779.94</v>
      </c>
      <c r="N572">
        <v>13</v>
      </c>
      <c r="O572">
        <v>310.47000000000003</v>
      </c>
      <c r="P572">
        <v>68.58</v>
      </c>
      <c r="Q572" t="s">
        <v>3044</v>
      </c>
      <c r="R572">
        <f>Table1[[#This Row],[Profit]]/Table1[[#This Row],[Sales]]*100</f>
        <v>8.2136224384514041</v>
      </c>
    </row>
    <row r="573" spans="1:18" x14ac:dyDescent="0.25">
      <c r="A573">
        <v>572</v>
      </c>
      <c r="B573" t="s">
        <v>587</v>
      </c>
      <c r="C573" s="1">
        <v>45502</v>
      </c>
      <c r="D573" s="1" t="str">
        <f>TEXT(Table1[[#This Row],[Order Date]],"MMMM")</f>
        <v>July</v>
      </c>
      <c r="E573" t="s">
        <v>1586</v>
      </c>
      <c r="F573" t="s">
        <v>2008</v>
      </c>
      <c r="G573" t="s">
        <v>2564</v>
      </c>
      <c r="H573" t="s">
        <v>3008</v>
      </c>
      <c r="I573" t="s">
        <v>3023</v>
      </c>
      <c r="J573" t="s">
        <v>3027</v>
      </c>
      <c r="K573" t="s">
        <v>3030</v>
      </c>
      <c r="L573" t="s">
        <v>3037</v>
      </c>
      <c r="M573">
        <v>902.72</v>
      </c>
      <c r="N573">
        <v>11</v>
      </c>
      <c r="O573">
        <v>842.18</v>
      </c>
      <c r="P573">
        <v>97.75</v>
      </c>
      <c r="Q573" t="s">
        <v>3045</v>
      </c>
      <c r="R573">
        <f>Table1[[#This Row],[Profit]]/Table1[[#This Row],[Sales]]*100</f>
        <v>93.29360155973059</v>
      </c>
    </row>
    <row r="574" spans="1:18" x14ac:dyDescent="0.25">
      <c r="A574">
        <v>573</v>
      </c>
      <c r="B574" t="s">
        <v>588</v>
      </c>
      <c r="C574" s="1">
        <v>45095</v>
      </c>
      <c r="D574" s="1" t="str">
        <f>TEXT(Table1[[#This Row],[Order Date]],"MMMM")</f>
        <v>June</v>
      </c>
      <c r="E574" t="s">
        <v>1587</v>
      </c>
      <c r="F574" t="s">
        <v>2008</v>
      </c>
      <c r="G574" t="s">
        <v>2565</v>
      </c>
      <c r="H574" t="s">
        <v>2972</v>
      </c>
      <c r="I574" t="s">
        <v>3023</v>
      </c>
      <c r="J574" t="s">
        <v>3028</v>
      </c>
      <c r="K574" t="s">
        <v>3030</v>
      </c>
      <c r="L574" t="s">
        <v>3033</v>
      </c>
      <c r="M574">
        <v>3744.99</v>
      </c>
      <c r="N574">
        <v>19</v>
      </c>
      <c r="O574">
        <v>506.8</v>
      </c>
      <c r="P574">
        <v>36.299999999999997</v>
      </c>
      <c r="Q574" t="s">
        <v>3047</v>
      </c>
      <c r="R574">
        <f>Table1[[#This Row],[Profit]]/Table1[[#This Row],[Sales]]*100</f>
        <v>13.532746415878281</v>
      </c>
    </row>
    <row r="575" spans="1:18" x14ac:dyDescent="0.25">
      <c r="A575">
        <v>574</v>
      </c>
      <c r="B575" t="s">
        <v>589</v>
      </c>
      <c r="C575" s="1">
        <v>45222</v>
      </c>
      <c r="D575" s="1" t="str">
        <f>TEXT(Table1[[#This Row],[Order Date]],"MMMM")</f>
        <v>October</v>
      </c>
      <c r="E575" t="s">
        <v>1588</v>
      </c>
      <c r="F575" t="s">
        <v>2008</v>
      </c>
      <c r="G575" t="s">
        <v>2566</v>
      </c>
      <c r="H575" t="s">
        <v>2972</v>
      </c>
      <c r="I575" t="s">
        <v>3024</v>
      </c>
      <c r="J575" t="s">
        <v>3026</v>
      </c>
      <c r="K575" t="s">
        <v>3030</v>
      </c>
      <c r="L575" t="s">
        <v>3037</v>
      </c>
      <c r="M575">
        <v>712.59</v>
      </c>
      <c r="N575">
        <v>15</v>
      </c>
      <c r="O575">
        <v>885.26</v>
      </c>
      <c r="P575">
        <v>6.59</v>
      </c>
      <c r="Q575" t="s">
        <v>3045</v>
      </c>
      <c r="R575">
        <f>Table1[[#This Row],[Profit]]/Table1[[#This Row],[Sales]]*100</f>
        <v>124.23132516594396</v>
      </c>
    </row>
    <row r="576" spans="1:18" x14ac:dyDescent="0.25">
      <c r="A576">
        <v>575</v>
      </c>
      <c r="B576" t="s">
        <v>590</v>
      </c>
      <c r="C576" s="1">
        <v>44985</v>
      </c>
      <c r="D576" s="1" t="str">
        <f>TEXT(Table1[[#This Row],[Order Date]],"MMMM")</f>
        <v>February</v>
      </c>
      <c r="E576" t="s">
        <v>1589</v>
      </c>
      <c r="F576" t="s">
        <v>2009</v>
      </c>
      <c r="G576" t="s">
        <v>2567</v>
      </c>
      <c r="H576" t="s">
        <v>3002</v>
      </c>
      <c r="I576" t="s">
        <v>3023</v>
      </c>
      <c r="J576" t="s">
        <v>3025</v>
      </c>
      <c r="K576" t="s">
        <v>3029</v>
      </c>
      <c r="L576" t="s">
        <v>3032</v>
      </c>
      <c r="M576">
        <v>4145.92</v>
      </c>
      <c r="N576">
        <v>3</v>
      </c>
      <c r="O576">
        <v>174.31</v>
      </c>
      <c r="P576">
        <v>19.8</v>
      </c>
      <c r="Q576" t="s">
        <v>3047</v>
      </c>
      <c r="R576">
        <f>Table1[[#This Row],[Profit]]/Table1[[#This Row],[Sales]]*100</f>
        <v>4.2043744211176284</v>
      </c>
    </row>
    <row r="577" spans="1:18" x14ac:dyDescent="0.25">
      <c r="A577">
        <v>576</v>
      </c>
      <c r="B577" t="s">
        <v>591</v>
      </c>
      <c r="C577" s="1">
        <v>45203</v>
      </c>
      <c r="D577" s="1" t="str">
        <f>TEXT(Table1[[#This Row],[Order Date]],"MMMM")</f>
        <v>October</v>
      </c>
      <c r="E577" t="s">
        <v>1590</v>
      </c>
      <c r="F577" t="s">
        <v>2008</v>
      </c>
      <c r="G577" t="s">
        <v>2568</v>
      </c>
      <c r="H577" t="s">
        <v>2984</v>
      </c>
      <c r="I577" t="s">
        <v>3022</v>
      </c>
      <c r="J577" t="s">
        <v>3025</v>
      </c>
      <c r="K577" t="s">
        <v>3030</v>
      </c>
      <c r="L577" t="s">
        <v>3037</v>
      </c>
      <c r="M577">
        <v>640.54999999999995</v>
      </c>
      <c r="N577">
        <v>12</v>
      </c>
      <c r="O577">
        <v>402.05</v>
      </c>
      <c r="P577">
        <v>25.73</v>
      </c>
      <c r="Q577" t="s">
        <v>3044</v>
      </c>
      <c r="R577">
        <f>Table1[[#This Row],[Profit]]/Table1[[#This Row],[Sales]]*100</f>
        <v>62.766372648505197</v>
      </c>
    </row>
    <row r="578" spans="1:18" x14ac:dyDescent="0.25">
      <c r="A578">
        <v>577</v>
      </c>
      <c r="B578" t="s">
        <v>592</v>
      </c>
      <c r="C578" s="1">
        <v>45183</v>
      </c>
      <c r="D578" s="1" t="str">
        <f>TEXT(Table1[[#This Row],[Order Date]],"MMMM")</f>
        <v>September</v>
      </c>
      <c r="E578" t="s">
        <v>1591</v>
      </c>
      <c r="F578" t="s">
        <v>2007</v>
      </c>
      <c r="G578" t="s">
        <v>2569</v>
      </c>
      <c r="H578" t="s">
        <v>3010</v>
      </c>
      <c r="I578" t="s">
        <v>3023</v>
      </c>
      <c r="J578" t="s">
        <v>3025</v>
      </c>
      <c r="K578" t="s">
        <v>3031</v>
      </c>
      <c r="L578" t="s">
        <v>3040</v>
      </c>
      <c r="M578">
        <v>3627.5</v>
      </c>
      <c r="N578">
        <v>16</v>
      </c>
      <c r="O578">
        <v>64.17</v>
      </c>
      <c r="P578">
        <v>8.58</v>
      </c>
      <c r="Q578" t="s">
        <v>3044</v>
      </c>
      <c r="R578">
        <f>Table1[[#This Row],[Profit]]/Table1[[#This Row],[Sales]]*100</f>
        <v>1.7689869055823573</v>
      </c>
    </row>
    <row r="579" spans="1:18" x14ac:dyDescent="0.25">
      <c r="A579">
        <v>578</v>
      </c>
      <c r="B579" t="s">
        <v>593</v>
      </c>
      <c r="C579" s="1">
        <v>44947</v>
      </c>
      <c r="D579" s="1" t="str">
        <f>TEXT(Table1[[#This Row],[Order Date]],"MMMM")</f>
        <v>January</v>
      </c>
      <c r="E579" t="s">
        <v>1592</v>
      </c>
      <c r="F579" t="s">
        <v>2009</v>
      </c>
      <c r="G579" t="s">
        <v>2570</v>
      </c>
      <c r="H579" t="s">
        <v>3009</v>
      </c>
      <c r="I579" t="s">
        <v>3022</v>
      </c>
      <c r="J579" t="s">
        <v>3028</v>
      </c>
      <c r="K579" t="s">
        <v>3031</v>
      </c>
      <c r="L579" t="s">
        <v>3036</v>
      </c>
      <c r="M579">
        <v>4220.16</v>
      </c>
      <c r="N579">
        <v>7</v>
      </c>
      <c r="O579">
        <v>449.05</v>
      </c>
      <c r="P579">
        <v>63.57</v>
      </c>
      <c r="Q579" t="s">
        <v>3045</v>
      </c>
      <c r="R579">
        <f>Table1[[#This Row],[Profit]]/Table1[[#This Row],[Sales]]*100</f>
        <v>10.640591825902336</v>
      </c>
    </row>
    <row r="580" spans="1:18" x14ac:dyDescent="0.25">
      <c r="A580">
        <v>579</v>
      </c>
      <c r="B580" t="s">
        <v>594</v>
      </c>
      <c r="C580" s="1">
        <v>45418</v>
      </c>
      <c r="D580" s="1" t="str">
        <f>TEXT(Table1[[#This Row],[Order Date]],"MMMM")</f>
        <v>May</v>
      </c>
      <c r="E580" t="s">
        <v>1593</v>
      </c>
      <c r="F580" t="s">
        <v>2009</v>
      </c>
      <c r="G580" t="s">
        <v>2571</v>
      </c>
      <c r="H580" t="s">
        <v>2975</v>
      </c>
      <c r="I580" t="s">
        <v>3022</v>
      </c>
      <c r="J580" t="s">
        <v>3026</v>
      </c>
      <c r="K580" t="s">
        <v>3029</v>
      </c>
      <c r="L580" t="s">
        <v>3039</v>
      </c>
      <c r="M580">
        <v>961.97</v>
      </c>
      <c r="N580">
        <v>3</v>
      </c>
      <c r="O580">
        <v>74.459999999999994</v>
      </c>
      <c r="P580">
        <v>37.909999999999997</v>
      </c>
      <c r="Q580" t="s">
        <v>3047</v>
      </c>
      <c r="R580">
        <f>Table1[[#This Row],[Profit]]/Table1[[#This Row],[Sales]]*100</f>
        <v>7.7403661236836898</v>
      </c>
    </row>
    <row r="581" spans="1:18" x14ac:dyDescent="0.25">
      <c r="A581">
        <v>580</v>
      </c>
      <c r="B581" t="s">
        <v>595</v>
      </c>
      <c r="C581" s="1">
        <v>45219</v>
      </c>
      <c r="D581" s="1" t="str">
        <f>TEXT(Table1[[#This Row],[Order Date]],"MMMM")</f>
        <v>October</v>
      </c>
      <c r="E581" t="s">
        <v>1594</v>
      </c>
      <c r="F581" t="s">
        <v>2009</v>
      </c>
      <c r="G581" t="s">
        <v>2572</v>
      </c>
      <c r="H581" t="s">
        <v>2979</v>
      </c>
      <c r="I581" t="s">
        <v>3023</v>
      </c>
      <c r="J581" t="s">
        <v>3027</v>
      </c>
      <c r="K581" t="s">
        <v>3030</v>
      </c>
      <c r="L581" t="s">
        <v>3033</v>
      </c>
      <c r="M581">
        <v>924.12</v>
      </c>
      <c r="N581">
        <v>19</v>
      </c>
      <c r="O581">
        <v>946.22</v>
      </c>
      <c r="P581">
        <v>34.53</v>
      </c>
      <c r="Q581" t="s">
        <v>3047</v>
      </c>
      <c r="R581">
        <f>Table1[[#This Row],[Profit]]/Table1[[#This Row],[Sales]]*100</f>
        <v>102.39146431199411</v>
      </c>
    </row>
    <row r="582" spans="1:18" x14ac:dyDescent="0.25">
      <c r="A582">
        <v>581</v>
      </c>
      <c r="B582" t="s">
        <v>596</v>
      </c>
      <c r="C582" s="1">
        <v>45345</v>
      </c>
      <c r="D582" s="1" t="str">
        <f>TEXT(Table1[[#This Row],[Order Date]],"MMMM")</f>
        <v>February</v>
      </c>
      <c r="E582" t="s">
        <v>1595</v>
      </c>
      <c r="F582" t="s">
        <v>2009</v>
      </c>
      <c r="G582" t="s">
        <v>2573</v>
      </c>
      <c r="H582" t="s">
        <v>3000</v>
      </c>
      <c r="I582" t="s">
        <v>3022</v>
      </c>
      <c r="J582" t="s">
        <v>3026</v>
      </c>
      <c r="K582" t="s">
        <v>3029</v>
      </c>
      <c r="L582" t="s">
        <v>3032</v>
      </c>
      <c r="M582">
        <v>1938.34</v>
      </c>
      <c r="N582">
        <v>8</v>
      </c>
      <c r="O582">
        <v>659.74</v>
      </c>
      <c r="P582">
        <v>21.53</v>
      </c>
      <c r="Q582" t="s">
        <v>3046</v>
      </c>
      <c r="R582">
        <f>Table1[[#This Row],[Profit]]/Table1[[#This Row],[Sales]]*100</f>
        <v>34.036340373721849</v>
      </c>
    </row>
    <row r="583" spans="1:18" x14ac:dyDescent="0.25">
      <c r="A583">
        <v>582</v>
      </c>
      <c r="B583" t="s">
        <v>597</v>
      </c>
      <c r="C583" s="1">
        <v>45523</v>
      </c>
      <c r="D583" s="1" t="str">
        <f>TEXT(Table1[[#This Row],[Order Date]],"MMMM")</f>
        <v>August</v>
      </c>
      <c r="E583" t="s">
        <v>1596</v>
      </c>
      <c r="F583" t="s">
        <v>2009</v>
      </c>
      <c r="G583" t="s">
        <v>2574</v>
      </c>
      <c r="H583" t="s">
        <v>2984</v>
      </c>
      <c r="I583" t="s">
        <v>3024</v>
      </c>
      <c r="J583" t="s">
        <v>3028</v>
      </c>
      <c r="K583" t="s">
        <v>3029</v>
      </c>
      <c r="L583" t="s">
        <v>3032</v>
      </c>
      <c r="M583">
        <v>836.63</v>
      </c>
      <c r="N583">
        <v>2</v>
      </c>
      <c r="O583">
        <v>984.21</v>
      </c>
      <c r="P583">
        <v>28.07</v>
      </c>
      <c r="Q583" t="s">
        <v>3047</v>
      </c>
      <c r="R583">
        <f>Table1[[#This Row],[Profit]]/Table1[[#This Row],[Sales]]*100</f>
        <v>117.63981688440531</v>
      </c>
    </row>
    <row r="584" spans="1:18" x14ac:dyDescent="0.25">
      <c r="A584">
        <v>583</v>
      </c>
      <c r="B584" t="s">
        <v>598</v>
      </c>
      <c r="C584" s="1">
        <v>45080</v>
      </c>
      <c r="D584" s="1" t="str">
        <f>TEXT(Table1[[#This Row],[Order Date]],"MMMM")</f>
        <v>June</v>
      </c>
      <c r="E584" t="s">
        <v>1597</v>
      </c>
      <c r="F584" t="s">
        <v>2009</v>
      </c>
      <c r="G584" t="s">
        <v>2010</v>
      </c>
      <c r="H584" t="s">
        <v>3008</v>
      </c>
      <c r="I584" t="s">
        <v>3023</v>
      </c>
      <c r="J584" t="s">
        <v>3025</v>
      </c>
      <c r="K584" t="s">
        <v>3030</v>
      </c>
      <c r="L584" t="s">
        <v>3038</v>
      </c>
      <c r="M584">
        <v>992.89</v>
      </c>
      <c r="N584">
        <v>20</v>
      </c>
      <c r="O584">
        <v>814.95</v>
      </c>
      <c r="P584">
        <v>89.55</v>
      </c>
      <c r="Q584" t="s">
        <v>3045</v>
      </c>
      <c r="R584">
        <f>Table1[[#This Row],[Profit]]/Table1[[#This Row],[Sales]]*100</f>
        <v>82.078578694518029</v>
      </c>
    </row>
    <row r="585" spans="1:18" x14ac:dyDescent="0.25">
      <c r="A585">
        <v>584</v>
      </c>
      <c r="B585" t="s">
        <v>599</v>
      </c>
      <c r="C585" s="1">
        <v>44856</v>
      </c>
      <c r="D585" s="1" t="str">
        <f>TEXT(Table1[[#This Row],[Order Date]],"MMMM")</f>
        <v>October</v>
      </c>
      <c r="E585" t="s">
        <v>1598</v>
      </c>
      <c r="F585" t="s">
        <v>2008</v>
      </c>
      <c r="G585" t="s">
        <v>2575</v>
      </c>
      <c r="H585" t="s">
        <v>2978</v>
      </c>
      <c r="I585" t="s">
        <v>3023</v>
      </c>
      <c r="J585" t="s">
        <v>3025</v>
      </c>
      <c r="K585" t="s">
        <v>3031</v>
      </c>
      <c r="L585" t="s">
        <v>3036</v>
      </c>
      <c r="M585">
        <v>4882.45</v>
      </c>
      <c r="N585">
        <v>8</v>
      </c>
      <c r="O585">
        <v>920.35</v>
      </c>
      <c r="P585">
        <v>40.9</v>
      </c>
      <c r="Q585" t="s">
        <v>3044</v>
      </c>
      <c r="R585">
        <f>Table1[[#This Row],[Profit]]/Table1[[#This Row],[Sales]]*100</f>
        <v>18.850167436430482</v>
      </c>
    </row>
    <row r="586" spans="1:18" x14ac:dyDescent="0.25">
      <c r="A586">
        <v>585</v>
      </c>
      <c r="B586" t="s">
        <v>600</v>
      </c>
      <c r="C586" s="1">
        <v>45330</v>
      </c>
      <c r="D586" s="1" t="str">
        <f>TEXT(Table1[[#This Row],[Order Date]],"MMMM")</f>
        <v>February</v>
      </c>
      <c r="E586" t="s">
        <v>1599</v>
      </c>
      <c r="F586" t="s">
        <v>2007</v>
      </c>
      <c r="G586" t="s">
        <v>2576</v>
      </c>
      <c r="H586" t="s">
        <v>3019</v>
      </c>
      <c r="I586" t="s">
        <v>3023</v>
      </c>
      <c r="J586" t="s">
        <v>3025</v>
      </c>
      <c r="K586" t="s">
        <v>3031</v>
      </c>
      <c r="L586" t="s">
        <v>3043</v>
      </c>
      <c r="M586">
        <v>2869.65</v>
      </c>
      <c r="N586">
        <v>3</v>
      </c>
      <c r="O586">
        <v>438.39</v>
      </c>
      <c r="P586">
        <v>40.43</v>
      </c>
      <c r="Q586" t="s">
        <v>3046</v>
      </c>
      <c r="R586">
        <f>Table1[[#This Row],[Profit]]/Table1[[#This Row],[Sales]]*100</f>
        <v>15.27677591343892</v>
      </c>
    </row>
    <row r="587" spans="1:18" x14ac:dyDescent="0.25">
      <c r="A587">
        <v>586</v>
      </c>
      <c r="B587" t="s">
        <v>601</v>
      </c>
      <c r="C587" s="1">
        <v>45456</v>
      </c>
      <c r="D587" s="1" t="str">
        <f>TEXT(Table1[[#This Row],[Order Date]],"MMMM")</f>
        <v>June</v>
      </c>
      <c r="E587" t="s">
        <v>1600</v>
      </c>
      <c r="F587" t="s">
        <v>2008</v>
      </c>
      <c r="G587" t="s">
        <v>2577</v>
      </c>
      <c r="H587" t="s">
        <v>3017</v>
      </c>
      <c r="I587" t="s">
        <v>3024</v>
      </c>
      <c r="J587" t="s">
        <v>3025</v>
      </c>
      <c r="K587" t="s">
        <v>3030</v>
      </c>
      <c r="L587" t="s">
        <v>3033</v>
      </c>
      <c r="M587">
        <v>4836.72</v>
      </c>
      <c r="N587">
        <v>12</v>
      </c>
      <c r="O587">
        <v>677.1</v>
      </c>
      <c r="P587">
        <v>27.74</v>
      </c>
      <c r="Q587" t="s">
        <v>3044</v>
      </c>
      <c r="R587">
        <f>Table1[[#This Row],[Profit]]/Table1[[#This Row],[Sales]]*100</f>
        <v>13.99915645313353</v>
      </c>
    </row>
    <row r="588" spans="1:18" x14ac:dyDescent="0.25">
      <c r="A588">
        <v>587</v>
      </c>
      <c r="B588" t="s">
        <v>602</v>
      </c>
      <c r="C588" s="1">
        <v>44926</v>
      </c>
      <c r="D588" s="1" t="str">
        <f>TEXT(Table1[[#This Row],[Order Date]],"MMMM")</f>
        <v>December</v>
      </c>
      <c r="E588" t="s">
        <v>1601</v>
      </c>
      <c r="F588" t="s">
        <v>2009</v>
      </c>
      <c r="G588" t="s">
        <v>2366</v>
      </c>
      <c r="H588" t="s">
        <v>2992</v>
      </c>
      <c r="I588" t="s">
        <v>3024</v>
      </c>
      <c r="J588" t="s">
        <v>3026</v>
      </c>
      <c r="K588" t="s">
        <v>3031</v>
      </c>
      <c r="L588" t="s">
        <v>3035</v>
      </c>
      <c r="M588">
        <v>533.34</v>
      </c>
      <c r="N588">
        <v>9</v>
      </c>
      <c r="O588">
        <v>286.99</v>
      </c>
      <c r="P588">
        <v>20.61</v>
      </c>
      <c r="Q588" t="s">
        <v>3047</v>
      </c>
      <c r="R588">
        <f>Table1[[#This Row],[Profit]]/Table1[[#This Row],[Sales]]*100</f>
        <v>53.809952375595302</v>
      </c>
    </row>
    <row r="589" spans="1:18" x14ac:dyDescent="0.25">
      <c r="A589">
        <v>588</v>
      </c>
      <c r="B589" t="s">
        <v>603</v>
      </c>
      <c r="C589" s="1">
        <v>45303</v>
      </c>
      <c r="D589" s="1" t="str">
        <f>TEXT(Table1[[#This Row],[Order Date]],"MMMM")</f>
        <v>January</v>
      </c>
      <c r="E589" t="s">
        <v>1602</v>
      </c>
      <c r="F589" t="s">
        <v>2009</v>
      </c>
      <c r="G589" t="s">
        <v>2578</v>
      </c>
      <c r="H589" t="s">
        <v>2986</v>
      </c>
      <c r="I589" t="s">
        <v>3022</v>
      </c>
      <c r="J589" t="s">
        <v>3028</v>
      </c>
      <c r="K589" t="s">
        <v>3029</v>
      </c>
      <c r="L589" t="s">
        <v>3039</v>
      </c>
      <c r="M589">
        <v>4182.2700000000004</v>
      </c>
      <c r="N589">
        <v>11</v>
      </c>
      <c r="O589">
        <v>205.91</v>
      </c>
      <c r="P589">
        <v>73.08</v>
      </c>
      <c r="Q589" t="s">
        <v>3047</v>
      </c>
      <c r="R589">
        <f>Table1[[#This Row],[Profit]]/Table1[[#This Row],[Sales]]*100</f>
        <v>4.9234028410408692</v>
      </c>
    </row>
    <row r="590" spans="1:18" x14ac:dyDescent="0.25">
      <c r="A590">
        <v>589</v>
      </c>
      <c r="B590" t="s">
        <v>604</v>
      </c>
      <c r="C590" s="1">
        <v>44912</v>
      </c>
      <c r="D590" s="1" t="str">
        <f>TEXT(Table1[[#This Row],[Order Date]],"MMMM")</f>
        <v>December</v>
      </c>
      <c r="E590" t="s">
        <v>1603</v>
      </c>
      <c r="F590" t="s">
        <v>2009</v>
      </c>
      <c r="G590" t="s">
        <v>2579</v>
      </c>
      <c r="H590" t="s">
        <v>2986</v>
      </c>
      <c r="I590" t="s">
        <v>3024</v>
      </c>
      <c r="J590" t="s">
        <v>3028</v>
      </c>
      <c r="K590" t="s">
        <v>3031</v>
      </c>
      <c r="L590" t="s">
        <v>3040</v>
      </c>
      <c r="M590">
        <v>379.38</v>
      </c>
      <c r="N590">
        <v>2</v>
      </c>
      <c r="O590">
        <v>235.19</v>
      </c>
      <c r="P590">
        <v>90.74</v>
      </c>
      <c r="Q590" t="s">
        <v>3046</v>
      </c>
      <c r="R590">
        <f>Table1[[#This Row],[Profit]]/Table1[[#This Row],[Sales]]*100</f>
        <v>61.993252148241872</v>
      </c>
    </row>
    <row r="591" spans="1:18" x14ac:dyDescent="0.25">
      <c r="A591">
        <v>590</v>
      </c>
      <c r="B591" t="s">
        <v>605</v>
      </c>
      <c r="C591" s="1">
        <v>45297</v>
      </c>
      <c r="D591" s="1" t="str">
        <f>TEXT(Table1[[#This Row],[Order Date]],"MMMM")</f>
        <v>January</v>
      </c>
      <c r="E591" t="s">
        <v>1604</v>
      </c>
      <c r="F591" t="s">
        <v>2007</v>
      </c>
      <c r="G591" t="s">
        <v>2580</v>
      </c>
      <c r="H591" t="s">
        <v>2978</v>
      </c>
      <c r="I591" t="s">
        <v>3024</v>
      </c>
      <c r="J591" t="s">
        <v>3027</v>
      </c>
      <c r="K591" t="s">
        <v>3030</v>
      </c>
      <c r="L591" t="s">
        <v>3033</v>
      </c>
      <c r="M591">
        <v>100.84</v>
      </c>
      <c r="N591">
        <v>10</v>
      </c>
      <c r="O591">
        <v>227.72</v>
      </c>
      <c r="P591">
        <v>50.51</v>
      </c>
      <c r="Q591" t="s">
        <v>3045</v>
      </c>
      <c r="R591">
        <f>Table1[[#This Row],[Profit]]/Table1[[#This Row],[Sales]]*100</f>
        <v>225.82308607695359</v>
      </c>
    </row>
    <row r="592" spans="1:18" x14ac:dyDescent="0.25">
      <c r="A592">
        <v>591</v>
      </c>
      <c r="B592" t="s">
        <v>606</v>
      </c>
      <c r="C592" s="1">
        <v>45117</v>
      </c>
      <c r="D592" s="1" t="str">
        <f>TEXT(Table1[[#This Row],[Order Date]],"MMMM")</f>
        <v>July</v>
      </c>
      <c r="E592" t="s">
        <v>1605</v>
      </c>
      <c r="F592" t="s">
        <v>2008</v>
      </c>
      <c r="G592" t="s">
        <v>2581</v>
      </c>
      <c r="H592" t="s">
        <v>2973</v>
      </c>
      <c r="I592" t="s">
        <v>3023</v>
      </c>
      <c r="J592" t="s">
        <v>3027</v>
      </c>
      <c r="K592" t="s">
        <v>3030</v>
      </c>
      <c r="L592" t="s">
        <v>3033</v>
      </c>
      <c r="M592">
        <v>1957.04</v>
      </c>
      <c r="N592">
        <v>5</v>
      </c>
      <c r="O592">
        <v>724.83</v>
      </c>
      <c r="P592">
        <v>10.29</v>
      </c>
      <c r="Q592" t="s">
        <v>3047</v>
      </c>
      <c r="R592">
        <f>Table1[[#This Row],[Profit]]/Table1[[#This Row],[Sales]]*100</f>
        <v>37.03705596206516</v>
      </c>
    </row>
    <row r="593" spans="1:18" x14ac:dyDescent="0.25">
      <c r="A593">
        <v>592</v>
      </c>
      <c r="B593" t="s">
        <v>607</v>
      </c>
      <c r="C593" s="1">
        <v>44856</v>
      </c>
      <c r="D593" s="1" t="str">
        <f>TEXT(Table1[[#This Row],[Order Date]],"MMMM")</f>
        <v>October</v>
      </c>
      <c r="E593" t="s">
        <v>1606</v>
      </c>
      <c r="F593" t="s">
        <v>2008</v>
      </c>
      <c r="G593" t="s">
        <v>2582</v>
      </c>
      <c r="H593" t="s">
        <v>2982</v>
      </c>
      <c r="I593" t="s">
        <v>3022</v>
      </c>
      <c r="J593" t="s">
        <v>3025</v>
      </c>
      <c r="K593" t="s">
        <v>3029</v>
      </c>
      <c r="L593" t="s">
        <v>3034</v>
      </c>
      <c r="M593">
        <v>3196.49</v>
      </c>
      <c r="N593">
        <v>18</v>
      </c>
      <c r="O593">
        <v>409.66</v>
      </c>
      <c r="P593">
        <v>14.32</v>
      </c>
      <c r="Q593" t="s">
        <v>3046</v>
      </c>
      <c r="R593">
        <f>Table1[[#This Row],[Profit]]/Table1[[#This Row],[Sales]]*100</f>
        <v>12.815932475934542</v>
      </c>
    </row>
    <row r="594" spans="1:18" x14ac:dyDescent="0.25">
      <c r="A594">
        <v>593</v>
      </c>
      <c r="B594" t="s">
        <v>608</v>
      </c>
      <c r="C594" s="1">
        <v>45299</v>
      </c>
      <c r="D594" s="1" t="str">
        <f>TEXT(Table1[[#This Row],[Order Date]],"MMMM")</f>
        <v>January</v>
      </c>
      <c r="E594" t="s">
        <v>1607</v>
      </c>
      <c r="F594" t="s">
        <v>2009</v>
      </c>
      <c r="G594" t="s">
        <v>2583</v>
      </c>
      <c r="H594" t="s">
        <v>2976</v>
      </c>
      <c r="I594" t="s">
        <v>3024</v>
      </c>
      <c r="J594" t="s">
        <v>3028</v>
      </c>
      <c r="K594" t="s">
        <v>3030</v>
      </c>
      <c r="L594" t="s">
        <v>3037</v>
      </c>
      <c r="M594">
        <v>3920.48</v>
      </c>
      <c r="N594">
        <v>3</v>
      </c>
      <c r="O594">
        <v>560.75</v>
      </c>
      <c r="P594">
        <v>80.47</v>
      </c>
      <c r="Q594" t="s">
        <v>3046</v>
      </c>
      <c r="R594">
        <f>Table1[[#This Row],[Profit]]/Table1[[#This Row],[Sales]]*100</f>
        <v>14.303095539321717</v>
      </c>
    </row>
    <row r="595" spans="1:18" x14ac:dyDescent="0.25">
      <c r="A595">
        <v>594</v>
      </c>
      <c r="B595" t="s">
        <v>609</v>
      </c>
      <c r="C595" s="1">
        <v>44875</v>
      </c>
      <c r="D595" s="1" t="str">
        <f>TEXT(Table1[[#This Row],[Order Date]],"MMMM")</f>
        <v>November</v>
      </c>
      <c r="E595" t="s">
        <v>1608</v>
      </c>
      <c r="F595" t="s">
        <v>2008</v>
      </c>
      <c r="G595" t="s">
        <v>2584</v>
      </c>
      <c r="H595" t="s">
        <v>2997</v>
      </c>
      <c r="I595" t="s">
        <v>3022</v>
      </c>
      <c r="J595" t="s">
        <v>3026</v>
      </c>
      <c r="K595" t="s">
        <v>3031</v>
      </c>
      <c r="L595" t="s">
        <v>3043</v>
      </c>
      <c r="M595">
        <v>3127.42</v>
      </c>
      <c r="N595">
        <v>6</v>
      </c>
      <c r="O595">
        <v>939.03</v>
      </c>
      <c r="P595">
        <v>40.159999999999997</v>
      </c>
      <c r="Q595" t="s">
        <v>3046</v>
      </c>
      <c r="R595">
        <f>Table1[[#This Row],[Profit]]/Table1[[#This Row],[Sales]]*100</f>
        <v>30.025708091653826</v>
      </c>
    </row>
    <row r="596" spans="1:18" x14ac:dyDescent="0.25">
      <c r="A596">
        <v>595</v>
      </c>
      <c r="B596" t="s">
        <v>610</v>
      </c>
      <c r="C596" s="1">
        <v>45384</v>
      </c>
      <c r="D596" s="1" t="str">
        <f>TEXT(Table1[[#This Row],[Order Date]],"MMMM")</f>
        <v>April</v>
      </c>
      <c r="E596" t="s">
        <v>1609</v>
      </c>
      <c r="F596" t="s">
        <v>2009</v>
      </c>
      <c r="G596" t="s">
        <v>2147</v>
      </c>
      <c r="H596" t="s">
        <v>3005</v>
      </c>
      <c r="I596" t="s">
        <v>3024</v>
      </c>
      <c r="J596" t="s">
        <v>3026</v>
      </c>
      <c r="K596" t="s">
        <v>3031</v>
      </c>
      <c r="L596" t="s">
        <v>3043</v>
      </c>
      <c r="M596">
        <v>3285.76</v>
      </c>
      <c r="N596">
        <v>10</v>
      </c>
      <c r="O596">
        <v>205.71</v>
      </c>
      <c r="P596">
        <v>97.07</v>
      </c>
      <c r="Q596" t="s">
        <v>3047</v>
      </c>
      <c r="R596">
        <f>Table1[[#This Row],[Profit]]/Table1[[#This Row],[Sales]]*100</f>
        <v>6.2606520257109475</v>
      </c>
    </row>
    <row r="597" spans="1:18" x14ac:dyDescent="0.25">
      <c r="A597">
        <v>596</v>
      </c>
      <c r="B597" t="s">
        <v>611</v>
      </c>
      <c r="C597" s="1">
        <v>45258</v>
      </c>
      <c r="D597" s="1" t="str">
        <f>TEXT(Table1[[#This Row],[Order Date]],"MMMM")</f>
        <v>November</v>
      </c>
      <c r="E597" t="s">
        <v>1610</v>
      </c>
      <c r="F597" t="s">
        <v>2009</v>
      </c>
      <c r="G597" t="s">
        <v>2585</v>
      </c>
      <c r="H597" t="s">
        <v>3012</v>
      </c>
      <c r="I597" t="s">
        <v>3022</v>
      </c>
      <c r="J597" t="s">
        <v>3027</v>
      </c>
      <c r="K597" t="s">
        <v>3029</v>
      </c>
      <c r="L597" t="s">
        <v>3034</v>
      </c>
      <c r="M597">
        <v>1245.67</v>
      </c>
      <c r="N597">
        <v>16</v>
      </c>
      <c r="O597">
        <v>487.38</v>
      </c>
      <c r="P597">
        <v>32.82</v>
      </c>
      <c r="Q597" t="s">
        <v>3045</v>
      </c>
      <c r="R597">
        <f>Table1[[#This Row],[Profit]]/Table1[[#This Row],[Sales]]*100</f>
        <v>39.125932229242096</v>
      </c>
    </row>
    <row r="598" spans="1:18" x14ac:dyDescent="0.25">
      <c r="A598">
        <v>597</v>
      </c>
      <c r="B598" t="s">
        <v>612</v>
      </c>
      <c r="C598" s="1">
        <v>45065</v>
      </c>
      <c r="D598" s="1" t="str">
        <f>TEXT(Table1[[#This Row],[Order Date]],"MMMM")</f>
        <v>May</v>
      </c>
      <c r="E598" t="s">
        <v>1611</v>
      </c>
      <c r="F598" t="s">
        <v>2009</v>
      </c>
      <c r="G598" t="s">
        <v>2586</v>
      </c>
      <c r="H598" t="s">
        <v>2988</v>
      </c>
      <c r="I598" t="s">
        <v>3024</v>
      </c>
      <c r="J598" t="s">
        <v>3026</v>
      </c>
      <c r="K598" t="s">
        <v>3030</v>
      </c>
      <c r="L598" t="s">
        <v>3041</v>
      </c>
      <c r="M598">
        <v>4491.9799999999996</v>
      </c>
      <c r="N598">
        <v>4</v>
      </c>
      <c r="O598">
        <v>766.82</v>
      </c>
      <c r="P598">
        <v>61.88</v>
      </c>
      <c r="Q598" t="s">
        <v>3046</v>
      </c>
      <c r="R598">
        <f>Table1[[#This Row],[Profit]]/Table1[[#This Row],[Sales]]*100</f>
        <v>17.070868525683554</v>
      </c>
    </row>
    <row r="599" spans="1:18" x14ac:dyDescent="0.25">
      <c r="A599">
        <v>598</v>
      </c>
      <c r="B599" t="s">
        <v>613</v>
      </c>
      <c r="C599" s="1">
        <v>45419</v>
      </c>
      <c r="D599" s="1" t="str">
        <f>TEXT(Table1[[#This Row],[Order Date]],"MMMM")</f>
        <v>May</v>
      </c>
      <c r="E599" t="s">
        <v>1612</v>
      </c>
      <c r="F599" t="s">
        <v>2009</v>
      </c>
      <c r="G599" t="s">
        <v>2587</v>
      </c>
      <c r="H599" t="s">
        <v>2985</v>
      </c>
      <c r="I599" t="s">
        <v>3023</v>
      </c>
      <c r="J599" t="s">
        <v>3028</v>
      </c>
      <c r="K599" t="s">
        <v>3030</v>
      </c>
      <c r="L599" t="s">
        <v>3033</v>
      </c>
      <c r="M599">
        <v>1086.26</v>
      </c>
      <c r="N599">
        <v>12</v>
      </c>
      <c r="O599">
        <v>223.3</v>
      </c>
      <c r="P599">
        <v>87.55</v>
      </c>
      <c r="Q599" t="s">
        <v>3044</v>
      </c>
      <c r="R599">
        <f>Table1[[#This Row],[Profit]]/Table1[[#This Row],[Sales]]*100</f>
        <v>20.556772779997424</v>
      </c>
    </row>
    <row r="600" spans="1:18" x14ac:dyDescent="0.25">
      <c r="A600">
        <v>599</v>
      </c>
      <c r="B600" t="s">
        <v>614</v>
      </c>
      <c r="C600" s="1">
        <v>45102</v>
      </c>
      <c r="D600" s="1" t="str">
        <f>TEXT(Table1[[#This Row],[Order Date]],"MMMM")</f>
        <v>June</v>
      </c>
      <c r="E600" t="s">
        <v>1613</v>
      </c>
      <c r="F600" t="s">
        <v>2009</v>
      </c>
      <c r="G600" t="s">
        <v>2588</v>
      </c>
      <c r="H600" t="s">
        <v>2975</v>
      </c>
      <c r="I600" t="s">
        <v>3023</v>
      </c>
      <c r="J600" t="s">
        <v>3028</v>
      </c>
      <c r="K600" t="s">
        <v>3031</v>
      </c>
      <c r="L600" t="s">
        <v>3040</v>
      </c>
      <c r="M600">
        <v>2727.08</v>
      </c>
      <c r="N600">
        <v>7</v>
      </c>
      <c r="O600">
        <v>183.94</v>
      </c>
      <c r="P600">
        <v>61.41</v>
      </c>
      <c r="Q600" t="s">
        <v>3047</v>
      </c>
      <c r="R600">
        <f>Table1[[#This Row],[Profit]]/Table1[[#This Row],[Sales]]*100</f>
        <v>6.7449433093271924</v>
      </c>
    </row>
    <row r="601" spans="1:18" x14ac:dyDescent="0.25">
      <c r="A601">
        <v>600</v>
      </c>
      <c r="B601" t="s">
        <v>615</v>
      </c>
      <c r="C601" s="1">
        <v>45070</v>
      </c>
      <c r="D601" s="1" t="str">
        <f>TEXT(Table1[[#This Row],[Order Date]],"MMMM")</f>
        <v>May</v>
      </c>
      <c r="E601" t="s">
        <v>1614</v>
      </c>
      <c r="F601" t="s">
        <v>2007</v>
      </c>
      <c r="G601" t="s">
        <v>2589</v>
      </c>
      <c r="H601" t="s">
        <v>2994</v>
      </c>
      <c r="I601" t="s">
        <v>3023</v>
      </c>
      <c r="J601" t="s">
        <v>3027</v>
      </c>
      <c r="K601" t="s">
        <v>3030</v>
      </c>
      <c r="L601" t="s">
        <v>3037</v>
      </c>
      <c r="M601">
        <v>3330.67</v>
      </c>
      <c r="N601">
        <v>18</v>
      </c>
      <c r="O601">
        <v>24.1</v>
      </c>
      <c r="P601">
        <v>33.03</v>
      </c>
      <c r="Q601" t="s">
        <v>3044</v>
      </c>
      <c r="R601">
        <f>Table1[[#This Row],[Profit]]/Table1[[#This Row],[Sales]]*100</f>
        <v>0.72357813893300749</v>
      </c>
    </row>
    <row r="602" spans="1:18" x14ac:dyDescent="0.25">
      <c r="A602">
        <v>601</v>
      </c>
      <c r="B602" t="s">
        <v>616</v>
      </c>
      <c r="C602" s="1">
        <v>45546</v>
      </c>
      <c r="D602" s="1" t="str">
        <f>TEXT(Table1[[#This Row],[Order Date]],"MMMM")</f>
        <v>September</v>
      </c>
      <c r="E602" t="s">
        <v>1615</v>
      </c>
      <c r="F602" t="s">
        <v>2009</v>
      </c>
      <c r="G602" t="s">
        <v>2590</v>
      </c>
      <c r="H602" t="s">
        <v>2986</v>
      </c>
      <c r="I602" t="s">
        <v>3022</v>
      </c>
      <c r="J602" t="s">
        <v>3027</v>
      </c>
      <c r="K602" t="s">
        <v>3030</v>
      </c>
      <c r="L602" t="s">
        <v>3033</v>
      </c>
      <c r="M602">
        <v>3470.66</v>
      </c>
      <c r="N602">
        <v>19</v>
      </c>
      <c r="O602">
        <v>688.48</v>
      </c>
      <c r="P602">
        <v>24.68</v>
      </c>
      <c r="Q602" t="s">
        <v>3047</v>
      </c>
      <c r="R602">
        <f>Table1[[#This Row],[Profit]]/Table1[[#This Row],[Sales]]*100</f>
        <v>19.837149130136634</v>
      </c>
    </row>
    <row r="603" spans="1:18" x14ac:dyDescent="0.25">
      <c r="A603">
        <v>602</v>
      </c>
      <c r="B603" t="s">
        <v>617</v>
      </c>
      <c r="C603" s="1">
        <v>45197</v>
      </c>
      <c r="D603" s="1" t="str">
        <f>TEXT(Table1[[#This Row],[Order Date]],"MMMM")</f>
        <v>September</v>
      </c>
      <c r="E603" t="s">
        <v>1616</v>
      </c>
      <c r="F603" t="s">
        <v>2007</v>
      </c>
      <c r="G603" t="s">
        <v>2591</v>
      </c>
      <c r="H603" t="s">
        <v>2992</v>
      </c>
      <c r="I603" t="s">
        <v>3024</v>
      </c>
      <c r="J603" t="s">
        <v>3028</v>
      </c>
      <c r="K603" t="s">
        <v>3029</v>
      </c>
      <c r="L603" t="s">
        <v>3042</v>
      </c>
      <c r="M603">
        <v>3464.3</v>
      </c>
      <c r="N603">
        <v>17</v>
      </c>
      <c r="O603">
        <v>65.98</v>
      </c>
      <c r="P603">
        <v>88.51</v>
      </c>
      <c r="Q603" t="s">
        <v>3047</v>
      </c>
      <c r="R603">
        <f>Table1[[#This Row],[Profit]]/Table1[[#This Row],[Sales]]*100</f>
        <v>1.9045694656929248</v>
      </c>
    </row>
    <row r="604" spans="1:18" x14ac:dyDescent="0.25">
      <c r="A604">
        <v>603</v>
      </c>
      <c r="B604" t="s">
        <v>618</v>
      </c>
      <c r="C604" s="1">
        <v>44863</v>
      </c>
      <c r="D604" s="1" t="str">
        <f>TEXT(Table1[[#This Row],[Order Date]],"MMMM")</f>
        <v>October</v>
      </c>
      <c r="E604" t="s">
        <v>1028</v>
      </c>
      <c r="F604" t="s">
        <v>2009</v>
      </c>
      <c r="G604" t="s">
        <v>2592</v>
      </c>
      <c r="H604" t="s">
        <v>2996</v>
      </c>
      <c r="I604" t="s">
        <v>3024</v>
      </c>
      <c r="J604" t="s">
        <v>3028</v>
      </c>
      <c r="K604" t="s">
        <v>3029</v>
      </c>
      <c r="L604" t="s">
        <v>3039</v>
      </c>
      <c r="M604">
        <v>1493.5</v>
      </c>
      <c r="N604">
        <v>4</v>
      </c>
      <c r="O604">
        <v>17.11</v>
      </c>
      <c r="P604">
        <v>56.71</v>
      </c>
      <c r="Q604" t="s">
        <v>3045</v>
      </c>
      <c r="R604">
        <f>Table1[[#This Row],[Profit]]/Table1[[#This Row],[Sales]]*100</f>
        <v>1.145631067961165</v>
      </c>
    </row>
    <row r="605" spans="1:18" x14ac:dyDescent="0.25">
      <c r="A605">
        <v>604</v>
      </c>
      <c r="B605" t="s">
        <v>619</v>
      </c>
      <c r="C605" s="1">
        <v>45291</v>
      </c>
      <c r="D605" s="1" t="str">
        <f>TEXT(Table1[[#This Row],[Order Date]],"MMMM")</f>
        <v>December</v>
      </c>
      <c r="E605" t="s">
        <v>1617</v>
      </c>
      <c r="F605" t="s">
        <v>2009</v>
      </c>
      <c r="G605" t="s">
        <v>2593</v>
      </c>
      <c r="H605" t="s">
        <v>3016</v>
      </c>
      <c r="I605" t="s">
        <v>3023</v>
      </c>
      <c r="J605" t="s">
        <v>3026</v>
      </c>
      <c r="K605" t="s">
        <v>3029</v>
      </c>
      <c r="L605" t="s">
        <v>3034</v>
      </c>
      <c r="M605">
        <v>1372.81</v>
      </c>
      <c r="N605">
        <v>18</v>
      </c>
      <c r="O605">
        <v>318.67</v>
      </c>
      <c r="P605">
        <v>15.72</v>
      </c>
      <c r="Q605" t="s">
        <v>3045</v>
      </c>
      <c r="R605">
        <f>Table1[[#This Row],[Profit]]/Table1[[#This Row],[Sales]]*100</f>
        <v>23.212971933479505</v>
      </c>
    </row>
    <row r="606" spans="1:18" x14ac:dyDescent="0.25">
      <c r="A606">
        <v>605</v>
      </c>
      <c r="B606" t="s">
        <v>620</v>
      </c>
      <c r="C606" s="1">
        <v>45513</v>
      </c>
      <c r="D606" s="1" t="str">
        <f>TEXT(Table1[[#This Row],[Order Date]],"MMMM")</f>
        <v>August</v>
      </c>
      <c r="E606" t="s">
        <v>1618</v>
      </c>
      <c r="F606" t="s">
        <v>2007</v>
      </c>
      <c r="G606" t="s">
        <v>2594</v>
      </c>
      <c r="H606" t="s">
        <v>2973</v>
      </c>
      <c r="I606" t="s">
        <v>3024</v>
      </c>
      <c r="J606" t="s">
        <v>3025</v>
      </c>
      <c r="K606" t="s">
        <v>3031</v>
      </c>
      <c r="L606" t="s">
        <v>3043</v>
      </c>
      <c r="M606">
        <v>524.61</v>
      </c>
      <c r="N606">
        <v>17</v>
      </c>
      <c r="O606">
        <v>810.37</v>
      </c>
      <c r="P606">
        <v>33.450000000000003</v>
      </c>
      <c r="Q606" t="s">
        <v>3046</v>
      </c>
      <c r="R606">
        <f>Table1[[#This Row],[Profit]]/Table1[[#This Row],[Sales]]*100</f>
        <v>154.47094031756924</v>
      </c>
    </row>
    <row r="607" spans="1:18" x14ac:dyDescent="0.25">
      <c r="A607">
        <v>606</v>
      </c>
      <c r="B607" t="s">
        <v>621</v>
      </c>
      <c r="C607" s="1">
        <v>45021</v>
      </c>
      <c r="D607" s="1" t="str">
        <f>TEXT(Table1[[#This Row],[Order Date]],"MMMM")</f>
        <v>April</v>
      </c>
      <c r="E607" t="s">
        <v>1619</v>
      </c>
      <c r="F607" t="s">
        <v>2008</v>
      </c>
      <c r="G607" t="s">
        <v>2595</v>
      </c>
      <c r="H607" t="s">
        <v>2972</v>
      </c>
      <c r="I607" t="s">
        <v>3022</v>
      </c>
      <c r="J607" t="s">
        <v>3026</v>
      </c>
      <c r="K607" t="s">
        <v>3031</v>
      </c>
      <c r="L607" t="s">
        <v>3040</v>
      </c>
      <c r="M607">
        <v>3609.64</v>
      </c>
      <c r="N607">
        <v>4</v>
      </c>
      <c r="O607">
        <v>341.18</v>
      </c>
      <c r="P607">
        <v>36.58</v>
      </c>
      <c r="Q607" t="s">
        <v>3046</v>
      </c>
      <c r="R607">
        <f>Table1[[#This Row],[Profit]]/Table1[[#This Row],[Sales]]*100</f>
        <v>9.4519121020378769</v>
      </c>
    </row>
    <row r="608" spans="1:18" x14ac:dyDescent="0.25">
      <c r="A608">
        <v>607</v>
      </c>
      <c r="B608" t="s">
        <v>622</v>
      </c>
      <c r="C608" s="1">
        <v>44999</v>
      </c>
      <c r="D608" s="1" t="str">
        <f>TEXT(Table1[[#This Row],[Order Date]],"MMMM")</f>
        <v>March</v>
      </c>
      <c r="E608" t="s">
        <v>1620</v>
      </c>
      <c r="F608" t="s">
        <v>2008</v>
      </c>
      <c r="G608" t="s">
        <v>2596</v>
      </c>
      <c r="H608" t="s">
        <v>2981</v>
      </c>
      <c r="I608" t="s">
        <v>3022</v>
      </c>
      <c r="J608" t="s">
        <v>3028</v>
      </c>
      <c r="K608" t="s">
        <v>3031</v>
      </c>
      <c r="L608" t="s">
        <v>3035</v>
      </c>
      <c r="M608">
        <v>2840.47</v>
      </c>
      <c r="N608">
        <v>4</v>
      </c>
      <c r="O608">
        <v>614.76</v>
      </c>
      <c r="P608">
        <v>64.88</v>
      </c>
      <c r="Q608" t="s">
        <v>3046</v>
      </c>
      <c r="R608">
        <f>Table1[[#This Row],[Profit]]/Table1[[#This Row],[Sales]]*100</f>
        <v>21.642897126179825</v>
      </c>
    </row>
    <row r="609" spans="1:18" x14ac:dyDescent="0.25">
      <c r="A609">
        <v>608</v>
      </c>
      <c r="B609" t="s">
        <v>623</v>
      </c>
      <c r="C609" s="1">
        <v>45020</v>
      </c>
      <c r="D609" s="1" t="str">
        <f>TEXT(Table1[[#This Row],[Order Date]],"MMMM")</f>
        <v>April</v>
      </c>
      <c r="E609" t="s">
        <v>1621</v>
      </c>
      <c r="F609" t="s">
        <v>2007</v>
      </c>
      <c r="G609" t="s">
        <v>2597</v>
      </c>
      <c r="H609" t="s">
        <v>2983</v>
      </c>
      <c r="I609" t="s">
        <v>3024</v>
      </c>
      <c r="J609" t="s">
        <v>3028</v>
      </c>
      <c r="K609" t="s">
        <v>3030</v>
      </c>
      <c r="L609" t="s">
        <v>3038</v>
      </c>
      <c r="M609">
        <v>135.79</v>
      </c>
      <c r="N609">
        <v>12</v>
      </c>
      <c r="O609">
        <v>701.9</v>
      </c>
      <c r="P609">
        <v>71.83</v>
      </c>
      <c r="Q609" t="s">
        <v>3046</v>
      </c>
      <c r="R609">
        <f>Table1[[#This Row],[Profit]]/Table1[[#This Row],[Sales]]*100</f>
        <v>516.90109728256868</v>
      </c>
    </row>
    <row r="610" spans="1:18" x14ac:dyDescent="0.25">
      <c r="A610">
        <v>609</v>
      </c>
      <c r="B610" t="s">
        <v>624</v>
      </c>
      <c r="C610" s="1">
        <v>44871</v>
      </c>
      <c r="D610" s="1" t="str">
        <f>TEXT(Table1[[#This Row],[Order Date]],"MMMM")</f>
        <v>November</v>
      </c>
      <c r="E610" t="s">
        <v>1622</v>
      </c>
      <c r="F610" t="s">
        <v>2007</v>
      </c>
      <c r="G610" t="s">
        <v>2598</v>
      </c>
      <c r="H610" t="s">
        <v>2974</v>
      </c>
      <c r="I610" t="s">
        <v>3024</v>
      </c>
      <c r="J610" t="s">
        <v>3025</v>
      </c>
      <c r="K610" t="s">
        <v>3029</v>
      </c>
      <c r="L610" t="s">
        <v>3042</v>
      </c>
      <c r="M610">
        <v>2960.32</v>
      </c>
      <c r="N610">
        <v>1</v>
      </c>
      <c r="O610">
        <v>205.41</v>
      </c>
      <c r="P610">
        <v>90.45</v>
      </c>
      <c r="Q610" t="s">
        <v>3045</v>
      </c>
      <c r="R610">
        <f>Table1[[#This Row],[Profit]]/Table1[[#This Row],[Sales]]*100</f>
        <v>6.9387768889849735</v>
      </c>
    </row>
    <row r="611" spans="1:18" x14ac:dyDescent="0.25">
      <c r="A611">
        <v>610</v>
      </c>
      <c r="B611" t="s">
        <v>625</v>
      </c>
      <c r="C611" s="1">
        <v>44924</v>
      </c>
      <c r="D611" s="1" t="str">
        <f>TEXT(Table1[[#This Row],[Order Date]],"MMMM")</f>
        <v>December</v>
      </c>
      <c r="E611" t="s">
        <v>1623</v>
      </c>
      <c r="F611" t="s">
        <v>2007</v>
      </c>
      <c r="G611" t="s">
        <v>2599</v>
      </c>
      <c r="H611" t="s">
        <v>2986</v>
      </c>
      <c r="I611" t="s">
        <v>3024</v>
      </c>
      <c r="J611" t="s">
        <v>3027</v>
      </c>
      <c r="K611" t="s">
        <v>3030</v>
      </c>
      <c r="L611" t="s">
        <v>3033</v>
      </c>
      <c r="M611">
        <v>2299.62</v>
      </c>
      <c r="N611">
        <v>13</v>
      </c>
      <c r="O611">
        <v>702.63</v>
      </c>
      <c r="P611">
        <v>89.43</v>
      </c>
      <c r="Q611" t="s">
        <v>3044</v>
      </c>
      <c r="R611">
        <f>Table1[[#This Row],[Profit]]/Table1[[#This Row],[Sales]]*100</f>
        <v>30.554178516450548</v>
      </c>
    </row>
    <row r="612" spans="1:18" x14ac:dyDescent="0.25">
      <c r="A612">
        <v>611</v>
      </c>
      <c r="B612" t="s">
        <v>626</v>
      </c>
      <c r="C612" s="1">
        <v>45481</v>
      </c>
      <c r="D612" s="1" t="str">
        <f>TEXT(Table1[[#This Row],[Order Date]],"MMMM")</f>
        <v>July</v>
      </c>
      <c r="E612" t="s">
        <v>1624</v>
      </c>
      <c r="F612" t="s">
        <v>2007</v>
      </c>
      <c r="G612" t="s">
        <v>2600</v>
      </c>
      <c r="H612" t="s">
        <v>2985</v>
      </c>
      <c r="I612" t="s">
        <v>3024</v>
      </c>
      <c r="J612" t="s">
        <v>3027</v>
      </c>
      <c r="K612" t="s">
        <v>3030</v>
      </c>
      <c r="L612" t="s">
        <v>3033</v>
      </c>
      <c r="M612">
        <v>1307.21</v>
      </c>
      <c r="N612">
        <v>10</v>
      </c>
      <c r="O612">
        <v>899.58</v>
      </c>
      <c r="P612">
        <v>67.7</v>
      </c>
      <c r="Q612" t="s">
        <v>3047</v>
      </c>
      <c r="R612">
        <f>Table1[[#This Row],[Profit]]/Table1[[#This Row],[Sales]]*100</f>
        <v>68.816793017189283</v>
      </c>
    </row>
    <row r="613" spans="1:18" x14ac:dyDescent="0.25">
      <c r="A613">
        <v>612</v>
      </c>
      <c r="B613" t="s">
        <v>627</v>
      </c>
      <c r="C613" s="1">
        <v>44860</v>
      </c>
      <c r="D613" s="1" t="str">
        <f>TEXT(Table1[[#This Row],[Order Date]],"MMMM")</f>
        <v>October</v>
      </c>
      <c r="E613" t="s">
        <v>1625</v>
      </c>
      <c r="F613" t="s">
        <v>2009</v>
      </c>
      <c r="G613" t="s">
        <v>2601</v>
      </c>
      <c r="H613" t="s">
        <v>2986</v>
      </c>
      <c r="I613" t="s">
        <v>3023</v>
      </c>
      <c r="J613" t="s">
        <v>3026</v>
      </c>
      <c r="K613" t="s">
        <v>3031</v>
      </c>
      <c r="L613" t="s">
        <v>3035</v>
      </c>
      <c r="M613">
        <v>2693.36</v>
      </c>
      <c r="N613">
        <v>10</v>
      </c>
      <c r="O613">
        <v>93.95</v>
      </c>
      <c r="P613">
        <v>39.89</v>
      </c>
      <c r="Q613" t="s">
        <v>3044</v>
      </c>
      <c r="R613">
        <f>Table1[[#This Row],[Profit]]/Table1[[#This Row],[Sales]]*100</f>
        <v>3.4882080375441826</v>
      </c>
    </row>
    <row r="614" spans="1:18" x14ac:dyDescent="0.25">
      <c r="A614">
        <v>613</v>
      </c>
      <c r="B614" t="s">
        <v>628</v>
      </c>
      <c r="C614" s="1">
        <v>44997</v>
      </c>
      <c r="D614" s="1" t="str">
        <f>TEXT(Table1[[#This Row],[Order Date]],"MMMM")</f>
        <v>March</v>
      </c>
      <c r="E614" t="s">
        <v>1626</v>
      </c>
      <c r="F614" t="s">
        <v>2007</v>
      </c>
      <c r="G614" t="s">
        <v>2602</v>
      </c>
      <c r="H614" t="s">
        <v>2995</v>
      </c>
      <c r="I614" t="s">
        <v>3022</v>
      </c>
      <c r="J614" t="s">
        <v>3027</v>
      </c>
      <c r="K614" t="s">
        <v>3029</v>
      </c>
      <c r="L614" t="s">
        <v>3042</v>
      </c>
      <c r="M614">
        <v>2245.36</v>
      </c>
      <c r="N614">
        <v>12</v>
      </c>
      <c r="O614">
        <v>409.93</v>
      </c>
      <c r="P614">
        <v>70.53</v>
      </c>
      <c r="Q614" t="s">
        <v>3044</v>
      </c>
      <c r="R614">
        <f>Table1[[#This Row],[Profit]]/Table1[[#This Row],[Sales]]*100</f>
        <v>18.256760608543839</v>
      </c>
    </row>
    <row r="615" spans="1:18" x14ac:dyDescent="0.25">
      <c r="A615">
        <v>614</v>
      </c>
      <c r="B615" t="s">
        <v>629</v>
      </c>
      <c r="C615" s="1">
        <v>45480</v>
      </c>
      <c r="D615" s="1" t="str">
        <f>TEXT(Table1[[#This Row],[Order Date]],"MMMM")</f>
        <v>July</v>
      </c>
      <c r="E615" t="s">
        <v>1627</v>
      </c>
      <c r="F615" t="s">
        <v>2009</v>
      </c>
      <c r="G615" t="s">
        <v>2603</v>
      </c>
      <c r="H615" t="s">
        <v>2999</v>
      </c>
      <c r="I615" t="s">
        <v>3022</v>
      </c>
      <c r="J615" t="s">
        <v>3027</v>
      </c>
      <c r="K615" t="s">
        <v>3031</v>
      </c>
      <c r="L615" t="s">
        <v>3035</v>
      </c>
      <c r="M615">
        <v>3808.46</v>
      </c>
      <c r="N615">
        <v>11</v>
      </c>
      <c r="O615">
        <v>696.14</v>
      </c>
      <c r="P615">
        <v>23.81</v>
      </c>
      <c r="Q615" t="s">
        <v>3047</v>
      </c>
      <c r="R615">
        <f>Table1[[#This Row],[Profit]]/Table1[[#This Row],[Sales]]*100</f>
        <v>18.278779349133245</v>
      </c>
    </row>
    <row r="616" spans="1:18" x14ac:dyDescent="0.25">
      <c r="A616">
        <v>615</v>
      </c>
      <c r="B616" t="s">
        <v>630</v>
      </c>
      <c r="C616" s="1">
        <v>45543</v>
      </c>
      <c r="D616" s="1" t="str">
        <f>TEXT(Table1[[#This Row],[Order Date]],"MMMM")</f>
        <v>September</v>
      </c>
      <c r="E616" t="s">
        <v>1628</v>
      </c>
      <c r="F616" t="s">
        <v>2008</v>
      </c>
      <c r="G616" t="s">
        <v>2604</v>
      </c>
      <c r="H616" t="s">
        <v>2975</v>
      </c>
      <c r="I616" t="s">
        <v>3023</v>
      </c>
      <c r="J616" t="s">
        <v>3027</v>
      </c>
      <c r="K616" t="s">
        <v>3029</v>
      </c>
      <c r="L616" t="s">
        <v>3039</v>
      </c>
      <c r="M616">
        <v>3872.5</v>
      </c>
      <c r="N616">
        <v>8</v>
      </c>
      <c r="O616">
        <v>31.07</v>
      </c>
      <c r="P616">
        <v>49.29</v>
      </c>
      <c r="Q616" t="s">
        <v>3047</v>
      </c>
      <c r="R616">
        <f>Table1[[#This Row],[Profit]]/Table1[[#This Row],[Sales]]*100</f>
        <v>0.80232408005164635</v>
      </c>
    </row>
    <row r="617" spans="1:18" x14ac:dyDescent="0.25">
      <c r="A617">
        <v>616</v>
      </c>
      <c r="B617" t="s">
        <v>631</v>
      </c>
      <c r="C617" s="1">
        <v>45053</v>
      </c>
      <c r="D617" s="1" t="str">
        <f>TEXT(Table1[[#This Row],[Order Date]],"MMMM")</f>
        <v>May</v>
      </c>
      <c r="E617" t="s">
        <v>1629</v>
      </c>
      <c r="F617" t="s">
        <v>2009</v>
      </c>
      <c r="G617" t="s">
        <v>2605</v>
      </c>
      <c r="H617" t="s">
        <v>2985</v>
      </c>
      <c r="I617" t="s">
        <v>3022</v>
      </c>
      <c r="J617" t="s">
        <v>3027</v>
      </c>
      <c r="K617" t="s">
        <v>3031</v>
      </c>
      <c r="L617" t="s">
        <v>3036</v>
      </c>
      <c r="M617">
        <v>696.12</v>
      </c>
      <c r="N617">
        <v>20</v>
      </c>
      <c r="O617">
        <v>309.37</v>
      </c>
      <c r="P617">
        <v>69.569999999999993</v>
      </c>
      <c r="Q617" t="s">
        <v>3044</v>
      </c>
      <c r="R617">
        <f>Table1[[#This Row],[Profit]]/Table1[[#This Row],[Sales]]*100</f>
        <v>44.442050221226225</v>
      </c>
    </row>
    <row r="618" spans="1:18" x14ac:dyDescent="0.25">
      <c r="A618">
        <v>617</v>
      </c>
      <c r="B618" t="s">
        <v>632</v>
      </c>
      <c r="C618" s="1">
        <v>44976</v>
      </c>
      <c r="D618" s="1" t="str">
        <f>TEXT(Table1[[#This Row],[Order Date]],"MMMM")</f>
        <v>February</v>
      </c>
      <c r="E618" t="s">
        <v>1630</v>
      </c>
      <c r="F618" t="s">
        <v>2008</v>
      </c>
      <c r="G618" t="s">
        <v>2606</v>
      </c>
      <c r="H618" t="s">
        <v>2972</v>
      </c>
      <c r="I618" t="s">
        <v>3023</v>
      </c>
      <c r="J618" t="s">
        <v>3027</v>
      </c>
      <c r="K618" t="s">
        <v>3030</v>
      </c>
      <c r="L618" t="s">
        <v>3041</v>
      </c>
      <c r="M618">
        <v>1281.18</v>
      </c>
      <c r="N618">
        <v>4</v>
      </c>
      <c r="O618">
        <v>117.47</v>
      </c>
      <c r="P618">
        <v>15.71</v>
      </c>
      <c r="Q618" t="s">
        <v>3045</v>
      </c>
      <c r="R618">
        <f>Table1[[#This Row],[Profit]]/Table1[[#This Row],[Sales]]*100</f>
        <v>9.1688911784448717</v>
      </c>
    </row>
    <row r="619" spans="1:18" x14ac:dyDescent="0.25">
      <c r="A619">
        <v>618</v>
      </c>
      <c r="B619" t="s">
        <v>633</v>
      </c>
      <c r="C619" s="1">
        <v>45446</v>
      </c>
      <c r="D619" s="1" t="str">
        <f>TEXT(Table1[[#This Row],[Order Date]],"MMMM")</f>
        <v>June</v>
      </c>
      <c r="E619" t="s">
        <v>1631</v>
      </c>
      <c r="F619" t="s">
        <v>2007</v>
      </c>
      <c r="G619" t="s">
        <v>2607</v>
      </c>
      <c r="H619" t="s">
        <v>2995</v>
      </c>
      <c r="I619" t="s">
        <v>3023</v>
      </c>
      <c r="J619" t="s">
        <v>3028</v>
      </c>
      <c r="K619" t="s">
        <v>3031</v>
      </c>
      <c r="L619" t="s">
        <v>3035</v>
      </c>
      <c r="M619">
        <v>2743.2</v>
      </c>
      <c r="N619">
        <v>20</v>
      </c>
      <c r="O619">
        <v>431.34</v>
      </c>
      <c r="P619">
        <v>87.6</v>
      </c>
      <c r="Q619" t="s">
        <v>3046</v>
      </c>
      <c r="R619">
        <f>Table1[[#This Row],[Profit]]/Table1[[#This Row],[Sales]]*100</f>
        <v>15.723972003499561</v>
      </c>
    </row>
    <row r="620" spans="1:18" x14ac:dyDescent="0.25">
      <c r="A620">
        <v>619</v>
      </c>
      <c r="B620" t="s">
        <v>634</v>
      </c>
      <c r="C620" s="1">
        <v>45415</v>
      </c>
      <c r="D620" s="1" t="str">
        <f>TEXT(Table1[[#This Row],[Order Date]],"MMMM")</f>
        <v>May</v>
      </c>
      <c r="E620" t="s">
        <v>1632</v>
      </c>
      <c r="F620" t="s">
        <v>2008</v>
      </c>
      <c r="G620" t="s">
        <v>2608</v>
      </c>
      <c r="H620" t="s">
        <v>2978</v>
      </c>
      <c r="I620" t="s">
        <v>3022</v>
      </c>
      <c r="J620" t="s">
        <v>3025</v>
      </c>
      <c r="K620" t="s">
        <v>3029</v>
      </c>
      <c r="L620" t="s">
        <v>3039</v>
      </c>
      <c r="M620">
        <v>521.64</v>
      </c>
      <c r="N620">
        <v>4</v>
      </c>
      <c r="O620">
        <v>588.04999999999995</v>
      </c>
      <c r="P620">
        <v>67.02</v>
      </c>
      <c r="Q620" t="s">
        <v>3045</v>
      </c>
      <c r="R620">
        <f>Table1[[#This Row],[Profit]]/Table1[[#This Row],[Sales]]*100</f>
        <v>112.73100222375585</v>
      </c>
    </row>
    <row r="621" spans="1:18" x14ac:dyDescent="0.25">
      <c r="A621">
        <v>620</v>
      </c>
      <c r="B621" t="s">
        <v>635</v>
      </c>
      <c r="C621" s="1">
        <v>45063</v>
      </c>
      <c r="D621" s="1" t="str">
        <f>TEXT(Table1[[#This Row],[Order Date]],"MMMM")</f>
        <v>May</v>
      </c>
      <c r="E621" t="s">
        <v>1633</v>
      </c>
      <c r="F621" t="s">
        <v>2009</v>
      </c>
      <c r="G621" t="s">
        <v>2609</v>
      </c>
      <c r="H621" t="s">
        <v>2994</v>
      </c>
      <c r="I621" t="s">
        <v>3022</v>
      </c>
      <c r="J621" t="s">
        <v>3028</v>
      </c>
      <c r="K621" t="s">
        <v>3029</v>
      </c>
      <c r="L621" t="s">
        <v>3039</v>
      </c>
      <c r="M621">
        <v>524.45000000000005</v>
      </c>
      <c r="N621">
        <v>7</v>
      </c>
      <c r="O621">
        <v>488.36</v>
      </c>
      <c r="P621">
        <v>70.900000000000006</v>
      </c>
      <c r="Q621" t="s">
        <v>3045</v>
      </c>
      <c r="R621">
        <f>Table1[[#This Row],[Profit]]/Table1[[#This Row],[Sales]]*100</f>
        <v>93.118505100581558</v>
      </c>
    </row>
    <row r="622" spans="1:18" x14ac:dyDescent="0.25">
      <c r="A622">
        <v>621</v>
      </c>
      <c r="B622" t="s">
        <v>636</v>
      </c>
      <c r="C622" s="1">
        <v>45448</v>
      </c>
      <c r="D622" s="1" t="str">
        <f>TEXT(Table1[[#This Row],[Order Date]],"MMMM")</f>
        <v>June</v>
      </c>
      <c r="E622" t="s">
        <v>1634</v>
      </c>
      <c r="F622" t="s">
        <v>2008</v>
      </c>
      <c r="G622" t="s">
        <v>2610</v>
      </c>
      <c r="H622" t="s">
        <v>2976</v>
      </c>
      <c r="I622" t="s">
        <v>3024</v>
      </c>
      <c r="J622" t="s">
        <v>3028</v>
      </c>
      <c r="K622" t="s">
        <v>3029</v>
      </c>
      <c r="L622" t="s">
        <v>3034</v>
      </c>
      <c r="M622">
        <v>353.25</v>
      </c>
      <c r="N622">
        <v>15</v>
      </c>
      <c r="O622">
        <v>286.11</v>
      </c>
      <c r="P622">
        <v>35.42</v>
      </c>
      <c r="Q622" t="s">
        <v>3044</v>
      </c>
      <c r="R622">
        <f>Table1[[#This Row],[Profit]]/Table1[[#This Row],[Sales]]*100</f>
        <v>80.99363057324841</v>
      </c>
    </row>
    <row r="623" spans="1:18" x14ac:dyDescent="0.25">
      <c r="A623">
        <v>622</v>
      </c>
      <c r="B623" t="s">
        <v>637</v>
      </c>
      <c r="C623" s="1">
        <v>45051</v>
      </c>
      <c r="D623" s="1" t="str">
        <f>TEXT(Table1[[#This Row],[Order Date]],"MMMM")</f>
        <v>May</v>
      </c>
      <c r="E623" t="s">
        <v>1635</v>
      </c>
      <c r="F623" t="s">
        <v>2008</v>
      </c>
      <c r="G623" t="s">
        <v>2611</v>
      </c>
      <c r="H623" t="s">
        <v>3013</v>
      </c>
      <c r="I623" t="s">
        <v>3023</v>
      </c>
      <c r="J623" t="s">
        <v>3025</v>
      </c>
      <c r="K623" t="s">
        <v>3031</v>
      </c>
      <c r="L623" t="s">
        <v>3036</v>
      </c>
      <c r="M623">
        <v>2114.71</v>
      </c>
      <c r="N623">
        <v>8</v>
      </c>
      <c r="O623">
        <v>218.33</v>
      </c>
      <c r="P623">
        <v>48.29</v>
      </c>
      <c r="Q623" t="s">
        <v>3045</v>
      </c>
      <c r="R623">
        <f>Table1[[#This Row],[Profit]]/Table1[[#This Row],[Sales]]*100</f>
        <v>10.324347073594016</v>
      </c>
    </row>
    <row r="624" spans="1:18" x14ac:dyDescent="0.25">
      <c r="A624">
        <v>623</v>
      </c>
      <c r="B624" t="s">
        <v>638</v>
      </c>
      <c r="C624" s="1">
        <v>44906</v>
      </c>
      <c r="D624" s="1" t="str">
        <f>TEXT(Table1[[#This Row],[Order Date]],"MMMM")</f>
        <v>December</v>
      </c>
      <c r="E624" t="s">
        <v>1636</v>
      </c>
      <c r="F624" t="s">
        <v>2008</v>
      </c>
      <c r="G624" t="s">
        <v>2612</v>
      </c>
      <c r="H624" t="s">
        <v>2999</v>
      </c>
      <c r="I624" t="s">
        <v>3024</v>
      </c>
      <c r="J624" t="s">
        <v>3027</v>
      </c>
      <c r="K624" t="s">
        <v>3031</v>
      </c>
      <c r="L624" t="s">
        <v>3040</v>
      </c>
      <c r="M624">
        <v>1163.3</v>
      </c>
      <c r="N624">
        <v>6</v>
      </c>
      <c r="O624">
        <v>370.97</v>
      </c>
      <c r="P624">
        <v>9.2100000000000009</v>
      </c>
      <c r="Q624" t="s">
        <v>3046</v>
      </c>
      <c r="R624">
        <f>Table1[[#This Row],[Profit]]/Table1[[#This Row],[Sales]]*100</f>
        <v>31.889452419840115</v>
      </c>
    </row>
    <row r="625" spans="1:18" x14ac:dyDescent="0.25">
      <c r="A625">
        <v>624</v>
      </c>
      <c r="B625" t="s">
        <v>639</v>
      </c>
      <c r="C625" s="1">
        <v>45059</v>
      </c>
      <c r="D625" s="1" t="str">
        <f>TEXT(Table1[[#This Row],[Order Date]],"MMMM")</f>
        <v>May</v>
      </c>
      <c r="E625" t="s">
        <v>1637</v>
      </c>
      <c r="F625" t="s">
        <v>2007</v>
      </c>
      <c r="G625" t="s">
        <v>2613</v>
      </c>
      <c r="H625" t="s">
        <v>3004</v>
      </c>
      <c r="I625" t="s">
        <v>3023</v>
      </c>
      <c r="J625" t="s">
        <v>3028</v>
      </c>
      <c r="K625" t="s">
        <v>3029</v>
      </c>
      <c r="L625" t="s">
        <v>3034</v>
      </c>
      <c r="M625">
        <v>4466.34</v>
      </c>
      <c r="N625">
        <v>2</v>
      </c>
      <c r="O625">
        <v>911.34</v>
      </c>
      <c r="P625">
        <v>84.76</v>
      </c>
      <c r="Q625" t="s">
        <v>3044</v>
      </c>
      <c r="R625">
        <f>Table1[[#This Row],[Profit]]/Table1[[#This Row],[Sales]]*100</f>
        <v>20.404626607020511</v>
      </c>
    </row>
    <row r="626" spans="1:18" x14ac:dyDescent="0.25">
      <c r="A626">
        <v>625</v>
      </c>
      <c r="B626" t="s">
        <v>640</v>
      </c>
      <c r="C626" s="1">
        <v>45380</v>
      </c>
      <c r="D626" s="1" t="str">
        <f>TEXT(Table1[[#This Row],[Order Date]],"MMMM")</f>
        <v>March</v>
      </c>
      <c r="E626" t="s">
        <v>1638</v>
      </c>
      <c r="F626" t="s">
        <v>2009</v>
      </c>
      <c r="G626" t="s">
        <v>2614</v>
      </c>
      <c r="H626" t="s">
        <v>2993</v>
      </c>
      <c r="I626" t="s">
        <v>3024</v>
      </c>
      <c r="J626" t="s">
        <v>3026</v>
      </c>
      <c r="K626" t="s">
        <v>3030</v>
      </c>
      <c r="L626" t="s">
        <v>3038</v>
      </c>
      <c r="M626">
        <v>1372.73</v>
      </c>
      <c r="N626">
        <v>12</v>
      </c>
      <c r="O626">
        <v>615.5</v>
      </c>
      <c r="P626">
        <v>17.57</v>
      </c>
      <c r="Q626" t="s">
        <v>3044</v>
      </c>
      <c r="R626">
        <f>Table1[[#This Row],[Profit]]/Table1[[#This Row],[Sales]]*100</f>
        <v>44.837659262928611</v>
      </c>
    </row>
    <row r="627" spans="1:18" x14ac:dyDescent="0.25">
      <c r="A627">
        <v>626</v>
      </c>
      <c r="B627" t="s">
        <v>641</v>
      </c>
      <c r="C627" s="1">
        <v>45464</v>
      </c>
      <c r="D627" s="1" t="str">
        <f>TEXT(Table1[[#This Row],[Order Date]],"MMMM")</f>
        <v>June</v>
      </c>
      <c r="E627" t="s">
        <v>1639</v>
      </c>
      <c r="F627" t="s">
        <v>2007</v>
      </c>
      <c r="G627" t="s">
        <v>2615</v>
      </c>
      <c r="H627" t="s">
        <v>3005</v>
      </c>
      <c r="I627" t="s">
        <v>3024</v>
      </c>
      <c r="J627" t="s">
        <v>3026</v>
      </c>
      <c r="K627" t="s">
        <v>3029</v>
      </c>
      <c r="L627" t="s">
        <v>3032</v>
      </c>
      <c r="M627">
        <v>2602.31</v>
      </c>
      <c r="N627">
        <v>3</v>
      </c>
      <c r="O627">
        <v>90.88</v>
      </c>
      <c r="P627">
        <v>24.56</v>
      </c>
      <c r="Q627" t="s">
        <v>3045</v>
      </c>
      <c r="R627">
        <f>Table1[[#This Row],[Profit]]/Table1[[#This Row],[Sales]]*100</f>
        <v>3.4922818572729617</v>
      </c>
    </row>
    <row r="628" spans="1:18" x14ac:dyDescent="0.25">
      <c r="A628">
        <v>627</v>
      </c>
      <c r="B628" t="s">
        <v>642</v>
      </c>
      <c r="C628" s="1">
        <v>45287</v>
      </c>
      <c r="D628" s="1" t="str">
        <f>TEXT(Table1[[#This Row],[Order Date]],"MMMM")</f>
        <v>December</v>
      </c>
      <c r="E628" t="s">
        <v>1640</v>
      </c>
      <c r="F628" t="s">
        <v>2007</v>
      </c>
      <c r="G628" t="s">
        <v>2616</v>
      </c>
      <c r="H628" t="s">
        <v>2988</v>
      </c>
      <c r="I628" t="s">
        <v>3024</v>
      </c>
      <c r="J628" t="s">
        <v>3028</v>
      </c>
      <c r="K628" t="s">
        <v>3029</v>
      </c>
      <c r="L628" t="s">
        <v>3032</v>
      </c>
      <c r="M628">
        <v>385.29</v>
      </c>
      <c r="N628">
        <v>5</v>
      </c>
      <c r="O628">
        <v>376.11</v>
      </c>
      <c r="P628">
        <v>52.25</v>
      </c>
      <c r="Q628" t="s">
        <v>3046</v>
      </c>
      <c r="R628">
        <f>Table1[[#This Row],[Profit]]/Table1[[#This Row],[Sales]]*100</f>
        <v>97.617379117028733</v>
      </c>
    </row>
    <row r="629" spans="1:18" x14ac:dyDescent="0.25">
      <c r="A629">
        <v>628</v>
      </c>
      <c r="B629" t="s">
        <v>643</v>
      </c>
      <c r="C629" s="1">
        <v>44973</v>
      </c>
      <c r="D629" s="1" t="str">
        <f>TEXT(Table1[[#This Row],[Order Date]],"MMMM")</f>
        <v>February</v>
      </c>
      <c r="E629" t="s">
        <v>1641</v>
      </c>
      <c r="F629" t="s">
        <v>2008</v>
      </c>
      <c r="G629" t="s">
        <v>2617</v>
      </c>
      <c r="H629" t="s">
        <v>2973</v>
      </c>
      <c r="I629" t="s">
        <v>3024</v>
      </c>
      <c r="J629" t="s">
        <v>3028</v>
      </c>
      <c r="K629" t="s">
        <v>3030</v>
      </c>
      <c r="L629" t="s">
        <v>3041</v>
      </c>
      <c r="M629">
        <v>1087.55</v>
      </c>
      <c r="N629">
        <v>3</v>
      </c>
      <c r="O629">
        <v>681.65</v>
      </c>
      <c r="P629">
        <v>87.76</v>
      </c>
      <c r="Q629" t="s">
        <v>3047</v>
      </c>
      <c r="R629">
        <f>Table1[[#This Row],[Profit]]/Table1[[#This Row],[Sales]]*100</f>
        <v>62.677578042388859</v>
      </c>
    </row>
    <row r="630" spans="1:18" x14ac:dyDescent="0.25">
      <c r="A630">
        <v>629</v>
      </c>
      <c r="B630" t="s">
        <v>644</v>
      </c>
      <c r="C630" s="1">
        <v>45004</v>
      </c>
      <c r="D630" s="1" t="str">
        <f>TEXT(Table1[[#This Row],[Order Date]],"MMMM")</f>
        <v>March</v>
      </c>
      <c r="E630" t="s">
        <v>1642</v>
      </c>
      <c r="F630" t="s">
        <v>2009</v>
      </c>
      <c r="G630" t="s">
        <v>2618</v>
      </c>
      <c r="H630" t="s">
        <v>3005</v>
      </c>
      <c r="I630" t="s">
        <v>3024</v>
      </c>
      <c r="J630" t="s">
        <v>3025</v>
      </c>
      <c r="K630" t="s">
        <v>3029</v>
      </c>
      <c r="L630" t="s">
        <v>3034</v>
      </c>
      <c r="M630">
        <v>4955.96</v>
      </c>
      <c r="N630">
        <v>1</v>
      </c>
      <c r="O630">
        <v>835.37</v>
      </c>
      <c r="P630">
        <v>25.09</v>
      </c>
      <c r="Q630" t="s">
        <v>3044</v>
      </c>
      <c r="R630">
        <f>Table1[[#This Row],[Profit]]/Table1[[#This Row],[Sales]]*100</f>
        <v>16.855866471884358</v>
      </c>
    </row>
    <row r="631" spans="1:18" x14ac:dyDescent="0.25">
      <c r="A631">
        <v>630</v>
      </c>
      <c r="B631" t="s">
        <v>645</v>
      </c>
      <c r="C631" s="1">
        <v>45477</v>
      </c>
      <c r="D631" s="1" t="str">
        <f>TEXT(Table1[[#This Row],[Order Date]],"MMMM")</f>
        <v>July</v>
      </c>
      <c r="E631" t="s">
        <v>1643</v>
      </c>
      <c r="F631" t="s">
        <v>2007</v>
      </c>
      <c r="G631" t="s">
        <v>2619</v>
      </c>
      <c r="H631" t="s">
        <v>3012</v>
      </c>
      <c r="I631" t="s">
        <v>3024</v>
      </c>
      <c r="J631" t="s">
        <v>3026</v>
      </c>
      <c r="K631" t="s">
        <v>3030</v>
      </c>
      <c r="L631" t="s">
        <v>3038</v>
      </c>
      <c r="M631">
        <v>1096.58</v>
      </c>
      <c r="N631">
        <v>18</v>
      </c>
      <c r="O631">
        <v>649.41</v>
      </c>
      <c r="P631">
        <v>76.73</v>
      </c>
      <c r="Q631" t="s">
        <v>3047</v>
      </c>
      <c r="R631">
        <f>Table1[[#This Row],[Profit]]/Table1[[#This Row],[Sales]]*100</f>
        <v>59.221397435663611</v>
      </c>
    </row>
    <row r="632" spans="1:18" x14ac:dyDescent="0.25">
      <c r="A632">
        <v>631</v>
      </c>
      <c r="B632" t="s">
        <v>646</v>
      </c>
      <c r="C632" s="1">
        <v>45131</v>
      </c>
      <c r="D632" s="1" t="str">
        <f>TEXT(Table1[[#This Row],[Order Date]],"MMMM")</f>
        <v>July</v>
      </c>
      <c r="E632" t="s">
        <v>1644</v>
      </c>
      <c r="F632" t="s">
        <v>2009</v>
      </c>
      <c r="G632" t="s">
        <v>2620</v>
      </c>
      <c r="H632" t="s">
        <v>3006</v>
      </c>
      <c r="I632" t="s">
        <v>3023</v>
      </c>
      <c r="J632" t="s">
        <v>3028</v>
      </c>
      <c r="K632" t="s">
        <v>3031</v>
      </c>
      <c r="L632" t="s">
        <v>3036</v>
      </c>
      <c r="M632">
        <v>288.54000000000002</v>
      </c>
      <c r="N632">
        <v>3</v>
      </c>
      <c r="O632">
        <v>980.86</v>
      </c>
      <c r="P632">
        <v>38.07</v>
      </c>
      <c r="Q632" t="s">
        <v>3045</v>
      </c>
      <c r="R632">
        <f>Table1[[#This Row],[Profit]]/Table1[[#This Row],[Sales]]*100</f>
        <v>339.93900325778054</v>
      </c>
    </row>
    <row r="633" spans="1:18" x14ac:dyDescent="0.25">
      <c r="A633">
        <v>632</v>
      </c>
      <c r="B633" t="s">
        <v>647</v>
      </c>
      <c r="C633" s="1">
        <v>45528</v>
      </c>
      <c r="D633" s="1" t="str">
        <f>TEXT(Table1[[#This Row],[Order Date]],"MMMM")</f>
        <v>August</v>
      </c>
      <c r="E633" t="s">
        <v>1645</v>
      </c>
      <c r="F633" t="s">
        <v>2009</v>
      </c>
      <c r="G633" t="s">
        <v>2621</v>
      </c>
      <c r="H633" t="s">
        <v>3010</v>
      </c>
      <c r="I633" t="s">
        <v>3024</v>
      </c>
      <c r="J633" t="s">
        <v>3025</v>
      </c>
      <c r="K633" t="s">
        <v>3030</v>
      </c>
      <c r="L633" t="s">
        <v>3041</v>
      </c>
      <c r="M633">
        <v>4676.58</v>
      </c>
      <c r="N633">
        <v>13</v>
      </c>
      <c r="O633">
        <v>759.06</v>
      </c>
      <c r="P633">
        <v>73.91</v>
      </c>
      <c r="Q633" t="s">
        <v>3045</v>
      </c>
      <c r="R633">
        <f>Table1[[#This Row],[Profit]]/Table1[[#This Row],[Sales]]*100</f>
        <v>16.231091951810939</v>
      </c>
    </row>
    <row r="634" spans="1:18" x14ac:dyDescent="0.25">
      <c r="A634">
        <v>633</v>
      </c>
      <c r="B634" t="s">
        <v>648</v>
      </c>
      <c r="C634" s="1">
        <v>44990</v>
      </c>
      <c r="D634" s="1" t="str">
        <f>TEXT(Table1[[#This Row],[Order Date]],"MMMM")</f>
        <v>March</v>
      </c>
      <c r="E634" t="s">
        <v>1646</v>
      </c>
      <c r="F634" t="s">
        <v>2009</v>
      </c>
      <c r="G634" t="s">
        <v>2622</v>
      </c>
      <c r="H634" t="s">
        <v>2996</v>
      </c>
      <c r="I634" t="s">
        <v>3022</v>
      </c>
      <c r="J634" t="s">
        <v>3025</v>
      </c>
      <c r="K634" t="s">
        <v>3031</v>
      </c>
      <c r="L634" t="s">
        <v>3036</v>
      </c>
      <c r="M634">
        <v>2868.02</v>
      </c>
      <c r="N634">
        <v>10</v>
      </c>
      <c r="O634">
        <v>495.08</v>
      </c>
      <c r="P634">
        <v>49.25</v>
      </c>
      <c r="Q634" t="s">
        <v>3046</v>
      </c>
      <c r="R634">
        <f>Table1[[#This Row],[Profit]]/Table1[[#This Row],[Sales]]*100</f>
        <v>17.262083249070788</v>
      </c>
    </row>
    <row r="635" spans="1:18" x14ac:dyDescent="0.25">
      <c r="A635">
        <v>634</v>
      </c>
      <c r="B635" t="s">
        <v>649</v>
      </c>
      <c r="C635" s="1">
        <v>45128</v>
      </c>
      <c r="D635" s="1" t="str">
        <f>TEXT(Table1[[#This Row],[Order Date]],"MMMM")</f>
        <v>July</v>
      </c>
      <c r="E635" t="s">
        <v>1647</v>
      </c>
      <c r="F635" t="s">
        <v>2008</v>
      </c>
      <c r="G635" t="s">
        <v>2623</v>
      </c>
      <c r="H635" t="s">
        <v>2988</v>
      </c>
      <c r="I635" t="s">
        <v>3024</v>
      </c>
      <c r="J635" t="s">
        <v>3026</v>
      </c>
      <c r="K635" t="s">
        <v>3030</v>
      </c>
      <c r="L635" t="s">
        <v>3041</v>
      </c>
      <c r="M635">
        <v>672.99</v>
      </c>
      <c r="N635">
        <v>5</v>
      </c>
      <c r="O635">
        <v>870.71</v>
      </c>
      <c r="P635">
        <v>8.58</v>
      </c>
      <c r="Q635" t="s">
        <v>3044</v>
      </c>
      <c r="R635">
        <f>Table1[[#This Row],[Profit]]/Table1[[#This Row],[Sales]]*100</f>
        <v>129.37933698866254</v>
      </c>
    </row>
    <row r="636" spans="1:18" x14ac:dyDescent="0.25">
      <c r="A636">
        <v>635</v>
      </c>
      <c r="B636" t="s">
        <v>650</v>
      </c>
      <c r="C636" s="1">
        <v>45115</v>
      </c>
      <c r="D636" s="1" t="str">
        <f>TEXT(Table1[[#This Row],[Order Date]],"MMMM")</f>
        <v>July</v>
      </c>
      <c r="E636" t="s">
        <v>1648</v>
      </c>
      <c r="F636" t="s">
        <v>2009</v>
      </c>
      <c r="G636" t="s">
        <v>2624</v>
      </c>
      <c r="H636" t="s">
        <v>2997</v>
      </c>
      <c r="I636" t="s">
        <v>3023</v>
      </c>
      <c r="J636" t="s">
        <v>3027</v>
      </c>
      <c r="K636" t="s">
        <v>3029</v>
      </c>
      <c r="L636" t="s">
        <v>3032</v>
      </c>
      <c r="M636">
        <v>1705.58</v>
      </c>
      <c r="N636">
        <v>4</v>
      </c>
      <c r="O636">
        <v>760.7</v>
      </c>
      <c r="P636">
        <v>35.58</v>
      </c>
      <c r="Q636" t="s">
        <v>3047</v>
      </c>
      <c r="R636">
        <f>Table1[[#This Row],[Profit]]/Table1[[#This Row],[Sales]]*100</f>
        <v>44.600663703842685</v>
      </c>
    </row>
    <row r="637" spans="1:18" x14ac:dyDescent="0.25">
      <c r="A637">
        <v>636</v>
      </c>
      <c r="B637" t="s">
        <v>651</v>
      </c>
      <c r="C637" s="1">
        <v>45305</v>
      </c>
      <c r="D637" s="1" t="str">
        <f>TEXT(Table1[[#This Row],[Order Date]],"MMMM")</f>
        <v>January</v>
      </c>
      <c r="E637" t="s">
        <v>1649</v>
      </c>
      <c r="F637" t="s">
        <v>2007</v>
      </c>
      <c r="G637" t="s">
        <v>2625</v>
      </c>
      <c r="H637" t="s">
        <v>3006</v>
      </c>
      <c r="I637" t="s">
        <v>3022</v>
      </c>
      <c r="J637" t="s">
        <v>3026</v>
      </c>
      <c r="K637" t="s">
        <v>3031</v>
      </c>
      <c r="L637" t="s">
        <v>3040</v>
      </c>
      <c r="M637">
        <v>720.11</v>
      </c>
      <c r="N637">
        <v>7</v>
      </c>
      <c r="O637">
        <v>187.92</v>
      </c>
      <c r="P637">
        <v>18.88</v>
      </c>
      <c r="Q637" t="s">
        <v>3044</v>
      </c>
      <c r="R637">
        <f>Table1[[#This Row],[Profit]]/Table1[[#This Row],[Sales]]*100</f>
        <v>26.09601310910833</v>
      </c>
    </row>
    <row r="638" spans="1:18" x14ac:dyDescent="0.25">
      <c r="A638">
        <v>637</v>
      </c>
      <c r="B638" t="s">
        <v>652</v>
      </c>
      <c r="C638" s="1">
        <v>45238</v>
      </c>
      <c r="D638" s="1" t="str">
        <f>TEXT(Table1[[#This Row],[Order Date]],"MMMM")</f>
        <v>November</v>
      </c>
      <c r="E638" t="s">
        <v>1650</v>
      </c>
      <c r="F638" t="s">
        <v>2007</v>
      </c>
      <c r="G638" t="s">
        <v>2626</v>
      </c>
      <c r="H638" t="s">
        <v>2987</v>
      </c>
      <c r="I638" t="s">
        <v>3024</v>
      </c>
      <c r="J638" t="s">
        <v>3025</v>
      </c>
      <c r="K638" t="s">
        <v>3029</v>
      </c>
      <c r="L638" t="s">
        <v>3042</v>
      </c>
      <c r="M638">
        <v>4588.1099999999997</v>
      </c>
      <c r="N638">
        <v>19</v>
      </c>
      <c r="O638">
        <v>819.17</v>
      </c>
      <c r="P638">
        <v>18.89</v>
      </c>
      <c r="Q638" t="s">
        <v>3047</v>
      </c>
      <c r="R638">
        <f>Table1[[#This Row],[Profit]]/Table1[[#This Row],[Sales]]*100</f>
        <v>17.854192685005373</v>
      </c>
    </row>
    <row r="639" spans="1:18" x14ac:dyDescent="0.25">
      <c r="A639">
        <v>638</v>
      </c>
      <c r="B639" t="s">
        <v>653</v>
      </c>
      <c r="C639" s="1">
        <v>45408</v>
      </c>
      <c r="D639" s="1" t="str">
        <f>TEXT(Table1[[#This Row],[Order Date]],"MMMM")</f>
        <v>April</v>
      </c>
      <c r="E639" t="s">
        <v>1651</v>
      </c>
      <c r="F639" t="s">
        <v>2009</v>
      </c>
      <c r="G639" t="s">
        <v>2627</v>
      </c>
      <c r="H639" t="s">
        <v>3018</v>
      </c>
      <c r="I639" t="s">
        <v>3022</v>
      </c>
      <c r="J639" t="s">
        <v>3026</v>
      </c>
      <c r="K639" t="s">
        <v>3030</v>
      </c>
      <c r="L639" t="s">
        <v>3037</v>
      </c>
      <c r="M639">
        <v>4059.44</v>
      </c>
      <c r="N639">
        <v>7</v>
      </c>
      <c r="O639">
        <v>365.43</v>
      </c>
      <c r="P639">
        <v>17.3</v>
      </c>
      <c r="Q639" t="s">
        <v>3045</v>
      </c>
      <c r="R639">
        <f>Table1[[#This Row],[Profit]]/Table1[[#This Row],[Sales]]*100</f>
        <v>9.0019805687483991</v>
      </c>
    </row>
    <row r="640" spans="1:18" x14ac:dyDescent="0.25">
      <c r="A640">
        <v>639</v>
      </c>
      <c r="B640" t="s">
        <v>654</v>
      </c>
      <c r="C640" s="1">
        <v>44919</v>
      </c>
      <c r="D640" s="1" t="str">
        <f>TEXT(Table1[[#This Row],[Order Date]],"MMMM")</f>
        <v>December</v>
      </c>
      <c r="E640" t="s">
        <v>1652</v>
      </c>
      <c r="F640" t="s">
        <v>2008</v>
      </c>
      <c r="G640" t="s">
        <v>2628</v>
      </c>
      <c r="H640" t="s">
        <v>2978</v>
      </c>
      <c r="I640" t="s">
        <v>3024</v>
      </c>
      <c r="J640" t="s">
        <v>3026</v>
      </c>
      <c r="K640" t="s">
        <v>3030</v>
      </c>
      <c r="L640" t="s">
        <v>3037</v>
      </c>
      <c r="M640">
        <v>2914.79</v>
      </c>
      <c r="N640">
        <v>10</v>
      </c>
      <c r="O640">
        <v>111.48</v>
      </c>
      <c r="P640">
        <v>43.78</v>
      </c>
      <c r="Q640" t="s">
        <v>3047</v>
      </c>
      <c r="R640">
        <f>Table1[[#This Row],[Profit]]/Table1[[#This Row],[Sales]]*100</f>
        <v>3.8246323062724934</v>
      </c>
    </row>
    <row r="641" spans="1:18" x14ac:dyDescent="0.25">
      <c r="A641">
        <v>640</v>
      </c>
      <c r="B641" t="s">
        <v>655</v>
      </c>
      <c r="C641" s="1">
        <v>44901</v>
      </c>
      <c r="D641" s="1" t="str">
        <f>TEXT(Table1[[#This Row],[Order Date]],"MMMM")</f>
        <v>December</v>
      </c>
      <c r="E641" t="s">
        <v>1653</v>
      </c>
      <c r="F641" t="s">
        <v>2008</v>
      </c>
      <c r="G641" t="s">
        <v>2352</v>
      </c>
      <c r="H641" t="s">
        <v>2989</v>
      </c>
      <c r="I641" t="s">
        <v>3022</v>
      </c>
      <c r="J641" t="s">
        <v>3028</v>
      </c>
      <c r="K641" t="s">
        <v>3031</v>
      </c>
      <c r="L641" t="s">
        <v>3043</v>
      </c>
      <c r="M641">
        <v>3182.2</v>
      </c>
      <c r="N641">
        <v>7</v>
      </c>
      <c r="O641">
        <v>20.39</v>
      </c>
      <c r="P641">
        <v>44.58</v>
      </c>
      <c r="Q641" t="s">
        <v>3046</v>
      </c>
      <c r="R641">
        <f>Table1[[#This Row],[Profit]]/Table1[[#This Row],[Sales]]*100</f>
        <v>0.64075168122682424</v>
      </c>
    </row>
    <row r="642" spans="1:18" x14ac:dyDescent="0.25">
      <c r="A642">
        <v>641</v>
      </c>
      <c r="B642" t="s">
        <v>656</v>
      </c>
      <c r="C642" s="1">
        <v>45101</v>
      </c>
      <c r="D642" s="1" t="str">
        <f>TEXT(Table1[[#This Row],[Order Date]],"MMMM")</f>
        <v>June</v>
      </c>
      <c r="E642" t="s">
        <v>1123</v>
      </c>
      <c r="F642" t="s">
        <v>2007</v>
      </c>
      <c r="G642" t="s">
        <v>2629</v>
      </c>
      <c r="H642" t="s">
        <v>3002</v>
      </c>
      <c r="I642" t="s">
        <v>3024</v>
      </c>
      <c r="J642" t="s">
        <v>3028</v>
      </c>
      <c r="K642" t="s">
        <v>3029</v>
      </c>
      <c r="L642" t="s">
        <v>3032</v>
      </c>
      <c r="M642">
        <v>2163.4499999999998</v>
      </c>
      <c r="N642">
        <v>15</v>
      </c>
      <c r="O642">
        <v>467.94</v>
      </c>
      <c r="P642">
        <v>62.13</v>
      </c>
      <c r="Q642" t="s">
        <v>3046</v>
      </c>
      <c r="R642">
        <f>Table1[[#This Row],[Profit]]/Table1[[#This Row],[Sales]]*100</f>
        <v>21.629342023157459</v>
      </c>
    </row>
    <row r="643" spans="1:18" x14ac:dyDescent="0.25">
      <c r="A643">
        <v>642</v>
      </c>
      <c r="B643" t="s">
        <v>657</v>
      </c>
      <c r="C643" s="1">
        <v>44849</v>
      </c>
      <c r="D643" s="1" t="str">
        <f>TEXT(Table1[[#This Row],[Order Date]],"MMMM")</f>
        <v>October</v>
      </c>
      <c r="E643" t="s">
        <v>1654</v>
      </c>
      <c r="F643" t="s">
        <v>2008</v>
      </c>
      <c r="G643" t="s">
        <v>2630</v>
      </c>
      <c r="H643" t="s">
        <v>2972</v>
      </c>
      <c r="I643" t="s">
        <v>3023</v>
      </c>
      <c r="J643" t="s">
        <v>3026</v>
      </c>
      <c r="K643" t="s">
        <v>3030</v>
      </c>
      <c r="L643" t="s">
        <v>3033</v>
      </c>
      <c r="M643">
        <v>2027.2</v>
      </c>
      <c r="N643">
        <v>6</v>
      </c>
      <c r="O643">
        <v>143.65</v>
      </c>
      <c r="P643">
        <v>93.14</v>
      </c>
      <c r="Q643" t="s">
        <v>3045</v>
      </c>
      <c r="R643">
        <f>Table1[[#This Row],[Profit]]/Table1[[#This Row],[Sales]]*100</f>
        <v>7.0861286503551693</v>
      </c>
    </row>
    <row r="644" spans="1:18" x14ac:dyDescent="0.25">
      <c r="A644">
        <v>643</v>
      </c>
      <c r="B644" t="s">
        <v>658</v>
      </c>
      <c r="C644" s="1">
        <v>45488</v>
      </c>
      <c r="D644" s="1" t="str">
        <f>TEXT(Table1[[#This Row],[Order Date]],"MMMM")</f>
        <v>July</v>
      </c>
      <c r="E644" t="s">
        <v>1655</v>
      </c>
      <c r="F644" t="s">
        <v>2007</v>
      </c>
      <c r="G644" t="s">
        <v>2631</v>
      </c>
      <c r="H644" t="s">
        <v>3017</v>
      </c>
      <c r="I644" t="s">
        <v>3023</v>
      </c>
      <c r="J644" t="s">
        <v>3025</v>
      </c>
      <c r="K644" t="s">
        <v>3031</v>
      </c>
      <c r="L644" t="s">
        <v>3040</v>
      </c>
      <c r="M644">
        <v>3677.98</v>
      </c>
      <c r="N644">
        <v>16</v>
      </c>
      <c r="O644">
        <v>96.74</v>
      </c>
      <c r="P644">
        <v>88.29</v>
      </c>
      <c r="Q644" t="s">
        <v>3047</v>
      </c>
      <c r="R644">
        <f>Table1[[#This Row],[Profit]]/Table1[[#This Row],[Sales]]*100</f>
        <v>2.6302481253296648</v>
      </c>
    </row>
    <row r="645" spans="1:18" x14ac:dyDescent="0.25">
      <c r="A645">
        <v>644</v>
      </c>
      <c r="B645" t="s">
        <v>659</v>
      </c>
      <c r="C645" s="1">
        <v>45328</v>
      </c>
      <c r="D645" s="1" t="str">
        <f>TEXT(Table1[[#This Row],[Order Date]],"MMMM")</f>
        <v>February</v>
      </c>
      <c r="E645" t="s">
        <v>1656</v>
      </c>
      <c r="F645" t="s">
        <v>2008</v>
      </c>
      <c r="G645" t="s">
        <v>2632</v>
      </c>
      <c r="H645" t="s">
        <v>2995</v>
      </c>
      <c r="I645" t="s">
        <v>3024</v>
      </c>
      <c r="J645" t="s">
        <v>3025</v>
      </c>
      <c r="K645" t="s">
        <v>3030</v>
      </c>
      <c r="L645" t="s">
        <v>3041</v>
      </c>
      <c r="M645">
        <v>4052.1</v>
      </c>
      <c r="N645">
        <v>5</v>
      </c>
      <c r="O645">
        <v>318.89</v>
      </c>
      <c r="P645">
        <v>26.59</v>
      </c>
      <c r="Q645" t="s">
        <v>3045</v>
      </c>
      <c r="R645">
        <f>Table1[[#This Row],[Profit]]/Table1[[#This Row],[Sales]]*100</f>
        <v>7.8697465511709979</v>
      </c>
    </row>
    <row r="646" spans="1:18" x14ac:dyDescent="0.25">
      <c r="A646">
        <v>645</v>
      </c>
      <c r="B646" t="s">
        <v>660</v>
      </c>
      <c r="C646" s="1">
        <v>45405</v>
      </c>
      <c r="D646" s="1" t="str">
        <f>TEXT(Table1[[#This Row],[Order Date]],"MMMM")</f>
        <v>April</v>
      </c>
      <c r="E646" t="s">
        <v>1657</v>
      </c>
      <c r="F646" t="s">
        <v>2008</v>
      </c>
      <c r="G646" t="s">
        <v>2633</v>
      </c>
      <c r="H646" t="s">
        <v>3020</v>
      </c>
      <c r="I646" t="s">
        <v>3024</v>
      </c>
      <c r="J646" t="s">
        <v>3025</v>
      </c>
      <c r="K646" t="s">
        <v>3030</v>
      </c>
      <c r="L646" t="s">
        <v>3041</v>
      </c>
      <c r="M646">
        <v>864.26</v>
      </c>
      <c r="N646">
        <v>3</v>
      </c>
      <c r="O646">
        <v>359.09</v>
      </c>
      <c r="P646">
        <v>59.34</v>
      </c>
      <c r="Q646" t="s">
        <v>3044</v>
      </c>
      <c r="R646">
        <f>Table1[[#This Row],[Profit]]/Table1[[#This Row],[Sales]]*100</f>
        <v>41.548839469604054</v>
      </c>
    </row>
    <row r="647" spans="1:18" x14ac:dyDescent="0.25">
      <c r="A647">
        <v>646</v>
      </c>
      <c r="B647" t="s">
        <v>661</v>
      </c>
      <c r="C647" s="1">
        <v>44950</v>
      </c>
      <c r="D647" s="1" t="str">
        <f>TEXT(Table1[[#This Row],[Order Date]],"MMMM")</f>
        <v>January</v>
      </c>
      <c r="E647" t="s">
        <v>1658</v>
      </c>
      <c r="F647" t="s">
        <v>2009</v>
      </c>
      <c r="G647" t="s">
        <v>2634</v>
      </c>
      <c r="H647" t="s">
        <v>3001</v>
      </c>
      <c r="I647" t="s">
        <v>3023</v>
      </c>
      <c r="J647" t="s">
        <v>3027</v>
      </c>
      <c r="K647" t="s">
        <v>3030</v>
      </c>
      <c r="L647" t="s">
        <v>3037</v>
      </c>
      <c r="M647">
        <v>2938.09</v>
      </c>
      <c r="N647">
        <v>8</v>
      </c>
      <c r="O647">
        <v>252.14</v>
      </c>
      <c r="P647">
        <v>26.19</v>
      </c>
      <c r="Q647" t="s">
        <v>3044</v>
      </c>
      <c r="R647">
        <f>Table1[[#This Row],[Profit]]/Table1[[#This Row],[Sales]]*100</f>
        <v>8.5817657049307527</v>
      </c>
    </row>
    <row r="648" spans="1:18" x14ac:dyDescent="0.25">
      <c r="A648">
        <v>647</v>
      </c>
      <c r="B648" t="s">
        <v>662</v>
      </c>
      <c r="C648" s="1">
        <v>45266</v>
      </c>
      <c r="D648" s="1" t="str">
        <f>TEXT(Table1[[#This Row],[Order Date]],"MMMM")</f>
        <v>December</v>
      </c>
      <c r="E648" t="s">
        <v>1659</v>
      </c>
      <c r="F648" t="s">
        <v>2009</v>
      </c>
      <c r="G648" t="s">
        <v>2635</v>
      </c>
      <c r="H648" t="s">
        <v>3017</v>
      </c>
      <c r="I648" t="s">
        <v>3022</v>
      </c>
      <c r="J648" t="s">
        <v>3027</v>
      </c>
      <c r="K648" t="s">
        <v>3030</v>
      </c>
      <c r="L648" t="s">
        <v>3033</v>
      </c>
      <c r="M648">
        <v>2109.9899999999998</v>
      </c>
      <c r="N648">
        <v>3</v>
      </c>
      <c r="O648">
        <v>608.96</v>
      </c>
      <c r="P648">
        <v>84.45</v>
      </c>
      <c r="Q648" t="s">
        <v>3047</v>
      </c>
      <c r="R648">
        <f>Table1[[#This Row],[Profit]]/Table1[[#This Row],[Sales]]*100</f>
        <v>28.860800288153026</v>
      </c>
    </row>
    <row r="649" spans="1:18" x14ac:dyDescent="0.25">
      <c r="A649">
        <v>648</v>
      </c>
      <c r="B649" t="s">
        <v>663</v>
      </c>
      <c r="C649" s="1">
        <v>45431</v>
      </c>
      <c r="D649" s="1" t="str">
        <f>TEXT(Table1[[#This Row],[Order Date]],"MMMM")</f>
        <v>May</v>
      </c>
      <c r="E649" t="s">
        <v>1660</v>
      </c>
      <c r="F649" t="s">
        <v>2009</v>
      </c>
      <c r="G649" t="s">
        <v>2636</v>
      </c>
      <c r="H649" t="s">
        <v>2991</v>
      </c>
      <c r="I649" t="s">
        <v>3024</v>
      </c>
      <c r="J649" t="s">
        <v>3026</v>
      </c>
      <c r="K649" t="s">
        <v>3030</v>
      </c>
      <c r="L649" t="s">
        <v>3033</v>
      </c>
      <c r="M649">
        <v>1744.71</v>
      </c>
      <c r="N649">
        <v>8</v>
      </c>
      <c r="O649">
        <v>14.72</v>
      </c>
      <c r="P649">
        <v>67.099999999999994</v>
      </c>
      <c r="Q649" t="s">
        <v>3047</v>
      </c>
      <c r="R649">
        <f>Table1[[#This Row],[Profit]]/Table1[[#This Row],[Sales]]*100</f>
        <v>0.84369322122301127</v>
      </c>
    </row>
    <row r="650" spans="1:18" x14ac:dyDescent="0.25">
      <c r="A650">
        <v>649</v>
      </c>
      <c r="B650" t="s">
        <v>664</v>
      </c>
      <c r="C650" s="1">
        <v>45338</v>
      </c>
      <c r="D650" s="1" t="str">
        <f>TEXT(Table1[[#This Row],[Order Date]],"MMMM")</f>
        <v>February</v>
      </c>
      <c r="E650" t="s">
        <v>1661</v>
      </c>
      <c r="F650" t="s">
        <v>2007</v>
      </c>
      <c r="G650" t="s">
        <v>2637</v>
      </c>
      <c r="H650" t="s">
        <v>3005</v>
      </c>
      <c r="I650" t="s">
        <v>3024</v>
      </c>
      <c r="J650" t="s">
        <v>3026</v>
      </c>
      <c r="K650" t="s">
        <v>3031</v>
      </c>
      <c r="L650" t="s">
        <v>3036</v>
      </c>
      <c r="M650">
        <v>4852.7</v>
      </c>
      <c r="N650">
        <v>4</v>
      </c>
      <c r="O650">
        <v>953.74</v>
      </c>
      <c r="P650">
        <v>22.4</v>
      </c>
      <c r="Q650" t="s">
        <v>3044</v>
      </c>
      <c r="R650">
        <f>Table1[[#This Row],[Profit]]/Table1[[#This Row],[Sales]]*100</f>
        <v>19.653800976775816</v>
      </c>
    </row>
    <row r="651" spans="1:18" x14ac:dyDescent="0.25">
      <c r="A651">
        <v>650</v>
      </c>
      <c r="B651" t="s">
        <v>665</v>
      </c>
      <c r="C651" s="1">
        <v>45359</v>
      </c>
      <c r="D651" s="1" t="str">
        <f>TEXT(Table1[[#This Row],[Order Date]],"MMMM")</f>
        <v>March</v>
      </c>
      <c r="E651" t="s">
        <v>1662</v>
      </c>
      <c r="F651" t="s">
        <v>2008</v>
      </c>
      <c r="G651" t="s">
        <v>2638</v>
      </c>
      <c r="H651" t="s">
        <v>3020</v>
      </c>
      <c r="I651" t="s">
        <v>3024</v>
      </c>
      <c r="J651" t="s">
        <v>3026</v>
      </c>
      <c r="K651" t="s">
        <v>3031</v>
      </c>
      <c r="L651" t="s">
        <v>3036</v>
      </c>
      <c r="M651">
        <v>1841.24</v>
      </c>
      <c r="N651">
        <v>11</v>
      </c>
      <c r="O651">
        <v>390.98</v>
      </c>
      <c r="P651">
        <v>79.86</v>
      </c>
      <c r="Q651" t="s">
        <v>3046</v>
      </c>
      <c r="R651">
        <f>Table1[[#This Row],[Profit]]/Table1[[#This Row],[Sales]]*100</f>
        <v>21.234602767700029</v>
      </c>
    </row>
    <row r="652" spans="1:18" x14ac:dyDescent="0.25">
      <c r="A652">
        <v>651</v>
      </c>
      <c r="B652" t="s">
        <v>666</v>
      </c>
      <c r="C652" s="1">
        <v>45366</v>
      </c>
      <c r="D652" s="1" t="str">
        <f>TEXT(Table1[[#This Row],[Order Date]],"MMMM")</f>
        <v>March</v>
      </c>
      <c r="E652" t="s">
        <v>1663</v>
      </c>
      <c r="F652" t="s">
        <v>2007</v>
      </c>
      <c r="G652" t="s">
        <v>2562</v>
      </c>
      <c r="H652" t="s">
        <v>2980</v>
      </c>
      <c r="I652" t="s">
        <v>3024</v>
      </c>
      <c r="J652" t="s">
        <v>3028</v>
      </c>
      <c r="K652" t="s">
        <v>3029</v>
      </c>
      <c r="L652" t="s">
        <v>3042</v>
      </c>
      <c r="M652">
        <v>805.99</v>
      </c>
      <c r="N652">
        <v>5</v>
      </c>
      <c r="O652">
        <v>532.04999999999995</v>
      </c>
      <c r="P652">
        <v>6.17</v>
      </c>
      <c r="Q652" t="s">
        <v>3046</v>
      </c>
      <c r="R652">
        <f>Table1[[#This Row],[Profit]]/Table1[[#This Row],[Sales]]*100</f>
        <v>66.011985260363019</v>
      </c>
    </row>
    <row r="653" spans="1:18" x14ac:dyDescent="0.25">
      <c r="A653">
        <v>652</v>
      </c>
      <c r="B653" t="s">
        <v>667</v>
      </c>
      <c r="C653" s="1">
        <v>44929</v>
      </c>
      <c r="D653" s="1" t="str">
        <f>TEXT(Table1[[#This Row],[Order Date]],"MMMM")</f>
        <v>January</v>
      </c>
      <c r="E653" t="s">
        <v>1664</v>
      </c>
      <c r="F653" t="s">
        <v>2009</v>
      </c>
      <c r="G653" t="s">
        <v>2639</v>
      </c>
      <c r="H653" t="s">
        <v>3019</v>
      </c>
      <c r="I653" t="s">
        <v>3022</v>
      </c>
      <c r="J653" t="s">
        <v>3026</v>
      </c>
      <c r="K653" t="s">
        <v>3031</v>
      </c>
      <c r="L653" t="s">
        <v>3036</v>
      </c>
      <c r="M653">
        <v>586.09</v>
      </c>
      <c r="N653">
        <v>7</v>
      </c>
      <c r="O653">
        <v>328.54</v>
      </c>
      <c r="P653">
        <v>50.37</v>
      </c>
      <c r="Q653" t="s">
        <v>3044</v>
      </c>
      <c r="R653">
        <f>Table1[[#This Row],[Profit]]/Table1[[#This Row],[Sales]]*100</f>
        <v>56.056237096691632</v>
      </c>
    </row>
    <row r="654" spans="1:18" x14ac:dyDescent="0.25">
      <c r="A654">
        <v>653</v>
      </c>
      <c r="B654" t="s">
        <v>668</v>
      </c>
      <c r="C654" s="1">
        <v>44923</v>
      </c>
      <c r="D654" s="1" t="str">
        <f>TEXT(Table1[[#This Row],[Order Date]],"MMMM")</f>
        <v>December</v>
      </c>
      <c r="E654" t="s">
        <v>1665</v>
      </c>
      <c r="F654" t="s">
        <v>2008</v>
      </c>
      <c r="G654" t="s">
        <v>2640</v>
      </c>
      <c r="H654" t="s">
        <v>2974</v>
      </c>
      <c r="I654" t="s">
        <v>3024</v>
      </c>
      <c r="J654" t="s">
        <v>3025</v>
      </c>
      <c r="K654" t="s">
        <v>3029</v>
      </c>
      <c r="L654" t="s">
        <v>3032</v>
      </c>
      <c r="M654">
        <v>3176.29</v>
      </c>
      <c r="N654">
        <v>6</v>
      </c>
      <c r="O654">
        <v>320.3</v>
      </c>
      <c r="P654">
        <v>31.64</v>
      </c>
      <c r="Q654" t="s">
        <v>3044</v>
      </c>
      <c r="R654">
        <f>Table1[[#This Row],[Profit]]/Table1[[#This Row],[Sales]]*100</f>
        <v>10.084091817812606</v>
      </c>
    </row>
    <row r="655" spans="1:18" x14ac:dyDescent="0.25">
      <c r="A655">
        <v>654</v>
      </c>
      <c r="B655" t="s">
        <v>669</v>
      </c>
      <c r="C655" s="1">
        <v>45401</v>
      </c>
      <c r="D655" s="1" t="str">
        <f>TEXT(Table1[[#This Row],[Order Date]],"MMMM")</f>
        <v>April</v>
      </c>
      <c r="E655" t="s">
        <v>1666</v>
      </c>
      <c r="F655" t="s">
        <v>2008</v>
      </c>
      <c r="G655" t="s">
        <v>2641</v>
      </c>
      <c r="H655" t="s">
        <v>2978</v>
      </c>
      <c r="I655" t="s">
        <v>3023</v>
      </c>
      <c r="J655" t="s">
        <v>3026</v>
      </c>
      <c r="K655" t="s">
        <v>3030</v>
      </c>
      <c r="L655" t="s">
        <v>3041</v>
      </c>
      <c r="M655">
        <v>1578.81</v>
      </c>
      <c r="N655">
        <v>11</v>
      </c>
      <c r="O655">
        <v>309.3</v>
      </c>
      <c r="P655">
        <v>47.45</v>
      </c>
      <c r="Q655" t="s">
        <v>3047</v>
      </c>
      <c r="R655">
        <f>Table1[[#This Row],[Profit]]/Table1[[#This Row],[Sales]]*100</f>
        <v>19.590704391282042</v>
      </c>
    </row>
    <row r="656" spans="1:18" x14ac:dyDescent="0.25">
      <c r="A656">
        <v>655</v>
      </c>
      <c r="B656" t="s">
        <v>670</v>
      </c>
      <c r="C656" s="1">
        <v>45147</v>
      </c>
      <c r="D656" s="1" t="str">
        <f>TEXT(Table1[[#This Row],[Order Date]],"MMMM")</f>
        <v>August</v>
      </c>
      <c r="E656" t="s">
        <v>1667</v>
      </c>
      <c r="F656" t="s">
        <v>2009</v>
      </c>
      <c r="G656" t="s">
        <v>2642</v>
      </c>
      <c r="H656" t="s">
        <v>3006</v>
      </c>
      <c r="I656" t="s">
        <v>3023</v>
      </c>
      <c r="J656" t="s">
        <v>3027</v>
      </c>
      <c r="K656" t="s">
        <v>3029</v>
      </c>
      <c r="L656" t="s">
        <v>3032</v>
      </c>
      <c r="M656">
        <v>1403.75</v>
      </c>
      <c r="N656">
        <v>16</v>
      </c>
      <c r="O656">
        <v>979.72</v>
      </c>
      <c r="P656">
        <v>10.35</v>
      </c>
      <c r="Q656" t="s">
        <v>3047</v>
      </c>
      <c r="R656">
        <f>Table1[[#This Row],[Profit]]/Table1[[#This Row],[Sales]]*100</f>
        <v>69.793054318788961</v>
      </c>
    </row>
    <row r="657" spans="1:18" x14ac:dyDescent="0.25">
      <c r="A657">
        <v>656</v>
      </c>
      <c r="B657" t="s">
        <v>671</v>
      </c>
      <c r="C657" s="1">
        <v>45364</v>
      </c>
      <c r="D657" s="1" t="str">
        <f>TEXT(Table1[[#This Row],[Order Date]],"MMMM")</f>
        <v>March</v>
      </c>
      <c r="E657" t="s">
        <v>1038</v>
      </c>
      <c r="F657" t="s">
        <v>2008</v>
      </c>
      <c r="G657" t="s">
        <v>2643</v>
      </c>
      <c r="H657" t="s">
        <v>2982</v>
      </c>
      <c r="I657" t="s">
        <v>3022</v>
      </c>
      <c r="J657" t="s">
        <v>3027</v>
      </c>
      <c r="K657" t="s">
        <v>3030</v>
      </c>
      <c r="L657" t="s">
        <v>3033</v>
      </c>
      <c r="M657">
        <v>2486.92</v>
      </c>
      <c r="N657">
        <v>4</v>
      </c>
      <c r="O657">
        <v>662.75</v>
      </c>
      <c r="P657">
        <v>82.38</v>
      </c>
      <c r="Q657" t="s">
        <v>3045</v>
      </c>
      <c r="R657">
        <f>Table1[[#This Row],[Profit]]/Table1[[#This Row],[Sales]]*100</f>
        <v>26.649429816801508</v>
      </c>
    </row>
    <row r="658" spans="1:18" x14ac:dyDescent="0.25">
      <c r="A658">
        <v>657</v>
      </c>
      <c r="B658" t="s">
        <v>672</v>
      </c>
      <c r="C658" s="1">
        <v>44985</v>
      </c>
      <c r="D658" s="1" t="str">
        <f>TEXT(Table1[[#This Row],[Order Date]],"MMMM")</f>
        <v>February</v>
      </c>
      <c r="E658" t="s">
        <v>1668</v>
      </c>
      <c r="F658" t="s">
        <v>2007</v>
      </c>
      <c r="G658" t="s">
        <v>2644</v>
      </c>
      <c r="H658" t="s">
        <v>3014</v>
      </c>
      <c r="I658" t="s">
        <v>3023</v>
      </c>
      <c r="J658" t="s">
        <v>3025</v>
      </c>
      <c r="K658" t="s">
        <v>3030</v>
      </c>
      <c r="L658" t="s">
        <v>3041</v>
      </c>
      <c r="M658">
        <v>2688.43</v>
      </c>
      <c r="N658">
        <v>6</v>
      </c>
      <c r="O658">
        <v>942.65</v>
      </c>
      <c r="P658">
        <v>84.68</v>
      </c>
      <c r="Q658" t="s">
        <v>3046</v>
      </c>
      <c r="R658">
        <f>Table1[[#This Row],[Profit]]/Table1[[#This Row],[Sales]]*100</f>
        <v>35.063215333856562</v>
      </c>
    </row>
    <row r="659" spans="1:18" x14ac:dyDescent="0.25">
      <c r="A659">
        <v>658</v>
      </c>
      <c r="B659" t="s">
        <v>673</v>
      </c>
      <c r="C659" s="1">
        <v>45300</v>
      </c>
      <c r="D659" s="1" t="str">
        <f>TEXT(Table1[[#This Row],[Order Date]],"MMMM")</f>
        <v>January</v>
      </c>
      <c r="E659" t="s">
        <v>1669</v>
      </c>
      <c r="F659" t="s">
        <v>2009</v>
      </c>
      <c r="G659" t="s">
        <v>2645</v>
      </c>
      <c r="H659" t="s">
        <v>2976</v>
      </c>
      <c r="I659" t="s">
        <v>3024</v>
      </c>
      <c r="J659" t="s">
        <v>3026</v>
      </c>
      <c r="K659" t="s">
        <v>3031</v>
      </c>
      <c r="L659" t="s">
        <v>3040</v>
      </c>
      <c r="M659">
        <v>2168.34</v>
      </c>
      <c r="N659">
        <v>2</v>
      </c>
      <c r="O659">
        <v>200.69</v>
      </c>
      <c r="P659">
        <v>12.85</v>
      </c>
      <c r="Q659" t="s">
        <v>3045</v>
      </c>
      <c r="R659">
        <f>Table1[[#This Row],[Profit]]/Table1[[#This Row],[Sales]]*100</f>
        <v>9.2554673160113268</v>
      </c>
    </row>
    <row r="660" spans="1:18" x14ac:dyDescent="0.25">
      <c r="A660">
        <v>659</v>
      </c>
      <c r="B660" t="s">
        <v>674</v>
      </c>
      <c r="C660" s="1">
        <v>45401</v>
      </c>
      <c r="D660" s="1" t="str">
        <f>TEXT(Table1[[#This Row],[Order Date]],"MMMM")</f>
        <v>April</v>
      </c>
      <c r="E660" t="s">
        <v>1670</v>
      </c>
      <c r="F660" t="s">
        <v>2008</v>
      </c>
      <c r="G660" t="s">
        <v>2646</v>
      </c>
      <c r="H660" t="s">
        <v>2973</v>
      </c>
      <c r="I660" t="s">
        <v>3023</v>
      </c>
      <c r="J660" t="s">
        <v>3026</v>
      </c>
      <c r="K660" t="s">
        <v>3029</v>
      </c>
      <c r="L660" t="s">
        <v>3034</v>
      </c>
      <c r="M660">
        <v>218.26</v>
      </c>
      <c r="N660">
        <v>7</v>
      </c>
      <c r="O660">
        <v>230.26</v>
      </c>
      <c r="P660">
        <v>47.98</v>
      </c>
      <c r="Q660" t="s">
        <v>3046</v>
      </c>
      <c r="R660">
        <f>Table1[[#This Row],[Profit]]/Table1[[#This Row],[Sales]]*100</f>
        <v>105.49802987262898</v>
      </c>
    </row>
    <row r="661" spans="1:18" x14ac:dyDescent="0.25">
      <c r="A661">
        <v>660</v>
      </c>
      <c r="B661" t="s">
        <v>675</v>
      </c>
      <c r="C661" s="1">
        <v>45204</v>
      </c>
      <c r="D661" s="1" t="str">
        <f>TEXT(Table1[[#This Row],[Order Date]],"MMMM")</f>
        <v>October</v>
      </c>
      <c r="E661" t="s">
        <v>1671</v>
      </c>
      <c r="F661" t="s">
        <v>2009</v>
      </c>
      <c r="G661" t="s">
        <v>2647</v>
      </c>
      <c r="H661" t="s">
        <v>3003</v>
      </c>
      <c r="I661" t="s">
        <v>3023</v>
      </c>
      <c r="J661" t="s">
        <v>3027</v>
      </c>
      <c r="K661" t="s">
        <v>3030</v>
      </c>
      <c r="L661" t="s">
        <v>3037</v>
      </c>
      <c r="M661">
        <v>1773.35</v>
      </c>
      <c r="N661">
        <v>2</v>
      </c>
      <c r="O661">
        <v>64.2</v>
      </c>
      <c r="P661">
        <v>59.18</v>
      </c>
      <c r="Q661" t="s">
        <v>3045</v>
      </c>
      <c r="R661">
        <f>Table1[[#This Row],[Profit]]/Table1[[#This Row],[Sales]]*100</f>
        <v>3.6202667268164777</v>
      </c>
    </row>
    <row r="662" spans="1:18" x14ac:dyDescent="0.25">
      <c r="A662">
        <v>661</v>
      </c>
      <c r="B662" t="s">
        <v>676</v>
      </c>
      <c r="C662" s="1">
        <v>45029</v>
      </c>
      <c r="D662" s="1" t="str">
        <f>TEXT(Table1[[#This Row],[Order Date]],"MMMM")</f>
        <v>April</v>
      </c>
      <c r="E662" t="s">
        <v>1672</v>
      </c>
      <c r="F662" t="s">
        <v>2007</v>
      </c>
      <c r="G662" t="s">
        <v>2648</v>
      </c>
      <c r="H662" t="s">
        <v>2987</v>
      </c>
      <c r="I662" t="s">
        <v>3023</v>
      </c>
      <c r="J662" t="s">
        <v>3025</v>
      </c>
      <c r="K662" t="s">
        <v>3030</v>
      </c>
      <c r="L662" t="s">
        <v>3038</v>
      </c>
      <c r="M662">
        <v>2298.41</v>
      </c>
      <c r="N662">
        <v>5</v>
      </c>
      <c r="O662">
        <v>718.81</v>
      </c>
      <c r="P662">
        <v>17.55</v>
      </c>
      <c r="Q662" t="s">
        <v>3047</v>
      </c>
      <c r="R662">
        <f>Table1[[#This Row],[Profit]]/Table1[[#This Row],[Sales]]*100</f>
        <v>31.274228705931488</v>
      </c>
    </row>
    <row r="663" spans="1:18" x14ac:dyDescent="0.25">
      <c r="A663">
        <v>662</v>
      </c>
      <c r="B663" t="s">
        <v>677</v>
      </c>
      <c r="C663" s="1">
        <v>45513</v>
      </c>
      <c r="D663" s="1" t="str">
        <f>TEXT(Table1[[#This Row],[Order Date]],"MMMM")</f>
        <v>August</v>
      </c>
      <c r="E663" t="s">
        <v>1673</v>
      </c>
      <c r="F663" t="s">
        <v>2008</v>
      </c>
      <c r="G663" t="s">
        <v>2649</v>
      </c>
      <c r="H663" t="s">
        <v>3000</v>
      </c>
      <c r="I663" t="s">
        <v>3024</v>
      </c>
      <c r="J663" t="s">
        <v>3028</v>
      </c>
      <c r="K663" t="s">
        <v>3029</v>
      </c>
      <c r="L663" t="s">
        <v>3032</v>
      </c>
      <c r="M663">
        <v>1871.03</v>
      </c>
      <c r="N663">
        <v>1</v>
      </c>
      <c r="O663">
        <v>469.75</v>
      </c>
      <c r="P663">
        <v>45.72</v>
      </c>
      <c r="Q663" t="s">
        <v>3045</v>
      </c>
      <c r="R663">
        <f>Table1[[#This Row],[Profit]]/Table1[[#This Row],[Sales]]*100</f>
        <v>25.106492146037212</v>
      </c>
    </row>
    <row r="664" spans="1:18" x14ac:dyDescent="0.25">
      <c r="A664">
        <v>663</v>
      </c>
      <c r="B664" t="s">
        <v>678</v>
      </c>
      <c r="C664" s="1">
        <v>44856</v>
      </c>
      <c r="D664" s="1" t="str">
        <f>TEXT(Table1[[#This Row],[Order Date]],"MMMM")</f>
        <v>October</v>
      </c>
      <c r="E664" t="s">
        <v>1674</v>
      </c>
      <c r="F664" t="s">
        <v>2008</v>
      </c>
      <c r="G664" t="s">
        <v>2650</v>
      </c>
      <c r="H664" t="s">
        <v>3008</v>
      </c>
      <c r="I664" t="s">
        <v>3023</v>
      </c>
      <c r="J664" t="s">
        <v>3027</v>
      </c>
      <c r="K664" t="s">
        <v>3031</v>
      </c>
      <c r="L664" t="s">
        <v>3040</v>
      </c>
      <c r="M664">
        <v>1170.79</v>
      </c>
      <c r="N664">
        <v>13</v>
      </c>
      <c r="O664">
        <v>322.42</v>
      </c>
      <c r="P664">
        <v>91.69</v>
      </c>
      <c r="Q664" t="s">
        <v>3047</v>
      </c>
      <c r="R664">
        <f>Table1[[#This Row],[Profit]]/Table1[[#This Row],[Sales]]*100</f>
        <v>27.538670470366167</v>
      </c>
    </row>
    <row r="665" spans="1:18" x14ac:dyDescent="0.25">
      <c r="A665">
        <v>664</v>
      </c>
      <c r="B665" t="s">
        <v>679</v>
      </c>
      <c r="C665" s="1">
        <v>45533</v>
      </c>
      <c r="D665" s="1" t="str">
        <f>TEXT(Table1[[#This Row],[Order Date]],"MMMM")</f>
        <v>August</v>
      </c>
      <c r="E665" t="s">
        <v>1675</v>
      </c>
      <c r="F665" t="s">
        <v>2008</v>
      </c>
      <c r="G665" t="s">
        <v>2651</v>
      </c>
      <c r="H665" t="s">
        <v>3005</v>
      </c>
      <c r="I665" t="s">
        <v>3024</v>
      </c>
      <c r="J665" t="s">
        <v>3025</v>
      </c>
      <c r="K665" t="s">
        <v>3030</v>
      </c>
      <c r="L665" t="s">
        <v>3033</v>
      </c>
      <c r="M665">
        <v>4760.87</v>
      </c>
      <c r="N665">
        <v>7</v>
      </c>
      <c r="O665">
        <v>945.3</v>
      </c>
      <c r="P665">
        <v>11.98</v>
      </c>
      <c r="Q665" t="s">
        <v>3045</v>
      </c>
      <c r="R665">
        <f>Table1[[#This Row],[Profit]]/Table1[[#This Row],[Sales]]*100</f>
        <v>19.855614625058024</v>
      </c>
    </row>
    <row r="666" spans="1:18" x14ac:dyDescent="0.25">
      <c r="A666">
        <v>665</v>
      </c>
      <c r="B666" t="s">
        <v>680</v>
      </c>
      <c r="C666" s="1">
        <v>45337</v>
      </c>
      <c r="D666" s="1" t="str">
        <f>TEXT(Table1[[#This Row],[Order Date]],"MMMM")</f>
        <v>February</v>
      </c>
      <c r="E666" t="s">
        <v>1676</v>
      </c>
      <c r="F666" t="s">
        <v>2007</v>
      </c>
      <c r="G666" t="s">
        <v>2652</v>
      </c>
      <c r="H666" t="s">
        <v>3009</v>
      </c>
      <c r="I666" t="s">
        <v>3023</v>
      </c>
      <c r="J666" t="s">
        <v>3027</v>
      </c>
      <c r="K666" t="s">
        <v>3031</v>
      </c>
      <c r="L666" t="s">
        <v>3035</v>
      </c>
      <c r="M666">
        <v>630.85</v>
      </c>
      <c r="N666">
        <v>17</v>
      </c>
      <c r="O666">
        <v>11.82</v>
      </c>
      <c r="P666">
        <v>37.69</v>
      </c>
      <c r="Q666" t="s">
        <v>3046</v>
      </c>
      <c r="R666">
        <f>Table1[[#This Row],[Profit]]/Table1[[#This Row],[Sales]]*100</f>
        <v>1.8736625188238092</v>
      </c>
    </row>
    <row r="667" spans="1:18" x14ac:dyDescent="0.25">
      <c r="A667">
        <v>666</v>
      </c>
      <c r="B667" t="s">
        <v>681</v>
      </c>
      <c r="C667" s="1">
        <v>45021</v>
      </c>
      <c r="D667" s="1" t="str">
        <f>TEXT(Table1[[#This Row],[Order Date]],"MMMM")</f>
        <v>April</v>
      </c>
      <c r="E667" t="s">
        <v>1677</v>
      </c>
      <c r="F667" t="s">
        <v>2007</v>
      </c>
      <c r="G667" t="s">
        <v>2653</v>
      </c>
      <c r="H667" t="s">
        <v>3010</v>
      </c>
      <c r="I667" t="s">
        <v>3024</v>
      </c>
      <c r="J667" t="s">
        <v>3026</v>
      </c>
      <c r="K667" t="s">
        <v>3029</v>
      </c>
      <c r="L667" t="s">
        <v>3039</v>
      </c>
      <c r="M667">
        <v>4763.97</v>
      </c>
      <c r="N667">
        <v>5</v>
      </c>
      <c r="O667">
        <v>341.2</v>
      </c>
      <c r="P667">
        <v>54.24</v>
      </c>
      <c r="Q667" t="s">
        <v>3047</v>
      </c>
      <c r="R667">
        <f>Table1[[#This Row],[Profit]]/Table1[[#This Row],[Sales]]*100</f>
        <v>7.1620937999189742</v>
      </c>
    </row>
    <row r="668" spans="1:18" x14ac:dyDescent="0.25">
      <c r="A668">
        <v>667</v>
      </c>
      <c r="B668" t="s">
        <v>682</v>
      </c>
      <c r="C668" s="1">
        <v>45118</v>
      </c>
      <c r="D668" s="1" t="str">
        <f>TEXT(Table1[[#This Row],[Order Date]],"MMMM")</f>
        <v>July</v>
      </c>
      <c r="E668" t="s">
        <v>1678</v>
      </c>
      <c r="F668" t="s">
        <v>2007</v>
      </c>
      <c r="G668" t="s">
        <v>2654</v>
      </c>
      <c r="H668" t="s">
        <v>2993</v>
      </c>
      <c r="I668" t="s">
        <v>3022</v>
      </c>
      <c r="J668" t="s">
        <v>3028</v>
      </c>
      <c r="K668" t="s">
        <v>3030</v>
      </c>
      <c r="L668" t="s">
        <v>3038</v>
      </c>
      <c r="M668">
        <v>1674.03</v>
      </c>
      <c r="N668">
        <v>14</v>
      </c>
      <c r="O668">
        <v>833.82</v>
      </c>
      <c r="P668">
        <v>40.83</v>
      </c>
      <c r="Q668" t="s">
        <v>3045</v>
      </c>
      <c r="R668">
        <f>Table1[[#This Row],[Profit]]/Table1[[#This Row],[Sales]]*100</f>
        <v>49.809143205318904</v>
      </c>
    </row>
    <row r="669" spans="1:18" x14ac:dyDescent="0.25">
      <c r="A669">
        <v>668</v>
      </c>
      <c r="B669" t="s">
        <v>683</v>
      </c>
      <c r="C669" s="1">
        <v>45199</v>
      </c>
      <c r="D669" s="1" t="str">
        <f>TEXT(Table1[[#This Row],[Order Date]],"MMMM")</f>
        <v>September</v>
      </c>
      <c r="E669" t="s">
        <v>1679</v>
      </c>
      <c r="F669" t="s">
        <v>2008</v>
      </c>
      <c r="G669" t="s">
        <v>2326</v>
      </c>
      <c r="H669" t="s">
        <v>3004</v>
      </c>
      <c r="I669" t="s">
        <v>3022</v>
      </c>
      <c r="J669" t="s">
        <v>3027</v>
      </c>
      <c r="K669" t="s">
        <v>3030</v>
      </c>
      <c r="L669" t="s">
        <v>3037</v>
      </c>
      <c r="M669">
        <v>4934.84</v>
      </c>
      <c r="N669">
        <v>11</v>
      </c>
      <c r="O669">
        <v>475.89</v>
      </c>
      <c r="P669">
        <v>69.02</v>
      </c>
      <c r="Q669" t="s">
        <v>3045</v>
      </c>
      <c r="R669">
        <f>Table1[[#This Row],[Profit]]/Table1[[#This Row],[Sales]]*100</f>
        <v>9.6434737499088108</v>
      </c>
    </row>
    <row r="670" spans="1:18" x14ac:dyDescent="0.25">
      <c r="A670">
        <v>669</v>
      </c>
      <c r="B670" t="s">
        <v>684</v>
      </c>
      <c r="C670" s="1">
        <v>45165</v>
      </c>
      <c r="D670" s="1" t="str">
        <f>TEXT(Table1[[#This Row],[Order Date]],"MMMM")</f>
        <v>August</v>
      </c>
      <c r="E670" t="s">
        <v>1680</v>
      </c>
      <c r="F670" t="s">
        <v>2008</v>
      </c>
      <c r="G670" t="s">
        <v>2655</v>
      </c>
      <c r="H670" t="s">
        <v>2985</v>
      </c>
      <c r="I670" t="s">
        <v>3022</v>
      </c>
      <c r="J670" t="s">
        <v>3026</v>
      </c>
      <c r="K670" t="s">
        <v>3029</v>
      </c>
      <c r="L670" t="s">
        <v>3034</v>
      </c>
      <c r="M670">
        <v>4507.7299999999996</v>
      </c>
      <c r="N670">
        <v>12</v>
      </c>
      <c r="O670">
        <v>189.73</v>
      </c>
      <c r="P670">
        <v>93.52</v>
      </c>
      <c r="Q670" t="s">
        <v>3045</v>
      </c>
      <c r="R670">
        <f>Table1[[#This Row],[Profit]]/Table1[[#This Row],[Sales]]*100</f>
        <v>4.2089921091103513</v>
      </c>
    </row>
    <row r="671" spans="1:18" x14ac:dyDescent="0.25">
      <c r="A671">
        <v>670</v>
      </c>
      <c r="B671" t="s">
        <v>685</v>
      </c>
      <c r="C671" s="1">
        <v>44905</v>
      </c>
      <c r="D671" s="1" t="str">
        <f>TEXT(Table1[[#This Row],[Order Date]],"MMMM")</f>
        <v>December</v>
      </c>
      <c r="E671" t="s">
        <v>1681</v>
      </c>
      <c r="F671" t="s">
        <v>2009</v>
      </c>
      <c r="G671" t="s">
        <v>2656</v>
      </c>
      <c r="H671" t="s">
        <v>3005</v>
      </c>
      <c r="I671" t="s">
        <v>3024</v>
      </c>
      <c r="J671" t="s">
        <v>3026</v>
      </c>
      <c r="K671" t="s">
        <v>3029</v>
      </c>
      <c r="L671" t="s">
        <v>3039</v>
      </c>
      <c r="M671">
        <v>2313.64</v>
      </c>
      <c r="N671">
        <v>14</v>
      </c>
      <c r="O671">
        <v>107.38</v>
      </c>
      <c r="P671">
        <v>85.06</v>
      </c>
      <c r="Q671" t="s">
        <v>3047</v>
      </c>
      <c r="R671">
        <f>Table1[[#This Row],[Profit]]/Table1[[#This Row],[Sales]]*100</f>
        <v>4.6411714873532617</v>
      </c>
    </row>
    <row r="672" spans="1:18" x14ac:dyDescent="0.25">
      <c r="A672">
        <v>671</v>
      </c>
      <c r="B672" t="s">
        <v>686</v>
      </c>
      <c r="C672" s="1">
        <v>45387</v>
      </c>
      <c r="D672" s="1" t="str">
        <f>TEXT(Table1[[#This Row],[Order Date]],"MMMM")</f>
        <v>April</v>
      </c>
      <c r="E672" t="s">
        <v>1682</v>
      </c>
      <c r="F672" t="s">
        <v>2008</v>
      </c>
      <c r="G672" t="s">
        <v>2657</v>
      </c>
      <c r="H672" t="s">
        <v>2977</v>
      </c>
      <c r="I672" t="s">
        <v>3024</v>
      </c>
      <c r="J672" t="s">
        <v>3028</v>
      </c>
      <c r="K672" t="s">
        <v>3029</v>
      </c>
      <c r="L672" t="s">
        <v>3034</v>
      </c>
      <c r="M672">
        <v>1731.77</v>
      </c>
      <c r="N672">
        <v>19</v>
      </c>
      <c r="O672">
        <v>268.67</v>
      </c>
      <c r="P672">
        <v>64.25</v>
      </c>
      <c r="Q672" t="s">
        <v>3047</v>
      </c>
      <c r="R672">
        <f>Table1[[#This Row],[Profit]]/Table1[[#This Row],[Sales]]*100</f>
        <v>15.514184909081461</v>
      </c>
    </row>
    <row r="673" spans="1:18" x14ac:dyDescent="0.25">
      <c r="A673">
        <v>672</v>
      </c>
      <c r="B673" t="s">
        <v>687</v>
      </c>
      <c r="C673" s="1">
        <v>45237</v>
      </c>
      <c r="D673" s="1" t="str">
        <f>TEXT(Table1[[#This Row],[Order Date]],"MMMM")</f>
        <v>November</v>
      </c>
      <c r="E673" t="s">
        <v>1683</v>
      </c>
      <c r="F673" t="s">
        <v>2007</v>
      </c>
      <c r="G673" t="s">
        <v>2658</v>
      </c>
      <c r="H673" t="s">
        <v>3006</v>
      </c>
      <c r="I673" t="s">
        <v>3023</v>
      </c>
      <c r="J673" t="s">
        <v>3026</v>
      </c>
      <c r="K673" t="s">
        <v>3029</v>
      </c>
      <c r="L673" t="s">
        <v>3034</v>
      </c>
      <c r="M673">
        <v>4195.3100000000004</v>
      </c>
      <c r="N673">
        <v>1</v>
      </c>
      <c r="O673">
        <v>997.97</v>
      </c>
      <c r="P673">
        <v>76.45</v>
      </c>
      <c r="Q673" t="s">
        <v>3046</v>
      </c>
      <c r="R673">
        <f>Table1[[#This Row],[Profit]]/Table1[[#This Row],[Sales]]*100</f>
        <v>23.787753467562585</v>
      </c>
    </row>
    <row r="674" spans="1:18" x14ac:dyDescent="0.25">
      <c r="A674">
        <v>673</v>
      </c>
      <c r="B674" t="s">
        <v>688</v>
      </c>
      <c r="C674" s="1">
        <v>45389</v>
      </c>
      <c r="D674" s="1" t="str">
        <f>TEXT(Table1[[#This Row],[Order Date]],"MMMM")</f>
        <v>April</v>
      </c>
      <c r="E674" t="s">
        <v>1202</v>
      </c>
      <c r="F674" t="s">
        <v>2008</v>
      </c>
      <c r="G674" t="s">
        <v>2659</v>
      </c>
      <c r="H674" t="s">
        <v>3006</v>
      </c>
      <c r="I674" t="s">
        <v>3023</v>
      </c>
      <c r="J674" t="s">
        <v>3025</v>
      </c>
      <c r="K674" t="s">
        <v>3029</v>
      </c>
      <c r="L674" t="s">
        <v>3039</v>
      </c>
      <c r="M674">
        <v>1624.36</v>
      </c>
      <c r="N674">
        <v>14</v>
      </c>
      <c r="O674">
        <v>849.79</v>
      </c>
      <c r="P674">
        <v>54.12</v>
      </c>
      <c r="Q674" t="s">
        <v>3044</v>
      </c>
      <c r="R674">
        <f>Table1[[#This Row],[Profit]]/Table1[[#This Row],[Sales]]*100</f>
        <v>52.315373439385361</v>
      </c>
    </row>
    <row r="675" spans="1:18" x14ac:dyDescent="0.25">
      <c r="A675">
        <v>674</v>
      </c>
      <c r="B675" t="s">
        <v>689</v>
      </c>
      <c r="C675" s="1">
        <v>45361</v>
      </c>
      <c r="D675" s="1" t="str">
        <f>TEXT(Table1[[#This Row],[Order Date]],"MMMM")</f>
        <v>March</v>
      </c>
      <c r="E675" t="s">
        <v>1684</v>
      </c>
      <c r="F675" t="s">
        <v>2008</v>
      </c>
      <c r="G675" t="s">
        <v>2660</v>
      </c>
      <c r="H675" t="s">
        <v>3017</v>
      </c>
      <c r="I675" t="s">
        <v>3023</v>
      </c>
      <c r="J675" t="s">
        <v>3027</v>
      </c>
      <c r="K675" t="s">
        <v>3029</v>
      </c>
      <c r="L675" t="s">
        <v>3039</v>
      </c>
      <c r="M675">
        <v>1775.86</v>
      </c>
      <c r="N675">
        <v>7</v>
      </c>
      <c r="O675">
        <v>915.88</v>
      </c>
      <c r="P675">
        <v>84.5</v>
      </c>
      <c r="Q675" t="s">
        <v>3045</v>
      </c>
      <c r="R675">
        <f>Table1[[#This Row],[Profit]]/Table1[[#This Row],[Sales]]*100</f>
        <v>51.57388532879844</v>
      </c>
    </row>
    <row r="676" spans="1:18" x14ac:dyDescent="0.25">
      <c r="A676">
        <v>675</v>
      </c>
      <c r="B676" t="s">
        <v>690</v>
      </c>
      <c r="C676" s="1">
        <v>45437</v>
      </c>
      <c r="D676" s="1" t="str">
        <f>TEXT(Table1[[#This Row],[Order Date]],"MMMM")</f>
        <v>May</v>
      </c>
      <c r="E676" t="s">
        <v>1685</v>
      </c>
      <c r="F676" t="s">
        <v>2007</v>
      </c>
      <c r="G676" t="s">
        <v>2661</v>
      </c>
      <c r="H676" t="s">
        <v>3016</v>
      </c>
      <c r="I676" t="s">
        <v>3023</v>
      </c>
      <c r="J676" t="s">
        <v>3025</v>
      </c>
      <c r="K676" t="s">
        <v>3031</v>
      </c>
      <c r="L676" t="s">
        <v>3043</v>
      </c>
      <c r="M676">
        <v>3450.01</v>
      </c>
      <c r="N676">
        <v>19</v>
      </c>
      <c r="O676">
        <v>962.72</v>
      </c>
      <c r="P676">
        <v>92.95</v>
      </c>
      <c r="Q676" t="s">
        <v>3046</v>
      </c>
      <c r="R676">
        <f>Table1[[#This Row],[Profit]]/Table1[[#This Row],[Sales]]*100</f>
        <v>27.904846652618399</v>
      </c>
    </row>
    <row r="677" spans="1:18" x14ac:dyDescent="0.25">
      <c r="A677">
        <v>676</v>
      </c>
      <c r="B677" t="s">
        <v>691</v>
      </c>
      <c r="C677" s="1">
        <v>44972</v>
      </c>
      <c r="D677" s="1" t="str">
        <f>TEXT(Table1[[#This Row],[Order Date]],"MMMM")</f>
        <v>February</v>
      </c>
      <c r="E677" t="s">
        <v>1686</v>
      </c>
      <c r="F677" t="s">
        <v>2008</v>
      </c>
      <c r="G677" t="s">
        <v>2662</v>
      </c>
      <c r="H677" t="s">
        <v>2998</v>
      </c>
      <c r="I677" t="s">
        <v>3024</v>
      </c>
      <c r="J677" t="s">
        <v>3025</v>
      </c>
      <c r="K677" t="s">
        <v>3029</v>
      </c>
      <c r="L677" t="s">
        <v>3042</v>
      </c>
      <c r="M677">
        <v>624.21</v>
      </c>
      <c r="N677">
        <v>2</v>
      </c>
      <c r="O677">
        <v>239.12</v>
      </c>
      <c r="P677">
        <v>28.45</v>
      </c>
      <c r="Q677" t="s">
        <v>3045</v>
      </c>
      <c r="R677">
        <f>Table1[[#This Row],[Profit]]/Table1[[#This Row],[Sales]]*100</f>
        <v>38.307620832732574</v>
      </c>
    </row>
    <row r="678" spans="1:18" x14ac:dyDescent="0.25">
      <c r="A678">
        <v>677</v>
      </c>
      <c r="B678" t="s">
        <v>692</v>
      </c>
      <c r="C678" s="1">
        <v>45132</v>
      </c>
      <c r="D678" s="1" t="str">
        <f>TEXT(Table1[[#This Row],[Order Date]],"MMMM")</f>
        <v>July</v>
      </c>
      <c r="E678" t="s">
        <v>1687</v>
      </c>
      <c r="F678" t="s">
        <v>2007</v>
      </c>
      <c r="G678" t="s">
        <v>2663</v>
      </c>
      <c r="H678" t="s">
        <v>2977</v>
      </c>
      <c r="I678" t="s">
        <v>3022</v>
      </c>
      <c r="J678" t="s">
        <v>3027</v>
      </c>
      <c r="K678" t="s">
        <v>3031</v>
      </c>
      <c r="L678" t="s">
        <v>3043</v>
      </c>
      <c r="M678">
        <v>2925.76</v>
      </c>
      <c r="N678">
        <v>17</v>
      </c>
      <c r="O678">
        <v>748.01</v>
      </c>
      <c r="P678">
        <v>52.36</v>
      </c>
      <c r="Q678" t="s">
        <v>3045</v>
      </c>
      <c r="R678">
        <f>Table1[[#This Row],[Profit]]/Table1[[#This Row],[Sales]]*100</f>
        <v>25.56634857267855</v>
      </c>
    </row>
    <row r="679" spans="1:18" x14ac:dyDescent="0.25">
      <c r="A679">
        <v>678</v>
      </c>
      <c r="B679" t="s">
        <v>693</v>
      </c>
      <c r="C679" s="1">
        <v>45114</v>
      </c>
      <c r="D679" s="1" t="str">
        <f>TEXT(Table1[[#This Row],[Order Date]],"MMMM")</f>
        <v>July</v>
      </c>
      <c r="E679" t="s">
        <v>1688</v>
      </c>
      <c r="F679" t="s">
        <v>2009</v>
      </c>
      <c r="G679" t="s">
        <v>2664</v>
      </c>
      <c r="H679" t="s">
        <v>2982</v>
      </c>
      <c r="I679" t="s">
        <v>3022</v>
      </c>
      <c r="J679" t="s">
        <v>3027</v>
      </c>
      <c r="K679" t="s">
        <v>3031</v>
      </c>
      <c r="L679" t="s">
        <v>3036</v>
      </c>
      <c r="M679">
        <v>4462.1400000000003</v>
      </c>
      <c r="N679">
        <v>9</v>
      </c>
      <c r="O679">
        <v>949.49</v>
      </c>
      <c r="P679">
        <v>76.62</v>
      </c>
      <c r="Q679" t="s">
        <v>3046</v>
      </c>
      <c r="R679">
        <f>Table1[[#This Row],[Profit]]/Table1[[#This Row],[Sales]]*100</f>
        <v>21.278803444087366</v>
      </c>
    </row>
    <row r="680" spans="1:18" x14ac:dyDescent="0.25">
      <c r="A680">
        <v>679</v>
      </c>
      <c r="B680" t="s">
        <v>694</v>
      </c>
      <c r="C680" s="1">
        <v>44951</v>
      </c>
      <c r="D680" s="1" t="str">
        <f>TEXT(Table1[[#This Row],[Order Date]],"MMMM")</f>
        <v>January</v>
      </c>
      <c r="E680" t="s">
        <v>1689</v>
      </c>
      <c r="F680" t="s">
        <v>2007</v>
      </c>
      <c r="G680" t="s">
        <v>2665</v>
      </c>
      <c r="H680" t="s">
        <v>2998</v>
      </c>
      <c r="I680" t="s">
        <v>3024</v>
      </c>
      <c r="J680" t="s">
        <v>3026</v>
      </c>
      <c r="K680" t="s">
        <v>3031</v>
      </c>
      <c r="L680" t="s">
        <v>3035</v>
      </c>
      <c r="M680">
        <v>2020.82</v>
      </c>
      <c r="N680">
        <v>5</v>
      </c>
      <c r="O680">
        <v>304.49</v>
      </c>
      <c r="P680">
        <v>98.81</v>
      </c>
      <c r="Q680" t="s">
        <v>3045</v>
      </c>
      <c r="R680">
        <f>Table1[[#This Row],[Profit]]/Table1[[#This Row],[Sales]]*100</f>
        <v>15.067645807147596</v>
      </c>
    </row>
    <row r="681" spans="1:18" x14ac:dyDescent="0.25">
      <c r="A681">
        <v>680</v>
      </c>
      <c r="B681" t="s">
        <v>695</v>
      </c>
      <c r="C681" s="1">
        <v>44952</v>
      </c>
      <c r="D681" s="1" t="str">
        <f>TEXT(Table1[[#This Row],[Order Date]],"MMMM")</f>
        <v>January</v>
      </c>
      <c r="E681" t="s">
        <v>1690</v>
      </c>
      <c r="F681" t="s">
        <v>2008</v>
      </c>
      <c r="G681" t="s">
        <v>2666</v>
      </c>
      <c r="H681" t="s">
        <v>2972</v>
      </c>
      <c r="I681" t="s">
        <v>3023</v>
      </c>
      <c r="J681" t="s">
        <v>3027</v>
      </c>
      <c r="K681" t="s">
        <v>3029</v>
      </c>
      <c r="L681" t="s">
        <v>3032</v>
      </c>
      <c r="M681">
        <v>3937.09</v>
      </c>
      <c r="N681">
        <v>1</v>
      </c>
      <c r="O681">
        <v>85.6</v>
      </c>
      <c r="P681">
        <v>41.59</v>
      </c>
      <c r="Q681" t="s">
        <v>3046</v>
      </c>
      <c r="R681">
        <f>Table1[[#This Row],[Profit]]/Table1[[#This Row],[Sales]]*100</f>
        <v>2.1741946462996777</v>
      </c>
    </row>
    <row r="682" spans="1:18" x14ac:dyDescent="0.25">
      <c r="A682">
        <v>681</v>
      </c>
      <c r="B682" t="s">
        <v>696</v>
      </c>
      <c r="C682" s="1">
        <v>45100</v>
      </c>
      <c r="D682" s="1" t="str">
        <f>TEXT(Table1[[#This Row],[Order Date]],"MMMM")</f>
        <v>June</v>
      </c>
      <c r="E682" t="s">
        <v>1691</v>
      </c>
      <c r="F682" t="s">
        <v>2008</v>
      </c>
      <c r="G682" t="s">
        <v>2667</v>
      </c>
      <c r="H682" t="s">
        <v>3009</v>
      </c>
      <c r="I682" t="s">
        <v>3023</v>
      </c>
      <c r="J682" t="s">
        <v>3025</v>
      </c>
      <c r="K682" t="s">
        <v>3030</v>
      </c>
      <c r="L682" t="s">
        <v>3037</v>
      </c>
      <c r="M682">
        <v>1231.8900000000001</v>
      </c>
      <c r="N682">
        <v>3</v>
      </c>
      <c r="O682">
        <v>809.19</v>
      </c>
      <c r="P682">
        <v>75.63</v>
      </c>
      <c r="Q682" t="s">
        <v>3045</v>
      </c>
      <c r="R682">
        <f>Table1[[#This Row],[Profit]]/Table1[[#This Row],[Sales]]*100</f>
        <v>65.686871392737984</v>
      </c>
    </row>
    <row r="683" spans="1:18" x14ac:dyDescent="0.25">
      <c r="A683">
        <v>682</v>
      </c>
      <c r="B683" t="s">
        <v>697</v>
      </c>
      <c r="C683" s="1">
        <v>45482</v>
      </c>
      <c r="D683" s="1" t="str">
        <f>TEXT(Table1[[#This Row],[Order Date]],"MMMM")</f>
        <v>July</v>
      </c>
      <c r="E683" t="s">
        <v>1692</v>
      </c>
      <c r="F683" t="s">
        <v>2007</v>
      </c>
      <c r="G683" t="s">
        <v>2668</v>
      </c>
      <c r="H683" t="s">
        <v>2997</v>
      </c>
      <c r="I683" t="s">
        <v>3024</v>
      </c>
      <c r="J683" t="s">
        <v>3028</v>
      </c>
      <c r="K683" t="s">
        <v>3030</v>
      </c>
      <c r="L683" t="s">
        <v>3033</v>
      </c>
      <c r="M683">
        <v>1998.21</v>
      </c>
      <c r="N683">
        <v>16</v>
      </c>
      <c r="O683">
        <v>629.42999999999995</v>
      </c>
      <c r="P683">
        <v>73.41</v>
      </c>
      <c r="Q683" t="s">
        <v>3046</v>
      </c>
      <c r="R683">
        <f>Table1[[#This Row],[Profit]]/Table1[[#This Row],[Sales]]*100</f>
        <v>31.499692224540958</v>
      </c>
    </row>
    <row r="684" spans="1:18" x14ac:dyDescent="0.25">
      <c r="A684">
        <v>683</v>
      </c>
      <c r="B684" t="s">
        <v>698</v>
      </c>
      <c r="C684" s="1">
        <v>45006</v>
      </c>
      <c r="D684" s="1" t="str">
        <f>TEXT(Table1[[#This Row],[Order Date]],"MMMM")</f>
        <v>March</v>
      </c>
      <c r="E684" t="s">
        <v>1693</v>
      </c>
      <c r="F684" t="s">
        <v>2008</v>
      </c>
      <c r="G684" t="s">
        <v>2669</v>
      </c>
      <c r="H684" t="s">
        <v>2990</v>
      </c>
      <c r="I684" t="s">
        <v>3022</v>
      </c>
      <c r="J684" t="s">
        <v>3027</v>
      </c>
      <c r="K684" t="s">
        <v>3030</v>
      </c>
      <c r="L684" t="s">
        <v>3038</v>
      </c>
      <c r="M684">
        <v>1738.52</v>
      </c>
      <c r="N684">
        <v>13</v>
      </c>
      <c r="O684">
        <v>339.02</v>
      </c>
      <c r="P684">
        <v>54.46</v>
      </c>
      <c r="Q684" t="s">
        <v>3047</v>
      </c>
      <c r="R684">
        <f>Table1[[#This Row],[Profit]]/Table1[[#This Row],[Sales]]*100</f>
        <v>19.500494673630445</v>
      </c>
    </row>
    <row r="685" spans="1:18" x14ac:dyDescent="0.25">
      <c r="A685">
        <v>684</v>
      </c>
      <c r="B685" t="s">
        <v>699</v>
      </c>
      <c r="C685" s="1">
        <v>45149</v>
      </c>
      <c r="D685" s="1" t="str">
        <f>TEXT(Table1[[#This Row],[Order Date]],"MMMM")</f>
        <v>August</v>
      </c>
      <c r="E685" t="s">
        <v>1694</v>
      </c>
      <c r="F685" t="s">
        <v>2009</v>
      </c>
      <c r="G685" t="s">
        <v>2670</v>
      </c>
      <c r="H685" t="s">
        <v>3014</v>
      </c>
      <c r="I685" t="s">
        <v>3024</v>
      </c>
      <c r="J685" t="s">
        <v>3028</v>
      </c>
      <c r="K685" t="s">
        <v>3030</v>
      </c>
      <c r="L685" t="s">
        <v>3041</v>
      </c>
      <c r="M685">
        <v>4726.08</v>
      </c>
      <c r="N685">
        <v>18</v>
      </c>
      <c r="O685">
        <v>935.98</v>
      </c>
      <c r="P685">
        <v>44.34</v>
      </c>
      <c r="Q685" t="s">
        <v>3045</v>
      </c>
      <c r="R685">
        <f>Table1[[#This Row],[Profit]]/Table1[[#This Row],[Sales]]*100</f>
        <v>19.804573769381815</v>
      </c>
    </row>
    <row r="686" spans="1:18" x14ac:dyDescent="0.25">
      <c r="A686">
        <v>685</v>
      </c>
      <c r="B686" t="s">
        <v>700</v>
      </c>
      <c r="C686" s="1">
        <v>45188</v>
      </c>
      <c r="D686" s="1" t="str">
        <f>TEXT(Table1[[#This Row],[Order Date]],"MMMM")</f>
        <v>September</v>
      </c>
      <c r="E686" t="s">
        <v>1695</v>
      </c>
      <c r="F686" t="s">
        <v>2008</v>
      </c>
      <c r="G686" t="s">
        <v>2671</v>
      </c>
      <c r="H686" t="s">
        <v>2987</v>
      </c>
      <c r="I686" t="s">
        <v>3022</v>
      </c>
      <c r="J686" t="s">
        <v>3025</v>
      </c>
      <c r="K686" t="s">
        <v>3029</v>
      </c>
      <c r="L686" t="s">
        <v>3032</v>
      </c>
      <c r="M686">
        <v>2002.73</v>
      </c>
      <c r="N686">
        <v>17</v>
      </c>
      <c r="O686">
        <v>716.94</v>
      </c>
      <c r="P686">
        <v>97.07</v>
      </c>
      <c r="Q686" t="s">
        <v>3047</v>
      </c>
      <c r="R686">
        <f>Table1[[#This Row],[Profit]]/Table1[[#This Row],[Sales]]*100</f>
        <v>35.798135544981101</v>
      </c>
    </row>
    <row r="687" spans="1:18" x14ac:dyDescent="0.25">
      <c r="A687">
        <v>686</v>
      </c>
      <c r="B687" t="s">
        <v>701</v>
      </c>
      <c r="C687" s="1">
        <v>45167</v>
      </c>
      <c r="D687" s="1" t="str">
        <f>TEXT(Table1[[#This Row],[Order Date]],"MMMM")</f>
        <v>August</v>
      </c>
      <c r="E687" t="s">
        <v>1696</v>
      </c>
      <c r="F687" t="s">
        <v>2009</v>
      </c>
      <c r="G687" t="s">
        <v>2672</v>
      </c>
      <c r="H687" t="s">
        <v>3019</v>
      </c>
      <c r="I687" t="s">
        <v>3023</v>
      </c>
      <c r="J687" t="s">
        <v>3026</v>
      </c>
      <c r="K687" t="s">
        <v>3030</v>
      </c>
      <c r="L687" t="s">
        <v>3041</v>
      </c>
      <c r="M687">
        <v>1288.0899999999999</v>
      </c>
      <c r="N687">
        <v>5</v>
      </c>
      <c r="O687">
        <v>753.46</v>
      </c>
      <c r="P687">
        <v>24.64</v>
      </c>
      <c r="Q687" t="s">
        <v>3047</v>
      </c>
      <c r="R687">
        <f>Table1[[#This Row],[Profit]]/Table1[[#This Row],[Sales]]*100</f>
        <v>58.494359866158433</v>
      </c>
    </row>
    <row r="688" spans="1:18" x14ac:dyDescent="0.25">
      <c r="A688">
        <v>687</v>
      </c>
      <c r="B688" t="s">
        <v>702</v>
      </c>
      <c r="C688" s="1">
        <v>45127</v>
      </c>
      <c r="D688" s="1" t="str">
        <f>TEXT(Table1[[#This Row],[Order Date]],"MMMM")</f>
        <v>July</v>
      </c>
      <c r="E688" t="s">
        <v>1697</v>
      </c>
      <c r="F688" t="s">
        <v>2008</v>
      </c>
      <c r="G688" t="s">
        <v>2673</v>
      </c>
      <c r="H688" t="s">
        <v>2990</v>
      </c>
      <c r="I688" t="s">
        <v>3023</v>
      </c>
      <c r="J688" t="s">
        <v>3028</v>
      </c>
      <c r="K688" t="s">
        <v>3030</v>
      </c>
      <c r="L688" t="s">
        <v>3033</v>
      </c>
      <c r="M688">
        <v>1397.47</v>
      </c>
      <c r="N688">
        <v>1</v>
      </c>
      <c r="O688">
        <v>821.17</v>
      </c>
      <c r="P688">
        <v>41.55</v>
      </c>
      <c r="Q688" t="s">
        <v>3044</v>
      </c>
      <c r="R688">
        <f>Table1[[#This Row],[Profit]]/Table1[[#This Row],[Sales]]*100</f>
        <v>58.761189864540917</v>
      </c>
    </row>
    <row r="689" spans="1:18" x14ac:dyDescent="0.25">
      <c r="A689">
        <v>688</v>
      </c>
      <c r="B689" t="s">
        <v>703</v>
      </c>
      <c r="C689" s="1">
        <v>45568</v>
      </c>
      <c r="D689" s="1" t="str">
        <f>TEXT(Table1[[#This Row],[Order Date]],"MMMM")</f>
        <v>October</v>
      </c>
      <c r="E689" t="s">
        <v>1698</v>
      </c>
      <c r="F689" t="s">
        <v>2007</v>
      </c>
      <c r="G689" t="s">
        <v>2674</v>
      </c>
      <c r="H689" t="s">
        <v>2991</v>
      </c>
      <c r="I689" t="s">
        <v>3023</v>
      </c>
      <c r="J689" t="s">
        <v>3026</v>
      </c>
      <c r="K689" t="s">
        <v>3031</v>
      </c>
      <c r="L689" t="s">
        <v>3035</v>
      </c>
      <c r="M689">
        <v>893.41</v>
      </c>
      <c r="N689">
        <v>20</v>
      </c>
      <c r="O689">
        <v>80.010000000000005</v>
      </c>
      <c r="P689">
        <v>9.83</v>
      </c>
      <c r="Q689" t="s">
        <v>3046</v>
      </c>
      <c r="R689">
        <f>Table1[[#This Row],[Profit]]/Table1[[#This Row],[Sales]]*100</f>
        <v>8.9555747081407198</v>
      </c>
    </row>
    <row r="690" spans="1:18" x14ac:dyDescent="0.25">
      <c r="A690">
        <v>689</v>
      </c>
      <c r="B690" t="s">
        <v>704</v>
      </c>
      <c r="C690" s="1">
        <v>45383</v>
      </c>
      <c r="D690" s="1" t="str">
        <f>TEXT(Table1[[#This Row],[Order Date]],"MMMM")</f>
        <v>April</v>
      </c>
      <c r="E690" t="s">
        <v>1699</v>
      </c>
      <c r="F690" t="s">
        <v>2007</v>
      </c>
      <c r="G690" t="s">
        <v>2675</v>
      </c>
      <c r="H690" t="s">
        <v>2978</v>
      </c>
      <c r="I690" t="s">
        <v>3022</v>
      </c>
      <c r="J690" t="s">
        <v>3025</v>
      </c>
      <c r="K690" t="s">
        <v>3031</v>
      </c>
      <c r="L690" t="s">
        <v>3040</v>
      </c>
      <c r="M690">
        <v>2575.11</v>
      </c>
      <c r="N690">
        <v>10</v>
      </c>
      <c r="O690">
        <v>50.08</v>
      </c>
      <c r="P690">
        <v>75.09</v>
      </c>
      <c r="Q690" t="s">
        <v>3044</v>
      </c>
      <c r="R690">
        <f>Table1[[#This Row],[Profit]]/Table1[[#This Row],[Sales]]*100</f>
        <v>1.9447712913234771</v>
      </c>
    </row>
    <row r="691" spans="1:18" x14ac:dyDescent="0.25">
      <c r="A691">
        <v>690</v>
      </c>
      <c r="B691" t="s">
        <v>705</v>
      </c>
      <c r="C691" s="1">
        <v>44907</v>
      </c>
      <c r="D691" s="1" t="str">
        <f>TEXT(Table1[[#This Row],[Order Date]],"MMMM")</f>
        <v>December</v>
      </c>
      <c r="E691" t="s">
        <v>1700</v>
      </c>
      <c r="F691" t="s">
        <v>2008</v>
      </c>
      <c r="G691" t="s">
        <v>2676</v>
      </c>
      <c r="H691" t="s">
        <v>2991</v>
      </c>
      <c r="I691" t="s">
        <v>3022</v>
      </c>
      <c r="J691" t="s">
        <v>3027</v>
      </c>
      <c r="K691" t="s">
        <v>3031</v>
      </c>
      <c r="L691" t="s">
        <v>3043</v>
      </c>
      <c r="M691">
        <v>2738.03</v>
      </c>
      <c r="N691">
        <v>8</v>
      </c>
      <c r="O691">
        <v>522.04</v>
      </c>
      <c r="P691">
        <v>32.97</v>
      </c>
      <c r="Q691" t="s">
        <v>3047</v>
      </c>
      <c r="R691">
        <f>Table1[[#This Row],[Profit]]/Table1[[#This Row],[Sales]]*100</f>
        <v>19.066262970091632</v>
      </c>
    </row>
    <row r="692" spans="1:18" x14ac:dyDescent="0.25">
      <c r="A692">
        <v>691</v>
      </c>
      <c r="B692" t="s">
        <v>706</v>
      </c>
      <c r="C692" s="1">
        <v>45204</v>
      </c>
      <c r="D692" s="1" t="str">
        <f>TEXT(Table1[[#This Row],[Order Date]],"MMMM")</f>
        <v>October</v>
      </c>
      <c r="E692" t="s">
        <v>1701</v>
      </c>
      <c r="F692" t="s">
        <v>2007</v>
      </c>
      <c r="G692" t="s">
        <v>2677</v>
      </c>
      <c r="H692" t="s">
        <v>3003</v>
      </c>
      <c r="I692" t="s">
        <v>3024</v>
      </c>
      <c r="J692" t="s">
        <v>3026</v>
      </c>
      <c r="K692" t="s">
        <v>3030</v>
      </c>
      <c r="L692" t="s">
        <v>3038</v>
      </c>
      <c r="M692">
        <v>4573.8599999999997</v>
      </c>
      <c r="N692">
        <v>17</v>
      </c>
      <c r="O692">
        <v>270.56</v>
      </c>
      <c r="P692">
        <v>53.33</v>
      </c>
      <c r="Q692" t="s">
        <v>3047</v>
      </c>
      <c r="R692">
        <f>Table1[[#This Row],[Profit]]/Table1[[#This Row],[Sales]]*100</f>
        <v>5.9153537712129367</v>
      </c>
    </row>
    <row r="693" spans="1:18" x14ac:dyDescent="0.25">
      <c r="A693">
        <v>692</v>
      </c>
      <c r="B693" t="s">
        <v>707</v>
      </c>
      <c r="C693" s="1">
        <v>45154</v>
      </c>
      <c r="D693" s="1" t="str">
        <f>TEXT(Table1[[#This Row],[Order Date]],"MMMM")</f>
        <v>August</v>
      </c>
      <c r="E693" t="s">
        <v>1702</v>
      </c>
      <c r="F693" t="s">
        <v>2007</v>
      </c>
      <c r="G693" t="s">
        <v>2678</v>
      </c>
      <c r="H693" t="s">
        <v>3001</v>
      </c>
      <c r="I693" t="s">
        <v>3022</v>
      </c>
      <c r="J693" t="s">
        <v>3027</v>
      </c>
      <c r="K693" t="s">
        <v>3029</v>
      </c>
      <c r="L693" t="s">
        <v>3032</v>
      </c>
      <c r="M693">
        <v>4464.74</v>
      </c>
      <c r="N693">
        <v>12</v>
      </c>
      <c r="O693">
        <v>194.95</v>
      </c>
      <c r="P693">
        <v>53.76</v>
      </c>
      <c r="Q693" t="s">
        <v>3045</v>
      </c>
      <c r="R693">
        <f>Table1[[#This Row],[Profit]]/Table1[[#This Row],[Sales]]*100</f>
        <v>4.3664356715060668</v>
      </c>
    </row>
    <row r="694" spans="1:18" x14ac:dyDescent="0.25">
      <c r="A694">
        <v>693</v>
      </c>
      <c r="B694" t="s">
        <v>708</v>
      </c>
      <c r="C694" s="1">
        <v>45478</v>
      </c>
      <c r="D694" s="1" t="str">
        <f>TEXT(Table1[[#This Row],[Order Date]],"MMMM")</f>
        <v>July</v>
      </c>
      <c r="E694" t="s">
        <v>1703</v>
      </c>
      <c r="F694" t="s">
        <v>2008</v>
      </c>
      <c r="G694" t="s">
        <v>2679</v>
      </c>
      <c r="H694" t="s">
        <v>3008</v>
      </c>
      <c r="I694" t="s">
        <v>3023</v>
      </c>
      <c r="J694" t="s">
        <v>3027</v>
      </c>
      <c r="K694" t="s">
        <v>3031</v>
      </c>
      <c r="L694" t="s">
        <v>3036</v>
      </c>
      <c r="M694">
        <v>1055.9000000000001</v>
      </c>
      <c r="N694">
        <v>10</v>
      </c>
      <c r="O694">
        <v>363.06</v>
      </c>
      <c r="P694">
        <v>27.5</v>
      </c>
      <c r="Q694" t="s">
        <v>3047</v>
      </c>
      <c r="R694">
        <f>Table1[[#This Row],[Profit]]/Table1[[#This Row],[Sales]]*100</f>
        <v>34.383937872904632</v>
      </c>
    </row>
    <row r="695" spans="1:18" x14ac:dyDescent="0.25">
      <c r="A695">
        <v>694</v>
      </c>
      <c r="B695" t="s">
        <v>709</v>
      </c>
      <c r="C695" s="1">
        <v>45355</v>
      </c>
      <c r="D695" s="1" t="str">
        <f>TEXT(Table1[[#This Row],[Order Date]],"MMMM")</f>
        <v>March</v>
      </c>
      <c r="E695" t="s">
        <v>1704</v>
      </c>
      <c r="F695" t="s">
        <v>2007</v>
      </c>
      <c r="G695" t="s">
        <v>2680</v>
      </c>
      <c r="H695" t="s">
        <v>2989</v>
      </c>
      <c r="I695" t="s">
        <v>3022</v>
      </c>
      <c r="J695" t="s">
        <v>3028</v>
      </c>
      <c r="K695" t="s">
        <v>3031</v>
      </c>
      <c r="L695" t="s">
        <v>3036</v>
      </c>
      <c r="M695">
        <v>1847.89</v>
      </c>
      <c r="N695">
        <v>8</v>
      </c>
      <c r="O695">
        <v>964.86</v>
      </c>
      <c r="P695">
        <v>72.33</v>
      </c>
      <c r="Q695" t="s">
        <v>3044</v>
      </c>
      <c r="R695">
        <f>Table1[[#This Row],[Profit]]/Table1[[#This Row],[Sales]]*100</f>
        <v>52.214146945976211</v>
      </c>
    </row>
    <row r="696" spans="1:18" x14ac:dyDescent="0.25">
      <c r="A696">
        <v>695</v>
      </c>
      <c r="B696" t="s">
        <v>710</v>
      </c>
      <c r="C696" s="1">
        <v>45303</v>
      </c>
      <c r="D696" s="1" t="str">
        <f>TEXT(Table1[[#This Row],[Order Date]],"MMMM")</f>
        <v>January</v>
      </c>
      <c r="E696" t="s">
        <v>1705</v>
      </c>
      <c r="F696" t="s">
        <v>2007</v>
      </c>
      <c r="G696" t="s">
        <v>2681</v>
      </c>
      <c r="H696" t="s">
        <v>2989</v>
      </c>
      <c r="I696" t="s">
        <v>3022</v>
      </c>
      <c r="J696" t="s">
        <v>3027</v>
      </c>
      <c r="K696" t="s">
        <v>3031</v>
      </c>
      <c r="L696" t="s">
        <v>3040</v>
      </c>
      <c r="M696">
        <v>350.83</v>
      </c>
      <c r="N696">
        <v>12</v>
      </c>
      <c r="O696">
        <v>655.55</v>
      </c>
      <c r="P696">
        <v>53.61</v>
      </c>
      <c r="Q696" t="s">
        <v>3046</v>
      </c>
      <c r="R696">
        <f>Table1[[#This Row],[Profit]]/Table1[[#This Row],[Sales]]*100</f>
        <v>186.85688225066269</v>
      </c>
    </row>
    <row r="697" spans="1:18" x14ac:dyDescent="0.25">
      <c r="A697">
        <v>696</v>
      </c>
      <c r="B697" t="s">
        <v>711</v>
      </c>
      <c r="C697" s="1">
        <v>45028</v>
      </c>
      <c r="D697" s="1" t="str">
        <f>TEXT(Table1[[#This Row],[Order Date]],"MMMM")</f>
        <v>April</v>
      </c>
      <c r="E697" t="s">
        <v>1706</v>
      </c>
      <c r="F697" t="s">
        <v>2008</v>
      </c>
      <c r="G697" t="s">
        <v>2682</v>
      </c>
      <c r="H697" t="s">
        <v>3021</v>
      </c>
      <c r="I697" t="s">
        <v>3024</v>
      </c>
      <c r="J697" t="s">
        <v>3025</v>
      </c>
      <c r="K697" t="s">
        <v>3030</v>
      </c>
      <c r="L697" t="s">
        <v>3041</v>
      </c>
      <c r="M697">
        <v>2116.09</v>
      </c>
      <c r="N697">
        <v>18</v>
      </c>
      <c r="O697">
        <v>896.61</v>
      </c>
      <c r="P697">
        <v>63.89</v>
      </c>
      <c r="Q697" t="s">
        <v>3045</v>
      </c>
      <c r="R697">
        <f>Table1[[#This Row],[Profit]]/Table1[[#This Row],[Sales]]*100</f>
        <v>42.37107117372134</v>
      </c>
    </row>
    <row r="698" spans="1:18" x14ac:dyDescent="0.25">
      <c r="A698">
        <v>697</v>
      </c>
      <c r="B698" t="s">
        <v>712</v>
      </c>
      <c r="C698" s="1">
        <v>45299</v>
      </c>
      <c r="D698" s="1" t="str">
        <f>TEXT(Table1[[#This Row],[Order Date]],"MMMM")</f>
        <v>January</v>
      </c>
      <c r="E698" t="s">
        <v>1707</v>
      </c>
      <c r="F698" t="s">
        <v>2007</v>
      </c>
      <c r="G698" t="s">
        <v>2683</v>
      </c>
      <c r="H698" t="s">
        <v>2974</v>
      </c>
      <c r="I698" t="s">
        <v>3024</v>
      </c>
      <c r="J698" t="s">
        <v>3028</v>
      </c>
      <c r="K698" t="s">
        <v>3031</v>
      </c>
      <c r="L698" t="s">
        <v>3040</v>
      </c>
      <c r="M698">
        <v>2888.97</v>
      </c>
      <c r="N698">
        <v>4</v>
      </c>
      <c r="O698">
        <v>892.58</v>
      </c>
      <c r="P698">
        <v>99.87</v>
      </c>
      <c r="Q698" t="s">
        <v>3044</v>
      </c>
      <c r="R698">
        <f>Table1[[#This Row],[Profit]]/Table1[[#This Row],[Sales]]*100</f>
        <v>30.89613253166354</v>
      </c>
    </row>
    <row r="699" spans="1:18" x14ac:dyDescent="0.25">
      <c r="A699">
        <v>698</v>
      </c>
      <c r="B699" t="s">
        <v>713</v>
      </c>
      <c r="C699" s="1">
        <v>44979</v>
      </c>
      <c r="D699" s="1" t="str">
        <f>TEXT(Table1[[#This Row],[Order Date]],"MMMM")</f>
        <v>February</v>
      </c>
      <c r="E699" t="s">
        <v>1708</v>
      </c>
      <c r="F699" t="s">
        <v>2008</v>
      </c>
      <c r="G699" t="s">
        <v>2684</v>
      </c>
      <c r="H699" t="s">
        <v>3001</v>
      </c>
      <c r="I699" t="s">
        <v>3022</v>
      </c>
      <c r="J699" t="s">
        <v>3027</v>
      </c>
      <c r="K699" t="s">
        <v>3030</v>
      </c>
      <c r="L699" t="s">
        <v>3041</v>
      </c>
      <c r="M699">
        <v>3975.25</v>
      </c>
      <c r="N699">
        <v>15</v>
      </c>
      <c r="O699">
        <v>289.08999999999997</v>
      </c>
      <c r="P699">
        <v>11.77</v>
      </c>
      <c r="Q699" t="s">
        <v>3046</v>
      </c>
      <c r="R699">
        <f>Table1[[#This Row],[Profit]]/Table1[[#This Row],[Sales]]*100</f>
        <v>7.2722470284887732</v>
      </c>
    </row>
    <row r="700" spans="1:18" x14ac:dyDescent="0.25">
      <c r="A700">
        <v>699</v>
      </c>
      <c r="B700" t="s">
        <v>714</v>
      </c>
      <c r="C700" s="1">
        <v>45438</v>
      </c>
      <c r="D700" s="1" t="str">
        <f>TEXT(Table1[[#This Row],[Order Date]],"MMMM")</f>
        <v>May</v>
      </c>
      <c r="E700" t="s">
        <v>1709</v>
      </c>
      <c r="F700" t="s">
        <v>2009</v>
      </c>
      <c r="G700" t="s">
        <v>2685</v>
      </c>
      <c r="H700" t="s">
        <v>3010</v>
      </c>
      <c r="I700" t="s">
        <v>3022</v>
      </c>
      <c r="J700" t="s">
        <v>3025</v>
      </c>
      <c r="K700" t="s">
        <v>3031</v>
      </c>
      <c r="L700" t="s">
        <v>3036</v>
      </c>
      <c r="M700">
        <v>1465.67</v>
      </c>
      <c r="N700">
        <v>5</v>
      </c>
      <c r="O700">
        <v>794.01</v>
      </c>
      <c r="P700">
        <v>44.21</v>
      </c>
      <c r="Q700" t="s">
        <v>3044</v>
      </c>
      <c r="R700">
        <f>Table1[[#This Row],[Profit]]/Table1[[#This Row],[Sales]]*100</f>
        <v>54.173859054220927</v>
      </c>
    </row>
    <row r="701" spans="1:18" x14ac:dyDescent="0.25">
      <c r="A701">
        <v>700</v>
      </c>
      <c r="B701" t="s">
        <v>715</v>
      </c>
      <c r="C701" s="1">
        <v>44853</v>
      </c>
      <c r="D701" s="1" t="str">
        <f>TEXT(Table1[[#This Row],[Order Date]],"MMMM")</f>
        <v>October</v>
      </c>
      <c r="E701" t="s">
        <v>1710</v>
      </c>
      <c r="F701" t="s">
        <v>2008</v>
      </c>
      <c r="G701" t="s">
        <v>2686</v>
      </c>
      <c r="H701" t="s">
        <v>3020</v>
      </c>
      <c r="I701" t="s">
        <v>3024</v>
      </c>
      <c r="J701" t="s">
        <v>3027</v>
      </c>
      <c r="K701" t="s">
        <v>3030</v>
      </c>
      <c r="L701" t="s">
        <v>3041</v>
      </c>
      <c r="M701">
        <v>3000.14</v>
      </c>
      <c r="N701">
        <v>19</v>
      </c>
      <c r="O701">
        <v>899.1</v>
      </c>
      <c r="P701">
        <v>44.77</v>
      </c>
      <c r="Q701" t="s">
        <v>3044</v>
      </c>
      <c r="R701">
        <f>Table1[[#This Row],[Profit]]/Table1[[#This Row],[Sales]]*100</f>
        <v>29.968601465264953</v>
      </c>
    </row>
    <row r="702" spans="1:18" x14ac:dyDescent="0.25">
      <c r="A702">
        <v>701</v>
      </c>
      <c r="B702" t="s">
        <v>716</v>
      </c>
      <c r="C702" s="1">
        <v>45288</v>
      </c>
      <c r="D702" s="1" t="str">
        <f>TEXT(Table1[[#This Row],[Order Date]],"MMMM")</f>
        <v>December</v>
      </c>
      <c r="E702" t="s">
        <v>1711</v>
      </c>
      <c r="F702" t="s">
        <v>2008</v>
      </c>
      <c r="G702" t="s">
        <v>2687</v>
      </c>
      <c r="H702" t="s">
        <v>2986</v>
      </c>
      <c r="I702" t="s">
        <v>3024</v>
      </c>
      <c r="J702" t="s">
        <v>3025</v>
      </c>
      <c r="K702" t="s">
        <v>3031</v>
      </c>
      <c r="L702" t="s">
        <v>3040</v>
      </c>
      <c r="M702">
        <v>1970.89</v>
      </c>
      <c r="N702">
        <v>11</v>
      </c>
      <c r="O702">
        <v>902.72</v>
      </c>
      <c r="P702">
        <v>11.38</v>
      </c>
      <c r="Q702" t="s">
        <v>3044</v>
      </c>
      <c r="R702">
        <f>Table1[[#This Row],[Profit]]/Table1[[#This Row],[Sales]]*100</f>
        <v>45.802657682569802</v>
      </c>
    </row>
    <row r="703" spans="1:18" x14ac:dyDescent="0.25">
      <c r="A703">
        <v>702</v>
      </c>
      <c r="B703" t="s">
        <v>717</v>
      </c>
      <c r="C703" s="1">
        <v>45258</v>
      </c>
      <c r="D703" s="1" t="str">
        <f>TEXT(Table1[[#This Row],[Order Date]],"MMMM")</f>
        <v>November</v>
      </c>
      <c r="E703" t="s">
        <v>1712</v>
      </c>
      <c r="F703" t="s">
        <v>2007</v>
      </c>
      <c r="G703" t="s">
        <v>2688</v>
      </c>
      <c r="H703" t="s">
        <v>2976</v>
      </c>
      <c r="I703" t="s">
        <v>3023</v>
      </c>
      <c r="J703" t="s">
        <v>3026</v>
      </c>
      <c r="K703" t="s">
        <v>3029</v>
      </c>
      <c r="L703" t="s">
        <v>3039</v>
      </c>
      <c r="M703">
        <v>982.43</v>
      </c>
      <c r="N703">
        <v>3</v>
      </c>
      <c r="O703">
        <v>564.44000000000005</v>
      </c>
      <c r="P703">
        <v>16.190000000000001</v>
      </c>
      <c r="Q703" t="s">
        <v>3045</v>
      </c>
      <c r="R703">
        <f>Table1[[#This Row],[Profit]]/Table1[[#This Row],[Sales]]*100</f>
        <v>57.453457243773101</v>
      </c>
    </row>
    <row r="704" spans="1:18" x14ac:dyDescent="0.25">
      <c r="A704">
        <v>703</v>
      </c>
      <c r="B704" t="s">
        <v>718</v>
      </c>
      <c r="C704" s="1">
        <v>45133</v>
      </c>
      <c r="D704" s="1" t="str">
        <f>TEXT(Table1[[#This Row],[Order Date]],"MMMM")</f>
        <v>July</v>
      </c>
      <c r="E704" t="s">
        <v>1713</v>
      </c>
      <c r="F704" t="s">
        <v>2008</v>
      </c>
      <c r="G704" t="s">
        <v>2689</v>
      </c>
      <c r="H704" t="s">
        <v>3019</v>
      </c>
      <c r="I704" t="s">
        <v>3024</v>
      </c>
      <c r="J704" t="s">
        <v>3027</v>
      </c>
      <c r="K704" t="s">
        <v>3029</v>
      </c>
      <c r="L704" t="s">
        <v>3042</v>
      </c>
      <c r="M704">
        <v>2056.3200000000002</v>
      </c>
      <c r="N704">
        <v>11</v>
      </c>
      <c r="O704">
        <v>599.48</v>
      </c>
      <c r="P704">
        <v>96.73</v>
      </c>
      <c r="Q704" t="s">
        <v>3044</v>
      </c>
      <c r="R704">
        <f>Table1[[#This Row],[Profit]]/Table1[[#This Row],[Sales]]*100</f>
        <v>29.153050108932462</v>
      </c>
    </row>
    <row r="705" spans="1:18" x14ac:dyDescent="0.25">
      <c r="A705">
        <v>704</v>
      </c>
      <c r="B705" t="s">
        <v>719</v>
      </c>
      <c r="C705" s="1">
        <v>45291</v>
      </c>
      <c r="D705" s="1" t="str">
        <f>TEXT(Table1[[#This Row],[Order Date]],"MMMM")</f>
        <v>December</v>
      </c>
      <c r="E705" t="s">
        <v>1714</v>
      </c>
      <c r="F705" t="s">
        <v>2008</v>
      </c>
      <c r="G705" t="s">
        <v>2059</v>
      </c>
      <c r="H705" t="s">
        <v>2986</v>
      </c>
      <c r="I705" t="s">
        <v>3024</v>
      </c>
      <c r="J705" t="s">
        <v>3026</v>
      </c>
      <c r="K705" t="s">
        <v>3029</v>
      </c>
      <c r="L705" t="s">
        <v>3042</v>
      </c>
      <c r="M705">
        <v>3697.7</v>
      </c>
      <c r="N705">
        <v>9</v>
      </c>
      <c r="O705">
        <v>870.56</v>
      </c>
      <c r="P705">
        <v>48.18</v>
      </c>
      <c r="Q705" t="s">
        <v>3045</v>
      </c>
      <c r="R705">
        <f>Table1[[#This Row],[Profit]]/Table1[[#This Row],[Sales]]*100</f>
        <v>23.543283662817426</v>
      </c>
    </row>
    <row r="706" spans="1:18" x14ac:dyDescent="0.25">
      <c r="A706">
        <v>705</v>
      </c>
      <c r="B706" t="s">
        <v>720</v>
      </c>
      <c r="C706" s="1">
        <v>44949</v>
      </c>
      <c r="D706" s="1" t="str">
        <f>TEXT(Table1[[#This Row],[Order Date]],"MMMM")</f>
        <v>January</v>
      </c>
      <c r="E706" t="s">
        <v>1715</v>
      </c>
      <c r="F706" t="s">
        <v>2007</v>
      </c>
      <c r="G706" t="s">
        <v>2690</v>
      </c>
      <c r="H706" t="s">
        <v>2985</v>
      </c>
      <c r="I706" t="s">
        <v>3023</v>
      </c>
      <c r="J706" t="s">
        <v>3026</v>
      </c>
      <c r="K706" t="s">
        <v>3031</v>
      </c>
      <c r="L706" t="s">
        <v>3043</v>
      </c>
      <c r="M706">
        <v>1844.07</v>
      </c>
      <c r="N706">
        <v>10</v>
      </c>
      <c r="O706">
        <v>541.66999999999996</v>
      </c>
      <c r="P706">
        <v>61.89</v>
      </c>
      <c r="Q706" t="s">
        <v>3046</v>
      </c>
      <c r="R706">
        <f>Table1[[#This Row],[Profit]]/Table1[[#This Row],[Sales]]*100</f>
        <v>29.373613799909982</v>
      </c>
    </row>
    <row r="707" spans="1:18" x14ac:dyDescent="0.25">
      <c r="A707">
        <v>706</v>
      </c>
      <c r="B707" t="s">
        <v>721</v>
      </c>
      <c r="C707" s="1">
        <v>45057</v>
      </c>
      <c r="D707" s="1" t="str">
        <f>TEXT(Table1[[#This Row],[Order Date]],"MMMM")</f>
        <v>May</v>
      </c>
      <c r="E707" t="s">
        <v>1716</v>
      </c>
      <c r="F707" t="s">
        <v>2007</v>
      </c>
      <c r="G707" t="s">
        <v>2691</v>
      </c>
      <c r="H707" t="s">
        <v>2995</v>
      </c>
      <c r="I707" t="s">
        <v>3023</v>
      </c>
      <c r="J707" t="s">
        <v>3027</v>
      </c>
      <c r="K707" t="s">
        <v>3029</v>
      </c>
      <c r="L707" t="s">
        <v>3039</v>
      </c>
      <c r="M707">
        <v>2440.0300000000002</v>
      </c>
      <c r="N707">
        <v>13</v>
      </c>
      <c r="O707">
        <v>107.91</v>
      </c>
      <c r="P707">
        <v>30.85</v>
      </c>
      <c r="Q707" t="s">
        <v>3044</v>
      </c>
      <c r="R707">
        <f>Table1[[#This Row],[Profit]]/Table1[[#This Row],[Sales]]*100</f>
        <v>4.4224866087712034</v>
      </c>
    </row>
    <row r="708" spans="1:18" x14ac:dyDescent="0.25">
      <c r="A708">
        <v>707</v>
      </c>
      <c r="B708" t="s">
        <v>722</v>
      </c>
      <c r="C708" s="1">
        <v>44997</v>
      </c>
      <c r="D708" s="1" t="str">
        <f>TEXT(Table1[[#This Row],[Order Date]],"MMMM")</f>
        <v>March</v>
      </c>
      <c r="E708" t="s">
        <v>1717</v>
      </c>
      <c r="F708" t="s">
        <v>2007</v>
      </c>
      <c r="G708" t="s">
        <v>2692</v>
      </c>
      <c r="H708" t="s">
        <v>2996</v>
      </c>
      <c r="I708" t="s">
        <v>3024</v>
      </c>
      <c r="J708" t="s">
        <v>3028</v>
      </c>
      <c r="K708" t="s">
        <v>3030</v>
      </c>
      <c r="L708" t="s">
        <v>3033</v>
      </c>
      <c r="M708">
        <v>2478.46</v>
      </c>
      <c r="N708">
        <v>9</v>
      </c>
      <c r="O708">
        <v>862.93</v>
      </c>
      <c r="P708">
        <v>96.7</v>
      </c>
      <c r="Q708" t="s">
        <v>3047</v>
      </c>
      <c r="R708">
        <f>Table1[[#This Row],[Profit]]/Table1[[#This Row],[Sales]]*100</f>
        <v>34.817184864795067</v>
      </c>
    </row>
    <row r="709" spans="1:18" x14ac:dyDescent="0.25">
      <c r="A709">
        <v>708</v>
      </c>
      <c r="B709" t="s">
        <v>723</v>
      </c>
      <c r="C709" s="1">
        <v>45024</v>
      </c>
      <c r="D709" s="1" t="str">
        <f>TEXT(Table1[[#This Row],[Order Date]],"MMMM")</f>
        <v>April</v>
      </c>
      <c r="E709" t="s">
        <v>1718</v>
      </c>
      <c r="F709" t="s">
        <v>2009</v>
      </c>
      <c r="G709" t="s">
        <v>2693</v>
      </c>
      <c r="H709" t="s">
        <v>2993</v>
      </c>
      <c r="I709" t="s">
        <v>3024</v>
      </c>
      <c r="J709" t="s">
        <v>3027</v>
      </c>
      <c r="K709" t="s">
        <v>3031</v>
      </c>
      <c r="L709" t="s">
        <v>3043</v>
      </c>
      <c r="M709">
        <v>4566.43</v>
      </c>
      <c r="N709">
        <v>1</v>
      </c>
      <c r="O709">
        <v>617.74</v>
      </c>
      <c r="P709">
        <v>50.98</v>
      </c>
      <c r="Q709" t="s">
        <v>3047</v>
      </c>
      <c r="R709">
        <f>Table1[[#This Row],[Profit]]/Table1[[#This Row],[Sales]]*100</f>
        <v>13.527854363255321</v>
      </c>
    </row>
    <row r="710" spans="1:18" x14ac:dyDescent="0.25">
      <c r="A710">
        <v>709</v>
      </c>
      <c r="B710" t="s">
        <v>724</v>
      </c>
      <c r="C710" s="1">
        <v>45403</v>
      </c>
      <c r="D710" s="1" t="str">
        <f>TEXT(Table1[[#This Row],[Order Date]],"MMMM")</f>
        <v>April</v>
      </c>
      <c r="E710" t="s">
        <v>1719</v>
      </c>
      <c r="F710" t="s">
        <v>2007</v>
      </c>
      <c r="G710" t="s">
        <v>2694</v>
      </c>
      <c r="H710" t="s">
        <v>2986</v>
      </c>
      <c r="I710" t="s">
        <v>3024</v>
      </c>
      <c r="J710" t="s">
        <v>3025</v>
      </c>
      <c r="K710" t="s">
        <v>3031</v>
      </c>
      <c r="L710" t="s">
        <v>3035</v>
      </c>
      <c r="M710">
        <v>4515.97</v>
      </c>
      <c r="N710">
        <v>2</v>
      </c>
      <c r="O710">
        <v>326.32</v>
      </c>
      <c r="P710">
        <v>32.340000000000003</v>
      </c>
      <c r="Q710" t="s">
        <v>3047</v>
      </c>
      <c r="R710">
        <f>Table1[[#This Row],[Profit]]/Table1[[#This Row],[Sales]]*100</f>
        <v>7.225911598172706</v>
      </c>
    </row>
    <row r="711" spans="1:18" x14ac:dyDescent="0.25">
      <c r="A711">
        <v>710</v>
      </c>
      <c r="B711" t="s">
        <v>725</v>
      </c>
      <c r="C711" s="1">
        <v>45204</v>
      </c>
      <c r="D711" s="1" t="str">
        <f>TEXT(Table1[[#This Row],[Order Date]],"MMMM")</f>
        <v>October</v>
      </c>
      <c r="E711" t="s">
        <v>1720</v>
      </c>
      <c r="F711" t="s">
        <v>2007</v>
      </c>
      <c r="G711" t="s">
        <v>2695</v>
      </c>
      <c r="H711" t="s">
        <v>3013</v>
      </c>
      <c r="I711" t="s">
        <v>3022</v>
      </c>
      <c r="J711" t="s">
        <v>3027</v>
      </c>
      <c r="K711" t="s">
        <v>3031</v>
      </c>
      <c r="L711" t="s">
        <v>3036</v>
      </c>
      <c r="M711">
        <v>1436.52</v>
      </c>
      <c r="N711">
        <v>10</v>
      </c>
      <c r="O711">
        <v>193.92</v>
      </c>
      <c r="P711">
        <v>83.98</v>
      </c>
      <c r="Q711" t="s">
        <v>3045</v>
      </c>
      <c r="R711">
        <f>Table1[[#This Row],[Profit]]/Table1[[#This Row],[Sales]]*100</f>
        <v>13.499289950714225</v>
      </c>
    </row>
    <row r="712" spans="1:18" x14ac:dyDescent="0.25">
      <c r="A712">
        <v>711</v>
      </c>
      <c r="B712" t="s">
        <v>726</v>
      </c>
      <c r="C712" s="1">
        <v>44980</v>
      </c>
      <c r="D712" s="1" t="str">
        <f>TEXT(Table1[[#This Row],[Order Date]],"MMMM")</f>
        <v>February</v>
      </c>
      <c r="E712" t="s">
        <v>1721</v>
      </c>
      <c r="F712" t="s">
        <v>2009</v>
      </c>
      <c r="G712" t="s">
        <v>2696</v>
      </c>
      <c r="H712" t="s">
        <v>2984</v>
      </c>
      <c r="I712" t="s">
        <v>3024</v>
      </c>
      <c r="J712" t="s">
        <v>3027</v>
      </c>
      <c r="K712" t="s">
        <v>3031</v>
      </c>
      <c r="L712" t="s">
        <v>3040</v>
      </c>
      <c r="M712">
        <v>2317.65</v>
      </c>
      <c r="N712">
        <v>15</v>
      </c>
      <c r="O712">
        <v>35.03</v>
      </c>
      <c r="P712">
        <v>87.9</v>
      </c>
      <c r="Q712" t="s">
        <v>3044</v>
      </c>
      <c r="R712">
        <f>Table1[[#This Row],[Profit]]/Table1[[#This Row],[Sales]]*100</f>
        <v>1.5114447824304791</v>
      </c>
    </row>
    <row r="713" spans="1:18" x14ac:dyDescent="0.25">
      <c r="A713">
        <v>712</v>
      </c>
      <c r="B713" t="s">
        <v>727</v>
      </c>
      <c r="C713" s="1">
        <v>44866</v>
      </c>
      <c r="D713" s="1" t="str">
        <f>TEXT(Table1[[#This Row],[Order Date]],"MMMM")</f>
        <v>November</v>
      </c>
      <c r="E713" t="s">
        <v>1722</v>
      </c>
      <c r="F713" t="s">
        <v>2009</v>
      </c>
      <c r="G713" t="s">
        <v>2697</v>
      </c>
      <c r="H713" t="s">
        <v>2980</v>
      </c>
      <c r="I713" t="s">
        <v>3024</v>
      </c>
      <c r="J713" t="s">
        <v>3025</v>
      </c>
      <c r="K713" t="s">
        <v>3031</v>
      </c>
      <c r="L713" t="s">
        <v>3043</v>
      </c>
      <c r="M713">
        <v>4439.1499999999996</v>
      </c>
      <c r="N713">
        <v>13</v>
      </c>
      <c r="O713">
        <v>444.85</v>
      </c>
      <c r="P713">
        <v>77.23</v>
      </c>
      <c r="Q713" t="s">
        <v>3044</v>
      </c>
      <c r="R713">
        <f>Table1[[#This Row],[Profit]]/Table1[[#This Row],[Sales]]*100</f>
        <v>10.021062590811306</v>
      </c>
    </row>
    <row r="714" spans="1:18" x14ac:dyDescent="0.25">
      <c r="A714">
        <v>713</v>
      </c>
      <c r="B714" t="s">
        <v>728</v>
      </c>
      <c r="C714" s="1">
        <v>45124</v>
      </c>
      <c r="D714" s="1" t="str">
        <f>TEXT(Table1[[#This Row],[Order Date]],"MMMM")</f>
        <v>July</v>
      </c>
      <c r="E714" t="s">
        <v>1723</v>
      </c>
      <c r="F714" t="s">
        <v>2009</v>
      </c>
      <c r="G714" t="s">
        <v>2698</v>
      </c>
      <c r="H714" t="s">
        <v>2992</v>
      </c>
      <c r="I714" t="s">
        <v>3024</v>
      </c>
      <c r="J714" t="s">
        <v>3027</v>
      </c>
      <c r="K714" t="s">
        <v>3030</v>
      </c>
      <c r="L714" t="s">
        <v>3041</v>
      </c>
      <c r="M714">
        <v>3684.92</v>
      </c>
      <c r="N714">
        <v>18</v>
      </c>
      <c r="O714">
        <v>391.91</v>
      </c>
      <c r="P714">
        <v>16.32</v>
      </c>
      <c r="Q714" t="s">
        <v>3044</v>
      </c>
      <c r="R714">
        <f>Table1[[#This Row],[Profit]]/Table1[[#This Row],[Sales]]*100</f>
        <v>10.635509047686247</v>
      </c>
    </row>
    <row r="715" spans="1:18" x14ac:dyDescent="0.25">
      <c r="A715">
        <v>714</v>
      </c>
      <c r="B715" t="s">
        <v>729</v>
      </c>
      <c r="C715" s="1">
        <v>44880</v>
      </c>
      <c r="D715" s="1" t="str">
        <f>TEXT(Table1[[#This Row],[Order Date]],"MMMM")</f>
        <v>November</v>
      </c>
      <c r="E715" t="s">
        <v>1724</v>
      </c>
      <c r="F715" t="s">
        <v>2008</v>
      </c>
      <c r="G715" t="s">
        <v>2699</v>
      </c>
      <c r="H715" t="s">
        <v>2986</v>
      </c>
      <c r="I715" t="s">
        <v>3022</v>
      </c>
      <c r="J715" t="s">
        <v>3027</v>
      </c>
      <c r="K715" t="s">
        <v>3031</v>
      </c>
      <c r="L715" t="s">
        <v>3035</v>
      </c>
      <c r="M715">
        <v>1353.81</v>
      </c>
      <c r="N715">
        <v>9</v>
      </c>
      <c r="O715">
        <v>711.26</v>
      </c>
      <c r="P715">
        <v>84.58</v>
      </c>
      <c r="Q715" t="s">
        <v>3045</v>
      </c>
      <c r="R715">
        <f>Table1[[#This Row],[Profit]]/Table1[[#This Row],[Sales]]*100</f>
        <v>52.537652994142462</v>
      </c>
    </row>
    <row r="716" spans="1:18" x14ac:dyDescent="0.25">
      <c r="A716">
        <v>715</v>
      </c>
      <c r="B716" t="s">
        <v>730</v>
      </c>
      <c r="C716" s="1">
        <v>44925</v>
      </c>
      <c r="D716" s="1" t="str">
        <f>TEXT(Table1[[#This Row],[Order Date]],"MMMM")</f>
        <v>December</v>
      </c>
      <c r="E716" t="s">
        <v>1725</v>
      </c>
      <c r="F716" t="s">
        <v>2007</v>
      </c>
      <c r="G716" t="s">
        <v>2700</v>
      </c>
      <c r="H716" t="s">
        <v>3000</v>
      </c>
      <c r="I716" t="s">
        <v>3023</v>
      </c>
      <c r="J716" t="s">
        <v>3028</v>
      </c>
      <c r="K716" t="s">
        <v>3029</v>
      </c>
      <c r="L716" t="s">
        <v>3039</v>
      </c>
      <c r="M716">
        <v>4945.5200000000004</v>
      </c>
      <c r="N716">
        <v>8</v>
      </c>
      <c r="O716">
        <v>161.01</v>
      </c>
      <c r="P716">
        <v>63.72</v>
      </c>
      <c r="Q716" t="s">
        <v>3046</v>
      </c>
      <c r="R716">
        <f>Table1[[#This Row],[Profit]]/Table1[[#This Row],[Sales]]*100</f>
        <v>3.2556738219641201</v>
      </c>
    </row>
    <row r="717" spans="1:18" x14ac:dyDescent="0.25">
      <c r="A717">
        <v>716</v>
      </c>
      <c r="B717" t="s">
        <v>731</v>
      </c>
      <c r="C717" s="1">
        <v>45050</v>
      </c>
      <c r="D717" s="1" t="str">
        <f>TEXT(Table1[[#This Row],[Order Date]],"MMMM")</f>
        <v>May</v>
      </c>
      <c r="E717" t="s">
        <v>1726</v>
      </c>
      <c r="F717" t="s">
        <v>2009</v>
      </c>
      <c r="G717" t="s">
        <v>2701</v>
      </c>
      <c r="H717" t="s">
        <v>2996</v>
      </c>
      <c r="I717" t="s">
        <v>3022</v>
      </c>
      <c r="J717" t="s">
        <v>3026</v>
      </c>
      <c r="K717" t="s">
        <v>3029</v>
      </c>
      <c r="L717" t="s">
        <v>3034</v>
      </c>
      <c r="M717">
        <v>2230.04</v>
      </c>
      <c r="N717">
        <v>15</v>
      </c>
      <c r="O717">
        <v>717.1</v>
      </c>
      <c r="P717">
        <v>76.08</v>
      </c>
      <c r="Q717" t="s">
        <v>3046</v>
      </c>
      <c r="R717">
        <f>Table1[[#This Row],[Profit]]/Table1[[#This Row],[Sales]]*100</f>
        <v>32.156373876701764</v>
      </c>
    </row>
    <row r="718" spans="1:18" x14ac:dyDescent="0.25">
      <c r="A718">
        <v>717</v>
      </c>
      <c r="B718" t="s">
        <v>732</v>
      </c>
      <c r="C718" s="1">
        <v>44970</v>
      </c>
      <c r="D718" s="1" t="str">
        <f>TEXT(Table1[[#This Row],[Order Date]],"MMMM")</f>
        <v>February</v>
      </c>
      <c r="E718" t="s">
        <v>1727</v>
      </c>
      <c r="F718" t="s">
        <v>2008</v>
      </c>
      <c r="G718" t="s">
        <v>2702</v>
      </c>
      <c r="H718" t="s">
        <v>2979</v>
      </c>
      <c r="I718" t="s">
        <v>3023</v>
      </c>
      <c r="J718" t="s">
        <v>3026</v>
      </c>
      <c r="K718" t="s">
        <v>3031</v>
      </c>
      <c r="L718" t="s">
        <v>3043</v>
      </c>
      <c r="M718">
        <v>2906.39</v>
      </c>
      <c r="N718">
        <v>6</v>
      </c>
      <c r="O718">
        <v>877.11</v>
      </c>
      <c r="P718">
        <v>21.81</v>
      </c>
      <c r="Q718" t="s">
        <v>3046</v>
      </c>
      <c r="R718">
        <f>Table1[[#This Row],[Profit]]/Table1[[#This Row],[Sales]]*100</f>
        <v>30.178675263815251</v>
      </c>
    </row>
    <row r="719" spans="1:18" x14ac:dyDescent="0.25">
      <c r="A719">
        <v>718</v>
      </c>
      <c r="B719" t="s">
        <v>733</v>
      </c>
      <c r="C719" s="1">
        <v>45004</v>
      </c>
      <c r="D719" s="1" t="str">
        <f>TEXT(Table1[[#This Row],[Order Date]],"MMMM")</f>
        <v>March</v>
      </c>
      <c r="E719" t="s">
        <v>1728</v>
      </c>
      <c r="F719" t="s">
        <v>2008</v>
      </c>
      <c r="G719" t="s">
        <v>2703</v>
      </c>
      <c r="H719" t="s">
        <v>3008</v>
      </c>
      <c r="I719" t="s">
        <v>3024</v>
      </c>
      <c r="J719" t="s">
        <v>3028</v>
      </c>
      <c r="K719" t="s">
        <v>3030</v>
      </c>
      <c r="L719" t="s">
        <v>3038</v>
      </c>
      <c r="M719">
        <v>1645.04</v>
      </c>
      <c r="N719">
        <v>14</v>
      </c>
      <c r="O719">
        <v>319.57</v>
      </c>
      <c r="P719">
        <v>74.23</v>
      </c>
      <c r="Q719" t="s">
        <v>3047</v>
      </c>
      <c r="R719">
        <f>Table1[[#This Row],[Profit]]/Table1[[#This Row],[Sales]]*100</f>
        <v>19.426275348927685</v>
      </c>
    </row>
    <row r="720" spans="1:18" x14ac:dyDescent="0.25">
      <c r="A720">
        <v>719</v>
      </c>
      <c r="B720" t="s">
        <v>734</v>
      </c>
      <c r="C720" s="1">
        <v>45164</v>
      </c>
      <c r="D720" s="1" t="str">
        <f>TEXT(Table1[[#This Row],[Order Date]],"MMMM")</f>
        <v>August</v>
      </c>
      <c r="E720" t="s">
        <v>1729</v>
      </c>
      <c r="F720" t="s">
        <v>2009</v>
      </c>
      <c r="G720" t="s">
        <v>2704</v>
      </c>
      <c r="H720" t="s">
        <v>2988</v>
      </c>
      <c r="I720" t="s">
        <v>3022</v>
      </c>
      <c r="J720" t="s">
        <v>3028</v>
      </c>
      <c r="K720" t="s">
        <v>3030</v>
      </c>
      <c r="L720" t="s">
        <v>3037</v>
      </c>
      <c r="M720">
        <v>3897.05</v>
      </c>
      <c r="N720">
        <v>17</v>
      </c>
      <c r="O720">
        <v>192.35</v>
      </c>
      <c r="P720">
        <v>64.97</v>
      </c>
      <c r="Q720" t="s">
        <v>3046</v>
      </c>
      <c r="R720">
        <f>Table1[[#This Row],[Profit]]/Table1[[#This Row],[Sales]]*100</f>
        <v>4.9357847602673814</v>
      </c>
    </row>
    <row r="721" spans="1:18" x14ac:dyDescent="0.25">
      <c r="A721">
        <v>720</v>
      </c>
      <c r="B721" t="s">
        <v>735</v>
      </c>
      <c r="C721" s="1">
        <v>44933</v>
      </c>
      <c r="D721" s="1" t="str">
        <f>TEXT(Table1[[#This Row],[Order Date]],"MMMM")</f>
        <v>January</v>
      </c>
      <c r="E721" t="s">
        <v>1730</v>
      </c>
      <c r="F721" t="s">
        <v>2008</v>
      </c>
      <c r="G721" t="s">
        <v>2705</v>
      </c>
      <c r="H721" t="s">
        <v>3003</v>
      </c>
      <c r="I721" t="s">
        <v>3024</v>
      </c>
      <c r="J721" t="s">
        <v>3025</v>
      </c>
      <c r="K721" t="s">
        <v>3029</v>
      </c>
      <c r="L721" t="s">
        <v>3042</v>
      </c>
      <c r="M721">
        <v>2940.41</v>
      </c>
      <c r="N721">
        <v>8</v>
      </c>
      <c r="O721">
        <v>342.02</v>
      </c>
      <c r="P721">
        <v>78.62</v>
      </c>
      <c r="Q721" t="s">
        <v>3045</v>
      </c>
      <c r="R721">
        <f>Table1[[#This Row],[Profit]]/Table1[[#This Row],[Sales]]*100</f>
        <v>11.63171122394496</v>
      </c>
    </row>
    <row r="722" spans="1:18" x14ac:dyDescent="0.25">
      <c r="A722">
        <v>721</v>
      </c>
      <c r="B722" t="s">
        <v>736</v>
      </c>
      <c r="C722" s="1">
        <v>45209</v>
      </c>
      <c r="D722" s="1" t="str">
        <f>TEXT(Table1[[#This Row],[Order Date]],"MMMM")</f>
        <v>October</v>
      </c>
      <c r="E722" t="s">
        <v>1731</v>
      </c>
      <c r="F722" t="s">
        <v>2009</v>
      </c>
      <c r="G722" t="s">
        <v>2706</v>
      </c>
      <c r="H722" t="s">
        <v>3004</v>
      </c>
      <c r="I722" t="s">
        <v>3023</v>
      </c>
      <c r="J722" t="s">
        <v>3028</v>
      </c>
      <c r="K722" t="s">
        <v>3031</v>
      </c>
      <c r="L722" t="s">
        <v>3036</v>
      </c>
      <c r="M722">
        <v>3327.53</v>
      </c>
      <c r="N722">
        <v>10</v>
      </c>
      <c r="O722">
        <v>208.8</v>
      </c>
      <c r="P722">
        <v>66.41</v>
      </c>
      <c r="Q722" t="s">
        <v>3047</v>
      </c>
      <c r="R722">
        <f>Table1[[#This Row],[Profit]]/Table1[[#This Row],[Sales]]*100</f>
        <v>6.2749246438048649</v>
      </c>
    </row>
    <row r="723" spans="1:18" x14ac:dyDescent="0.25">
      <c r="A723">
        <v>722</v>
      </c>
      <c r="B723" t="s">
        <v>737</v>
      </c>
      <c r="C723" s="1">
        <v>44952</v>
      </c>
      <c r="D723" s="1" t="str">
        <f>TEXT(Table1[[#This Row],[Order Date]],"MMMM")</f>
        <v>January</v>
      </c>
      <c r="E723" t="s">
        <v>1732</v>
      </c>
      <c r="F723" t="s">
        <v>2008</v>
      </c>
      <c r="G723" t="s">
        <v>2707</v>
      </c>
      <c r="H723" t="s">
        <v>2982</v>
      </c>
      <c r="I723" t="s">
        <v>3024</v>
      </c>
      <c r="J723" t="s">
        <v>3028</v>
      </c>
      <c r="K723" t="s">
        <v>3030</v>
      </c>
      <c r="L723" t="s">
        <v>3041</v>
      </c>
      <c r="M723">
        <v>2680.74</v>
      </c>
      <c r="N723">
        <v>1</v>
      </c>
      <c r="O723">
        <v>114.87</v>
      </c>
      <c r="P723">
        <v>51.44</v>
      </c>
      <c r="Q723" t="s">
        <v>3046</v>
      </c>
      <c r="R723">
        <f>Table1[[#This Row],[Profit]]/Table1[[#This Row],[Sales]]*100</f>
        <v>4.2850108552116213</v>
      </c>
    </row>
    <row r="724" spans="1:18" x14ac:dyDescent="0.25">
      <c r="A724">
        <v>723</v>
      </c>
      <c r="B724" t="s">
        <v>738</v>
      </c>
      <c r="C724" s="1">
        <v>45445</v>
      </c>
      <c r="D724" s="1" t="str">
        <f>TEXT(Table1[[#This Row],[Order Date]],"MMMM")</f>
        <v>June</v>
      </c>
      <c r="E724" t="s">
        <v>1733</v>
      </c>
      <c r="F724" t="s">
        <v>2008</v>
      </c>
      <c r="G724" t="s">
        <v>2708</v>
      </c>
      <c r="H724" t="s">
        <v>3019</v>
      </c>
      <c r="I724" t="s">
        <v>3022</v>
      </c>
      <c r="J724" t="s">
        <v>3028</v>
      </c>
      <c r="K724" t="s">
        <v>3030</v>
      </c>
      <c r="L724" t="s">
        <v>3037</v>
      </c>
      <c r="M724">
        <v>3513.48</v>
      </c>
      <c r="N724">
        <v>19</v>
      </c>
      <c r="O724">
        <v>229.43</v>
      </c>
      <c r="P724">
        <v>48.08</v>
      </c>
      <c r="Q724" t="s">
        <v>3045</v>
      </c>
      <c r="R724">
        <f>Table1[[#This Row],[Profit]]/Table1[[#This Row],[Sales]]*100</f>
        <v>6.529993055318374</v>
      </c>
    </row>
    <row r="725" spans="1:18" x14ac:dyDescent="0.25">
      <c r="A725">
        <v>724</v>
      </c>
      <c r="B725" t="s">
        <v>739</v>
      </c>
      <c r="C725" s="1">
        <v>45198</v>
      </c>
      <c r="D725" s="1" t="str">
        <f>TEXT(Table1[[#This Row],[Order Date]],"MMMM")</f>
        <v>September</v>
      </c>
      <c r="E725" t="s">
        <v>1734</v>
      </c>
      <c r="F725" t="s">
        <v>2009</v>
      </c>
      <c r="G725" t="s">
        <v>2709</v>
      </c>
      <c r="H725" t="s">
        <v>2983</v>
      </c>
      <c r="I725" t="s">
        <v>3023</v>
      </c>
      <c r="J725" t="s">
        <v>3028</v>
      </c>
      <c r="K725" t="s">
        <v>3030</v>
      </c>
      <c r="L725" t="s">
        <v>3038</v>
      </c>
      <c r="M725">
        <v>4429.3</v>
      </c>
      <c r="N725">
        <v>18</v>
      </c>
      <c r="O725">
        <v>497.3</v>
      </c>
      <c r="P725">
        <v>40.98</v>
      </c>
      <c r="Q725" t="s">
        <v>3047</v>
      </c>
      <c r="R725">
        <f>Table1[[#This Row],[Profit]]/Table1[[#This Row],[Sales]]*100</f>
        <v>11.227507732598831</v>
      </c>
    </row>
    <row r="726" spans="1:18" x14ac:dyDescent="0.25">
      <c r="A726">
        <v>725</v>
      </c>
      <c r="B726" t="s">
        <v>740</v>
      </c>
      <c r="C726" s="1">
        <v>44989</v>
      </c>
      <c r="D726" s="1" t="str">
        <f>TEXT(Table1[[#This Row],[Order Date]],"MMMM")</f>
        <v>March</v>
      </c>
      <c r="E726" t="s">
        <v>1735</v>
      </c>
      <c r="F726" t="s">
        <v>2009</v>
      </c>
      <c r="G726" t="s">
        <v>2710</v>
      </c>
      <c r="H726" t="s">
        <v>3002</v>
      </c>
      <c r="I726" t="s">
        <v>3024</v>
      </c>
      <c r="J726" t="s">
        <v>3025</v>
      </c>
      <c r="K726" t="s">
        <v>3031</v>
      </c>
      <c r="L726" t="s">
        <v>3043</v>
      </c>
      <c r="M726">
        <v>4405.29</v>
      </c>
      <c r="N726">
        <v>19</v>
      </c>
      <c r="O726">
        <v>283.95999999999998</v>
      </c>
      <c r="P726">
        <v>5.45</v>
      </c>
      <c r="Q726" t="s">
        <v>3045</v>
      </c>
      <c r="R726">
        <f>Table1[[#This Row],[Profit]]/Table1[[#This Row],[Sales]]*100</f>
        <v>6.4458866499140806</v>
      </c>
    </row>
    <row r="727" spans="1:18" x14ac:dyDescent="0.25">
      <c r="A727">
        <v>726</v>
      </c>
      <c r="B727" t="s">
        <v>741</v>
      </c>
      <c r="C727" s="1">
        <v>44896</v>
      </c>
      <c r="D727" s="1" t="str">
        <f>TEXT(Table1[[#This Row],[Order Date]],"MMMM")</f>
        <v>December</v>
      </c>
      <c r="E727" t="s">
        <v>1736</v>
      </c>
      <c r="F727" t="s">
        <v>2007</v>
      </c>
      <c r="G727" t="s">
        <v>2711</v>
      </c>
      <c r="H727" t="s">
        <v>3020</v>
      </c>
      <c r="I727" t="s">
        <v>3023</v>
      </c>
      <c r="J727" t="s">
        <v>3025</v>
      </c>
      <c r="K727" t="s">
        <v>3030</v>
      </c>
      <c r="L727" t="s">
        <v>3037</v>
      </c>
      <c r="M727">
        <v>4487.04</v>
      </c>
      <c r="N727">
        <v>18</v>
      </c>
      <c r="O727">
        <v>358.87</v>
      </c>
      <c r="P727">
        <v>87.35</v>
      </c>
      <c r="Q727" t="s">
        <v>3044</v>
      </c>
      <c r="R727">
        <f>Table1[[#This Row],[Profit]]/Table1[[#This Row],[Sales]]*100</f>
        <v>7.9979229068606479</v>
      </c>
    </row>
    <row r="728" spans="1:18" x14ac:dyDescent="0.25">
      <c r="A728">
        <v>727</v>
      </c>
      <c r="B728" t="s">
        <v>742</v>
      </c>
      <c r="C728" s="1">
        <v>45199</v>
      </c>
      <c r="D728" s="1" t="str">
        <f>TEXT(Table1[[#This Row],[Order Date]],"MMMM")</f>
        <v>September</v>
      </c>
      <c r="E728" t="s">
        <v>1508</v>
      </c>
      <c r="F728" t="s">
        <v>2009</v>
      </c>
      <c r="G728" t="s">
        <v>2712</v>
      </c>
      <c r="H728" t="s">
        <v>2976</v>
      </c>
      <c r="I728" t="s">
        <v>3022</v>
      </c>
      <c r="J728" t="s">
        <v>3025</v>
      </c>
      <c r="K728" t="s">
        <v>3029</v>
      </c>
      <c r="L728" t="s">
        <v>3042</v>
      </c>
      <c r="M728">
        <v>1010.03</v>
      </c>
      <c r="N728">
        <v>1</v>
      </c>
      <c r="O728">
        <v>256.47000000000003</v>
      </c>
      <c r="P728">
        <v>32.67</v>
      </c>
      <c r="Q728" t="s">
        <v>3046</v>
      </c>
      <c r="R728">
        <f>Table1[[#This Row],[Profit]]/Table1[[#This Row],[Sales]]*100</f>
        <v>25.392315079750112</v>
      </c>
    </row>
    <row r="729" spans="1:18" x14ac:dyDescent="0.25">
      <c r="A729">
        <v>728</v>
      </c>
      <c r="B729" t="s">
        <v>743</v>
      </c>
      <c r="C729" s="1">
        <v>45372</v>
      </c>
      <c r="D729" s="1" t="str">
        <f>TEXT(Table1[[#This Row],[Order Date]],"MMMM")</f>
        <v>March</v>
      </c>
      <c r="E729" t="s">
        <v>1737</v>
      </c>
      <c r="F729" t="s">
        <v>2009</v>
      </c>
      <c r="G729" t="s">
        <v>2408</v>
      </c>
      <c r="H729" t="s">
        <v>3001</v>
      </c>
      <c r="I729" t="s">
        <v>3022</v>
      </c>
      <c r="J729" t="s">
        <v>3028</v>
      </c>
      <c r="K729" t="s">
        <v>3029</v>
      </c>
      <c r="L729" t="s">
        <v>3042</v>
      </c>
      <c r="M729">
        <v>1735.69</v>
      </c>
      <c r="N729">
        <v>11</v>
      </c>
      <c r="O729">
        <v>658.28</v>
      </c>
      <c r="P729">
        <v>17.440000000000001</v>
      </c>
      <c r="Q729" t="s">
        <v>3047</v>
      </c>
      <c r="R729">
        <f>Table1[[#This Row],[Profit]]/Table1[[#This Row],[Sales]]*100</f>
        <v>37.926127361452792</v>
      </c>
    </row>
    <row r="730" spans="1:18" x14ac:dyDescent="0.25">
      <c r="A730">
        <v>729</v>
      </c>
      <c r="B730" t="s">
        <v>744</v>
      </c>
      <c r="C730" s="1">
        <v>45198</v>
      </c>
      <c r="D730" s="1" t="str">
        <f>TEXT(Table1[[#This Row],[Order Date]],"MMMM")</f>
        <v>September</v>
      </c>
      <c r="E730" t="s">
        <v>1738</v>
      </c>
      <c r="F730" t="s">
        <v>2009</v>
      </c>
      <c r="G730" t="s">
        <v>2713</v>
      </c>
      <c r="H730" t="s">
        <v>2977</v>
      </c>
      <c r="I730" t="s">
        <v>3022</v>
      </c>
      <c r="J730" t="s">
        <v>3025</v>
      </c>
      <c r="K730" t="s">
        <v>3030</v>
      </c>
      <c r="L730" t="s">
        <v>3041</v>
      </c>
      <c r="M730">
        <v>2722.79</v>
      </c>
      <c r="N730">
        <v>9</v>
      </c>
      <c r="O730">
        <v>465.67</v>
      </c>
      <c r="P730">
        <v>79.45</v>
      </c>
      <c r="Q730" t="s">
        <v>3045</v>
      </c>
      <c r="R730">
        <f>Table1[[#This Row],[Profit]]/Table1[[#This Row],[Sales]]*100</f>
        <v>17.102677768024709</v>
      </c>
    </row>
    <row r="731" spans="1:18" x14ac:dyDescent="0.25">
      <c r="A731">
        <v>730</v>
      </c>
      <c r="B731" t="s">
        <v>745</v>
      </c>
      <c r="C731" s="1">
        <v>44854</v>
      </c>
      <c r="D731" s="1" t="str">
        <f>TEXT(Table1[[#This Row],[Order Date]],"MMMM")</f>
        <v>October</v>
      </c>
      <c r="E731" t="s">
        <v>1739</v>
      </c>
      <c r="F731" t="s">
        <v>2007</v>
      </c>
      <c r="G731" t="s">
        <v>2714</v>
      </c>
      <c r="H731" t="s">
        <v>2975</v>
      </c>
      <c r="I731" t="s">
        <v>3024</v>
      </c>
      <c r="J731" t="s">
        <v>3027</v>
      </c>
      <c r="K731" t="s">
        <v>3030</v>
      </c>
      <c r="L731" t="s">
        <v>3041</v>
      </c>
      <c r="M731">
        <v>2922.53</v>
      </c>
      <c r="N731">
        <v>10</v>
      </c>
      <c r="O731">
        <v>918.25</v>
      </c>
      <c r="P731">
        <v>66.209999999999994</v>
      </c>
      <c r="Q731" t="s">
        <v>3045</v>
      </c>
      <c r="R731">
        <f>Table1[[#This Row],[Profit]]/Table1[[#This Row],[Sales]]*100</f>
        <v>31.419694579696355</v>
      </c>
    </row>
    <row r="732" spans="1:18" x14ac:dyDescent="0.25">
      <c r="A732">
        <v>731</v>
      </c>
      <c r="B732" t="s">
        <v>746</v>
      </c>
      <c r="C732" s="1">
        <v>45195</v>
      </c>
      <c r="D732" s="1" t="str">
        <f>TEXT(Table1[[#This Row],[Order Date]],"MMMM")</f>
        <v>September</v>
      </c>
      <c r="E732" t="s">
        <v>1740</v>
      </c>
      <c r="F732" t="s">
        <v>2007</v>
      </c>
      <c r="G732" t="s">
        <v>2715</v>
      </c>
      <c r="H732" t="s">
        <v>3018</v>
      </c>
      <c r="I732" t="s">
        <v>3024</v>
      </c>
      <c r="J732" t="s">
        <v>3028</v>
      </c>
      <c r="K732" t="s">
        <v>3030</v>
      </c>
      <c r="L732" t="s">
        <v>3037</v>
      </c>
      <c r="M732">
        <v>1794.11</v>
      </c>
      <c r="N732">
        <v>4</v>
      </c>
      <c r="O732">
        <v>263.56</v>
      </c>
      <c r="P732">
        <v>44.3</v>
      </c>
      <c r="Q732" t="s">
        <v>3047</v>
      </c>
      <c r="R732">
        <f>Table1[[#This Row],[Profit]]/Table1[[#This Row],[Sales]]*100</f>
        <v>14.690292122556588</v>
      </c>
    </row>
    <row r="733" spans="1:18" x14ac:dyDescent="0.25">
      <c r="A733">
        <v>732</v>
      </c>
      <c r="B733" t="s">
        <v>747</v>
      </c>
      <c r="C733" s="1">
        <v>45105</v>
      </c>
      <c r="D733" s="1" t="str">
        <f>TEXT(Table1[[#This Row],[Order Date]],"MMMM")</f>
        <v>June</v>
      </c>
      <c r="E733" t="s">
        <v>1741</v>
      </c>
      <c r="F733" t="s">
        <v>2009</v>
      </c>
      <c r="G733" t="s">
        <v>2716</v>
      </c>
      <c r="H733" t="s">
        <v>2990</v>
      </c>
      <c r="I733" t="s">
        <v>3022</v>
      </c>
      <c r="J733" t="s">
        <v>3028</v>
      </c>
      <c r="K733" t="s">
        <v>3029</v>
      </c>
      <c r="L733" t="s">
        <v>3042</v>
      </c>
      <c r="M733">
        <v>4882.7299999999996</v>
      </c>
      <c r="N733">
        <v>10</v>
      </c>
      <c r="O733">
        <v>856.59</v>
      </c>
      <c r="P733">
        <v>35.94</v>
      </c>
      <c r="Q733" t="s">
        <v>3045</v>
      </c>
      <c r="R733">
        <f>Table1[[#This Row],[Profit]]/Table1[[#This Row],[Sales]]*100</f>
        <v>17.54325961091439</v>
      </c>
    </row>
    <row r="734" spans="1:18" x14ac:dyDescent="0.25">
      <c r="A734">
        <v>733</v>
      </c>
      <c r="B734" t="s">
        <v>748</v>
      </c>
      <c r="C734" s="1">
        <v>44972</v>
      </c>
      <c r="D734" s="1" t="str">
        <f>TEXT(Table1[[#This Row],[Order Date]],"MMMM")</f>
        <v>February</v>
      </c>
      <c r="E734" t="s">
        <v>1742</v>
      </c>
      <c r="F734" t="s">
        <v>2009</v>
      </c>
      <c r="G734" t="s">
        <v>2717</v>
      </c>
      <c r="H734" t="s">
        <v>3020</v>
      </c>
      <c r="I734" t="s">
        <v>3022</v>
      </c>
      <c r="J734" t="s">
        <v>3025</v>
      </c>
      <c r="K734" t="s">
        <v>3030</v>
      </c>
      <c r="L734" t="s">
        <v>3037</v>
      </c>
      <c r="M734">
        <v>2905.18</v>
      </c>
      <c r="N734">
        <v>1</v>
      </c>
      <c r="O734">
        <v>726.12</v>
      </c>
      <c r="P734">
        <v>25.57</v>
      </c>
      <c r="Q734" t="s">
        <v>3045</v>
      </c>
      <c r="R734">
        <f>Table1[[#This Row],[Profit]]/Table1[[#This Row],[Sales]]*100</f>
        <v>24.993976276857204</v>
      </c>
    </row>
    <row r="735" spans="1:18" x14ac:dyDescent="0.25">
      <c r="A735">
        <v>734</v>
      </c>
      <c r="B735" t="s">
        <v>749</v>
      </c>
      <c r="C735" s="1">
        <v>45064</v>
      </c>
      <c r="D735" s="1" t="str">
        <f>TEXT(Table1[[#This Row],[Order Date]],"MMMM")</f>
        <v>May</v>
      </c>
      <c r="E735" t="s">
        <v>1743</v>
      </c>
      <c r="F735" t="s">
        <v>2008</v>
      </c>
      <c r="G735" t="s">
        <v>2718</v>
      </c>
      <c r="H735" t="s">
        <v>3013</v>
      </c>
      <c r="I735" t="s">
        <v>3022</v>
      </c>
      <c r="J735" t="s">
        <v>3025</v>
      </c>
      <c r="K735" t="s">
        <v>3029</v>
      </c>
      <c r="L735" t="s">
        <v>3039</v>
      </c>
      <c r="M735">
        <v>2286.2800000000002</v>
      </c>
      <c r="N735">
        <v>6</v>
      </c>
      <c r="O735">
        <v>686.17</v>
      </c>
      <c r="P735">
        <v>46.31</v>
      </c>
      <c r="Q735" t="s">
        <v>3046</v>
      </c>
      <c r="R735">
        <f>Table1[[#This Row],[Profit]]/Table1[[#This Row],[Sales]]*100</f>
        <v>30.012509403922529</v>
      </c>
    </row>
    <row r="736" spans="1:18" x14ac:dyDescent="0.25">
      <c r="A736">
        <v>735</v>
      </c>
      <c r="B736" t="s">
        <v>750</v>
      </c>
      <c r="C736" s="1">
        <v>45539</v>
      </c>
      <c r="D736" s="1" t="str">
        <f>TEXT(Table1[[#This Row],[Order Date]],"MMMM")</f>
        <v>September</v>
      </c>
      <c r="E736" t="s">
        <v>1744</v>
      </c>
      <c r="F736" t="s">
        <v>2007</v>
      </c>
      <c r="G736" t="s">
        <v>2719</v>
      </c>
      <c r="H736" t="s">
        <v>2981</v>
      </c>
      <c r="I736" t="s">
        <v>3022</v>
      </c>
      <c r="J736" t="s">
        <v>3026</v>
      </c>
      <c r="K736" t="s">
        <v>3030</v>
      </c>
      <c r="L736" t="s">
        <v>3041</v>
      </c>
      <c r="M736">
        <v>4281.5200000000004</v>
      </c>
      <c r="N736">
        <v>2</v>
      </c>
      <c r="O736">
        <v>567.84</v>
      </c>
      <c r="P736">
        <v>11.55</v>
      </c>
      <c r="Q736" t="s">
        <v>3047</v>
      </c>
      <c r="R736">
        <f>Table1[[#This Row],[Profit]]/Table1[[#This Row],[Sales]]*100</f>
        <v>13.262579644612194</v>
      </c>
    </row>
    <row r="737" spans="1:18" x14ac:dyDescent="0.25">
      <c r="A737">
        <v>736</v>
      </c>
      <c r="B737" t="s">
        <v>751</v>
      </c>
      <c r="C737" s="1">
        <v>44894</v>
      </c>
      <c r="D737" s="1" t="str">
        <f>TEXT(Table1[[#This Row],[Order Date]],"MMMM")</f>
        <v>November</v>
      </c>
      <c r="E737" t="s">
        <v>1745</v>
      </c>
      <c r="F737" t="s">
        <v>2009</v>
      </c>
      <c r="G737" t="s">
        <v>2720</v>
      </c>
      <c r="H737" t="s">
        <v>3016</v>
      </c>
      <c r="I737" t="s">
        <v>3022</v>
      </c>
      <c r="J737" t="s">
        <v>3028</v>
      </c>
      <c r="K737" t="s">
        <v>3029</v>
      </c>
      <c r="L737" t="s">
        <v>3032</v>
      </c>
      <c r="M737">
        <v>2599.35</v>
      </c>
      <c r="N737">
        <v>1</v>
      </c>
      <c r="O737">
        <v>976.46</v>
      </c>
      <c r="P737">
        <v>64.8</v>
      </c>
      <c r="Q737" t="s">
        <v>3047</v>
      </c>
      <c r="R737">
        <f>Table1[[#This Row],[Profit]]/Table1[[#This Row],[Sales]]*100</f>
        <v>37.565545232461965</v>
      </c>
    </row>
    <row r="738" spans="1:18" x14ac:dyDescent="0.25">
      <c r="A738">
        <v>737</v>
      </c>
      <c r="B738" t="s">
        <v>752</v>
      </c>
      <c r="C738" s="1">
        <v>45093</v>
      </c>
      <c r="D738" s="1" t="str">
        <f>TEXT(Table1[[#This Row],[Order Date]],"MMMM")</f>
        <v>June</v>
      </c>
      <c r="E738" t="s">
        <v>1746</v>
      </c>
      <c r="F738" t="s">
        <v>2007</v>
      </c>
      <c r="G738" t="s">
        <v>2721</v>
      </c>
      <c r="H738" t="s">
        <v>2983</v>
      </c>
      <c r="I738" t="s">
        <v>3022</v>
      </c>
      <c r="J738" t="s">
        <v>3028</v>
      </c>
      <c r="K738" t="s">
        <v>3031</v>
      </c>
      <c r="L738" t="s">
        <v>3035</v>
      </c>
      <c r="M738">
        <v>382.68</v>
      </c>
      <c r="N738">
        <v>19</v>
      </c>
      <c r="O738">
        <v>438.48</v>
      </c>
      <c r="P738">
        <v>56.08</v>
      </c>
      <c r="Q738" t="s">
        <v>3046</v>
      </c>
      <c r="R738">
        <f>Table1[[#This Row],[Profit]]/Table1[[#This Row],[Sales]]*100</f>
        <v>114.58137347130761</v>
      </c>
    </row>
    <row r="739" spans="1:18" x14ac:dyDescent="0.25">
      <c r="A739">
        <v>738</v>
      </c>
      <c r="B739" t="s">
        <v>753</v>
      </c>
      <c r="C739" s="1">
        <v>45342</v>
      </c>
      <c r="D739" s="1" t="str">
        <f>TEXT(Table1[[#This Row],[Order Date]],"MMMM")</f>
        <v>February</v>
      </c>
      <c r="E739" t="s">
        <v>1747</v>
      </c>
      <c r="F739" t="s">
        <v>2008</v>
      </c>
      <c r="G739" t="s">
        <v>2722</v>
      </c>
      <c r="H739" t="s">
        <v>2983</v>
      </c>
      <c r="I739" t="s">
        <v>3023</v>
      </c>
      <c r="J739" t="s">
        <v>3026</v>
      </c>
      <c r="K739" t="s">
        <v>3031</v>
      </c>
      <c r="L739" t="s">
        <v>3035</v>
      </c>
      <c r="M739">
        <v>4396.7299999999996</v>
      </c>
      <c r="N739">
        <v>1</v>
      </c>
      <c r="O739">
        <v>867.84</v>
      </c>
      <c r="P739">
        <v>66.34</v>
      </c>
      <c r="Q739" t="s">
        <v>3047</v>
      </c>
      <c r="R739">
        <f>Table1[[#This Row],[Profit]]/Table1[[#This Row],[Sales]]*100</f>
        <v>19.738305513415654</v>
      </c>
    </row>
    <row r="740" spans="1:18" x14ac:dyDescent="0.25">
      <c r="A740">
        <v>739</v>
      </c>
      <c r="B740" t="s">
        <v>754</v>
      </c>
      <c r="C740" s="1">
        <v>45090</v>
      </c>
      <c r="D740" s="1" t="str">
        <f>TEXT(Table1[[#This Row],[Order Date]],"MMMM")</f>
        <v>June</v>
      </c>
      <c r="E740" t="s">
        <v>1748</v>
      </c>
      <c r="F740" t="s">
        <v>2007</v>
      </c>
      <c r="G740" t="s">
        <v>2723</v>
      </c>
      <c r="H740" t="s">
        <v>3007</v>
      </c>
      <c r="I740" t="s">
        <v>3024</v>
      </c>
      <c r="J740" t="s">
        <v>3028</v>
      </c>
      <c r="K740" t="s">
        <v>3031</v>
      </c>
      <c r="L740" t="s">
        <v>3040</v>
      </c>
      <c r="M740">
        <v>378.7</v>
      </c>
      <c r="N740">
        <v>10</v>
      </c>
      <c r="O740">
        <v>486.98</v>
      </c>
      <c r="P740">
        <v>77.52</v>
      </c>
      <c r="Q740" t="s">
        <v>3044</v>
      </c>
      <c r="R740">
        <f>Table1[[#This Row],[Profit]]/Table1[[#This Row],[Sales]]*100</f>
        <v>128.59255347240563</v>
      </c>
    </row>
    <row r="741" spans="1:18" x14ac:dyDescent="0.25">
      <c r="A741">
        <v>740</v>
      </c>
      <c r="B741" t="s">
        <v>755</v>
      </c>
      <c r="C741" s="1">
        <v>45525</v>
      </c>
      <c r="D741" s="1" t="str">
        <f>TEXT(Table1[[#This Row],[Order Date]],"MMMM")</f>
        <v>August</v>
      </c>
      <c r="E741" t="s">
        <v>1749</v>
      </c>
      <c r="F741" t="s">
        <v>2008</v>
      </c>
      <c r="G741" t="s">
        <v>2724</v>
      </c>
      <c r="H741" t="s">
        <v>3012</v>
      </c>
      <c r="I741" t="s">
        <v>3022</v>
      </c>
      <c r="J741" t="s">
        <v>3025</v>
      </c>
      <c r="K741" t="s">
        <v>3029</v>
      </c>
      <c r="L741" t="s">
        <v>3042</v>
      </c>
      <c r="M741">
        <v>1802.81</v>
      </c>
      <c r="N741">
        <v>2</v>
      </c>
      <c r="O741">
        <v>924.61</v>
      </c>
      <c r="P741">
        <v>50.36</v>
      </c>
      <c r="Q741" t="s">
        <v>3044</v>
      </c>
      <c r="R741">
        <f>Table1[[#This Row],[Profit]]/Table1[[#This Row],[Sales]]*100</f>
        <v>51.287157271148928</v>
      </c>
    </row>
    <row r="742" spans="1:18" x14ac:dyDescent="0.25">
      <c r="A742">
        <v>741</v>
      </c>
      <c r="B742" t="s">
        <v>756</v>
      </c>
      <c r="C742" s="1">
        <v>45530</v>
      </c>
      <c r="D742" s="1" t="str">
        <f>TEXT(Table1[[#This Row],[Order Date]],"MMMM")</f>
        <v>August</v>
      </c>
      <c r="E742" t="s">
        <v>1750</v>
      </c>
      <c r="F742" t="s">
        <v>2009</v>
      </c>
      <c r="G742" t="s">
        <v>2725</v>
      </c>
      <c r="H742" t="s">
        <v>3003</v>
      </c>
      <c r="I742" t="s">
        <v>3023</v>
      </c>
      <c r="J742" t="s">
        <v>3025</v>
      </c>
      <c r="K742" t="s">
        <v>3031</v>
      </c>
      <c r="L742" t="s">
        <v>3043</v>
      </c>
      <c r="M742">
        <v>3496.91</v>
      </c>
      <c r="N742">
        <v>2</v>
      </c>
      <c r="O742">
        <v>860.02</v>
      </c>
      <c r="P742">
        <v>71.150000000000006</v>
      </c>
      <c r="Q742" t="s">
        <v>3046</v>
      </c>
      <c r="R742">
        <f>Table1[[#This Row],[Profit]]/Table1[[#This Row],[Sales]]*100</f>
        <v>24.593712734957435</v>
      </c>
    </row>
    <row r="743" spans="1:18" x14ac:dyDescent="0.25">
      <c r="A743">
        <v>742</v>
      </c>
      <c r="B743" t="s">
        <v>757</v>
      </c>
      <c r="C743" s="1">
        <v>45416</v>
      </c>
      <c r="D743" s="1" t="str">
        <f>TEXT(Table1[[#This Row],[Order Date]],"MMMM")</f>
        <v>May</v>
      </c>
      <c r="E743" t="s">
        <v>1751</v>
      </c>
      <c r="F743" t="s">
        <v>2009</v>
      </c>
      <c r="G743" t="s">
        <v>2726</v>
      </c>
      <c r="H743" t="s">
        <v>2990</v>
      </c>
      <c r="I743" t="s">
        <v>3022</v>
      </c>
      <c r="J743" t="s">
        <v>3025</v>
      </c>
      <c r="K743" t="s">
        <v>3031</v>
      </c>
      <c r="L743" t="s">
        <v>3040</v>
      </c>
      <c r="M743">
        <v>310.11</v>
      </c>
      <c r="N743">
        <v>8</v>
      </c>
      <c r="O743">
        <v>38.4</v>
      </c>
      <c r="P743">
        <v>61.45</v>
      </c>
      <c r="Q743" t="s">
        <v>3047</v>
      </c>
      <c r="R743">
        <f>Table1[[#This Row],[Profit]]/Table1[[#This Row],[Sales]]*100</f>
        <v>12.382702911869981</v>
      </c>
    </row>
    <row r="744" spans="1:18" x14ac:dyDescent="0.25">
      <c r="A744">
        <v>743</v>
      </c>
      <c r="B744" t="s">
        <v>758</v>
      </c>
      <c r="C744" s="1">
        <v>45034</v>
      </c>
      <c r="D744" s="1" t="str">
        <f>TEXT(Table1[[#This Row],[Order Date]],"MMMM")</f>
        <v>April</v>
      </c>
      <c r="E744" t="s">
        <v>1752</v>
      </c>
      <c r="F744" t="s">
        <v>2007</v>
      </c>
      <c r="G744" t="s">
        <v>2727</v>
      </c>
      <c r="H744" t="s">
        <v>3009</v>
      </c>
      <c r="I744" t="s">
        <v>3024</v>
      </c>
      <c r="J744" t="s">
        <v>3028</v>
      </c>
      <c r="K744" t="s">
        <v>3031</v>
      </c>
      <c r="L744" t="s">
        <v>3035</v>
      </c>
      <c r="M744">
        <v>452.8</v>
      </c>
      <c r="N744">
        <v>13</v>
      </c>
      <c r="O744">
        <v>240.22</v>
      </c>
      <c r="P744">
        <v>74.09</v>
      </c>
      <c r="Q744" t="s">
        <v>3046</v>
      </c>
      <c r="R744">
        <f>Table1[[#This Row],[Profit]]/Table1[[#This Row],[Sales]]*100</f>
        <v>53.052120141342755</v>
      </c>
    </row>
    <row r="745" spans="1:18" x14ac:dyDescent="0.25">
      <c r="A745">
        <v>744</v>
      </c>
      <c r="B745" t="s">
        <v>759</v>
      </c>
      <c r="C745" s="1">
        <v>44904</v>
      </c>
      <c r="D745" s="1" t="str">
        <f>TEXT(Table1[[#This Row],[Order Date]],"MMMM")</f>
        <v>December</v>
      </c>
      <c r="E745" t="s">
        <v>1753</v>
      </c>
      <c r="F745" t="s">
        <v>2008</v>
      </c>
      <c r="G745" t="s">
        <v>2728</v>
      </c>
      <c r="H745" t="s">
        <v>2976</v>
      </c>
      <c r="I745" t="s">
        <v>3023</v>
      </c>
      <c r="J745" t="s">
        <v>3025</v>
      </c>
      <c r="K745" t="s">
        <v>3029</v>
      </c>
      <c r="L745" t="s">
        <v>3039</v>
      </c>
      <c r="M745">
        <v>4471.01</v>
      </c>
      <c r="N745">
        <v>6</v>
      </c>
      <c r="O745">
        <v>381.05</v>
      </c>
      <c r="P745">
        <v>82.13</v>
      </c>
      <c r="Q745" t="s">
        <v>3045</v>
      </c>
      <c r="R745">
        <f>Table1[[#This Row],[Profit]]/Table1[[#This Row],[Sales]]*100</f>
        <v>8.5226827942679613</v>
      </c>
    </row>
    <row r="746" spans="1:18" x14ac:dyDescent="0.25">
      <c r="A746">
        <v>745</v>
      </c>
      <c r="B746" t="s">
        <v>760</v>
      </c>
      <c r="C746" s="1">
        <v>45285</v>
      </c>
      <c r="D746" s="1" t="str">
        <f>TEXT(Table1[[#This Row],[Order Date]],"MMMM")</f>
        <v>December</v>
      </c>
      <c r="E746" t="s">
        <v>1754</v>
      </c>
      <c r="F746" t="s">
        <v>2007</v>
      </c>
      <c r="G746" t="s">
        <v>2729</v>
      </c>
      <c r="H746" t="s">
        <v>2980</v>
      </c>
      <c r="I746" t="s">
        <v>3022</v>
      </c>
      <c r="J746" t="s">
        <v>3026</v>
      </c>
      <c r="K746" t="s">
        <v>3029</v>
      </c>
      <c r="L746" t="s">
        <v>3039</v>
      </c>
      <c r="M746">
        <v>2018.1</v>
      </c>
      <c r="N746">
        <v>7</v>
      </c>
      <c r="O746">
        <v>861.27</v>
      </c>
      <c r="P746">
        <v>41.51</v>
      </c>
      <c r="Q746" t="s">
        <v>3044</v>
      </c>
      <c r="R746">
        <f>Table1[[#This Row],[Profit]]/Table1[[#This Row],[Sales]]*100</f>
        <v>42.677270700163525</v>
      </c>
    </row>
    <row r="747" spans="1:18" x14ac:dyDescent="0.25">
      <c r="A747">
        <v>746</v>
      </c>
      <c r="B747" t="s">
        <v>761</v>
      </c>
      <c r="C747" s="1">
        <v>45004</v>
      </c>
      <c r="D747" s="1" t="str">
        <f>TEXT(Table1[[#This Row],[Order Date]],"MMMM")</f>
        <v>March</v>
      </c>
      <c r="E747" t="s">
        <v>1207</v>
      </c>
      <c r="F747" t="s">
        <v>2008</v>
      </c>
      <c r="G747" t="s">
        <v>2476</v>
      </c>
      <c r="H747" t="s">
        <v>3003</v>
      </c>
      <c r="I747" t="s">
        <v>3022</v>
      </c>
      <c r="J747" t="s">
        <v>3025</v>
      </c>
      <c r="K747" t="s">
        <v>3030</v>
      </c>
      <c r="L747" t="s">
        <v>3038</v>
      </c>
      <c r="M747">
        <v>4432.47</v>
      </c>
      <c r="N747">
        <v>4</v>
      </c>
      <c r="O747">
        <v>592.78</v>
      </c>
      <c r="P747">
        <v>13.58</v>
      </c>
      <c r="Q747" t="s">
        <v>3047</v>
      </c>
      <c r="R747">
        <f>Table1[[#This Row],[Profit]]/Table1[[#This Row],[Sales]]*100</f>
        <v>13.37358177269107</v>
      </c>
    </row>
    <row r="748" spans="1:18" x14ac:dyDescent="0.25">
      <c r="A748">
        <v>747</v>
      </c>
      <c r="B748" t="s">
        <v>762</v>
      </c>
      <c r="C748" s="1">
        <v>45445</v>
      </c>
      <c r="D748" s="1" t="str">
        <f>TEXT(Table1[[#This Row],[Order Date]],"MMMM")</f>
        <v>June</v>
      </c>
      <c r="E748" t="s">
        <v>1755</v>
      </c>
      <c r="F748" t="s">
        <v>2009</v>
      </c>
      <c r="G748" t="s">
        <v>2318</v>
      </c>
      <c r="H748" t="s">
        <v>3019</v>
      </c>
      <c r="I748" t="s">
        <v>3023</v>
      </c>
      <c r="J748" t="s">
        <v>3028</v>
      </c>
      <c r="K748" t="s">
        <v>3030</v>
      </c>
      <c r="L748" t="s">
        <v>3037</v>
      </c>
      <c r="M748">
        <v>2761.61</v>
      </c>
      <c r="N748">
        <v>15</v>
      </c>
      <c r="O748">
        <v>175.82</v>
      </c>
      <c r="P748">
        <v>77.7</v>
      </c>
      <c r="Q748" t="s">
        <v>3046</v>
      </c>
      <c r="R748">
        <f>Table1[[#This Row],[Profit]]/Table1[[#This Row],[Sales]]*100</f>
        <v>6.3665760190613447</v>
      </c>
    </row>
    <row r="749" spans="1:18" x14ac:dyDescent="0.25">
      <c r="A749">
        <v>748</v>
      </c>
      <c r="B749" t="s">
        <v>763</v>
      </c>
      <c r="C749" s="1">
        <v>45401</v>
      </c>
      <c r="D749" s="1" t="str">
        <f>TEXT(Table1[[#This Row],[Order Date]],"MMMM")</f>
        <v>April</v>
      </c>
      <c r="E749" t="s">
        <v>1756</v>
      </c>
      <c r="F749" t="s">
        <v>2007</v>
      </c>
      <c r="G749" t="s">
        <v>2730</v>
      </c>
      <c r="H749" t="s">
        <v>3006</v>
      </c>
      <c r="I749" t="s">
        <v>3022</v>
      </c>
      <c r="J749" t="s">
        <v>3027</v>
      </c>
      <c r="K749" t="s">
        <v>3031</v>
      </c>
      <c r="L749" t="s">
        <v>3035</v>
      </c>
      <c r="M749">
        <v>2729.94</v>
      </c>
      <c r="N749">
        <v>6</v>
      </c>
      <c r="O749">
        <v>866.62</v>
      </c>
      <c r="P749">
        <v>43.72</v>
      </c>
      <c r="Q749" t="s">
        <v>3046</v>
      </c>
      <c r="R749">
        <f>Table1[[#This Row],[Profit]]/Table1[[#This Row],[Sales]]*100</f>
        <v>31.745020037070411</v>
      </c>
    </row>
    <row r="750" spans="1:18" x14ac:dyDescent="0.25">
      <c r="A750">
        <v>749</v>
      </c>
      <c r="B750" t="s">
        <v>764</v>
      </c>
      <c r="C750" s="1">
        <v>45420</v>
      </c>
      <c r="D750" s="1" t="str">
        <f>TEXT(Table1[[#This Row],[Order Date]],"MMMM")</f>
        <v>May</v>
      </c>
      <c r="E750" t="s">
        <v>1757</v>
      </c>
      <c r="F750" t="s">
        <v>2007</v>
      </c>
      <c r="G750" t="s">
        <v>2731</v>
      </c>
      <c r="H750" t="s">
        <v>2976</v>
      </c>
      <c r="I750" t="s">
        <v>3023</v>
      </c>
      <c r="J750" t="s">
        <v>3027</v>
      </c>
      <c r="K750" t="s">
        <v>3029</v>
      </c>
      <c r="L750" t="s">
        <v>3042</v>
      </c>
      <c r="M750">
        <v>1912.81</v>
      </c>
      <c r="N750">
        <v>20</v>
      </c>
      <c r="O750">
        <v>416.71</v>
      </c>
      <c r="P750">
        <v>82.97</v>
      </c>
      <c r="Q750" t="s">
        <v>3046</v>
      </c>
      <c r="R750">
        <f>Table1[[#This Row],[Profit]]/Table1[[#This Row],[Sales]]*100</f>
        <v>21.785226969746081</v>
      </c>
    </row>
    <row r="751" spans="1:18" x14ac:dyDescent="0.25">
      <c r="A751">
        <v>750</v>
      </c>
      <c r="B751" t="s">
        <v>765</v>
      </c>
      <c r="C751" s="1">
        <v>44916</v>
      </c>
      <c r="D751" s="1" t="str">
        <f>TEXT(Table1[[#This Row],[Order Date]],"MMMM")</f>
        <v>December</v>
      </c>
      <c r="E751" t="s">
        <v>1758</v>
      </c>
      <c r="F751" t="s">
        <v>2009</v>
      </c>
      <c r="G751" t="s">
        <v>2732</v>
      </c>
      <c r="H751" t="s">
        <v>2972</v>
      </c>
      <c r="I751" t="s">
        <v>3023</v>
      </c>
      <c r="J751" t="s">
        <v>3027</v>
      </c>
      <c r="K751" t="s">
        <v>3029</v>
      </c>
      <c r="L751" t="s">
        <v>3032</v>
      </c>
      <c r="M751">
        <v>1308.7</v>
      </c>
      <c r="N751">
        <v>16</v>
      </c>
      <c r="O751">
        <v>439.44</v>
      </c>
      <c r="P751">
        <v>59.27</v>
      </c>
      <c r="Q751" t="s">
        <v>3047</v>
      </c>
      <c r="R751">
        <f>Table1[[#This Row],[Profit]]/Table1[[#This Row],[Sales]]*100</f>
        <v>33.578360204783372</v>
      </c>
    </row>
    <row r="752" spans="1:18" x14ac:dyDescent="0.25">
      <c r="A752">
        <v>751</v>
      </c>
      <c r="B752" t="s">
        <v>766</v>
      </c>
      <c r="C752" s="1">
        <v>44918</v>
      </c>
      <c r="D752" s="1" t="str">
        <f>TEXT(Table1[[#This Row],[Order Date]],"MMMM")</f>
        <v>December</v>
      </c>
      <c r="E752" t="s">
        <v>1759</v>
      </c>
      <c r="F752" t="s">
        <v>2009</v>
      </c>
      <c r="G752" t="s">
        <v>2733</v>
      </c>
      <c r="H752" t="s">
        <v>2981</v>
      </c>
      <c r="I752" t="s">
        <v>3023</v>
      </c>
      <c r="J752" t="s">
        <v>3028</v>
      </c>
      <c r="K752" t="s">
        <v>3030</v>
      </c>
      <c r="L752" t="s">
        <v>3041</v>
      </c>
      <c r="M752">
        <v>1259.83</v>
      </c>
      <c r="N752">
        <v>11</v>
      </c>
      <c r="O752">
        <v>124.31</v>
      </c>
      <c r="P752">
        <v>73.12</v>
      </c>
      <c r="Q752" t="s">
        <v>3047</v>
      </c>
      <c r="R752">
        <f>Table1[[#This Row],[Profit]]/Table1[[#This Row],[Sales]]*100</f>
        <v>9.8672043053427849</v>
      </c>
    </row>
    <row r="753" spans="1:18" x14ac:dyDescent="0.25">
      <c r="A753">
        <v>752</v>
      </c>
      <c r="B753" t="s">
        <v>767</v>
      </c>
      <c r="C753" s="1">
        <v>45042</v>
      </c>
      <c r="D753" s="1" t="str">
        <f>TEXT(Table1[[#This Row],[Order Date]],"MMMM")</f>
        <v>April</v>
      </c>
      <c r="E753" t="s">
        <v>1760</v>
      </c>
      <c r="F753" t="s">
        <v>2008</v>
      </c>
      <c r="G753" t="s">
        <v>2494</v>
      </c>
      <c r="H753" t="s">
        <v>3006</v>
      </c>
      <c r="I753" t="s">
        <v>3024</v>
      </c>
      <c r="J753" t="s">
        <v>3025</v>
      </c>
      <c r="K753" t="s">
        <v>3029</v>
      </c>
      <c r="L753" t="s">
        <v>3042</v>
      </c>
      <c r="M753">
        <v>267.87</v>
      </c>
      <c r="N753">
        <v>5</v>
      </c>
      <c r="O753">
        <v>536.47</v>
      </c>
      <c r="P753">
        <v>57.63</v>
      </c>
      <c r="Q753" t="s">
        <v>3044</v>
      </c>
      <c r="R753">
        <f>Table1[[#This Row],[Profit]]/Table1[[#This Row],[Sales]]*100</f>
        <v>200.27252025236123</v>
      </c>
    </row>
    <row r="754" spans="1:18" x14ac:dyDescent="0.25">
      <c r="A754">
        <v>753</v>
      </c>
      <c r="B754" t="s">
        <v>768</v>
      </c>
      <c r="C754" s="1">
        <v>45184</v>
      </c>
      <c r="D754" s="1" t="str">
        <f>TEXT(Table1[[#This Row],[Order Date]],"MMMM")</f>
        <v>September</v>
      </c>
      <c r="E754" t="s">
        <v>1761</v>
      </c>
      <c r="F754" t="s">
        <v>2009</v>
      </c>
      <c r="G754" t="s">
        <v>2734</v>
      </c>
      <c r="H754" t="s">
        <v>2989</v>
      </c>
      <c r="I754" t="s">
        <v>3023</v>
      </c>
      <c r="J754" t="s">
        <v>3028</v>
      </c>
      <c r="K754" t="s">
        <v>3029</v>
      </c>
      <c r="L754" t="s">
        <v>3032</v>
      </c>
      <c r="M754">
        <v>2940.78</v>
      </c>
      <c r="N754">
        <v>12</v>
      </c>
      <c r="O754">
        <v>836.29</v>
      </c>
      <c r="P754">
        <v>10.16</v>
      </c>
      <c r="Q754" t="s">
        <v>3045</v>
      </c>
      <c r="R754">
        <f>Table1[[#This Row],[Profit]]/Table1[[#This Row],[Sales]]*100</f>
        <v>28.437693401070462</v>
      </c>
    </row>
    <row r="755" spans="1:18" x14ac:dyDescent="0.25">
      <c r="A755">
        <v>754</v>
      </c>
      <c r="B755" t="s">
        <v>769</v>
      </c>
      <c r="C755" s="1">
        <v>45084</v>
      </c>
      <c r="D755" s="1" t="str">
        <f>TEXT(Table1[[#This Row],[Order Date]],"MMMM")</f>
        <v>June</v>
      </c>
      <c r="E755" t="s">
        <v>1762</v>
      </c>
      <c r="F755" t="s">
        <v>2007</v>
      </c>
      <c r="G755" t="s">
        <v>2735</v>
      </c>
      <c r="H755" t="s">
        <v>2989</v>
      </c>
      <c r="I755" t="s">
        <v>3024</v>
      </c>
      <c r="J755" t="s">
        <v>3027</v>
      </c>
      <c r="K755" t="s">
        <v>3031</v>
      </c>
      <c r="L755" t="s">
        <v>3040</v>
      </c>
      <c r="M755">
        <v>3608.04</v>
      </c>
      <c r="N755">
        <v>9</v>
      </c>
      <c r="O755">
        <v>824.5</v>
      </c>
      <c r="P755">
        <v>85.94</v>
      </c>
      <c r="Q755" t="s">
        <v>3046</v>
      </c>
      <c r="R755">
        <f>Table1[[#This Row],[Profit]]/Table1[[#This Row],[Sales]]*100</f>
        <v>22.851742220152772</v>
      </c>
    </row>
    <row r="756" spans="1:18" x14ac:dyDescent="0.25">
      <c r="A756">
        <v>755</v>
      </c>
      <c r="B756" t="s">
        <v>770</v>
      </c>
      <c r="C756" s="1">
        <v>45559</v>
      </c>
      <c r="D756" s="1" t="str">
        <f>TEXT(Table1[[#This Row],[Order Date]],"MMMM")</f>
        <v>September</v>
      </c>
      <c r="E756" t="s">
        <v>1763</v>
      </c>
      <c r="F756" t="s">
        <v>2007</v>
      </c>
      <c r="G756" t="s">
        <v>2736</v>
      </c>
      <c r="H756" t="s">
        <v>3000</v>
      </c>
      <c r="I756" t="s">
        <v>3022</v>
      </c>
      <c r="J756" t="s">
        <v>3028</v>
      </c>
      <c r="K756" t="s">
        <v>3029</v>
      </c>
      <c r="L756" t="s">
        <v>3034</v>
      </c>
      <c r="M756">
        <v>1189.53</v>
      </c>
      <c r="N756">
        <v>16</v>
      </c>
      <c r="O756">
        <v>519.96</v>
      </c>
      <c r="P756">
        <v>85.59</v>
      </c>
      <c r="Q756" t="s">
        <v>3047</v>
      </c>
      <c r="R756">
        <f>Table1[[#This Row],[Profit]]/Table1[[#This Row],[Sales]]*100</f>
        <v>43.711381806259617</v>
      </c>
    </row>
    <row r="757" spans="1:18" x14ac:dyDescent="0.25">
      <c r="A757">
        <v>756</v>
      </c>
      <c r="B757" t="s">
        <v>771</v>
      </c>
      <c r="C757" s="1">
        <v>44969</v>
      </c>
      <c r="D757" s="1" t="str">
        <f>TEXT(Table1[[#This Row],[Order Date]],"MMMM")</f>
        <v>February</v>
      </c>
      <c r="E757" t="s">
        <v>1764</v>
      </c>
      <c r="F757" t="s">
        <v>2009</v>
      </c>
      <c r="G757" t="s">
        <v>2737</v>
      </c>
      <c r="H757" t="s">
        <v>3013</v>
      </c>
      <c r="I757" t="s">
        <v>3024</v>
      </c>
      <c r="J757" t="s">
        <v>3028</v>
      </c>
      <c r="K757" t="s">
        <v>3030</v>
      </c>
      <c r="L757" t="s">
        <v>3033</v>
      </c>
      <c r="M757">
        <v>2053.9299999999998</v>
      </c>
      <c r="N757">
        <v>16</v>
      </c>
      <c r="O757">
        <v>478.18</v>
      </c>
      <c r="P757">
        <v>39.159999999999997</v>
      </c>
      <c r="Q757" t="s">
        <v>3047</v>
      </c>
      <c r="R757">
        <f>Table1[[#This Row],[Profit]]/Table1[[#This Row],[Sales]]*100</f>
        <v>23.281221852740845</v>
      </c>
    </row>
    <row r="758" spans="1:18" x14ac:dyDescent="0.25">
      <c r="A758">
        <v>757</v>
      </c>
      <c r="B758" t="s">
        <v>772</v>
      </c>
      <c r="C758" s="1">
        <v>44897</v>
      </c>
      <c r="D758" s="1" t="str">
        <f>TEXT(Table1[[#This Row],[Order Date]],"MMMM")</f>
        <v>December</v>
      </c>
      <c r="E758" t="s">
        <v>1765</v>
      </c>
      <c r="F758" t="s">
        <v>2008</v>
      </c>
      <c r="G758" t="s">
        <v>2738</v>
      </c>
      <c r="H758" t="s">
        <v>2973</v>
      </c>
      <c r="I758" t="s">
        <v>3024</v>
      </c>
      <c r="J758" t="s">
        <v>3027</v>
      </c>
      <c r="K758" t="s">
        <v>3029</v>
      </c>
      <c r="L758" t="s">
        <v>3042</v>
      </c>
      <c r="M758">
        <v>1250.01</v>
      </c>
      <c r="N758">
        <v>18</v>
      </c>
      <c r="O758">
        <v>44.99</v>
      </c>
      <c r="P758">
        <v>66.44</v>
      </c>
      <c r="Q758" t="s">
        <v>3046</v>
      </c>
      <c r="R758">
        <f>Table1[[#This Row],[Profit]]/Table1[[#This Row],[Sales]]*100</f>
        <v>3.5991712066303472</v>
      </c>
    </row>
    <row r="759" spans="1:18" x14ac:dyDescent="0.25">
      <c r="A759">
        <v>758</v>
      </c>
      <c r="B759" t="s">
        <v>773</v>
      </c>
      <c r="C759" s="1">
        <v>44879</v>
      </c>
      <c r="D759" s="1" t="str">
        <f>TEXT(Table1[[#This Row],[Order Date]],"MMMM")</f>
        <v>November</v>
      </c>
      <c r="E759" t="s">
        <v>1766</v>
      </c>
      <c r="F759" t="s">
        <v>2008</v>
      </c>
      <c r="G759" t="s">
        <v>2739</v>
      </c>
      <c r="H759" t="s">
        <v>2978</v>
      </c>
      <c r="I759" t="s">
        <v>3022</v>
      </c>
      <c r="J759" t="s">
        <v>3027</v>
      </c>
      <c r="K759" t="s">
        <v>3030</v>
      </c>
      <c r="L759" t="s">
        <v>3041</v>
      </c>
      <c r="M759">
        <v>762.61</v>
      </c>
      <c r="N759">
        <v>12</v>
      </c>
      <c r="O759">
        <v>407.27</v>
      </c>
      <c r="P759">
        <v>89.13</v>
      </c>
      <c r="Q759" t="s">
        <v>3047</v>
      </c>
      <c r="R759">
        <f>Table1[[#This Row],[Profit]]/Table1[[#This Row],[Sales]]*100</f>
        <v>53.404754723908674</v>
      </c>
    </row>
    <row r="760" spans="1:18" x14ac:dyDescent="0.25">
      <c r="A760">
        <v>759</v>
      </c>
      <c r="B760" t="s">
        <v>774</v>
      </c>
      <c r="C760" s="1">
        <v>45512</v>
      </c>
      <c r="D760" s="1" t="str">
        <f>TEXT(Table1[[#This Row],[Order Date]],"MMMM")</f>
        <v>August</v>
      </c>
      <c r="E760" t="s">
        <v>1767</v>
      </c>
      <c r="F760" t="s">
        <v>2007</v>
      </c>
      <c r="G760" t="s">
        <v>2740</v>
      </c>
      <c r="H760" t="s">
        <v>2983</v>
      </c>
      <c r="I760" t="s">
        <v>3023</v>
      </c>
      <c r="J760" t="s">
        <v>3026</v>
      </c>
      <c r="K760" t="s">
        <v>3030</v>
      </c>
      <c r="L760" t="s">
        <v>3033</v>
      </c>
      <c r="M760">
        <v>2312.8200000000002</v>
      </c>
      <c r="N760">
        <v>15</v>
      </c>
      <c r="O760">
        <v>24.81</v>
      </c>
      <c r="P760">
        <v>78.680000000000007</v>
      </c>
      <c r="Q760" t="s">
        <v>3047</v>
      </c>
      <c r="R760">
        <f>Table1[[#This Row],[Profit]]/Table1[[#This Row],[Sales]]*100</f>
        <v>1.0727164241056373</v>
      </c>
    </row>
    <row r="761" spans="1:18" x14ac:dyDescent="0.25">
      <c r="A761">
        <v>760</v>
      </c>
      <c r="B761" t="s">
        <v>775</v>
      </c>
      <c r="C761" s="1">
        <v>45015</v>
      </c>
      <c r="D761" s="1" t="str">
        <f>TEXT(Table1[[#This Row],[Order Date]],"MMMM")</f>
        <v>March</v>
      </c>
      <c r="E761" t="s">
        <v>1768</v>
      </c>
      <c r="F761" t="s">
        <v>2008</v>
      </c>
      <c r="G761" t="s">
        <v>2741</v>
      </c>
      <c r="H761" t="s">
        <v>2981</v>
      </c>
      <c r="I761" t="s">
        <v>3022</v>
      </c>
      <c r="J761" t="s">
        <v>3025</v>
      </c>
      <c r="K761" t="s">
        <v>3030</v>
      </c>
      <c r="L761" t="s">
        <v>3037</v>
      </c>
      <c r="M761">
        <v>1444.43</v>
      </c>
      <c r="N761">
        <v>7</v>
      </c>
      <c r="O761">
        <v>398.65</v>
      </c>
      <c r="P761">
        <v>88.51</v>
      </c>
      <c r="Q761" t="s">
        <v>3044</v>
      </c>
      <c r="R761">
        <f>Table1[[#This Row],[Profit]]/Table1[[#This Row],[Sales]]*100</f>
        <v>27.5991221450676</v>
      </c>
    </row>
    <row r="762" spans="1:18" x14ac:dyDescent="0.25">
      <c r="A762">
        <v>761</v>
      </c>
      <c r="B762" t="s">
        <v>776</v>
      </c>
      <c r="C762" s="1">
        <v>45484</v>
      </c>
      <c r="D762" s="1" t="str">
        <f>TEXT(Table1[[#This Row],[Order Date]],"MMMM")</f>
        <v>July</v>
      </c>
      <c r="E762" t="s">
        <v>1769</v>
      </c>
      <c r="F762" t="s">
        <v>2007</v>
      </c>
      <c r="G762" t="s">
        <v>2742</v>
      </c>
      <c r="H762" t="s">
        <v>2988</v>
      </c>
      <c r="I762" t="s">
        <v>3022</v>
      </c>
      <c r="J762" t="s">
        <v>3027</v>
      </c>
      <c r="K762" t="s">
        <v>3029</v>
      </c>
      <c r="L762" t="s">
        <v>3032</v>
      </c>
      <c r="M762">
        <v>960.34</v>
      </c>
      <c r="N762">
        <v>19</v>
      </c>
      <c r="O762">
        <v>332.34</v>
      </c>
      <c r="P762">
        <v>86.11</v>
      </c>
      <c r="Q762" t="s">
        <v>3046</v>
      </c>
      <c r="R762">
        <f>Table1[[#This Row],[Profit]]/Table1[[#This Row],[Sales]]*100</f>
        <v>34.606493533540203</v>
      </c>
    </row>
    <row r="763" spans="1:18" x14ac:dyDescent="0.25">
      <c r="A763">
        <v>762</v>
      </c>
      <c r="B763" t="s">
        <v>777</v>
      </c>
      <c r="C763" s="1">
        <v>45035</v>
      </c>
      <c r="D763" s="1" t="str">
        <f>TEXT(Table1[[#This Row],[Order Date]],"MMMM")</f>
        <v>April</v>
      </c>
      <c r="E763" t="s">
        <v>1770</v>
      </c>
      <c r="F763" t="s">
        <v>2009</v>
      </c>
      <c r="G763" t="s">
        <v>2743</v>
      </c>
      <c r="H763" t="s">
        <v>2983</v>
      </c>
      <c r="I763" t="s">
        <v>3022</v>
      </c>
      <c r="J763" t="s">
        <v>3025</v>
      </c>
      <c r="K763" t="s">
        <v>3029</v>
      </c>
      <c r="L763" t="s">
        <v>3034</v>
      </c>
      <c r="M763">
        <v>3633.43</v>
      </c>
      <c r="N763">
        <v>18</v>
      </c>
      <c r="O763">
        <v>448.5</v>
      </c>
      <c r="P763">
        <v>15.17</v>
      </c>
      <c r="Q763" t="s">
        <v>3044</v>
      </c>
      <c r="R763">
        <f>Table1[[#This Row],[Profit]]/Table1[[#This Row],[Sales]]*100</f>
        <v>12.343708286660265</v>
      </c>
    </row>
    <row r="764" spans="1:18" x14ac:dyDescent="0.25">
      <c r="A764">
        <v>763</v>
      </c>
      <c r="B764" t="s">
        <v>778</v>
      </c>
      <c r="C764" s="1">
        <v>44980</v>
      </c>
      <c r="D764" s="1" t="str">
        <f>TEXT(Table1[[#This Row],[Order Date]],"MMMM")</f>
        <v>February</v>
      </c>
      <c r="E764" t="s">
        <v>1771</v>
      </c>
      <c r="F764" t="s">
        <v>2007</v>
      </c>
      <c r="G764" t="s">
        <v>2744</v>
      </c>
      <c r="H764" t="s">
        <v>2986</v>
      </c>
      <c r="I764" t="s">
        <v>3023</v>
      </c>
      <c r="J764" t="s">
        <v>3025</v>
      </c>
      <c r="K764" t="s">
        <v>3031</v>
      </c>
      <c r="L764" t="s">
        <v>3036</v>
      </c>
      <c r="M764">
        <v>1846.89</v>
      </c>
      <c r="N764">
        <v>15</v>
      </c>
      <c r="O764">
        <v>789.22</v>
      </c>
      <c r="P764">
        <v>6.93</v>
      </c>
      <c r="Q764" t="s">
        <v>3044</v>
      </c>
      <c r="R764">
        <f>Table1[[#This Row],[Profit]]/Table1[[#This Row],[Sales]]*100</f>
        <v>42.732377131285567</v>
      </c>
    </row>
    <row r="765" spans="1:18" x14ac:dyDescent="0.25">
      <c r="A765">
        <v>764</v>
      </c>
      <c r="B765" t="s">
        <v>779</v>
      </c>
      <c r="C765" s="1">
        <v>45354</v>
      </c>
      <c r="D765" s="1" t="str">
        <f>TEXT(Table1[[#This Row],[Order Date]],"MMMM")</f>
        <v>March</v>
      </c>
      <c r="E765" t="s">
        <v>1772</v>
      </c>
      <c r="F765" t="s">
        <v>2007</v>
      </c>
      <c r="G765" t="s">
        <v>2745</v>
      </c>
      <c r="H765" t="s">
        <v>3011</v>
      </c>
      <c r="I765" t="s">
        <v>3023</v>
      </c>
      <c r="J765" t="s">
        <v>3028</v>
      </c>
      <c r="K765" t="s">
        <v>3031</v>
      </c>
      <c r="L765" t="s">
        <v>3040</v>
      </c>
      <c r="M765">
        <v>881.39</v>
      </c>
      <c r="N765">
        <v>8</v>
      </c>
      <c r="O765">
        <v>470.33</v>
      </c>
      <c r="P765">
        <v>43.67</v>
      </c>
      <c r="Q765" t="s">
        <v>3045</v>
      </c>
      <c r="R765">
        <f>Table1[[#This Row],[Profit]]/Table1[[#This Row],[Sales]]*100</f>
        <v>53.36230272637539</v>
      </c>
    </row>
    <row r="766" spans="1:18" x14ac:dyDescent="0.25">
      <c r="A766">
        <v>765</v>
      </c>
      <c r="B766" t="s">
        <v>780</v>
      </c>
      <c r="C766" s="1">
        <v>45001</v>
      </c>
      <c r="D766" s="1" t="str">
        <f>TEXT(Table1[[#This Row],[Order Date]],"MMMM")</f>
        <v>March</v>
      </c>
      <c r="E766" t="s">
        <v>1773</v>
      </c>
      <c r="F766" t="s">
        <v>2008</v>
      </c>
      <c r="G766" t="s">
        <v>2746</v>
      </c>
      <c r="H766" t="s">
        <v>2996</v>
      </c>
      <c r="I766" t="s">
        <v>3023</v>
      </c>
      <c r="J766" t="s">
        <v>3026</v>
      </c>
      <c r="K766" t="s">
        <v>3030</v>
      </c>
      <c r="L766" t="s">
        <v>3033</v>
      </c>
      <c r="M766">
        <v>597.29999999999995</v>
      </c>
      <c r="N766">
        <v>11</v>
      </c>
      <c r="O766">
        <v>822.17</v>
      </c>
      <c r="P766">
        <v>21.01</v>
      </c>
      <c r="Q766" t="s">
        <v>3046</v>
      </c>
      <c r="R766">
        <f>Table1[[#This Row],[Profit]]/Table1[[#This Row],[Sales]]*100</f>
        <v>137.64774820023439</v>
      </c>
    </row>
    <row r="767" spans="1:18" x14ac:dyDescent="0.25">
      <c r="A767">
        <v>766</v>
      </c>
      <c r="B767" t="s">
        <v>781</v>
      </c>
      <c r="C767" s="1">
        <v>45205</v>
      </c>
      <c r="D767" s="1" t="str">
        <f>TEXT(Table1[[#This Row],[Order Date]],"MMMM")</f>
        <v>October</v>
      </c>
      <c r="E767" t="s">
        <v>1533</v>
      </c>
      <c r="F767" t="s">
        <v>2007</v>
      </c>
      <c r="G767" t="s">
        <v>2747</v>
      </c>
      <c r="H767" t="s">
        <v>3007</v>
      </c>
      <c r="I767" t="s">
        <v>3022</v>
      </c>
      <c r="J767" t="s">
        <v>3027</v>
      </c>
      <c r="K767" t="s">
        <v>3029</v>
      </c>
      <c r="L767" t="s">
        <v>3039</v>
      </c>
      <c r="M767">
        <v>1882.72</v>
      </c>
      <c r="N767">
        <v>3</v>
      </c>
      <c r="O767">
        <v>10.33</v>
      </c>
      <c r="P767">
        <v>89.23</v>
      </c>
      <c r="Q767" t="s">
        <v>3045</v>
      </c>
      <c r="R767">
        <f>Table1[[#This Row],[Profit]]/Table1[[#This Row],[Sales]]*100</f>
        <v>0.54867425851958862</v>
      </c>
    </row>
    <row r="768" spans="1:18" x14ac:dyDescent="0.25">
      <c r="A768">
        <v>767</v>
      </c>
      <c r="B768" t="s">
        <v>782</v>
      </c>
      <c r="C768" s="1">
        <v>44850</v>
      </c>
      <c r="D768" s="1" t="str">
        <f>TEXT(Table1[[#This Row],[Order Date]],"MMMM")</f>
        <v>October</v>
      </c>
      <c r="E768" t="s">
        <v>1774</v>
      </c>
      <c r="F768" t="s">
        <v>2007</v>
      </c>
      <c r="G768" t="s">
        <v>2748</v>
      </c>
      <c r="H768" t="s">
        <v>2991</v>
      </c>
      <c r="I768" t="s">
        <v>3022</v>
      </c>
      <c r="J768" t="s">
        <v>3028</v>
      </c>
      <c r="K768" t="s">
        <v>3031</v>
      </c>
      <c r="L768" t="s">
        <v>3043</v>
      </c>
      <c r="M768">
        <v>3913.76</v>
      </c>
      <c r="N768">
        <v>8</v>
      </c>
      <c r="O768">
        <v>661.49</v>
      </c>
      <c r="P768">
        <v>38.81</v>
      </c>
      <c r="Q768" t="s">
        <v>3046</v>
      </c>
      <c r="R768">
        <f>Table1[[#This Row],[Profit]]/Table1[[#This Row],[Sales]]*100</f>
        <v>16.901649564613056</v>
      </c>
    </row>
    <row r="769" spans="1:18" x14ac:dyDescent="0.25">
      <c r="A769">
        <v>768</v>
      </c>
      <c r="B769" t="s">
        <v>783</v>
      </c>
      <c r="C769" s="1">
        <v>45504</v>
      </c>
      <c r="D769" s="1" t="str">
        <f>TEXT(Table1[[#This Row],[Order Date]],"MMMM")</f>
        <v>July</v>
      </c>
      <c r="E769" t="s">
        <v>1775</v>
      </c>
      <c r="F769" t="s">
        <v>2007</v>
      </c>
      <c r="G769" t="s">
        <v>2749</v>
      </c>
      <c r="H769" t="s">
        <v>2974</v>
      </c>
      <c r="I769" t="s">
        <v>3022</v>
      </c>
      <c r="J769" t="s">
        <v>3026</v>
      </c>
      <c r="K769" t="s">
        <v>3029</v>
      </c>
      <c r="L769" t="s">
        <v>3042</v>
      </c>
      <c r="M769">
        <v>3178.84</v>
      </c>
      <c r="N769">
        <v>3</v>
      </c>
      <c r="O769">
        <v>386.21</v>
      </c>
      <c r="P769">
        <v>90.91</v>
      </c>
      <c r="Q769" t="s">
        <v>3045</v>
      </c>
      <c r="R769">
        <f>Table1[[#This Row],[Profit]]/Table1[[#This Row],[Sales]]*100</f>
        <v>12.149400410212529</v>
      </c>
    </row>
    <row r="770" spans="1:18" x14ac:dyDescent="0.25">
      <c r="A770">
        <v>769</v>
      </c>
      <c r="B770" t="s">
        <v>784</v>
      </c>
      <c r="C770" s="1">
        <v>44846</v>
      </c>
      <c r="D770" s="1" t="str">
        <f>TEXT(Table1[[#This Row],[Order Date]],"MMMM")</f>
        <v>October</v>
      </c>
      <c r="E770" t="s">
        <v>1776</v>
      </c>
      <c r="F770" t="s">
        <v>2007</v>
      </c>
      <c r="G770" t="s">
        <v>2750</v>
      </c>
      <c r="H770" t="s">
        <v>2990</v>
      </c>
      <c r="I770" t="s">
        <v>3024</v>
      </c>
      <c r="J770" t="s">
        <v>3026</v>
      </c>
      <c r="K770" t="s">
        <v>3029</v>
      </c>
      <c r="L770" t="s">
        <v>3042</v>
      </c>
      <c r="M770">
        <v>299.32</v>
      </c>
      <c r="N770">
        <v>18</v>
      </c>
      <c r="O770">
        <v>385.6</v>
      </c>
      <c r="P770">
        <v>38.9</v>
      </c>
      <c r="Q770" t="s">
        <v>3045</v>
      </c>
      <c r="R770">
        <f>Table1[[#This Row],[Profit]]/Table1[[#This Row],[Sales]]*100</f>
        <v>128.82533743151143</v>
      </c>
    </row>
    <row r="771" spans="1:18" x14ac:dyDescent="0.25">
      <c r="A771">
        <v>770</v>
      </c>
      <c r="B771" t="s">
        <v>785</v>
      </c>
      <c r="C771" s="1">
        <v>45531</v>
      </c>
      <c r="D771" s="1" t="str">
        <f>TEXT(Table1[[#This Row],[Order Date]],"MMMM")</f>
        <v>August</v>
      </c>
      <c r="E771" t="s">
        <v>1777</v>
      </c>
      <c r="F771" t="s">
        <v>2009</v>
      </c>
      <c r="G771" t="s">
        <v>2751</v>
      </c>
      <c r="H771" t="s">
        <v>3012</v>
      </c>
      <c r="I771" t="s">
        <v>3023</v>
      </c>
      <c r="J771" t="s">
        <v>3026</v>
      </c>
      <c r="K771" t="s">
        <v>3031</v>
      </c>
      <c r="L771" t="s">
        <v>3035</v>
      </c>
      <c r="M771">
        <v>1410.7</v>
      </c>
      <c r="N771">
        <v>14</v>
      </c>
      <c r="O771">
        <v>737.36</v>
      </c>
      <c r="P771">
        <v>62.03</v>
      </c>
      <c r="Q771" t="s">
        <v>3047</v>
      </c>
      <c r="R771">
        <f>Table1[[#This Row],[Profit]]/Table1[[#This Row],[Sales]]*100</f>
        <v>52.26908626922804</v>
      </c>
    </row>
    <row r="772" spans="1:18" x14ac:dyDescent="0.25">
      <c r="A772">
        <v>771</v>
      </c>
      <c r="B772" t="s">
        <v>786</v>
      </c>
      <c r="C772" s="1">
        <v>45397</v>
      </c>
      <c r="D772" s="1" t="str">
        <f>TEXT(Table1[[#This Row],[Order Date]],"MMMM")</f>
        <v>April</v>
      </c>
      <c r="E772" t="s">
        <v>1778</v>
      </c>
      <c r="F772" t="s">
        <v>2008</v>
      </c>
      <c r="G772" t="s">
        <v>2752</v>
      </c>
      <c r="H772" t="s">
        <v>3018</v>
      </c>
      <c r="I772" t="s">
        <v>3024</v>
      </c>
      <c r="J772" t="s">
        <v>3026</v>
      </c>
      <c r="K772" t="s">
        <v>3031</v>
      </c>
      <c r="L772" t="s">
        <v>3040</v>
      </c>
      <c r="M772">
        <v>3131.98</v>
      </c>
      <c r="N772">
        <v>7</v>
      </c>
      <c r="O772">
        <v>243.63</v>
      </c>
      <c r="P772">
        <v>22.67</v>
      </c>
      <c r="Q772" t="s">
        <v>3047</v>
      </c>
      <c r="R772">
        <f>Table1[[#This Row],[Profit]]/Table1[[#This Row],[Sales]]*100</f>
        <v>7.778785305142434</v>
      </c>
    </row>
    <row r="773" spans="1:18" x14ac:dyDescent="0.25">
      <c r="A773">
        <v>772</v>
      </c>
      <c r="B773" t="s">
        <v>787</v>
      </c>
      <c r="C773" s="1">
        <v>44904</v>
      </c>
      <c r="D773" s="1" t="str">
        <f>TEXT(Table1[[#This Row],[Order Date]],"MMMM")</f>
        <v>December</v>
      </c>
      <c r="E773" t="s">
        <v>1779</v>
      </c>
      <c r="F773" t="s">
        <v>2007</v>
      </c>
      <c r="G773" t="s">
        <v>2753</v>
      </c>
      <c r="H773" t="s">
        <v>3002</v>
      </c>
      <c r="I773" t="s">
        <v>3022</v>
      </c>
      <c r="J773" t="s">
        <v>3025</v>
      </c>
      <c r="K773" t="s">
        <v>3029</v>
      </c>
      <c r="L773" t="s">
        <v>3034</v>
      </c>
      <c r="M773">
        <v>4152.6499999999996</v>
      </c>
      <c r="N773">
        <v>7</v>
      </c>
      <c r="O773">
        <v>135.71</v>
      </c>
      <c r="P773">
        <v>58.36</v>
      </c>
      <c r="Q773" t="s">
        <v>3045</v>
      </c>
      <c r="R773">
        <f>Table1[[#This Row],[Profit]]/Table1[[#This Row],[Sales]]*100</f>
        <v>3.2680336652499009</v>
      </c>
    </row>
    <row r="774" spans="1:18" x14ac:dyDescent="0.25">
      <c r="A774">
        <v>773</v>
      </c>
      <c r="B774" t="s">
        <v>788</v>
      </c>
      <c r="C774" s="1">
        <v>44935</v>
      </c>
      <c r="D774" s="1" t="str">
        <f>TEXT(Table1[[#This Row],[Order Date]],"MMMM")</f>
        <v>January</v>
      </c>
      <c r="E774" t="s">
        <v>1780</v>
      </c>
      <c r="F774" t="s">
        <v>2007</v>
      </c>
      <c r="G774" t="s">
        <v>2754</v>
      </c>
      <c r="H774" t="s">
        <v>3002</v>
      </c>
      <c r="I774" t="s">
        <v>3024</v>
      </c>
      <c r="J774" t="s">
        <v>3026</v>
      </c>
      <c r="K774" t="s">
        <v>3031</v>
      </c>
      <c r="L774" t="s">
        <v>3035</v>
      </c>
      <c r="M774">
        <v>4531.84</v>
      </c>
      <c r="N774">
        <v>14</v>
      </c>
      <c r="O774">
        <v>262.2</v>
      </c>
      <c r="P774">
        <v>9.52</v>
      </c>
      <c r="Q774" t="s">
        <v>3047</v>
      </c>
      <c r="R774">
        <f>Table1[[#This Row],[Profit]]/Table1[[#This Row],[Sales]]*100</f>
        <v>5.7857294167490458</v>
      </c>
    </row>
    <row r="775" spans="1:18" x14ac:dyDescent="0.25">
      <c r="A775">
        <v>774</v>
      </c>
      <c r="B775" t="s">
        <v>789</v>
      </c>
      <c r="C775" s="1">
        <v>45504</v>
      </c>
      <c r="D775" s="1" t="str">
        <f>TEXT(Table1[[#This Row],[Order Date]],"MMMM")</f>
        <v>July</v>
      </c>
      <c r="E775" t="s">
        <v>1781</v>
      </c>
      <c r="F775" t="s">
        <v>2007</v>
      </c>
      <c r="G775" t="s">
        <v>2755</v>
      </c>
      <c r="H775" t="s">
        <v>3013</v>
      </c>
      <c r="I775" t="s">
        <v>3024</v>
      </c>
      <c r="J775" t="s">
        <v>3026</v>
      </c>
      <c r="K775" t="s">
        <v>3030</v>
      </c>
      <c r="L775" t="s">
        <v>3041</v>
      </c>
      <c r="M775">
        <v>2648.89</v>
      </c>
      <c r="N775">
        <v>6</v>
      </c>
      <c r="O775">
        <v>267.48</v>
      </c>
      <c r="P775">
        <v>14.36</v>
      </c>
      <c r="Q775" t="s">
        <v>3046</v>
      </c>
      <c r="R775">
        <f>Table1[[#This Row],[Profit]]/Table1[[#This Row],[Sales]]*100</f>
        <v>10.097814556285842</v>
      </c>
    </row>
    <row r="776" spans="1:18" x14ac:dyDescent="0.25">
      <c r="A776">
        <v>775</v>
      </c>
      <c r="B776" t="s">
        <v>790</v>
      </c>
      <c r="C776" s="1">
        <v>45476</v>
      </c>
      <c r="D776" s="1" t="str">
        <f>TEXT(Table1[[#This Row],[Order Date]],"MMMM")</f>
        <v>July</v>
      </c>
      <c r="E776" t="s">
        <v>1782</v>
      </c>
      <c r="F776" t="s">
        <v>2009</v>
      </c>
      <c r="G776" t="s">
        <v>2756</v>
      </c>
      <c r="H776" t="s">
        <v>3019</v>
      </c>
      <c r="I776" t="s">
        <v>3022</v>
      </c>
      <c r="J776" t="s">
        <v>3028</v>
      </c>
      <c r="K776" t="s">
        <v>3029</v>
      </c>
      <c r="L776" t="s">
        <v>3042</v>
      </c>
      <c r="M776">
        <v>2628.91</v>
      </c>
      <c r="N776">
        <v>20</v>
      </c>
      <c r="O776">
        <v>928.72</v>
      </c>
      <c r="P776">
        <v>85.02</v>
      </c>
      <c r="Q776" t="s">
        <v>3044</v>
      </c>
      <c r="R776">
        <f>Table1[[#This Row],[Profit]]/Table1[[#This Row],[Sales]]*100</f>
        <v>35.32718883491637</v>
      </c>
    </row>
    <row r="777" spans="1:18" x14ac:dyDescent="0.25">
      <c r="A777">
        <v>776</v>
      </c>
      <c r="B777" t="s">
        <v>791</v>
      </c>
      <c r="C777" s="1">
        <v>45034</v>
      </c>
      <c r="D777" s="1" t="str">
        <f>TEXT(Table1[[#This Row],[Order Date]],"MMMM")</f>
        <v>April</v>
      </c>
      <c r="E777" t="s">
        <v>1783</v>
      </c>
      <c r="F777" t="s">
        <v>2007</v>
      </c>
      <c r="G777" t="s">
        <v>2757</v>
      </c>
      <c r="H777" t="s">
        <v>2973</v>
      </c>
      <c r="I777" t="s">
        <v>3023</v>
      </c>
      <c r="J777" t="s">
        <v>3026</v>
      </c>
      <c r="K777" t="s">
        <v>3031</v>
      </c>
      <c r="L777" t="s">
        <v>3040</v>
      </c>
      <c r="M777">
        <v>2732.47</v>
      </c>
      <c r="N777">
        <v>18</v>
      </c>
      <c r="O777">
        <v>767.5</v>
      </c>
      <c r="P777">
        <v>29.16</v>
      </c>
      <c r="Q777" t="s">
        <v>3045</v>
      </c>
      <c r="R777">
        <f>Table1[[#This Row],[Profit]]/Table1[[#This Row],[Sales]]*100</f>
        <v>28.088140034474307</v>
      </c>
    </row>
    <row r="778" spans="1:18" x14ac:dyDescent="0.25">
      <c r="A778">
        <v>777</v>
      </c>
      <c r="B778" t="s">
        <v>792</v>
      </c>
      <c r="C778" s="1">
        <v>45358</v>
      </c>
      <c r="D778" s="1" t="str">
        <f>TEXT(Table1[[#This Row],[Order Date]],"MMMM")</f>
        <v>March</v>
      </c>
      <c r="E778" t="s">
        <v>1784</v>
      </c>
      <c r="F778" t="s">
        <v>2008</v>
      </c>
      <c r="G778" t="s">
        <v>2758</v>
      </c>
      <c r="H778" t="s">
        <v>3009</v>
      </c>
      <c r="I778" t="s">
        <v>3023</v>
      </c>
      <c r="J778" t="s">
        <v>3025</v>
      </c>
      <c r="K778" t="s">
        <v>3029</v>
      </c>
      <c r="L778" t="s">
        <v>3032</v>
      </c>
      <c r="M778">
        <v>3606.74</v>
      </c>
      <c r="N778">
        <v>1</v>
      </c>
      <c r="O778">
        <v>812.72</v>
      </c>
      <c r="P778">
        <v>35.619999999999997</v>
      </c>
      <c r="Q778" t="s">
        <v>3044</v>
      </c>
      <c r="R778">
        <f>Table1[[#This Row],[Profit]]/Table1[[#This Row],[Sales]]*100</f>
        <v>22.533368083088888</v>
      </c>
    </row>
    <row r="779" spans="1:18" x14ac:dyDescent="0.25">
      <c r="A779">
        <v>778</v>
      </c>
      <c r="B779" t="s">
        <v>793</v>
      </c>
      <c r="C779" s="1">
        <v>44876</v>
      </c>
      <c r="D779" s="1" t="str">
        <f>TEXT(Table1[[#This Row],[Order Date]],"MMMM")</f>
        <v>November</v>
      </c>
      <c r="E779" t="s">
        <v>1785</v>
      </c>
      <c r="F779" t="s">
        <v>2009</v>
      </c>
      <c r="G779" t="s">
        <v>2759</v>
      </c>
      <c r="H779" t="s">
        <v>2975</v>
      </c>
      <c r="I779" t="s">
        <v>3022</v>
      </c>
      <c r="J779" t="s">
        <v>3027</v>
      </c>
      <c r="K779" t="s">
        <v>3029</v>
      </c>
      <c r="L779" t="s">
        <v>3034</v>
      </c>
      <c r="M779">
        <v>2240.7399999999998</v>
      </c>
      <c r="N779">
        <v>6</v>
      </c>
      <c r="O779">
        <v>111.26</v>
      </c>
      <c r="P779">
        <v>5.35</v>
      </c>
      <c r="Q779" t="s">
        <v>3046</v>
      </c>
      <c r="R779">
        <f>Table1[[#This Row],[Profit]]/Table1[[#This Row],[Sales]]*100</f>
        <v>4.9653239554789943</v>
      </c>
    </row>
    <row r="780" spans="1:18" x14ac:dyDescent="0.25">
      <c r="A780">
        <v>779</v>
      </c>
      <c r="B780" t="s">
        <v>794</v>
      </c>
      <c r="C780" s="1">
        <v>44981</v>
      </c>
      <c r="D780" s="1" t="str">
        <f>TEXT(Table1[[#This Row],[Order Date]],"MMMM")</f>
        <v>February</v>
      </c>
      <c r="E780" t="s">
        <v>1786</v>
      </c>
      <c r="F780" t="s">
        <v>2009</v>
      </c>
      <c r="G780" t="s">
        <v>2760</v>
      </c>
      <c r="H780" t="s">
        <v>3001</v>
      </c>
      <c r="I780" t="s">
        <v>3023</v>
      </c>
      <c r="J780" t="s">
        <v>3026</v>
      </c>
      <c r="K780" t="s">
        <v>3030</v>
      </c>
      <c r="L780" t="s">
        <v>3038</v>
      </c>
      <c r="M780">
        <v>250.54</v>
      </c>
      <c r="N780">
        <v>7</v>
      </c>
      <c r="O780">
        <v>132.22</v>
      </c>
      <c r="P780">
        <v>54.92</v>
      </c>
      <c r="Q780" t="s">
        <v>3046</v>
      </c>
      <c r="R780">
        <f>Table1[[#This Row],[Profit]]/Table1[[#This Row],[Sales]]*100</f>
        <v>52.774008142412384</v>
      </c>
    </row>
    <row r="781" spans="1:18" x14ac:dyDescent="0.25">
      <c r="A781">
        <v>780</v>
      </c>
      <c r="B781" t="s">
        <v>795</v>
      </c>
      <c r="C781" s="1">
        <v>44944</v>
      </c>
      <c r="D781" s="1" t="str">
        <f>TEXT(Table1[[#This Row],[Order Date]],"MMMM")</f>
        <v>January</v>
      </c>
      <c r="E781" t="s">
        <v>1787</v>
      </c>
      <c r="F781" t="s">
        <v>2007</v>
      </c>
      <c r="G781" t="s">
        <v>2761</v>
      </c>
      <c r="H781" t="s">
        <v>2973</v>
      </c>
      <c r="I781" t="s">
        <v>3024</v>
      </c>
      <c r="J781" t="s">
        <v>3027</v>
      </c>
      <c r="K781" t="s">
        <v>3030</v>
      </c>
      <c r="L781" t="s">
        <v>3033</v>
      </c>
      <c r="M781">
        <v>4733.8500000000004</v>
      </c>
      <c r="N781">
        <v>12</v>
      </c>
      <c r="O781">
        <v>467.62</v>
      </c>
      <c r="P781">
        <v>53.13</v>
      </c>
      <c r="Q781" t="s">
        <v>3047</v>
      </c>
      <c r="R781">
        <f>Table1[[#This Row],[Profit]]/Table1[[#This Row],[Sales]]*100</f>
        <v>9.8782175185103025</v>
      </c>
    </row>
    <row r="782" spans="1:18" x14ac:dyDescent="0.25">
      <c r="A782">
        <v>781</v>
      </c>
      <c r="B782" t="s">
        <v>796</v>
      </c>
      <c r="C782" s="1">
        <v>45546</v>
      </c>
      <c r="D782" s="1" t="str">
        <f>TEXT(Table1[[#This Row],[Order Date]],"MMMM")</f>
        <v>September</v>
      </c>
      <c r="E782" t="s">
        <v>1788</v>
      </c>
      <c r="F782" t="s">
        <v>2009</v>
      </c>
      <c r="G782" t="s">
        <v>2681</v>
      </c>
      <c r="H782" t="s">
        <v>3001</v>
      </c>
      <c r="I782" t="s">
        <v>3024</v>
      </c>
      <c r="J782" t="s">
        <v>3025</v>
      </c>
      <c r="K782" t="s">
        <v>3029</v>
      </c>
      <c r="L782" t="s">
        <v>3034</v>
      </c>
      <c r="M782">
        <v>423.61</v>
      </c>
      <c r="N782">
        <v>17</v>
      </c>
      <c r="O782">
        <v>60.43</v>
      </c>
      <c r="P782">
        <v>34.72</v>
      </c>
      <c r="Q782" t="s">
        <v>3046</v>
      </c>
      <c r="R782">
        <f>Table1[[#This Row],[Profit]]/Table1[[#This Row],[Sales]]*100</f>
        <v>14.265480040603384</v>
      </c>
    </row>
    <row r="783" spans="1:18" x14ac:dyDescent="0.25">
      <c r="A783">
        <v>782</v>
      </c>
      <c r="B783" t="s">
        <v>797</v>
      </c>
      <c r="C783" s="1">
        <v>44962</v>
      </c>
      <c r="D783" s="1" t="str">
        <f>TEXT(Table1[[#This Row],[Order Date]],"MMMM")</f>
        <v>February</v>
      </c>
      <c r="E783" t="s">
        <v>1789</v>
      </c>
      <c r="F783" t="s">
        <v>2008</v>
      </c>
      <c r="G783" t="s">
        <v>2762</v>
      </c>
      <c r="H783" t="s">
        <v>2983</v>
      </c>
      <c r="I783" t="s">
        <v>3024</v>
      </c>
      <c r="J783" t="s">
        <v>3026</v>
      </c>
      <c r="K783" t="s">
        <v>3029</v>
      </c>
      <c r="L783" t="s">
        <v>3039</v>
      </c>
      <c r="M783">
        <v>3437.86</v>
      </c>
      <c r="N783">
        <v>16</v>
      </c>
      <c r="O783">
        <v>945.65</v>
      </c>
      <c r="P783">
        <v>51.41</v>
      </c>
      <c r="Q783" t="s">
        <v>3046</v>
      </c>
      <c r="R783">
        <f>Table1[[#This Row],[Profit]]/Table1[[#This Row],[Sales]]*100</f>
        <v>27.506937455277409</v>
      </c>
    </row>
    <row r="784" spans="1:18" x14ac:dyDescent="0.25">
      <c r="A784">
        <v>783</v>
      </c>
      <c r="B784" t="s">
        <v>798</v>
      </c>
      <c r="C784" s="1">
        <v>45403</v>
      </c>
      <c r="D784" s="1" t="str">
        <f>TEXT(Table1[[#This Row],[Order Date]],"MMMM")</f>
        <v>April</v>
      </c>
      <c r="E784" t="s">
        <v>1790</v>
      </c>
      <c r="F784" t="s">
        <v>2008</v>
      </c>
      <c r="G784" t="s">
        <v>2763</v>
      </c>
      <c r="H784" t="s">
        <v>3008</v>
      </c>
      <c r="I784" t="s">
        <v>3023</v>
      </c>
      <c r="J784" t="s">
        <v>3027</v>
      </c>
      <c r="K784" t="s">
        <v>3030</v>
      </c>
      <c r="L784" t="s">
        <v>3037</v>
      </c>
      <c r="M784">
        <v>2328.85</v>
      </c>
      <c r="N784">
        <v>17</v>
      </c>
      <c r="O784">
        <v>145.82</v>
      </c>
      <c r="P784">
        <v>92.68</v>
      </c>
      <c r="Q784" t="s">
        <v>3044</v>
      </c>
      <c r="R784">
        <f>Table1[[#This Row],[Profit]]/Table1[[#This Row],[Sales]]*100</f>
        <v>6.261459518646542</v>
      </c>
    </row>
    <row r="785" spans="1:18" x14ac:dyDescent="0.25">
      <c r="A785">
        <v>784</v>
      </c>
      <c r="B785" t="s">
        <v>799</v>
      </c>
      <c r="C785" s="1">
        <v>44922</v>
      </c>
      <c r="D785" s="1" t="str">
        <f>TEXT(Table1[[#This Row],[Order Date]],"MMMM")</f>
        <v>December</v>
      </c>
      <c r="E785" t="s">
        <v>1791</v>
      </c>
      <c r="F785" t="s">
        <v>2007</v>
      </c>
      <c r="G785" t="s">
        <v>2300</v>
      </c>
      <c r="H785" t="s">
        <v>2981</v>
      </c>
      <c r="I785" t="s">
        <v>3024</v>
      </c>
      <c r="J785" t="s">
        <v>3025</v>
      </c>
      <c r="K785" t="s">
        <v>3031</v>
      </c>
      <c r="L785" t="s">
        <v>3040</v>
      </c>
      <c r="M785">
        <v>2044.82</v>
      </c>
      <c r="N785">
        <v>14</v>
      </c>
      <c r="O785">
        <v>943.36</v>
      </c>
      <c r="P785">
        <v>47.86</v>
      </c>
      <c r="Q785" t="s">
        <v>3045</v>
      </c>
      <c r="R785">
        <f>Table1[[#This Row],[Profit]]/Table1[[#This Row],[Sales]]*100</f>
        <v>46.134134055809319</v>
      </c>
    </row>
    <row r="786" spans="1:18" x14ac:dyDescent="0.25">
      <c r="A786">
        <v>785</v>
      </c>
      <c r="B786" t="s">
        <v>800</v>
      </c>
      <c r="C786" s="1">
        <v>45457</v>
      </c>
      <c r="D786" s="1" t="str">
        <f>TEXT(Table1[[#This Row],[Order Date]],"MMMM")</f>
        <v>June</v>
      </c>
      <c r="E786" t="s">
        <v>1792</v>
      </c>
      <c r="F786" t="s">
        <v>2009</v>
      </c>
      <c r="G786" t="s">
        <v>2764</v>
      </c>
      <c r="H786" t="s">
        <v>3014</v>
      </c>
      <c r="I786" t="s">
        <v>3022</v>
      </c>
      <c r="J786" t="s">
        <v>3026</v>
      </c>
      <c r="K786" t="s">
        <v>3031</v>
      </c>
      <c r="L786" t="s">
        <v>3040</v>
      </c>
      <c r="M786">
        <v>2899.46</v>
      </c>
      <c r="N786">
        <v>14</v>
      </c>
      <c r="O786">
        <v>296.66000000000003</v>
      </c>
      <c r="P786">
        <v>36.01</v>
      </c>
      <c r="Q786" t="s">
        <v>3046</v>
      </c>
      <c r="R786">
        <f>Table1[[#This Row],[Profit]]/Table1[[#This Row],[Sales]]*100</f>
        <v>10.231560359515221</v>
      </c>
    </row>
    <row r="787" spans="1:18" x14ac:dyDescent="0.25">
      <c r="A787">
        <v>786</v>
      </c>
      <c r="B787" t="s">
        <v>801</v>
      </c>
      <c r="C787" s="1">
        <v>45053</v>
      </c>
      <c r="D787" s="1" t="str">
        <f>TEXT(Table1[[#This Row],[Order Date]],"MMMM")</f>
        <v>May</v>
      </c>
      <c r="E787" t="s">
        <v>1793</v>
      </c>
      <c r="F787" t="s">
        <v>2009</v>
      </c>
      <c r="G787" t="s">
        <v>2765</v>
      </c>
      <c r="H787" t="s">
        <v>2975</v>
      </c>
      <c r="I787" t="s">
        <v>3022</v>
      </c>
      <c r="J787" t="s">
        <v>3025</v>
      </c>
      <c r="K787" t="s">
        <v>3031</v>
      </c>
      <c r="L787" t="s">
        <v>3035</v>
      </c>
      <c r="M787">
        <v>948.99</v>
      </c>
      <c r="N787">
        <v>10</v>
      </c>
      <c r="O787">
        <v>220.66</v>
      </c>
      <c r="P787">
        <v>59.29</v>
      </c>
      <c r="Q787" t="s">
        <v>3044</v>
      </c>
      <c r="R787">
        <f>Table1[[#This Row],[Profit]]/Table1[[#This Row],[Sales]]*100</f>
        <v>23.252089063109199</v>
      </c>
    </row>
    <row r="788" spans="1:18" x14ac:dyDescent="0.25">
      <c r="A788">
        <v>787</v>
      </c>
      <c r="B788" t="s">
        <v>802</v>
      </c>
      <c r="C788" s="1">
        <v>45510</v>
      </c>
      <c r="D788" s="1" t="str">
        <f>TEXT(Table1[[#This Row],[Order Date]],"MMMM")</f>
        <v>August</v>
      </c>
      <c r="E788" t="s">
        <v>1794</v>
      </c>
      <c r="F788" t="s">
        <v>2009</v>
      </c>
      <c r="G788" t="s">
        <v>2766</v>
      </c>
      <c r="H788" t="s">
        <v>3017</v>
      </c>
      <c r="I788" t="s">
        <v>3023</v>
      </c>
      <c r="J788" t="s">
        <v>3025</v>
      </c>
      <c r="K788" t="s">
        <v>3029</v>
      </c>
      <c r="L788" t="s">
        <v>3032</v>
      </c>
      <c r="M788">
        <v>4337.34</v>
      </c>
      <c r="N788">
        <v>2</v>
      </c>
      <c r="O788">
        <v>255.1</v>
      </c>
      <c r="P788">
        <v>43.24</v>
      </c>
      <c r="Q788" t="s">
        <v>3045</v>
      </c>
      <c r="R788">
        <f>Table1[[#This Row],[Profit]]/Table1[[#This Row],[Sales]]*100</f>
        <v>5.8814849654396468</v>
      </c>
    </row>
    <row r="789" spans="1:18" x14ac:dyDescent="0.25">
      <c r="A789">
        <v>788</v>
      </c>
      <c r="B789" t="s">
        <v>803</v>
      </c>
      <c r="C789" s="1">
        <v>45194</v>
      </c>
      <c r="D789" s="1" t="str">
        <f>TEXT(Table1[[#This Row],[Order Date]],"MMMM")</f>
        <v>September</v>
      </c>
      <c r="E789" t="s">
        <v>1795</v>
      </c>
      <c r="F789" t="s">
        <v>2007</v>
      </c>
      <c r="G789" t="s">
        <v>2767</v>
      </c>
      <c r="H789" t="s">
        <v>2988</v>
      </c>
      <c r="I789" t="s">
        <v>3022</v>
      </c>
      <c r="J789" t="s">
        <v>3028</v>
      </c>
      <c r="K789" t="s">
        <v>3031</v>
      </c>
      <c r="L789" t="s">
        <v>3040</v>
      </c>
      <c r="M789">
        <v>2406.87</v>
      </c>
      <c r="N789">
        <v>16</v>
      </c>
      <c r="O789">
        <v>197.09</v>
      </c>
      <c r="P789">
        <v>61.24</v>
      </c>
      <c r="Q789" t="s">
        <v>3046</v>
      </c>
      <c r="R789">
        <f>Table1[[#This Row],[Profit]]/Table1[[#This Row],[Sales]]*100</f>
        <v>8.1886433417675235</v>
      </c>
    </row>
    <row r="790" spans="1:18" x14ac:dyDescent="0.25">
      <c r="A790">
        <v>789</v>
      </c>
      <c r="B790" t="s">
        <v>804</v>
      </c>
      <c r="C790" s="1">
        <v>45181</v>
      </c>
      <c r="D790" s="1" t="str">
        <f>TEXT(Table1[[#This Row],[Order Date]],"MMMM")</f>
        <v>September</v>
      </c>
      <c r="E790" t="s">
        <v>1796</v>
      </c>
      <c r="F790" t="s">
        <v>2009</v>
      </c>
      <c r="G790" t="s">
        <v>2768</v>
      </c>
      <c r="H790" t="s">
        <v>3006</v>
      </c>
      <c r="I790" t="s">
        <v>3024</v>
      </c>
      <c r="J790" t="s">
        <v>3025</v>
      </c>
      <c r="K790" t="s">
        <v>3031</v>
      </c>
      <c r="L790" t="s">
        <v>3035</v>
      </c>
      <c r="M790">
        <v>4062.33</v>
      </c>
      <c r="N790">
        <v>13</v>
      </c>
      <c r="O790">
        <v>522.96</v>
      </c>
      <c r="P790">
        <v>33.17</v>
      </c>
      <c r="Q790" t="s">
        <v>3047</v>
      </c>
      <c r="R790">
        <f>Table1[[#This Row],[Profit]]/Table1[[#This Row],[Sales]]*100</f>
        <v>12.873400240748536</v>
      </c>
    </row>
    <row r="791" spans="1:18" x14ac:dyDescent="0.25">
      <c r="A791">
        <v>790</v>
      </c>
      <c r="B791" t="s">
        <v>805</v>
      </c>
      <c r="C791" s="1">
        <v>45407</v>
      </c>
      <c r="D791" s="1" t="str">
        <f>TEXT(Table1[[#This Row],[Order Date]],"MMMM")</f>
        <v>April</v>
      </c>
      <c r="E791" t="s">
        <v>1680</v>
      </c>
      <c r="F791" t="s">
        <v>2008</v>
      </c>
      <c r="G791" t="s">
        <v>2769</v>
      </c>
      <c r="H791" t="s">
        <v>3011</v>
      </c>
      <c r="I791" t="s">
        <v>3024</v>
      </c>
      <c r="J791" t="s">
        <v>3027</v>
      </c>
      <c r="K791" t="s">
        <v>3029</v>
      </c>
      <c r="L791" t="s">
        <v>3032</v>
      </c>
      <c r="M791">
        <v>581.52</v>
      </c>
      <c r="N791">
        <v>17</v>
      </c>
      <c r="O791">
        <v>89.15</v>
      </c>
      <c r="P791">
        <v>10.63</v>
      </c>
      <c r="Q791" t="s">
        <v>3047</v>
      </c>
      <c r="R791">
        <f>Table1[[#This Row],[Profit]]/Table1[[#This Row],[Sales]]*100</f>
        <v>15.330513137983218</v>
      </c>
    </row>
    <row r="792" spans="1:18" x14ac:dyDescent="0.25">
      <c r="A792">
        <v>791</v>
      </c>
      <c r="B792" t="s">
        <v>806</v>
      </c>
      <c r="C792" s="1">
        <v>45369</v>
      </c>
      <c r="D792" s="1" t="str">
        <f>TEXT(Table1[[#This Row],[Order Date]],"MMMM")</f>
        <v>March</v>
      </c>
      <c r="E792" t="s">
        <v>1797</v>
      </c>
      <c r="F792" t="s">
        <v>2009</v>
      </c>
      <c r="G792" t="s">
        <v>2770</v>
      </c>
      <c r="H792" t="s">
        <v>2985</v>
      </c>
      <c r="I792" t="s">
        <v>3022</v>
      </c>
      <c r="J792" t="s">
        <v>3028</v>
      </c>
      <c r="K792" t="s">
        <v>3031</v>
      </c>
      <c r="L792" t="s">
        <v>3035</v>
      </c>
      <c r="M792">
        <v>3645.95</v>
      </c>
      <c r="N792">
        <v>19</v>
      </c>
      <c r="O792">
        <v>833.85</v>
      </c>
      <c r="P792">
        <v>90.84</v>
      </c>
      <c r="Q792" t="s">
        <v>3045</v>
      </c>
      <c r="R792">
        <f>Table1[[#This Row],[Profit]]/Table1[[#This Row],[Sales]]*100</f>
        <v>22.87058242707662</v>
      </c>
    </row>
    <row r="793" spans="1:18" x14ac:dyDescent="0.25">
      <c r="A793">
        <v>792</v>
      </c>
      <c r="B793" t="s">
        <v>807</v>
      </c>
      <c r="C793" s="1">
        <v>45300</v>
      </c>
      <c r="D793" s="1" t="str">
        <f>TEXT(Table1[[#This Row],[Order Date]],"MMMM")</f>
        <v>January</v>
      </c>
      <c r="E793" t="s">
        <v>1798</v>
      </c>
      <c r="F793" t="s">
        <v>2007</v>
      </c>
      <c r="G793" t="s">
        <v>2771</v>
      </c>
      <c r="H793" t="s">
        <v>3005</v>
      </c>
      <c r="I793" t="s">
        <v>3024</v>
      </c>
      <c r="J793" t="s">
        <v>3028</v>
      </c>
      <c r="K793" t="s">
        <v>3030</v>
      </c>
      <c r="L793" t="s">
        <v>3033</v>
      </c>
      <c r="M793">
        <v>1839.2</v>
      </c>
      <c r="N793">
        <v>3</v>
      </c>
      <c r="O793">
        <v>460.81</v>
      </c>
      <c r="P793">
        <v>71.61</v>
      </c>
      <c r="Q793" t="s">
        <v>3047</v>
      </c>
      <c r="R793">
        <f>Table1[[#This Row],[Profit]]/Table1[[#This Row],[Sales]]*100</f>
        <v>25.054915180513266</v>
      </c>
    </row>
    <row r="794" spans="1:18" x14ac:dyDescent="0.25">
      <c r="A794">
        <v>793</v>
      </c>
      <c r="B794" t="s">
        <v>808</v>
      </c>
      <c r="C794" s="1">
        <v>45230</v>
      </c>
      <c r="D794" s="1" t="str">
        <f>TEXT(Table1[[#This Row],[Order Date]],"MMMM")</f>
        <v>October</v>
      </c>
      <c r="E794" t="s">
        <v>1799</v>
      </c>
      <c r="F794" t="s">
        <v>2007</v>
      </c>
      <c r="G794" t="s">
        <v>2772</v>
      </c>
      <c r="H794" t="s">
        <v>3012</v>
      </c>
      <c r="I794" t="s">
        <v>3023</v>
      </c>
      <c r="J794" t="s">
        <v>3025</v>
      </c>
      <c r="K794" t="s">
        <v>3029</v>
      </c>
      <c r="L794" t="s">
        <v>3042</v>
      </c>
      <c r="M794">
        <v>1836.61</v>
      </c>
      <c r="N794">
        <v>2</v>
      </c>
      <c r="O794">
        <v>814.21</v>
      </c>
      <c r="P794">
        <v>69.78</v>
      </c>
      <c r="Q794" t="s">
        <v>3045</v>
      </c>
      <c r="R794">
        <f>Table1[[#This Row],[Profit]]/Table1[[#This Row],[Sales]]*100</f>
        <v>44.332220776321599</v>
      </c>
    </row>
    <row r="795" spans="1:18" x14ac:dyDescent="0.25">
      <c r="A795">
        <v>794</v>
      </c>
      <c r="B795" t="s">
        <v>809</v>
      </c>
      <c r="C795" s="1">
        <v>44863</v>
      </c>
      <c r="D795" s="1" t="str">
        <f>TEXT(Table1[[#This Row],[Order Date]],"MMMM")</f>
        <v>October</v>
      </c>
      <c r="E795" t="s">
        <v>1800</v>
      </c>
      <c r="F795" t="s">
        <v>2009</v>
      </c>
      <c r="G795" t="s">
        <v>2440</v>
      </c>
      <c r="H795" t="s">
        <v>2990</v>
      </c>
      <c r="I795" t="s">
        <v>3023</v>
      </c>
      <c r="J795" t="s">
        <v>3027</v>
      </c>
      <c r="K795" t="s">
        <v>3031</v>
      </c>
      <c r="L795" t="s">
        <v>3043</v>
      </c>
      <c r="M795">
        <v>1063.68</v>
      </c>
      <c r="N795">
        <v>16</v>
      </c>
      <c r="O795">
        <v>804.32</v>
      </c>
      <c r="P795">
        <v>7.53</v>
      </c>
      <c r="Q795" t="s">
        <v>3044</v>
      </c>
      <c r="R795">
        <f>Table1[[#This Row],[Profit]]/Table1[[#This Row],[Sales]]*100</f>
        <v>75.616726835138394</v>
      </c>
    </row>
    <row r="796" spans="1:18" x14ac:dyDescent="0.25">
      <c r="A796">
        <v>795</v>
      </c>
      <c r="B796" t="s">
        <v>810</v>
      </c>
      <c r="C796" s="1">
        <v>44980</v>
      </c>
      <c r="D796" s="1" t="str">
        <f>TEXT(Table1[[#This Row],[Order Date]],"MMMM")</f>
        <v>February</v>
      </c>
      <c r="E796" t="s">
        <v>1801</v>
      </c>
      <c r="F796" t="s">
        <v>2008</v>
      </c>
      <c r="G796" t="s">
        <v>2773</v>
      </c>
      <c r="H796" t="s">
        <v>2977</v>
      </c>
      <c r="I796" t="s">
        <v>3022</v>
      </c>
      <c r="J796" t="s">
        <v>3027</v>
      </c>
      <c r="K796" t="s">
        <v>3030</v>
      </c>
      <c r="L796" t="s">
        <v>3038</v>
      </c>
      <c r="M796">
        <v>4661.8599999999997</v>
      </c>
      <c r="N796">
        <v>11</v>
      </c>
      <c r="O796">
        <v>256.99</v>
      </c>
      <c r="P796">
        <v>95.86</v>
      </c>
      <c r="Q796" t="s">
        <v>3045</v>
      </c>
      <c r="R796">
        <f>Table1[[#This Row],[Profit]]/Table1[[#This Row],[Sales]]*100</f>
        <v>5.5126065561814386</v>
      </c>
    </row>
    <row r="797" spans="1:18" x14ac:dyDescent="0.25">
      <c r="A797">
        <v>796</v>
      </c>
      <c r="B797" t="s">
        <v>811</v>
      </c>
      <c r="C797" s="1">
        <v>45004</v>
      </c>
      <c r="D797" s="1" t="str">
        <f>TEXT(Table1[[#This Row],[Order Date]],"MMMM")</f>
        <v>March</v>
      </c>
      <c r="E797" t="s">
        <v>1802</v>
      </c>
      <c r="F797" t="s">
        <v>2007</v>
      </c>
      <c r="G797" t="s">
        <v>2774</v>
      </c>
      <c r="H797" t="s">
        <v>3016</v>
      </c>
      <c r="I797" t="s">
        <v>3024</v>
      </c>
      <c r="J797" t="s">
        <v>3027</v>
      </c>
      <c r="K797" t="s">
        <v>3029</v>
      </c>
      <c r="L797" t="s">
        <v>3032</v>
      </c>
      <c r="M797">
        <v>2014.33</v>
      </c>
      <c r="N797">
        <v>8</v>
      </c>
      <c r="O797">
        <v>369.77</v>
      </c>
      <c r="P797">
        <v>71.91</v>
      </c>
      <c r="Q797" t="s">
        <v>3046</v>
      </c>
      <c r="R797">
        <f>Table1[[#This Row],[Profit]]/Table1[[#This Row],[Sales]]*100</f>
        <v>18.35697229351695</v>
      </c>
    </row>
    <row r="798" spans="1:18" x14ac:dyDescent="0.25">
      <c r="A798">
        <v>797</v>
      </c>
      <c r="B798" t="s">
        <v>812</v>
      </c>
      <c r="C798" s="1">
        <v>45445</v>
      </c>
      <c r="D798" s="1" t="str">
        <f>TEXT(Table1[[#This Row],[Order Date]],"MMMM")</f>
        <v>June</v>
      </c>
      <c r="E798" t="s">
        <v>1803</v>
      </c>
      <c r="F798" t="s">
        <v>2008</v>
      </c>
      <c r="G798" t="s">
        <v>2775</v>
      </c>
      <c r="H798" t="s">
        <v>2997</v>
      </c>
      <c r="I798" t="s">
        <v>3022</v>
      </c>
      <c r="J798" t="s">
        <v>3026</v>
      </c>
      <c r="K798" t="s">
        <v>3030</v>
      </c>
      <c r="L798" t="s">
        <v>3038</v>
      </c>
      <c r="M798">
        <v>3516.07</v>
      </c>
      <c r="N798">
        <v>16</v>
      </c>
      <c r="O798">
        <v>989.02</v>
      </c>
      <c r="P798">
        <v>42.56</v>
      </c>
      <c r="Q798" t="s">
        <v>3044</v>
      </c>
      <c r="R798">
        <f>Table1[[#This Row],[Profit]]/Table1[[#This Row],[Sales]]*100</f>
        <v>28.128563993322086</v>
      </c>
    </row>
    <row r="799" spans="1:18" x14ac:dyDescent="0.25">
      <c r="A799">
        <v>798</v>
      </c>
      <c r="B799" t="s">
        <v>813</v>
      </c>
      <c r="C799" s="1">
        <v>45081</v>
      </c>
      <c r="D799" s="1" t="str">
        <f>TEXT(Table1[[#This Row],[Order Date]],"MMMM")</f>
        <v>June</v>
      </c>
      <c r="E799" t="s">
        <v>1804</v>
      </c>
      <c r="F799" t="s">
        <v>2007</v>
      </c>
      <c r="G799" t="s">
        <v>2776</v>
      </c>
      <c r="H799" t="s">
        <v>2973</v>
      </c>
      <c r="I799" t="s">
        <v>3024</v>
      </c>
      <c r="J799" t="s">
        <v>3027</v>
      </c>
      <c r="K799" t="s">
        <v>3029</v>
      </c>
      <c r="L799" t="s">
        <v>3034</v>
      </c>
      <c r="M799">
        <v>1539.26</v>
      </c>
      <c r="N799">
        <v>14</v>
      </c>
      <c r="O799">
        <v>942.37</v>
      </c>
      <c r="P799">
        <v>22.76</v>
      </c>
      <c r="Q799" t="s">
        <v>3046</v>
      </c>
      <c r="R799">
        <f>Table1[[#This Row],[Profit]]/Table1[[#This Row],[Sales]]*100</f>
        <v>61.222275638943394</v>
      </c>
    </row>
    <row r="800" spans="1:18" x14ac:dyDescent="0.25">
      <c r="A800">
        <v>799</v>
      </c>
      <c r="B800" t="s">
        <v>814</v>
      </c>
      <c r="C800" s="1">
        <v>45016</v>
      </c>
      <c r="D800" s="1" t="str">
        <f>TEXT(Table1[[#This Row],[Order Date]],"MMMM")</f>
        <v>March</v>
      </c>
      <c r="E800" t="s">
        <v>1805</v>
      </c>
      <c r="F800" t="s">
        <v>2009</v>
      </c>
      <c r="G800" t="s">
        <v>2777</v>
      </c>
      <c r="H800" t="s">
        <v>3011</v>
      </c>
      <c r="I800" t="s">
        <v>3023</v>
      </c>
      <c r="J800" t="s">
        <v>3025</v>
      </c>
      <c r="K800" t="s">
        <v>3029</v>
      </c>
      <c r="L800" t="s">
        <v>3039</v>
      </c>
      <c r="M800">
        <v>2562.19</v>
      </c>
      <c r="N800">
        <v>4</v>
      </c>
      <c r="O800">
        <v>422.4</v>
      </c>
      <c r="P800">
        <v>38.979999999999997</v>
      </c>
      <c r="Q800" t="s">
        <v>3047</v>
      </c>
      <c r="R800">
        <f>Table1[[#This Row],[Profit]]/Table1[[#This Row],[Sales]]*100</f>
        <v>16.485896830445828</v>
      </c>
    </row>
    <row r="801" spans="1:18" x14ac:dyDescent="0.25">
      <c r="A801">
        <v>800</v>
      </c>
      <c r="B801" t="s">
        <v>815</v>
      </c>
      <c r="C801" s="1">
        <v>45124</v>
      </c>
      <c r="D801" s="1" t="str">
        <f>TEXT(Table1[[#This Row],[Order Date]],"MMMM")</f>
        <v>July</v>
      </c>
      <c r="E801" t="s">
        <v>1806</v>
      </c>
      <c r="F801" t="s">
        <v>2008</v>
      </c>
      <c r="G801" t="s">
        <v>2778</v>
      </c>
      <c r="H801" t="s">
        <v>2997</v>
      </c>
      <c r="I801" t="s">
        <v>3023</v>
      </c>
      <c r="J801" t="s">
        <v>3025</v>
      </c>
      <c r="K801" t="s">
        <v>3031</v>
      </c>
      <c r="L801" t="s">
        <v>3036</v>
      </c>
      <c r="M801">
        <v>1665.67</v>
      </c>
      <c r="N801">
        <v>3</v>
      </c>
      <c r="O801">
        <v>12.69</v>
      </c>
      <c r="P801">
        <v>88.75</v>
      </c>
      <c r="Q801" t="s">
        <v>3045</v>
      </c>
      <c r="R801">
        <f>Table1[[#This Row],[Profit]]/Table1[[#This Row],[Sales]]*100</f>
        <v>0.76185558964260613</v>
      </c>
    </row>
    <row r="802" spans="1:18" x14ac:dyDescent="0.25">
      <c r="A802">
        <v>801</v>
      </c>
      <c r="B802" t="s">
        <v>816</v>
      </c>
      <c r="C802" s="1">
        <v>45043</v>
      </c>
      <c r="D802" s="1" t="str">
        <f>TEXT(Table1[[#This Row],[Order Date]],"MMMM")</f>
        <v>April</v>
      </c>
      <c r="E802" t="s">
        <v>1807</v>
      </c>
      <c r="F802" t="s">
        <v>2008</v>
      </c>
      <c r="G802" t="s">
        <v>2779</v>
      </c>
      <c r="H802" t="s">
        <v>3010</v>
      </c>
      <c r="I802" t="s">
        <v>3022</v>
      </c>
      <c r="J802" t="s">
        <v>3025</v>
      </c>
      <c r="K802" t="s">
        <v>3030</v>
      </c>
      <c r="L802" t="s">
        <v>3041</v>
      </c>
      <c r="M802">
        <v>1063.3800000000001</v>
      </c>
      <c r="N802">
        <v>1</v>
      </c>
      <c r="O802">
        <v>226.85</v>
      </c>
      <c r="P802">
        <v>81.790000000000006</v>
      </c>
      <c r="Q802" t="s">
        <v>3047</v>
      </c>
      <c r="R802">
        <f>Table1[[#This Row],[Profit]]/Table1[[#This Row],[Sales]]*100</f>
        <v>21.332919558389285</v>
      </c>
    </row>
    <row r="803" spans="1:18" x14ac:dyDescent="0.25">
      <c r="A803">
        <v>802</v>
      </c>
      <c r="B803" t="s">
        <v>817</v>
      </c>
      <c r="C803" s="1">
        <v>45231</v>
      </c>
      <c r="D803" s="1" t="str">
        <f>TEXT(Table1[[#This Row],[Order Date]],"MMMM")</f>
        <v>November</v>
      </c>
      <c r="E803" t="s">
        <v>1808</v>
      </c>
      <c r="F803" t="s">
        <v>2008</v>
      </c>
      <c r="G803" t="s">
        <v>2780</v>
      </c>
      <c r="H803" t="s">
        <v>2977</v>
      </c>
      <c r="I803" t="s">
        <v>3022</v>
      </c>
      <c r="J803" t="s">
        <v>3025</v>
      </c>
      <c r="K803" t="s">
        <v>3030</v>
      </c>
      <c r="L803" t="s">
        <v>3038</v>
      </c>
      <c r="M803">
        <v>894.75</v>
      </c>
      <c r="N803">
        <v>12</v>
      </c>
      <c r="O803">
        <v>426.23</v>
      </c>
      <c r="P803">
        <v>58.66</v>
      </c>
      <c r="Q803" t="s">
        <v>3044</v>
      </c>
      <c r="R803">
        <f>Table1[[#This Row],[Profit]]/Table1[[#This Row],[Sales]]*100</f>
        <v>47.636770047499304</v>
      </c>
    </row>
    <row r="804" spans="1:18" x14ac:dyDescent="0.25">
      <c r="A804">
        <v>803</v>
      </c>
      <c r="B804" t="s">
        <v>818</v>
      </c>
      <c r="C804" s="1">
        <v>45455</v>
      </c>
      <c r="D804" s="1" t="str">
        <f>TEXT(Table1[[#This Row],[Order Date]],"MMMM")</f>
        <v>June</v>
      </c>
      <c r="E804" t="s">
        <v>1809</v>
      </c>
      <c r="F804" t="s">
        <v>2008</v>
      </c>
      <c r="G804" t="s">
        <v>2173</v>
      </c>
      <c r="H804" t="s">
        <v>2984</v>
      </c>
      <c r="I804" t="s">
        <v>3024</v>
      </c>
      <c r="J804" t="s">
        <v>3027</v>
      </c>
      <c r="K804" t="s">
        <v>3031</v>
      </c>
      <c r="L804" t="s">
        <v>3035</v>
      </c>
      <c r="M804">
        <v>4067.85</v>
      </c>
      <c r="N804">
        <v>2</v>
      </c>
      <c r="O804">
        <v>745.26</v>
      </c>
      <c r="P804">
        <v>86.79</v>
      </c>
      <c r="Q804" t="s">
        <v>3044</v>
      </c>
      <c r="R804">
        <f>Table1[[#This Row],[Profit]]/Table1[[#This Row],[Sales]]*100</f>
        <v>18.320734540359158</v>
      </c>
    </row>
    <row r="805" spans="1:18" x14ac:dyDescent="0.25">
      <c r="A805">
        <v>804</v>
      </c>
      <c r="B805" t="s">
        <v>819</v>
      </c>
      <c r="C805" s="1">
        <v>45384</v>
      </c>
      <c r="D805" s="1" t="str">
        <f>TEXT(Table1[[#This Row],[Order Date]],"MMMM")</f>
        <v>April</v>
      </c>
      <c r="E805" t="s">
        <v>1810</v>
      </c>
      <c r="F805" t="s">
        <v>2007</v>
      </c>
      <c r="G805" t="s">
        <v>2781</v>
      </c>
      <c r="H805" t="s">
        <v>2985</v>
      </c>
      <c r="I805" t="s">
        <v>3022</v>
      </c>
      <c r="J805" t="s">
        <v>3027</v>
      </c>
      <c r="K805" t="s">
        <v>3029</v>
      </c>
      <c r="L805" t="s">
        <v>3039</v>
      </c>
      <c r="M805">
        <v>2912.9</v>
      </c>
      <c r="N805">
        <v>15</v>
      </c>
      <c r="O805">
        <v>94.34</v>
      </c>
      <c r="P805">
        <v>34.08</v>
      </c>
      <c r="Q805" t="s">
        <v>3047</v>
      </c>
      <c r="R805">
        <f>Table1[[#This Row],[Profit]]/Table1[[#This Row],[Sales]]*100</f>
        <v>3.238696831336469</v>
      </c>
    </row>
    <row r="806" spans="1:18" x14ac:dyDescent="0.25">
      <c r="A806">
        <v>805</v>
      </c>
      <c r="B806" t="s">
        <v>820</v>
      </c>
      <c r="C806" s="1">
        <v>45303</v>
      </c>
      <c r="D806" s="1" t="str">
        <f>TEXT(Table1[[#This Row],[Order Date]],"MMMM")</f>
        <v>January</v>
      </c>
      <c r="E806" t="s">
        <v>1811</v>
      </c>
      <c r="F806" t="s">
        <v>2007</v>
      </c>
      <c r="G806" t="s">
        <v>2782</v>
      </c>
      <c r="H806" t="s">
        <v>3005</v>
      </c>
      <c r="I806" t="s">
        <v>3023</v>
      </c>
      <c r="J806" t="s">
        <v>3025</v>
      </c>
      <c r="K806" t="s">
        <v>3031</v>
      </c>
      <c r="L806" t="s">
        <v>3036</v>
      </c>
      <c r="M806">
        <v>1922.12</v>
      </c>
      <c r="N806">
        <v>15</v>
      </c>
      <c r="O806">
        <v>491.13</v>
      </c>
      <c r="P806">
        <v>45.49</v>
      </c>
      <c r="Q806" t="s">
        <v>3047</v>
      </c>
      <c r="R806">
        <f>Table1[[#This Row],[Profit]]/Table1[[#This Row],[Sales]]*100</f>
        <v>25.551474413668242</v>
      </c>
    </row>
    <row r="807" spans="1:18" x14ac:dyDescent="0.25">
      <c r="A807">
        <v>806</v>
      </c>
      <c r="B807" t="s">
        <v>821</v>
      </c>
      <c r="C807" s="1">
        <v>45304</v>
      </c>
      <c r="D807" s="1" t="str">
        <f>TEXT(Table1[[#This Row],[Order Date]],"MMMM")</f>
        <v>January</v>
      </c>
      <c r="E807" t="s">
        <v>1812</v>
      </c>
      <c r="F807" t="s">
        <v>2009</v>
      </c>
      <c r="G807" t="s">
        <v>2783</v>
      </c>
      <c r="H807" t="s">
        <v>2980</v>
      </c>
      <c r="I807" t="s">
        <v>3023</v>
      </c>
      <c r="J807" t="s">
        <v>3028</v>
      </c>
      <c r="K807" t="s">
        <v>3031</v>
      </c>
      <c r="L807" t="s">
        <v>3035</v>
      </c>
      <c r="M807">
        <v>2515.16</v>
      </c>
      <c r="N807">
        <v>16</v>
      </c>
      <c r="O807">
        <v>895.18</v>
      </c>
      <c r="P807">
        <v>69</v>
      </c>
      <c r="Q807" t="s">
        <v>3044</v>
      </c>
      <c r="R807">
        <f>Table1[[#This Row],[Profit]]/Table1[[#This Row],[Sales]]*100</f>
        <v>35.591373908618138</v>
      </c>
    </row>
    <row r="808" spans="1:18" x14ac:dyDescent="0.25">
      <c r="A808">
        <v>807</v>
      </c>
      <c r="B808" t="s">
        <v>822</v>
      </c>
      <c r="C808" s="1">
        <v>44873</v>
      </c>
      <c r="D808" s="1" t="str">
        <f>TEXT(Table1[[#This Row],[Order Date]],"MMMM")</f>
        <v>November</v>
      </c>
      <c r="E808" t="s">
        <v>1813</v>
      </c>
      <c r="F808" t="s">
        <v>2007</v>
      </c>
      <c r="G808" t="s">
        <v>2784</v>
      </c>
      <c r="H808" t="s">
        <v>2976</v>
      </c>
      <c r="I808" t="s">
        <v>3024</v>
      </c>
      <c r="J808" t="s">
        <v>3026</v>
      </c>
      <c r="K808" t="s">
        <v>3029</v>
      </c>
      <c r="L808" t="s">
        <v>3034</v>
      </c>
      <c r="M808">
        <v>4567.88</v>
      </c>
      <c r="N808">
        <v>11</v>
      </c>
      <c r="O808">
        <v>540.86</v>
      </c>
      <c r="P808">
        <v>20.58</v>
      </c>
      <c r="Q808" t="s">
        <v>3045</v>
      </c>
      <c r="R808">
        <f>Table1[[#This Row],[Profit]]/Table1[[#This Row],[Sales]]*100</f>
        <v>11.840503690990131</v>
      </c>
    </row>
    <row r="809" spans="1:18" x14ac:dyDescent="0.25">
      <c r="A809">
        <v>808</v>
      </c>
      <c r="B809" t="s">
        <v>823</v>
      </c>
      <c r="C809" s="1">
        <v>45067</v>
      </c>
      <c r="D809" s="1" t="str">
        <f>TEXT(Table1[[#This Row],[Order Date]],"MMMM")</f>
        <v>May</v>
      </c>
      <c r="E809" t="s">
        <v>1814</v>
      </c>
      <c r="F809" t="s">
        <v>2009</v>
      </c>
      <c r="G809" t="s">
        <v>2785</v>
      </c>
      <c r="H809" t="s">
        <v>2993</v>
      </c>
      <c r="I809" t="s">
        <v>3023</v>
      </c>
      <c r="J809" t="s">
        <v>3025</v>
      </c>
      <c r="K809" t="s">
        <v>3031</v>
      </c>
      <c r="L809" t="s">
        <v>3043</v>
      </c>
      <c r="M809">
        <v>2820.52</v>
      </c>
      <c r="N809">
        <v>17</v>
      </c>
      <c r="O809">
        <v>244.06</v>
      </c>
      <c r="P809">
        <v>24.85</v>
      </c>
      <c r="Q809" t="s">
        <v>3044</v>
      </c>
      <c r="R809">
        <f>Table1[[#This Row],[Profit]]/Table1[[#This Row],[Sales]]*100</f>
        <v>8.6530143377816859</v>
      </c>
    </row>
    <row r="810" spans="1:18" x14ac:dyDescent="0.25">
      <c r="A810">
        <v>809</v>
      </c>
      <c r="B810" t="s">
        <v>824</v>
      </c>
      <c r="C810" s="1">
        <v>45285</v>
      </c>
      <c r="D810" s="1" t="str">
        <f>TEXT(Table1[[#This Row],[Order Date]],"MMMM")</f>
        <v>December</v>
      </c>
      <c r="E810" t="s">
        <v>1815</v>
      </c>
      <c r="F810" t="s">
        <v>2007</v>
      </c>
      <c r="G810" t="s">
        <v>2786</v>
      </c>
      <c r="H810" t="s">
        <v>2983</v>
      </c>
      <c r="I810" t="s">
        <v>3023</v>
      </c>
      <c r="J810" t="s">
        <v>3025</v>
      </c>
      <c r="K810" t="s">
        <v>3030</v>
      </c>
      <c r="L810" t="s">
        <v>3037</v>
      </c>
      <c r="M810">
        <v>1394.11</v>
      </c>
      <c r="N810">
        <v>4</v>
      </c>
      <c r="O810">
        <v>253.75</v>
      </c>
      <c r="P810">
        <v>48.77</v>
      </c>
      <c r="Q810" t="s">
        <v>3044</v>
      </c>
      <c r="R810">
        <f>Table1[[#This Row],[Profit]]/Table1[[#This Row],[Sales]]*100</f>
        <v>18.201576633120773</v>
      </c>
    </row>
    <row r="811" spans="1:18" x14ac:dyDescent="0.25">
      <c r="A811">
        <v>810</v>
      </c>
      <c r="B811" t="s">
        <v>825</v>
      </c>
      <c r="C811" s="1">
        <v>45203</v>
      </c>
      <c r="D811" s="1" t="str">
        <f>TEXT(Table1[[#This Row],[Order Date]],"MMMM")</f>
        <v>October</v>
      </c>
      <c r="E811" t="s">
        <v>1816</v>
      </c>
      <c r="F811" t="s">
        <v>2008</v>
      </c>
      <c r="G811" t="s">
        <v>2787</v>
      </c>
      <c r="H811" t="s">
        <v>2998</v>
      </c>
      <c r="I811" t="s">
        <v>3022</v>
      </c>
      <c r="J811" t="s">
        <v>3027</v>
      </c>
      <c r="K811" t="s">
        <v>3031</v>
      </c>
      <c r="L811" t="s">
        <v>3036</v>
      </c>
      <c r="M811">
        <v>3402.65</v>
      </c>
      <c r="N811">
        <v>7</v>
      </c>
      <c r="O811">
        <v>236.31</v>
      </c>
      <c r="P811">
        <v>19.100000000000001</v>
      </c>
      <c r="Q811" t="s">
        <v>3047</v>
      </c>
      <c r="R811">
        <f>Table1[[#This Row],[Profit]]/Table1[[#This Row],[Sales]]*100</f>
        <v>6.9448811955387715</v>
      </c>
    </row>
    <row r="812" spans="1:18" x14ac:dyDescent="0.25">
      <c r="A812">
        <v>811</v>
      </c>
      <c r="B812" t="s">
        <v>826</v>
      </c>
      <c r="C812" s="1">
        <v>45034</v>
      </c>
      <c r="D812" s="1" t="str">
        <f>TEXT(Table1[[#This Row],[Order Date]],"MMMM")</f>
        <v>April</v>
      </c>
      <c r="E812" t="s">
        <v>1817</v>
      </c>
      <c r="F812" t="s">
        <v>2009</v>
      </c>
      <c r="G812" t="s">
        <v>2788</v>
      </c>
      <c r="H812" t="s">
        <v>3003</v>
      </c>
      <c r="I812" t="s">
        <v>3022</v>
      </c>
      <c r="J812" t="s">
        <v>3025</v>
      </c>
      <c r="K812" t="s">
        <v>3030</v>
      </c>
      <c r="L812" t="s">
        <v>3037</v>
      </c>
      <c r="M812">
        <v>1042.47</v>
      </c>
      <c r="N812">
        <v>11</v>
      </c>
      <c r="O812">
        <v>137.81</v>
      </c>
      <c r="P812">
        <v>70.13</v>
      </c>
      <c r="Q812" t="s">
        <v>3046</v>
      </c>
      <c r="R812">
        <f>Table1[[#This Row],[Profit]]/Table1[[#This Row],[Sales]]*100</f>
        <v>13.219565071416921</v>
      </c>
    </row>
    <row r="813" spans="1:18" x14ac:dyDescent="0.25">
      <c r="A813">
        <v>812</v>
      </c>
      <c r="B813" t="s">
        <v>827</v>
      </c>
      <c r="C813" s="1">
        <v>45114</v>
      </c>
      <c r="D813" s="1" t="str">
        <f>TEXT(Table1[[#This Row],[Order Date]],"MMMM")</f>
        <v>July</v>
      </c>
      <c r="E813" t="s">
        <v>1818</v>
      </c>
      <c r="F813" t="s">
        <v>2009</v>
      </c>
      <c r="G813" t="s">
        <v>2789</v>
      </c>
      <c r="H813" t="s">
        <v>3008</v>
      </c>
      <c r="I813" t="s">
        <v>3024</v>
      </c>
      <c r="J813" t="s">
        <v>3028</v>
      </c>
      <c r="K813" t="s">
        <v>3030</v>
      </c>
      <c r="L813" t="s">
        <v>3033</v>
      </c>
      <c r="M813">
        <v>676.36</v>
      </c>
      <c r="N813">
        <v>18</v>
      </c>
      <c r="O813">
        <v>330.24</v>
      </c>
      <c r="P813">
        <v>28.62</v>
      </c>
      <c r="Q813" t="s">
        <v>3046</v>
      </c>
      <c r="R813">
        <f>Table1[[#This Row],[Profit]]/Table1[[#This Row],[Sales]]*100</f>
        <v>48.826068957359986</v>
      </c>
    </row>
    <row r="814" spans="1:18" x14ac:dyDescent="0.25">
      <c r="A814">
        <v>813</v>
      </c>
      <c r="B814" t="s">
        <v>828</v>
      </c>
      <c r="C814" s="1">
        <v>45138</v>
      </c>
      <c r="D814" s="1" t="str">
        <f>TEXT(Table1[[#This Row],[Order Date]],"MMMM")</f>
        <v>July</v>
      </c>
      <c r="E814" t="s">
        <v>1819</v>
      </c>
      <c r="F814" t="s">
        <v>2007</v>
      </c>
      <c r="G814" t="s">
        <v>2790</v>
      </c>
      <c r="H814" t="s">
        <v>2995</v>
      </c>
      <c r="I814" t="s">
        <v>3024</v>
      </c>
      <c r="J814" t="s">
        <v>3026</v>
      </c>
      <c r="K814" t="s">
        <v>3029</v>
      </c>
      <c r="L814" t="s">
        <v>3039</v>
      </c>
      <c r="M814">
        <v>304.83</v>
      </c>
      <c r="N814">
        <v>19</v>
      </c>
      <c r="O814">
        <v>631.87</v>
      </c>
      <c r="P814">
        <v>53.6</v>
      </c>
      <c r="Q814" t="s">
        <v>3044</v>
      </c>
      <c r="R814">
        <f>Table1[[#This Row],[Profit]]/Table1[[#This Row],[Sales]]*100</f>
        <v>207.28602827805665</v>
      </c>
    </row>
    <row r="815" spans="1:18" x14ac:dyDescent="0.25">
      <c r="A815">
        <v>814</v>
      </c>
      <c r="B815" t="s">
        <v>829</v>
      </c>
      <c r="C815" s="1">
        <v>45037</v>
      </c>
      <c r="D815" s="1" t="str">
        <f>TEXT(Table1[[#This Row],[Order Date]],"MMMM")</f>
        <v>April</v>
      </c>
      <c r="E815" t="s">
        <v>1820</v>
      </c>
      <c r="F815" t="s">
        <v>2008</v>
      </c>
      <c r="G815" t="s">
        <v>2791</v>
      </c>
      <c r="H815" t="s">
        <v>2990</v>
      </c>
      <c r="I815" t="s">
        <v>3024</v>
      </c>
      <c r="J815" t="s">
        <v>3027</v>
      </c>
      <c r="K815" t="s">
        <v>3030</v>
      </c>
      <c r="L815" t="s">
        <v>3041</v>
      </c>
      <c r="M815">
        <v>3661.19</v>
      </c>
      <c r="N815">
        <v>10</v>
      </c>
      <c r="O815">
        <v>124.82</v>
      </c>
      <c r="P815">
        <v>50.18</v>
      </c>
      <c r="Q815" t="s">
        <v>3044</v>
      </c>
      <c r="R815">
        <f>Table1[[#This Row],[Profit]]/Table1[[#This Row],[Sales]]*100</f>
        <v>3.4092740338523808</v>
      </c>
    </row>
    <row r="816" spans="1:18" x14ac:dyDescent="0.25">
      <c r="A816">
        <v>815</v>
      </c>
      <c r="B816" t="s">
        <v>830</v>
      </c>
      <c r="C816" s="1">
        <v>45361</v>
      </c>
      <c r="D816" s="1" t="str">
        <f>TEXT(Table1[[#This Row],[Order Date]],"MMMM")</f>
        <v>March</v>
      </c>
      <c r="E816" t="s">
        <v>1821</v>
      </c>
      <c r="F816" t="s">
        <v>2008</v>
      </c>
      <c r="G816" t="s">
        <v>2792</v>
      </c>
      <c r="H816" t="s">
        <v>2991</v>
      </c>
      <c r="I816" t="s">
        <v>3024</v>
      </c>
      <c r="J816" t="s">
        <v>3027</v>
      </c>
      <c r="K816" t="s">
        <v>3031</v>
      </c>
      <c r="L816" t="s">
        <v>3043</v>
      </c>
      <c r="M816">
        <v>4996.54</v>
      </c>
      <c r="N816">
        <v>16</v>
      </c>
      <c r="O816">
        <v>358.48</v>
      </c>
      <c r="P816">
        <v>31.6</v>
      </c>
      <c r="Q816" t="s">
        <v>3047</v>
      </c>
      <c r="R816">
        <f>Table1[[#This Row],[Profit]]/Table1[[#This Row],[Sales]]*100</f>
        <v>7.1745647988407972</v>
      </c>
    </row>
    <row r="817" spans="1:18" x14ac:dyDescent="0.25">
      <c r="A817">
        <v>816</v>
      </c>
      <c r="B817" t="s">
        <v>831</v>
      </c>
      <c r="C817" s="1">
        <v>45046</v>
      </c>
      <c r="D817" s="1" t="str">
        <f>TEXT(Table1[[#This Row],[Order Date]],"MMMM")</f>
        <v>April</v>
      </c>
      <c r="E817" t="s">
        <v>1822</v>
      </c>
      <c r="F817" t="s">
        <v>2007</v>
      </c>
      <c r="G817" t="s">
        <v>2793</v>
      </c>
      <c r="H817" t="s">
        <v>2976</v>
      </c>
      <c r="I817" t="s">
        <v>3023</v>
      </c>
      <c r="J817" t="s">
        <v>3028</v>
      </c>
      <c r="K817" t="s">
        <v>3029</v>
      </c>
      <c r="L817" t="s">
        <v>3032</v>
      </c>
      <c r="M817">
        <v>4389.1899999999996</v>
      </c>
      <c r="N817">
        <v>10</v>
      </c>
      <c r="O817">
        <v>892.06</v>
      </c>
      <c r="P817">
        <v>68.97</v>
      </c>
      <c r="Q817" t="s">
        <v>3047</v>
      </c>
      <c r="R817">
        <f>Table1[[#This Row],[Profit]]/Table1[[#This Row],[Sales]]*100</f>
        <v>20.324023339158252</v>
      </c>
    </row>
    <row r="818" spans="1:18" x14ac:dyDescent="0.25">
      <c r="A818">
        <v>817</v>
      </c>
      <c r="B818" t="s">
        <v>832</v>
      </c>
      <c r="C818" s="1">
        <v>45092</v>
      </c>
      <c r="D818" s="1" t="str">
        <f>TEXT(Table1[[#This Row],[Order Date]],"MMMM")</f>
        <v>June</v>
      </c>
      <c r="E818" t="s">
        <v>1823</v>
      </c>
      <c r="F818" t="s">
        <v>2009</v>
      </c>
      <c r="G818" t="s">
        <v>2794</v>
      </c>
      <c r="H818" t="s">
        <v>3003</v>
      </c>
      <c r="I818" t="s">
        <v>3022</v>
      </c>
      <c r="J818" t="s">
        <v>3025</v>
      </c>
      <c r="K818" t="s">
        <v>3030</v>
      </c>
      <c r="L818" t="s">
        <v>3038</v>
      </c>
      <c r="M818">
        <v>2612.5700000000002</v>
      </c>
      <c r="N818">
        <v>3</v>
      </c>
      <c r="O818">
        <v>976.54</v>
      </c>
      <c r="P818">
        <v>24.03</v>
      </c>
      <c r="Q818" t="s">
        <v>3047</v>
      </c>
      <c r="R818">
        <f>Table1[[#This Row],[Profit]]/Table1[[#This Row],[Sales]]*100</f>
        <v>37.37852000137795</v>
      </c>
    </row>
    <row r="819" spans="1:18" x14ac:dyDescent="0.25">
      <c r="A819">
        <v>818</v>
      </c>
      <c r="B819" t="s">
        <v>833</v>
      </c>
      <c r="C819" s="1">
        <v>45026</v>
      </c>
      <c r="D819" s="1" t="str">
        <f>TEXT(Table1[[#This Row],[Order Date]],"MMMM")</f>
        <v>April</v>
      </c>
      <c r="E819" t="s">
        <v>1824</v>
      </c>
      <c r="F819" t="s">
        <v>2008</v>
      </c>
      <c r="G819" t="s">
        <v>2795</v>
      </c>
      <c r="H819" t="s">
        <v>2973</v>
      </c>
      <c r="I819" t="s">
        <v>3024</v>
      </c>
      <c r="J819" t="s">
        <v>3027</v>
      </c>
      <c r="K819" t="s">
        <v>3030</v>
      </c>
      <c r="L819" t="s">
        <v>3038</v>
      </c>
      <c r="M819">
        <v>3135.55</v>
      </c>
      <c r="N819">
        <v>1</v>
      </c>
      <c r="O819">
        <v>120.6</v>
      </c>
      <c r="P819">
        <v>76.319999999999993</v>
      </c>
      <c r="Q819" t="s">
        <v>3046</v>
      </c>
      <c r="R819">
        <f>Table1[[#This Row],[Profit]]/Table1[[#This Row],[Sales]]*100</f>
        <v>3.8462151775605551</v>
      </c>
    </row>
    <row r="820" spans="1:18" x14ac:dyDescent="0.25">
      <c r="A820">
        <v>819</v>
      </c>
      <c r="B820" t="s">
        <v>834</v>
      </c>
      <c r="C820" s="1">
        <v>45067</v>
      </c>
      <c r="D820" s="1" t="str">
        <f>TEXT(Table1[[#This Row],[Order Date]],"MMMM")</f>
        <v>May</v>
      </c>
      <c r="E820" t="s">
        <v>1825</v>
      </c>
      <c r="F820" t="s">
        <v>2007</v>
      </c>
      <c r="G820" t="s">
        <v>2796</v>
      </c>
      <c r="H820" t="s">
        <v>3011</v>
      </c>
      <c r="I820" t="s">
        <v>3024</v>
      </c>
      <c r="J820" t="s">
        <v>3025</v>
      </c>
      <c r="K820" t="s">
        <v>3031</v>
      </c>
      <c r="L820" t="s">
        <v>3043</v>
      </c>
      <c r="M820">
        <v>1799.61</v>
      </c>
      <c r="N820">
        <v>8</v>
      </c>
      <c r="O820">
        <v>99.19</v>
      </c>
      <c r="P820">
        <v>44.51</v>
      </c>
      <c r="Q820" t="s">
        <v>3046</v>
      </c>
      <c r="R820">
        <f>Table1[[#This Row],[Profit]]/Table1[[#This Row],[Sales]]*100</f>
        <v>5.5117497680052905</v>
      </c>
    </row>
    <row r="821" spans="1:18" x14ac:dyDescent="0.25">
      <c r="A821">
        <v>820</v>
      </c>
      <c r="B821" t="s">
        <v>835</v>
      </c>
      <c r="C821" s="1">
        <v>45303</v>
      </c>
      <c r="D821" s="1" t="str">
        <f>TEXT(Table1[[#This Row],[Order Date]],"MMMM")</f>
        <v>January</v>
      </c>
      <c r="E821" t="s">
        <v>1826</v>
      </c>
      <c r="F821" t="s">
        <v>2009</v>
      </c>
      <c r="G821" t="s">
        <v>2797</v>
      </c>
      <c r="H821" t="s">
        <v>2981</v>
      </c>
      <c r="I821" t="s">
        <v>3024</v>
      </c>
      <c r="J821" t="s">
        <v>3026</v>
      </c>
      <c r="K821" t="s">
        <v>3029</v>
      </c>
      <c r="L821" t="s">
        <v>3034</v>
      </c>
      <c r="M821">
        <v>3211.24</v>
      </c>
      <c r="N821">
        <v>9</v>
      </c>
      <c r="O821">
        <v>163.38999999999999</v>
      </c>
      <c r="P821">
        <v>16.03</v>
      </c>
      <c r="Q821" t="s">
        <v>3046</v>
      </c>
      <c r="R821">
        <f>Table1[[#This Row],[Profit]]/Table1[[#This Row],[Sales]]*100</f>
        <v>5.0880656693364559</v>
      </c>
    </row>
    <row r="822" spans="1:18" x14ac:dyDescent="0.25">
      <c r="A822">
        <v>821</v>
      </c>
      <c r="B822" t="s">
        <v>836</v>
      </c>
      <c r="C822" s="1">
        <v>44901</v>
      </c>
      <c r="D822" s="1" t="str">
        <f>TEXT(Table1[[#This Row],[Order Date]],"MMMM")</f>
        <v>December</v>
      </c>
      <c r="E822" t="s">
        <v>1827</v>
      </c>
      <c r="F822" t="s">
        <v>2008</v>
      </c>
      <c r="G822" t="s">
        <v>2798</v>
      </c>
      <c r="H822" t="s">
        <v>3015</v>
      </c>
      <c r="I822" t="s">
        <v>3022</v>
      </c>
      <c r="J822" t="s">
        <v>3026</v>
      </c>
      <c r="K822" t="s">
        <v>3030</v>
      </c>
      <c r="L822" t="s">
        <v>3038</v>
      </c>
      <c r="M822">
        <v>4802.12</v>
      </c>
      <c r="N822">
        <v>1</v>
      </c>
      <c r="O822">
        <v>747.58</v>
      </c>
      <c r="P822">
        <v>96.19</v>
      </c>
      <c r="Q822" t="s">
        <v>3047</v>
      </c>
      <c r="R822">
        <f>Table1[[#This Row],[Profit]]/Table1[[#This Row],[Sales]]*100</f>
        <v>15.56770759581185</v>
      </c>
    </row>
    <row r="823" spans="1:18" x14ac:dyDescent="0.25">
      <c r="A823">
        <v>822</v>
      </c>
      <c r="B823" t="s">
        <v>837</v>
      </c>
      <c r="C823" s="1">
        <v>45098</v>
      </c>
      <c r="D823" s="1" t="str">
        <f>TEXT(Table1[[#This Row],[Order Date]],"MMMM")</f>
        <v>June</v>
      </c>
      <c r="E823" t="s">
        <v>1828</v>
      </c>
      <c r="F823" t="s">
        <v>2009</v>
      </c>
      <c r="G823" t="s">
        <v>2799</v>
      </c>
      <c r="H823" t="s">
        <v>3007</v>
      </c>
      <c r="I823" t="s">
        <v>3023</v>
      </c>
      <c r="J823" t="s">
        <v>3027</v>
      </c>
      <c r="K823" t="s">
        <v>3029</v>
      </c>
      <c r="L823" t="s">
        <v>3034</v>
      </c>
      <c r="M823">
        <v>3017.84</v>
      </c>
      <c r="N823">
        <v>18</v>
      </c>
      <c r="O823">
        <v>826.16</v>
      </c>
      <c r="P823">
        <v>99.25</v>
      </c>
      <c r="Q823" t="s">
        <v>3046</v>
      </c>
      <c r="R823">
        <f>Table1[[#This Row],[Profit]]/Table1[[#This Row],[Sales]]*100</f>
        <v>27.375871484240381</v>
      </c>
    </row>
    <row r="824" spans="1:18" x14ac:dyDescent="0.25">
      <c r="A824">
        <v>823</v>
      </c>
      <c r="B824" t="s">
        <v>838</v>
      </c>
      <c r="C824" s="1">
        <v>44868</v>
      </c>
      <c r="D824" s="1" t="str">
        <f>TEXT(Table1[[#This Row],[Order Date]],"MMMM")</f>
        <v>November</v>
      </c>
      <c r="E824" t="s">
        <v>1829</v>
      </c>
      <c r="F824" t="s">
        <v>2009</v>
      </c>
      <c r="G824" t="s">
        <v>2800</v>
      </c>
      <c r="H824" t="s">
        <v>2978</v>
      </c>
      <c r="I824" t="s">
        <v>3022</v>
      </c>
      <c r="J824" t="s">
        <v>3028</v>
      </c>
      <c r="K824" t="s">
        <v>3031</v>
      </c>
      <c r="L824" t="s">
        <v>3040</v>
      </c>
      <c r="M824">
        <v>2009.52</v>
      </c>
      <c r="N824">
        <v>1</v>
      </c>
      <c r="O824">
        <v>540.78</v>
      </c>
      <c r="P824">
        <v>68.540000000000006</v>
      </c>
      <c r="Q824" t="s">
        <v>3046</v>
      </c>
      <c r="R824">
        <f>Table1[[#This Row],[Profit]]/Table1[[#This Row],[Sales]]*100</f>
        <v>26.910904096500655</v>
      </c>
    </row>
    <row r="825" spans="1:18" x14ac:dyDescent="0.25">
      <c r="A825">
        <v>824</v>
      </c>
      <c r="B825" t="s">
        <v>839</v>
      </c>
      <c r="C825" s="1">
        <v>44849</v>
      </c>
      <c r="D825" s="1" t="str">
        <f>TEXT(Table1[[#This Row],[Order Date]],"MMMM")</f>
        <v>October</v>
      </c>
      <c r="E825" t="s">
        <v>1830</v>
      </c>
      <c r="F825" t="s">
        <v>2009</v>
      </c>
      <c r="G825" t="s">
        <v>2801</v>
      </c>
      <c r="H825" t="s">
        <v>2980</v>
      </c>
      <c r="I825" t="s">
        <v>3024</v>
      </c>
      <c r="J825" t="s">
        <v>3027</v>
      </c>
      <c r="K825" t="s">
        <v>3029</v>
      </c>
      <c r="L825" t="s">
        <v>3039</v>
      </c>
      <c r="M825">
        <v>874.21</v>
      </c>
      <c r="N825">
        <v>20</v>
      </c>
      <c r="O825">
        <v>795.54</v>
      </c>
      <c r="P825">
        <v>34.08</v>
      </c>
      <c r="Q825" t="s">
        <v>3044</v>
      </c>
      <c r="R825">
        <f>Table1[[#This Row],[Profit]]/Table1[[#This Row],[Sales]]*100</f>
        <v>91.0010180620217</v>
      </c>
    </row>
    <row r="826" spans="1:18" x14ac:dyDescent="0.25">
      <c r="A826">
        <v>825</v>
      </c>
      <c r="B826" t="s">
        <v>840</v>
      </c>
      <c r="C826" s="1">
        <v>44879</v>
      </c>
      <c r="D826" s="1" t="str">
        <f>TEXT(Table1[[#This Row],[Order Date]],"MMMM")</f>
        <v>November</v>
      </c>
      <c r="E826" t="s">
        <v>1831</v>
      </c>
      <c r="F826" t="s">
        <v>2008</v>
      </c>
      <c r="G826" t="s">
        <v>2802</v>
      </c>
      <c r="H826" t="s">
        <v>3004</v>
      </c>
      <c r="I826" t="s">
        <v>3022</v>
      </c>
      <c r="J826" t="s">
        <v>3028</v>
      </c>
      <c r="K826" t="s">
        <v>3029</v>
      </c>
      <c r="L826" t="s">
        <v>3039</v>
      </c>
      <c r="M826">
        <v>2500.48</v>
      </c>
      <c r="N826">
        <v>15</v>
      </c>
      <c r="O826">
        <v>697.22</v>
      </c>
      <c r="P826">
        <v>82.29</v>
      </c>
      <c r="Q826" t="s">
        <v>3047</v>
      </c>
      <c r="R826">
        <f>Table1[[#This Row],[Profit]]/Table1[[#This Row],[Sales]]*100</f>
        <v>27.883446378295368</v>
      </c>
    </row>
    <row r="827" spans="1:18" x14ac:dyDescent="0.25">
      <c r="A827">
        <v>826</v>
      </c>
      <c r="B827" t="s">
        <v>841</v>
      </c>
      <c r="C827" s="1">
        <v>45273</v>
      </c>
      <c r="D827" s="1" t="str">
        <f>TEXT(Table1[[#This Row],[Order Date]],"MMMM")</f>
        <v>December</v>
      </c>
      <c r="E827" t="s">
        <v>1832</v>
      </c>
      <c r="F827" t="s">
        <v>2008</v>
      </c>
      <c r="G827" t="s">
        <v>2803</v>
      </c>
      <c r="H827" t="s">
        <v>2998</v>
      </c>
      <c r="I827" t="s">
        <v>3023</v>
      </c>
      <c r="J827" t="s">
        <v>3028</v>
      </c>
      <c r="K827" t="s">
        <v>3030</v>
      </c>
      <c r="L827" t="s">
        <v>3041</v>
      </c>
      <c r="M827">
        <v>2872.59</v>
      </c>
      <c r="N827">
        <v>6</v>
      </c>
      <c r="O827">
        <v>398.27</v>
      </c>
      <c r="P827">
        <v>79.3</v>
      </c>
      <c r="Q827" t="s">
        <v>3044</v>
      </c>
      <c r="R827">
        <f>Table1[[#This Row],[Profit]]/Table1[[#This Row],[Sales]]*100</f>
        <v>13.8644916260239</v>
      </c>
    </row>
    <row r="828" spans="1:18" x14ac:dyDescent="0.25">
      <c r="A828">
        <v>827</v>
      </c>
      <c r="B828" t="s">
        <v>842</v>
      </c>
      <c r="C828" s="1">
        <v>45473</v>
      </c>
      <c r="D828" s="1" t="str">
        <f>TEXT(Table1[[#This Row],[Order Date]],"MMMM")</f>
        <v>June</v>
      </c>
      <c r="E828" t="s">
        <v>1833</v>
      </c>
      <c r="F828" t="s">
        <v>2007</v>
      </c>
      <c r="G828" t="s">
        <v>2804</v>
      </c>
      <c r="H828" t="s">
        <v>3007</v>
      </c>
      <c r="I828" t="s">
        <v>3023</v>
      </c>
      <c r="J828" t="s">
        <v>3025</v>
      </c>
      <c r="K828" t="s">
        <v>3030</v>
      </c>
      <c r="L828" t="s">
        <v>3041</v>
      </c>
      <c r="M828">
        <v>2877.7</v>
      </c>
      <c r="N828">
        <v>14</v>
      </c>
      <c r="O828">
        <v>282.23</v>
      </c>
      <c r="P828">
        <v>62.53</v>
      </c>
      <c r="Q828" t="s">
        <v>3047</v>
      </c>
      <c r="R828">
        <f>Table1[[#This Row],[Profit]]/Table1[[#This Row],[Sales]]*100</f>
        <v>9.8074851443861419</v>
      </c>
    </row>
    <row r="829" spans="1:18" x14ac:dyDescent="0.25">
      <c r="A829">
        <v>828</v>
      </c>
      <c r="B829" t="s">
        <v>843</v>
      </c>
      <c r="C829" s="1">
        <v>45418</v>
      </c>
      <c r="D829" s="1" t="str">
        <f>TEXT(Table1[[#This Row],[Order Date]],"MMMM")</f>
        <v>May</v>
      </c>
      <c r="E829" t="s">
        <v>1834</v>
      </c>
      <c r="F829" t="s">
        <v>2007</v>
      </c>
      <c r="G829" t="s">
        <v>2805</v>
      </c>
      <c r="H829" t="s">
        <v>2997</v>
      </c>
      <c r="I829" t="s">
        <v>3022</v>
      </c>
      <c r="J829" t="s">
        <v>3027</v>
      </c>
      <c r="K829" t="s">
        <v>3031</v>
      </c>
      <c r="L829" t="s">
        <v>3035</v>
      </c>
      <c r="M829">
        <v>2247.4899999999998</v>
      </c>
      <c r="N829">
        <v>4</v>
      </c>
      <c r="O829">
        <v>445.59</v>
      </c>
      <c r="P829">
        <v>7.14</v>
      </c>
      <c r="Q829" t="s">
        <v>3044</v>
      </c>
      <c r="R829">
        <f>Table1[[#This Row],[Profit]]/Table1[[#This Row],[Sales]]*100</f>
        <v>19.826117135115172</v>
      </c>
    </row>
    <row r="830" spans="1:18" x14ac:dyDescent="0.25">
      <c r="A830">
        <v>829</v>
      </c>
      <c r="B830" t="s">
        <v>844</v>
      </c>
      <c r="C830" s="1">
        <v>45437</v>
      </c>
      <c r="D830" s="1" t="str">
        <f>TEXT(Table1[[#This Row],[Order Date]],"MMMM")</f>
        <v>May</v>
      </c>
      <c r="E830" t="s">
        <v>1835</v>
      </c>
      <c r="F830" t="s">
        <v>2008</v>
      </c>
      <c r="G830" t="s">
        <v>2806</v>
      </c>
      <c r="H830" t="s">
        <v>3021</v>
      </c>
      <c r="I830" t="s">
        <v>3024</v>
      </c>
      <c r="J830" t="s">
        <v>3028</v>
      </c>
      <c r="K830" t="s">
        <v>3031</v>
      </c>
      <c r="L830" t="s">
        <v>3043</v>
      </c>
      <c r="M830">
        <v>533.47</v>
      </c>
      <c r="N830">
        <v>8</v>
      </c>
      <c r="O830">
        <v>752.37</v>
      </c>
      <c r="P830">
        <v>20.37</v>
      </c>
      <c r="Q830" t="s">
        <v>3047</v>
      </c>
      <c r="R830">
        <f>Table1[[#This Row],[Profit]]/Table1[[#This Row],[Sales]]*100</f>
        <v>141.03323523347143</v>
      </c>
    </row>
    <row r="831" spans="1:18" x14ac:dyDescent="0.25">
      <c r="A831">
        <v>830</v>
      </c>
      <c r="B831" t="s">
        <v>845</v>
      </c>
      <c r="C831" s="1">
        <v>45187</v>
      </c>
      <c r="D831" s="1" t="str">
        <f>TEXT(Table1[[#This Row],[Order Date]],"MMMM")</f>
        <v>September</v>
      </c>
      <c r="E831" t="s">
        <v>1836</v>
      </c>
      <c r="F831" t="s">
        <v>2007</v>
      </c>
      <c r="G831" t="s">
        <v>2807</v>
      </c>
      <c r="H831" t="s">
        <v>2986</v>
      </c>
      <c r="I831" t="s">
        <v>3024</v>
      </c>
      <c r="J831" t="s">
        <v>3025</v>
      </c>
      <c r="K831" t="s">
        <v>3029</v>
      </c>
      <c r="L831" t="s">
        <v>3042</v>
      </c>
      <c r="M831">
        <v>4386.8599999999997</v>
      </c>
      <c r="N831">
        <v>9</v>
      </c>
      <c r="O831">
        <v>194.94</v>
      </c>
      <c r="P831">
        <v>62.02</v>
      </c>
      <c r="Q831" t="s">
        <v>3045</v>
      </c>
      <c r="R831">
        <f>Table1[[#This Row],[Profit]]/Table1[[#This Row],[Sales]]*100</f>
        <v>4.4437251245765763</v>
      </c>
    </row>
    <row r="832" spans="1:18" x14ac:dyDescent="0.25">
      <c r="A832">
        <v>831</v>
      </c>
      <c r="B832" t="s">
        <v>846</v>
      </c>
      <c r="C832" s="1">
        <v>45147</v>
      </c>
      <c r="D832" s="1" t="str">
        <f>TEXT(Table1[[#This Row],[Order Date]],"MMMM")</f>
        <v>August</v>
      </c>
      <c r="E832" t="s">
        <v>1837</v>
      </c>
      <c r="F832" t="s">
        <v>2009</v>
      </c>
      <c r="G832" t="s">
        <v>2808</v>
      </c>
      <c r="H832" t="s">
        <v>2981</v>
      </c>
      <c r="I832" t="s">
        <v>3024</v>
      </c>
      <c r="J832" t="s">
        <v>3028</v>
      </c>
      <c r="K832" t="s">
        <v>3030</v>
      </c>
      <c r="L832" t="s">
        <v>3038</v>
      </c>
      <c r="M832">
        <v>1234.5899999999999</v>
      </c>
      <c r="N832">
        <v>13</v>
      </c>
      <c r="O832">
        <v>217.08</v>
      </c>
      <c r="P832">
        <v>7.68</v>
      </c>
      <c r="Q832" t="s">
        <v>3046</v>
      </c>
      <c r="R832">
        <f>Table1[[#This Row],[Profit]]/Table1[[#This Row],[Sales]]*100</f>
        <v>17.583165261341822</v>
      </c>
    </row>
    <row r="833" spans="1:18" x14ac:dyDescent="0.25">
      <c r="A833">
        <v>832</v>
      </c>
      <c r="B833" t="s">
        <v>847</v>
      </c>
      <c r="C833" s="1">
        <v>45258</v>
      </c>
      <c r="D833" s="1" t="str">
        <f>TEXT(Table1[[#This Row],[Order Date]],"MMMM")</f>
        <v>November</v>
      </c>
      <c r="E833" t="s">
        <v>1838</v>
      </c>
      <c r="F833" t="s">
        <v>2009</v>
      </c>
      <c r="G833" t="s">
        <v>2809</v>
      </c>
      <c r="H833" t="s">
        <v>2989</v>
      </c>
      <c r="I833" t="s">
        <v>3024</v>
      </c>
      <c r="J833" t="s">
        <v>3027</v>
      </c>
      <c r="K833" t="s">
        <v>3029</v>
      </c>
      <c r="L833" t="s">
        <v>3039</v>
      </c>
      <c r="M833">
        <v>4183.3900000000003</v>
      </c>
      <c r="N833">
        <v>13</v>
      </c>
      <c r="O833">
        <v>884.13</v>
      </c>
      <c r="P833">
        <v>34.74</v>
      </c>
      <c r="Q833" t="s">
        <v>3045</v>
      </c>
      <c r="R833">
        <f>Table1[[#This Row],[Profit]]/Table1[[#This Row],[Sales]]*100</f>
        <v>21.134295392014607</v>
      </c>
    </row>
    <row r="834" spans="1:18" x14ac:dyDescent="0.25">
      <c r="A834">
        <v>833</v>
      </c>
      <c r="B834" t="s">
        <v>848</v>
      </c>
      <c r="C834" s="1">
        <v>45440</v>
      </c>
      <c r="D834" s="1" t="str">
        <f>TEXT(Table1[[#This Row],[Order Date]],"MMMM")</f>
        <v>May</v>
      </c>
      <c r="E834" t="s">
        <v>1839</v>
      </c>
      <c r="F834" t="s">
        <v>2008</v>
      </c>
      <c r="G834" t="s">
        <v>2810</v>
      </c>
      <c r="H834" t="s">
        <v>2981</v>
      </c>
      <c r="I834" t="s">
        <v>3023</v>
      </c>
      <c r="J834" t="s">
        <v>3027</v>
      </c>
      <c r="K834" t="s">
        <v>3029</v>
      </c>
      <c r="L834" t="s">
        <v>3034</v>
      </c>
      <c r="M834">
        <v>2327.0700000000002</v>
      </c>
      <c r="N834">
        <v>5</v>
      </c>
      <c r="O834">
        <v>187.53</v>
      </c>
      <c r="P834">
        <v>51.74</v>
      </c>
      <c r="Q834" t="s">
        <v>3047</v>
      </c>
      <c r="R834">
        <f>Table1[[#This Row],[Profit]]/Table1[[#This Row],[Sales]]*100</f>
        <v>8.0586316698681166</v>
      </c>
    </row>
    <row r="835" spans="1:18" x14ac:dyDescent="0.25">
      <c r="A835">
        <v>834</v>
      </c>
      <c r="B835" t="s">
        <v>849</v>
      </c>
      <c r="C835" s="1">
        <v>45190</v>
      </c>
      <c r="D835" s="1" t="str">
        <f>TEXT(Table1[[#This Row],[Order Date]],"MMMM")</f>
        <v>September</v>
      </c>
      <c r="E835" t="s">
        <v>1840</v>
      </c>
      <c r="F835" t="s">
        <v>2009</v>
      </c>
      <c r="G835" t="s">
        <v>2811</v>
      </c>
      <c r="H835" t="s">
        <v>3006</v>
      </c>
      <c r="I835" t="s">
        <v>3023</v>
      </c>
      <c r="J835" t="s">
        <v>3025</v>
      </c>
      <c r="K835" t="s">
        <v>3030</v>
      </c>
      <c r="L835" t="s">
        <v>3037</v>
      </c>
      <c r="M835">
        <v>4717.82</v>
      </c>
      <c r="N835">
        <v>6</v>
      </c>
      <c r="O835">
        <v>942.66</v>
      </c>
      <c r="P835">
        <v>88.36</v>
      </c>
      <c r="Q835" t="s">
        <v>3045</v>
      </c>
      <c r="R835">
        <f>Table1[[#This Row],[Profit]]/Table1[[#This Row],[Sales]]*100</f>
        <v>19.980838607662012</v>
      </c>
    </row>
    <row r="836" spans="1:18" x14ac:dyDescent="0.25">
      <c r="A836">
        <v>835</v>
      </c>
      <c r="B836" t="s">
        <v>850</v>
      </c>
      <c r="C836" s="1">
        <v>45133</v>
      </c>
      <c r="D836" s="1" t="str">
        <f>TEXT(Table1[[#This Row],[Order Date]],"MMMM")</f>
        <v>July</v>
      </c>
      <c r="E836" t="s">
        <v>1841</v>
      </c>
      <c r="F836" t="s">
        <v>2008</v>
      </c>
      <c r="G836" t="s">
        <v>2812</v>
      </c>
      <c r="H836" t="s">
        <v>2999</v>
      </c>
      <c r="I836" t="s">
        <v>3023</v>
      </c>
      <c r="J836" t="s">
        <v>3026</v>
      </c>
      <c r="K836" t="s">
        <v>3029</v>
      </c>
      <c r="L836" t="s">
        <v>3032</v>
      </c>
      <c r="M836">
        <v>2410.86</v>
      </c>
      <c r="N836">
        <v>3</v>
      </c>
      <c r="O836">
        <v>529.07000000000005</v>
      </c>
      <c r="P836">
        <v>92.61</v>
      </c>
      <c r="Q836" t="s">
        <v>3046</v>
      </c>
      <c r="R836">
        <f>Table1[[#This Row],[Profit]]/Table1[[#This Row],[Sales]]*100</f>
        <v>21.945280937092988</v>
      </c>
    </row>
    <row r="837" spans="1:18" x14ac:dyDescent="0.25">
      <c r="A837">
        <v>836</v>
      </c>
      <c r="B837" t="s">
        <v>851</v>
      </c>
      <c r="C837" s="1">
        <v>45379</v>
      </c>
      <c r="D837" s="1" t="str">
        <f>TEXT(Table1[[#This Row],[Order Date]],"MMMM")</f>
        <v>March</v>
      </c>
      <c r="E837" t="s">
        <v>1842</v>
      </c>
      <c r="F837" t="s">
        <v>2008</v>
      </c>
      <c r="G837" t="s">
        <v>2813</v>
      </c>
      <c r="H837" t="s">
        <v>3008</v>
      </c>
      <c r="I837" t="s">
        <v>3023</v>
      </c>
      <c r="J837" t="s">
        <v>3027</v>
      </c>
      <c r="K837" t="s">
        <v>3030</v>
      </c>
      <c r="L837" t="s">
        <v>3037</v>
      </c>
      <c r="M837">
        <v>4803.2299999999996</v>
      </c>
      <c r="N837">
        <v>14</v>
      </c>
      <c r="O837">
        <v>91.08</v>
      </c>
      <c r="P837">
        <v>86.22</v>
      </c>
      <c r="Q837" t="s">
        <v>3047</v>
      </c>
      <c r="R837">
        <f>Table1[[#This Row],[Profit]]/Table1[[#This Row],[Sales]]*100</f>
        <v>1.8962239992671599</v>
      </c>
    </row>
    <row r="838" spans="1:18" x14ac:dyDescent="0.25">
      <c r="A838">
        <v>837</v>
      </c>
      <c r="B838" t="s">
        <v>852</v>
      </c>
      <c r="C838" s="1">
        <v>45126</v>
      </c>
      <c r="D838" s="1" t="str">
        <f>TEXT(Table1[[#This Row],[Order Date]],"MMMM")</f>
        <v>July</v>
      </c>
      <c r="E838" t="s">
        <v>1843</v>
      </c>
      <c r="F838" t="s">
        <v>2009</v>
      </c>
      <c r="G838" t="s">
        <v>2814</v>
      </c>
      <c r="H838" t="s">
        <v>2984</v>
      </c>
      <c r="I838" t="s">
        <v>3023</v>
      </c>
      <c r="J838" t="s">
        <v>3025</v>
      </c>
      <c r="K838" t="s">
        <v>3029</v>
      </c>
      <c r="L838" t="s">
        <v>3042</v>
      </c>
      <c r="M838">
        <v>3944.85</v>
      </c>
      <c r="N838">
        <v>19</v>
      </c>
      <c r="O838">
        <v>519.78</v>
      </c>
      <c r="P838">
        <v>47.73</v>
      </c>
      <c r="Q838" t="s">
        <v>3047</v>
      </c>
      <c r="R838">
        <f>Table1[[#This Row],[Profit]]/Table1[[#This Row],[Sales]]*100</f>
        <v>13.176166394159472</v>
      </c>
    </row>
    <row r="839" spans="1:18" x14ac:dyDescent="0.25">
      <c r="A839">
        <v>838</v>
      </c>
      <c r="B839" t="s">
        <v>853</v>
      </c>
      <c r="C839" s="1">
        <v>45240</v>
      </c>
      <c r="D839" s="1" t="str">
        <f>TEXT(Table1[[#This Row],[Order Date]],"MMMM")</f>
        <v>November</v>
      </c>
      <c r="E839" t="s">
        <v>1844</v>
      </c>
      <c r="F839" t="s">
        <v>2009</v>
      </c>
      <c r="G839" t="s">
        <v>2815</v>
      </c>
      <c r="H839" t="s">
        <v>3010</v>
      </c>
      <c r="I839" t="s">
        <v>3023</v>
      </c>
      <c r="J839" t="s">
        <v>3027</v>
      </c>
      <c r="K839" t="s">
        <v>3029</v>
      </c>
      <c r="L839" t="s">
        <v>3042</v>
      </c>
      <c r="M839">
        <v>2815.36</v>
      </c>
      <c r="N839">
        <v>16</v>
      </c>
      <c r="O839">
        <v>802.74</v>
      </c>
      <c r="P839">
        <v>58.84</v>
      </c>
      <c r="Q839" t="s">
        <v>3046</v>
      </c>
      <c r="R839">
        <f>Table1[[#This Row],[Profit]]/Table1[[#This Row],[Sales]]*100</f>
        <v>28.512872243691746</v>
      </c>
    </row>
    <row r="840" spans="1:18" x14ac:dyDescent="0.25">
      <c r="A840">
        <v>839</v>
      </c>
      <c r="B840" t="s">
        <v>854</v>
      </c>
      <c r="C840" s="1">
        <v>45169</v>
      </c>
      <c r="D840" s="1" t="str">
        <f>TEXT(Table1[[#This Row],[Order Date]],"MMMM")</f>
        <v>August</v>
      </c>
      <c r="E840" t="s">
        <v>1845</v>
      </c>
      <c r="F840" t="s">
        <v>2009</v>
      </c>
      <c r="G840" t="s">
        <v>2816</v>
      </c>
      <c r="H840" t="s">
        <v>2998</v>
      </c>
      <c r="I840" t="s">
        <v>3024</v>
      </c>
      <c r="J840" t="s">
        <v>3028</v>
      </c>
      <c r="K840" t="s">
        <v>3029</v>
      </c>
      <c r="L840" t="s">
        <v>3039</v>
      </c>
      <c r="M840">
        <v>4894.21</v>
      </c>
      <c r="N840">
        <v>13</v>
      </c>
      <c r="O840">
        <v>453.93</v>
      </c>
      <c r="P840">
        <v>75.77</v>
      </c>
      <c r="Q840" t="s">
        <v>3046</v>
      </c>
      <c r="R840">
        <f>Table1[[#This Row],[Profit]]/Table1[[#This Row],[Sales]]*100</f>
        <v>9.2748370012729335</v>
      </c>
    </row>
    <row r="841" spans="1:18" x14ac:dyDescent="0.25">
      <c r="A841">
        <v>840</v>
      </c>
      <c r="B841" t="s">
        <v>855</v>
      </c>
      <c r="C841" s="1">
        <v>45413</v>
      </c>
      <c r="D841" s="1" t="str">
        <f>TEXT(Table1[[#This Row],[Order Date]],"MMMM")</f>
        <v>May</v>
      </c>
      <c r="E841" t="s">
        <v>1846</v>
      </c>
      <c r="F841" t="s">
        <v>2007</v>
      </c>
      <c r="G841" t="s">
        <v>2817</v>
      </c>
      <c r="H841" t="s">
        <v>2993</v>
      </c>
      <c r="I841" t="s">
        <v>3024</v>
      </c>
      <c r="J841" t="s">
        <v>3028</v>
      </c>
      <c r="K841" t="s">
        <v>3031</v>
      </c>
      <c r="L841" t="s">
        <v>3040</v>
      </c>
      <c r="M841">
        <v>225.62</v>
      </c>
      <c r="N841">
        <v>12</v>
      </c>
      <c r="O841">
        <v>925.3</v>
      </c>
      <c r="P841">
        <v>31.81</v>
      </c>
      <c r="Q841" t="s">
        <v>3046</v>
      </c>
      <c r="R841">
        <f>Table1[[#This Row],[Profit]]/Table1[[#This Row],[Sales]]*100</f>
        <v>410.11435156457753</v>
      </c>
    </row>
    <row r="842" spans="1:18" x14ac:dyDescent="0.25">
      <c r="A842">
        <v>841</v>
      </c>
      <c r="B842" t="s">
        <v>856</v>
      </c>
      <c r="C842" s="1">
        <v>45431</v>
      </c>
      <c r="D842" s="1" t="str">
        <f>TEXT(Table1[[#This Row],[Order Date]],"MMMM")</f>
        <v>May</v>
      </c>
      <c r="E842" t="s">
        <v>1847</v>
      </c>
      <c r="F842" t="s">
        <v>2007</v>
      </c>
      <c r="G842" t="s">
        <v>2818</v>
      </c>
      <c r="H842" t="s">
        <v>2996</v>
      </c>
      <c r="I842" t="s">
        <v>3024</v>
      </c>
      <c r="J842" t="s">
        <v>3026</v>
      </c>
      <c r="K842" t="s">
        <v>3029</v>
      </c>
      <c r="L842" t="s">
        <v>3042</v>
      </c>
      <c r="M842">
        <v>2171.16</v>
      </c>
      <c r="N842">
        <v>14</v>
      </c>
      <c r="O842">
        <v>740.92</v>
      </c>
      <c r="P842">
        <v>12.88</v>
      </c>
      <c r="Q842" t="s">
        <v>3044</v>
      </c>
      <c r="R842">
        <f>Table1[[#This Row],[Profit]]/Table1[[#This Row],[Sales]]*100</f>
        <v>34.125536579524315</v>
      </c>
    </row>
    <row r="843" spans="1:18" x14ac:dyDescent="0.25">
      <c r="A843">
        <v>842</v>
      </c>
      <c r="B843" t="s">
        <v>857</v>
      </c>
      <c r="C843" s="1">
        <v>45463</v>
      </c>
      <c r="D843" s="1" t="str">
        <f>TEXT(Table1[[#This Row],[Order Date]],"MMMM")</f>
        <v>June</v>
      </c>
      <c r="E843" t="s">
        <v>1848</v>
      </c>
      <c r="F843" t="s">
        <v>2008</v>
      </c>
      <c r="G843" t="s">
        <v>2819</v>
      </c>
      <c r="H843" t="s">
        <v>2978</v>
      </c>
      <c r="I843" t="s">
        <v>3023</v>
      </c>
      <c r="J843" t="s">
        <v>3025</v>
      </c>
      <c r="K843" t="s">
        <v>3030</v>
      </c>
      <c r="L843" t="s">
        <v>3037</v>
      </c>
      <c r="M843">
        <v>435.46</v>
      </c>
      <c r="N843">
        <v>8</v>
      </c>
      <c r="O843">
        <v>266.64</v>
      </c>
      <c r="P843">
        <v>75.23</v>
      </c>
      <c r="Q843" t="s">
        <v>3046</v>
      </c>
      <c r="R843">
        <f>Table1[[#This Row],[Profit]]/Table1[[#This Row],[Sales]]*100</f>
        <v>61.231800854269046</v>
      </c>
    </row>
    <row r="844" spans="1:18" x14ac:dyDescent="0.25">
      <c r="A844">
        <v>843</v>
      </c>
      <c r="B844" t="s">
        <v>858</v>
      </c>
      <c r="C844" s="1">
        <v>45078</v>
      </c>
      <c r="D844" s="1" t="str">
        <f>TEXT(Table1[[#This Row],[Order Date]],"MMMM")</f>
        <v>June</v>
      </c>
      <c r="E844" t="s">
        <v>1849</v>
      </c>
      <c r="F844" t="s">
        <v>2008</v>
      </c>
      <c r="G844" t="s">
        <v>2820</v>
      </c>
      <c r="H844" t="s">
        <v>3014</v>
      </c>
      <c r="I844" t="s">
        <v>3024</v>
      </c>
      <c r="J844" t="s">
        <v>3027</v>
      </c>
      <c r="K844" t="s">
        <v>3030</v>
      </c>
      <c r="L844" t="s">
        <v>3038</v>
      </c>
      <c r="M844">
        <v>1156.75</v>
      </c>
      <c r="N844">
        <v>11</v>
      </c>
      <c r="O844">
        <v>115.12</v>
      </c>
      <c r="P844">
        <v>23.63</v>
      </c>
      <c r="Q844" t="s">
        <v>3044</v>
      </c>
      <c r="R844">
        <f>Table1[[#This Row],[Profit]]/Table1[[#This Row],[Sales]]*100</f>
        <v>9.9520207477847435</v>
      </c>
    </row>
    <row r="845" spans="1:18" x14ac:dyDescent="0.25">
      <c r="A845">
        <v>844</v>
      </c>
      <c r="B845" t="s">
        <v>859</v>
      </c>
      <c r="C845" s="1">
        <v>45478</v>
      </c>
      <c r="D845" s="1" t="str">
        <f>TEXT(Table1[[#This Row],[Order Date]],"MMMM")</f>
        <v>July</v>
      </c>
      <c r="E845" t="s">
        <v>1850</v>
      </c>
      <c r="F845" t="s">
        <v>2009</v>
      </c>
      <c r="G845" t="s">
        <v>2582</v>
      </c>
      <c r="H845" t="s">
        <v>2991</v>
      </c>
      <c r="I845" t="s">
        <v>3023</v>
      </c>
      <c r="J845" t="s">
        <v>3025</v>
      </c>
      <c r="K845" t="s">
        <v>3030</v>
      </c>
      <c r="L845" t="s">
        <v>3038</v>
      </c>
      <c r="M845">
        <v>2540.3200000000002</v>
      </c>
      <c r="N845">
        <v>20</v>
      </c>
      <c r="O845">
        <v>770.93</v>
      </c>
      <c r="P845">
        <v>82.51</v>
      </c>
      <c r="Q845" t="s">
        <v>3047</v>
      </c>
      <c r="R845">
        <f>Table1[[#This Row],[Profit]]/Table1[[#This Row],[Sales]]*100</f>
        <v>30.347751464382437</v>
      </c>
    </row>
    <row r="846" spans="1:18" x14ac:dyDescent="0.25">
      <c r="A846">
        <v>845</v>
      </c>
      <c r="B846" t="s">
        <v>860</v>
      </c>
      <c r="C846" s="1">
        <v>45127</v>
      </c>
      <c r="D846" s="1" t="str">
        <f>TEXT(Table1[[#This Row],[Order Date]],"MMMM")</f>
        <v>July</v>
      </c>
      <c r="E846" t="s">
        <v>1851</v>
      </c>
      <c r="F846" t="s">
        <v>2008</v>
      </c>
      <c r="G846" t="s">
        <v>2821</v>
      </c>
      <c r="H846" t="s">
        <v>2973</v>
      </c>
      <c r="I846" t="s">
        <v>3024</v>
      </c>
      <c r="J846" t="s">
        <v>3025</v>
      </c>
      <c r="K846" t="s">
        <v>3030</v>
      </c>
      <c r="L846" t="s">
        <v>3038</v>
      </c>
      <c r="M846">
        <v>3970.98</v>
      </c>
      <c r="N846">
        <v>15</v>
      </c>
      <c r="O846">
        <v>807.21</v>
      </c>
      <c r="P846">
        <v>10.87</v>
      </c>
      <c r="Q846" t="s">
        <v>3045</v>
      </c>
      <c r="R846">
        <f>Table1[[#This Row],[Profit]]/Table1[[#This Row],[Sales]]*100</f>
        <v>20.327727664203799</v>
      </c>
    </row>
    <row r="847" spans="1:18" x14ac:dyDescent="0.25">
      <c r="A847">
        <v>846</v>
      </c>
      <c r="B847" t="s">
        <v>861</v>
      </c>
      <c r="C847" s="1">
        <v>44846</v>
      </c>
      <c r="D847" s="1" t="str">
        <f>TEXT(Table1[[#This Row],[Order Date]],"MMMM")</f>
        <v>October</v>
      </c>
      <c r="E847" t="s">
        <v>1852</v>
      </c>
      <c r="F847" t="s">
        <v>2009</v>
      </c>
      <c r="G847" t="s">
        <v>2822</v>
      </c>
      <c r="H847" t="s">
        <v>3002</v>
      </c>
      <c r="I847" t="s">
        <v>3022</v>
      </c>
      <c r="J847" t="s">
        <v>3026</v>
      </c>
      <c r="K847" t="s">
        <v>3030</v>
      </c>
      <c r="L847" t="s">
        <v>3037</v>
      </c>
      <c r="M847">
        <v>949.09</v>
      </c>
      <c r="N847">
        <v>10</v>
      </c>
      <c r="O847">
        <v>607.91999999999996</v>
      </c>
      <c r="P847">
        <v>41.32</v>
      </c>
      <c r="Q847" t="s">
        <v>3046</v>
      </c>
      <c r="R847">
        <f>Table1[[#This Row],[Profit]]/Table1[[#This Row],[Sales]]*100</f>
        <v>64.052934916604315</v>
      </c>
    </row>
    <row r="848" spans="1:18" x14ac:dyDescent="0.25">
      <c r="A848">
        <v>847</v>
      </c>
      <c r="B848" t="s">
        <v>862</v>
      </c>
      <c r="C848" s="1">
        <v>45185</v>
      </c>
      <c r="D848" s="1" t="str">
        <f>TEXT(Table1[[#This Row],[Order Date]],"MMMM")</f>
        <v>September</v>
      </c>
      <c r="E848" t="s">
        <v>1853</v>
      </c>
      <c r="F848" t="s">
        <v>2009</v>
      </c>
      <c r="G848" t="s">
        <v>2823</v>
      </c>
      <c r="H848" t="s">
        <v>2991</v>
      </c>
      <c r="I848" t="s">
        <v>3023</v>
      </c>
      <c r="J848" t="s">
        <v>3025</v>
      </c>
      <c r="K848" t="s">
        <v>3031</v>
      </c>
      <c r="L848" t="s">
        <v>3035</v>
      </c>
      <c r="M848">
        <v>4094.61</v>
      </c>
      <c r="N848">
        <v>4</v>
      </c>
      <c r="O848">
        <v>386.11</v>
      </c>
      <c r="P848">
        <v>39.49</v>
      </c>
      <c r="Q848" t="s">
        <v>3046</v>
      </c>
      <c r="R848">
        <f>Table1[[#This Row],[Profit]]/Table1[[#This Row],[Sales]]*100</f>
        <v>9.4297136967867505</v>
      </c>
    </row>
    <row r="849" spans="1:18" x14ac:dyDescent="0.25">
      <c r="A849">
        <v>848</v>
      </c>
      <c r="B849" t="s">
        <v>863</v>
      </c>
      <c r="C849" s="1">
        <v>45265</v>
      </c>
      <c r="D849" s="1" t="str">
        <f>TEXT(Table1[[#This Row],[Order Date]],"MMMM")</f>
        <v>December</v>
      </c>
      <c r="E849" t="s">
        <v>1854</v>
      </c>
      <c r="F849" t="s">
        <v>2009</v>
      </c>
      <c r="G849" t="s">
        <v>2824</v>
      </c>
      <c r="H849" t="s">
        <v>2995</v>
      </c>
      <c r="I849" t="s">
        <v>3023</v>
      </c>
      <c r="J849" t="s">
        <v>3027</v>
      </c>
      <c r="K849" t="s">
        <v>3031</v>
      </c>
      <c r="L849" t="s">
        <v>3040</v>
      </c>
      <c r="M849">
        <v>3702.61</v>
      </c>
      <c r="N849">
        <v>20</v>
      </c>
      <c r="O849">
        <v>611.29999999999995</v>
      </c>
      <c r="P849">
        <v>98.02</v>
      </c>
      <c r="Q849" t="s">
        <v>3045</v>
      </c>
      <c r="R849">
        <f>Table1[[#This Row],[Profit]]/Table1[[#This Row],[Sales]]*100</f>
        <v>16.509975395734358</v>
      </c>
    </row>
    <row r="850" spans="1:18" x14ac:dyDescent="0.25">
      <c r="A850">
        <v>849</v>
      </c>
      <c r="B850" t="s">
        <v>864</v>
      </c>
      <c r="C850" s="1">
        <v>44919</v>
      </c>
      <c r="D850" s="1" t="str">
        <f>TEXT(Table1[[#This Row],[Order Date]],"MMMM")</f>
        <v>December</v>
      </c>
      <c r="E850" t="s">
        <v>1855</v>
      </c>
      <c r="F850" t="s">
        <v>2007</v>
      </c>
      <c r="G850" t="s">
        <v>2825</v>
      </c>
      <c r="H850" t="s">
        <v>3000</v>
      </c>
      <c r="I850" t="s">
        <v>3024</v>
      </c>
      <c r="J850" t="s">
        <v>3026</v>
      </c>
      <c r="K850" t="s">
        <v>3030</v>
      </c>
      <c r="L850" t="s">
        <v>3037</v>
      </c>
      <c r="M850">
        <v>2167.7600000000002</v>
      </c>
      <c r="N850">
        <v>12</v>
      </c>
      <c r="O850">
        <v>645.5</v>
      </c>
      <c r="P850">
        <v>20.66</v>
      </c>
      <c r="Q850" t="s">
        <v>3045</v>
      </c>
      <c r="R850">
        <f>Table1[[#This Row],[Profit]]/Table1[[#This Row],[Sales]]*100</f>
        <v>29.777281617891276</v>
      </c>
    </row>
    <row r="851" spans="1:18" x14ac:dyDescent="0.25">
      <c r="A851">
        <v>850</v>
      </c>
      <c r="B851" t="s">
        <v>865</v>
      </c>
      <c r="C851" s="1">
        <v>45399</v>
      </c>
      <c r="D851" s="1" t="str">
        <f>TEXT(Table1[[#This Row],[Order Date]],"MMMM")</f>
        <v>April</v>
      </c>
      <c r="E851" t="s">
        <v>1856</v>
      </c>
      <c r="F851" t="s">
        <v>2009</v>
      </c>
      <c r="G851" t="s">
        <v>2826</v>
      </c>
      <c r="H851" t="s">
        <v>3016</v>
      </c>
      <c r="I851" t="s">
        <v>3024</v>
      </c>
      <c r="J851" t="s">
        <v>3028</v>
      </c>
      <c r="K851" t="s">
        <v>3031</v>
      </c>
      <c r="L851" t="s">
        <v>3035</v>
      </c>
      <c r="M851">
        <v>4351.55</v>
      </c>
      <c r="N851">
        <v>15</v>
      </c>
      <c r="O851">
        <v>549.15</v>
      </c>
      <c r="P851">
        <v>79.510000000000005</v>
      </c>
      <c r="Q851" t="s">
        <v>3044</v>
      </c>
      <c r="R851">
        <f>Table1[[#This Row],[Profit]]/Table1[[#This Row],[Sales]]*100</f>
        <v>12.619641277246037</v>
      </c>
    </row>
    <row r="852" spans="1:18" x14ac:dyDescent="0.25">
      <c r="A852">
        <v>851</v>
      </c>
      <c r="B852" t="s">
        <v>866</v>
      </c>
      <c r="C852" s="1">
        <v>45228</v>
      </c>
      <c r="D852" s="1" t="str">
        <f>TEXT(Table1[[#This Row],[Order Date]],"MMMM")</f>
        <v>October</v>
      </c>
      <c r="E852" t="s">
        <v>1857</v>
      </c>
      <c r="F852" t="s">
        <v>2007</v>
      </c>
      <c r="G852" t="s">
        <v>2827</v>
      </c>
      <c r="H852" t="s">
        <v>2978</v>
      </c>
      <c r="I852" t="s">
        <v>3022</v>
      </c>
      <c r="J852" t="s">
        <v>3028</v>
      </c>
      <c r="K852" t="s">
        <v>3030</v>
      </c>
      <c r="L852" t="s">
        <v>3041</v>
      </c>
      <c r="M852">
        <v>1826.11</v>
      </c>
      <c r="N852">
        <v>5</v>
      </c>
      <c r="O852">
        <v>191</v>
      </c>
      <c r="P852">
        <v>95.85</v>
      </c>
      <c r="Q852" t="s">
        <v>3047</v>
      </c>
      <c r="R852">
        <f>Table1[[#This Row],[Profit]]/Table1[[#This Row],[Sales]]*100</f>
        <v>10.459391821960343</v>
      </c>
    </row>
    <row r="853" spans="1:18" x14ac:dyDescent="0.25">
      <c r="A853">
        <v>852</v>
      </c>
      <c r="B853" t="s">
        <v>867</v>
      </c>
      <c r="C853" s="1">
        <v>45185</v>
      </c>
      <c r="D853" s="1" t="str">
        <f>TEXT(Table1[[#This Row],[Order Date]],"MMMM")</f>
        <v>September</v>
      </c>
      <c r="E853" t="s">
        <v>1858</v>
      </c>
      <c r="F853" t="s">
        <v>2009</v>
      </c>
      <c r="G853" t="s">
        <v>2828</v>
      </c>
      <c r="H853" t="s">
        <v>2986</v>
      </c>
      <c r="I853" t="s">
        <v>3024</v>
      </c>
      <c r="J853" t="s">
        <v>3025</v>
      </c>
      <c r="K853" t="s">
        <v>3031</v>
      </c>
      <c r="L853" t="s">
        <v>3035</v>
      </c>
      <c r="M853">
        <v>4001.55</v>
      </c>
      <c r="N853">
        <v>15</v>
      </c>
      <c r="O853">
        <v>547.34</v>
      </c>
      <c r="P853">
        <v>24.41</v>
      </c>
      <c r="Q853" t="s">
        <v>3046</v>
      </c>
      <c r="R853">
        <f>Table1[[#This Row],[Profit]]/Table1[[#This Row],[Sales]]*100</f>
        <v>13.678199697617174</v>
      </c>
    </row>
    <row r="854" spans="1:18" x14ac:dyDescent="0.25">
      <c r="A854">
        <v>853</v>
      </c>
      <c r="B854" t="s">
        <v>868</v>
      </c>
      <c r="C854" s="1">
        <v>45311</v>
      </c>
      <c r="D854" s="1" t="str">
        <f>TEXT(Table1[[#This Row],[Order Date]],"MMMM")</f>
        <v>January</v>
      </c>
      <c r="E854" t="s">
        <v>1859</v>
      </c>
      <c r="F854" t="s">
        <v>2008</v>
      </c>
      <c r="G854" t="s">
        <v>2829</v>
      </c>
      <c r="H854" t="s">
        <v>3000</v>
      </c>
      <c r="I854" t="s">
        <v>3022</v>
      </c>
      <c r="J854" t="s">
        <v>3025</v>
      </c>
      <c r="K854" t="s">
        <v>3031</v>
      </c>
      <c r="L854" t="s">
        <v>3040</v>
      </c>
      <c r="M854">
        <v>3322.51</v>
      </c>
      <c r="N854">
        <v>17</v>
      </c>
      <c r="O854">
        <v>523.71</v>
      </c>
      <c r="P854">
        <v>16.55</v>
      </c>
      <c r="Q854" t="s">
        <v>3044</v>
      </c>
      <c r="R854">
        <f>Table1[[#This Row],[Profit]]/Table1[[#This Row],[Sales]]*100</f>
        <v>15.762480775076673</v>
      </c>
    </row>
    <row r="855" spans="1:18" x14ac:dyDescent="0.25">
      <c r="A855">
        <v>854</v>
      </c>
      <c r="B855" t="s">
        <v>869</v>
      </c>
      <c r="C855" s="1">
        <v>45539</v>
      </c>
      <c r="D855" s="1" t="str">
        <f>TEXT(Table1[[#This Row],[Order Date]],"MMMM")</f>
        <v>September</v>
      </c>
      <c r="E855" t="s">
        <v>1860</v>
      </c>
      <c r="F855" t="s">
        <v>2007</v>
      </c>
      <c r="G855" t="s">
        <v>2830</v>
      </c>
      <c r="H855" t="s">
        <v>2983</v>
      </c>
      <c r="I855" t="s">
        <v>3024</v>
      </c>
      <c r="J855" t="s">
        <v>3028</v>
      </c>
      <c r="K855" t="s">
        <v>3031</v>
      </c>
      <c r="L855" t="s">
        <v>3043</v>
      </c>
      <c r="M855">
        <v>3699.62</v>
      </c>
      <c r="N855">
        <v>1</v>
      </c>
      <c r="O855">
        <v>283.3</v>
      </c>
      <c r="P855">
        <v>28.76</v>
      </c>
      <c r="Q855" t="s">
        <v>3046</v>
      </c>
      <c r="R855">
        <f>Table1[[#This Row],[Profit]]/Table1[[#This Row],[Sales]]*100</f>
        <v>7.6575432071401934</v>
      </c>
    </row>
    <row r="856" spans="1:18" x14ac:dyDescent="0.25">
      <c r="A856">
        <v>855</v>
      </c>
      <c r="B856" t="s">
        <v>870</v>
      </c>
      <c r="C856" s="1">
        <v>45382</v>
      </c>
      <c r="D856" s="1" t="str">
        <f>TEXT(Table1[[#This Row],[Order Date]],"MMMM")</f>
        <v>March</v>
      </c>
      <c r="E856" t="s">
        <v>1861</v>
      </c>
      <c r="F856" t="s">
        <v>2008</v>
      </c>
      <c r="G856" t="s">
        <v>2831</v>
      </c>
      <c r="H856" t="s">
        <v>3001</v>
      </c>
      <c r="I856" t="s">
        <v>3023</v>
      </c>
      <c r="J856" t="s">
        <v>3025</v>
      </c>
      <c r="K856" t="s">
        <v>3031</v>
      </c>
      <c r="L856" t="s">
        <v>3035</v>
      </c>
      <c r="M856">
        <v>4870.59</v>
      </c>
      <c r="N856">
        <v>10</v>
      </c>
      <c r="O856">
        <v>938.38</v>
      </c>
      <c r="P856">
        <v>48.85</v>
      </c>
      <c r="Q856" t="s">
        <v>3047</v>
      </c>
      <c r="R856">
        <f>Table1[[#This Row],[Profit]]/Table1[[#This Row],[Sales]]*100</f>
        <v>19.26624905812232</v>
      </c>
    </row>
    <row r="857" spans="1:18" x14ac:dyDescent="0.25">
      <c r="A857">
        <v>856</v>
      </c>
      <c r="B857" t="s">
        <v>871</v>
      </c>
      <c r="C857" s="1">
        <v>45219</v>
      </c>
      <c r="D857" s="1" t="str">
        <f>TEXT(Table1[[#This Row],[Order Date]],"MMMM")</f>
        <v>October</v>
      </c>
      <c r="E857" t="s">
        <v>1862</v>
      </c>
      <c r="F857" t="s">
        <v>2008</v>
      </c>
      <c r="G857" t="s">
        <v>2832</v>
      </c>
      <c r="H857" t="s">
        <v>2986</v>
      </c>
      <c r="I857" t="s">
        <v>3024</v>
      </c>
      <c r="J857" t="s">
        <v>3027</v>
      </c>
      <c r="K857" t="s">
        <v>3030</v>
      </c>
      <c r="L857" t="s">
        <v>3033</v>
      </c>
      <c r="M857">
        <v>4102.26</v>
      </c>
      <c r="N857">
        <v>6</v>
      </c>
      <c r="O857">
        <v>525.67999999999995</v>
      </c>
      <c r="P857">
        <v>37.68</v>
      </c>
      <c r="Q857" t="s">
        <v>3047</v>
      </c>
      <c r="R857">
        <f>Table1[[#This Row],[Profit]]/Table1[[#This Row],[Sales]]*100</f>
        <v>12.814399867390168</v>
      </c>
    </row>
    <row r="858" spans="1:18" x14ac:dyDescent="0.25">
      <c r="A858">
        <v>857</v>
      </c>
      <c r="B858" t="s">
        <v>872</v>
      </c>
      <c r="C858" s="1">
        <v>45033</v>
      </c>
      <c r="D858" s="1" t="str">
        <f>TEXT(Table1[[#This Row],[Order Date]],"MMMM")</f>
        <v>April</v>
      </c>
      <c r="E858" t="s">
        <v>1863</v>
      </c>
      <c r="F858" t="s">
        <v>2008</v>
      </c>
      <c r="G858" t="s">
        <v>2833</v>
      </c>
      <c r="H858" t="s">
        <v>2989</v>
      </c>
      <c r="I858" t="s">
        <v>3023</v>
      </c>
      <c r="J858" t="s">
        <v>3026</v>
      </c>
      <c r="K858" t="s">
        <v>3029</v>
      </c>
      <c r="L858" t="s">
        <v>3032</v>
      </c>
      <c r="M858">
        <v>2729.35</v>
      </c>
      <c r="N858">
        <v>14</v>
      </c>
      <c r="O858">
        <v>832.52</v>
      </c>
      <c r="P858">
        <v>54.37</v>
      </c>
      <c r="Q858" t="s">
        <v>3046</v>
      </c>
      <c r="R858">
        <f>Table1[[#This Row],[Profit]]/Table1[[#This Row],[Sales]]*100</f>
        <v>30.50250059537985</v>
      </c>
    </row>
    <row r="859" spans="1:18" x14ac:dyDescent="0.25">
      <c r="A859">
        <v>858</v>
      </c>
      <c r="B859" t="s">
        <v>873</v>
      </c>
      <c r="C859" s="1">
        <v>45343</v>
      </c>
      <c r="D859" s="1" t="str">
        <f>TEXT(Table1[[#This Row],[Order Date]],"MMMM")</f>
        <v>February</v>
      </c>
      <c r="E859" t="s">
        <v>1864</v>
      </c>
      <c r="F859" t="s">
        <v>2007</v>
      </c>
      <c r="G859" t="s">
        <v>2834</v>
      </c>
      <c r="H859" t="s">
        <v>3011</v>
      </c>
      <c r="I859" t="s">
        <v>3024</v>
      </c>
      <c r="J859" t="s">
        <v>3025</v>
      </c>
      <c r="K859" t="s">
        <v>3029</v>
      </c>
      <c r="L859" t="s">
        <v>3042</v>
      </c>
      <c r="M859">
        <v>4301.83</v>
      </c>
      <c r="N859">
        <v>4</v>
      </c>
      <c r="O859">
        <v>109.03</v>
      </c>
      <c r="P859">
        <v>82.59</v>
      </c>
      <c r="Q859" t="s">
        <v>3045</v>
      </c>
      <c r="R859">
        <f>Table1[[#This Row],[Profit]]/Table1[[#This Row],[Sales]]*100</f>
        <v>2.5345027581285176</v>
      </c>
    </row>
    <row r="860" spans="1:18" x14ac:dyDescent="0.25">
      <c r="A860">
        <v>859</v>
      </c>
      <c r="B860" t="s">
        <v>874</v>
      </c>
      <c r="C860" s="1">
        <v>45228</v>
      </c>
      <c r="D860" s="1" t="str">
        <f>TEXT(Table1[[#This Row],[Order Date]],"MMMM")</f>
        <v>October</v>
      </c>
      <c r="E860" t="s">
        <v>1865</v>
      </c>
      <c r="F860" t="s">
        <v>2009</v>
      </c>
      <c r="G860" t="s">
        <v>2835</v>
      </c>
      <c r="H860" t="s">
        <v>2987</v>
      </c>
      <c r="I860" t="s">
        <v>3024</v>
      </c>
      <c r="J860" t="s">
        <v>3026</v>
      </c>
      <c r="K860" t="s">
        <v>3031</v>
      </c>
      <c r="L860" t="s">
        <v>3043</v>
      </c>
      <c r="M860">
        <v>1576.27</v>
      </c>
      <c r="N860">
        <v>19</v>
      </c>
      <c r="O860">
        <v>185.1</v>
      </c>
      <c r="P860">
        <v>47.51</v>
      </c>
      <c r="Q860" t="s">
        <v>3044</v>
      </c>
      <c r="R860">
        <f>Table1[[#This Row],[Profit]]/Table1[[#This Row],[Sales]]*100</f>
        <v>11.742912064557467</v>
      </c>
    </row>
    <row r="861" spans="1:18" x14ac:dyDescent="0.25">
      <c r="A861">
        <v>860</v>
      </c>
      <c r="B861" t="s">
        <v>875</v>
      </c>
      <c r="C861" s="1">
        <v>45521</v>
      </c>
      <c r="D861" s="1" t="str">
        <f>TEXT(Table1[[#This Row],[Order Date]],"MMMM")</f>
        <v>August</v>
      </c>
      <c r="E861" t="s">
        <v>1866</v>
      </c>
      <c r="F861" t="s">
        <v>2008</v>
      </c>
      <c r="G861" t="s">
        <v>2836</v>
      </c>
      <c r="H861" t="s">
        <v>2975</v>
      </c>
      <c r="I861" t="s">
        <v>3023</v>
      </c>
      <c r="J861" t="s">
        <v>3026</v>
      </c>
      <c r="K861" t="s">
        <v>3031</v>
      </c>
      <c r="L861" t="s">
        <v>3040</v>
      </c>
      <c r="M861">
        <v>4131.24</v>
      </c>
      <c r="N861">
        <v>17</v>
      </c>
      <c r="O861">
        <v>305.18</v>
      </c>
      <c r="P861">
        <v>87.24</v>
      </c>
      <c r="Q861" t="s">
        <v>3047</v>
      </c>
      <c r="R861">
        <f>Table1[[#This Row],[Profit]]/Table1[[#This Row],[Sales]]*100</f>
        <v>7.387128319826493</v>
      </c>
    </row>
    <row r="862" spans="1:18" x14ac:dyDescent="0.25">
      <c r="A862">
        <v>861</v>
      </c>
      <c r="B862" t="s">
        <v>876</v>
      </c>
      <c r="C862" s="1">
        <v>45014</v>
      </c>
      <c r="D862" s="1" t="str">
        <f>TEXT(Table1[[#This Row],[Order Date]],"MMMM")</f>
        <v>March</v>
      </c>
      <c r="E862" t="s">
        <v>1867</v>
      </c>
      <c r="F862" t="s">
        <v>2009</v>
      </c>
      <c r="G862" t="s">
        <v>2837</v>
      </c>
      <c r="H862" t="s">
        <v>2977</v>
      </c>
      <c r="I862" t="s">
        <v>3022</v>
      </c>
      <c r="J862" t="s">
        <v>3028</v>
      </c>
      <c r="K862" t="s">
        <v>3029</v>
      </c>
      <c r="L862" t="s">
        <v>3034</v>
      </c>
      <c r="M862">
        <v>4429.76</v>
      </c>
      <c r="N862">
        <v>20</v>
      </c>
      <c r="O862">
        <v>442.43</v>
      </c>
      <c r="P862">
        <v>73.28</v>
      </c>
      <c r="Q862" t="s">
        <v>3045</v>
      </c>
      <c r="R862">
        <f>Table1[[#This Row],[Profit]]/Table1[[#This Row],[Sales]]*100</f>
        <v>9.987674275807267</v>
      </c>
    </row>
    <row r="863" spans="1:18" x14ac:dyDescent="0.25">
      <c r="A863">
        <v>862</v>
      </c>
      <c r="B863" t="s">
        <v>877</v>
      </c>
      <c r="C863" s="1">
        <v>45065</v>
      </c>
      <c r="D863" s="1" t="str">
        <f>TEXT(Table1[[#This Row],[Order Date]],"MMMM")</f>
        <v>May</v>
      </c>
      <c r="E863" t="s">
        <v>1868</v>
      </c>
      <c r="F863" t="s">
        <v>2007</v>
      </c>
      <c r="G863" t="s">
        <v>2838</v>
      </c>
      <c r="H863" t="s">
        <v>3006</v>
      </c>
      <c r="I863" t="s">
        <v>3023</v>
      </c>
      <c r="J863" t="s">
        <v>3028</v>
      </c>
      <c r="K863" t="s">
        <v>3030</v>
      </c>
      <c r="L863" t="s">
        <v>3041</v>
      </c>
      <c r="M863">
        <v>1418.31</v>
      </c>
      <c r="N863">
        <v>3</v>
      </c>
      <c r="O863">
        <v>628.47</v>
      </c>
      <c r="P863">
        <v>46.94</v>
      </c>
      <c r="Q863" t="s">
        <v>3044</v>
      </c>
      <c r="R863">
        <f>Table1[[#This Row],[Profit]]/Table1[[#This Row],[Sales]]*100</f>
        <v>44.311187258074753</v>
      </c>
    </row>
    <row r="864" spans="1:18" x14ac:dyDescent="0.25">
      <c r="A864">
        <v>863</v>
      </c>
      <c r="B864" t="s">
        <v>878</v>
      </c>
      <c r="C864" s="1">
        <v>45086</v>
      </c>
      <c r="D864" s="1" t="str">
        <f>TEXT(Table1[[#This Row],[Order Date]],"MMMM")</f>
        <v>June</v>
      </c>
      <c r="E864" t="s">
        <v>1869</v>
      </c>
      <c r="F864" t="s">
        <v>2008</v>
      </c>
      <c r="G864" t="s">
        <v>2839</v>
      </c>
      <c r="H864" t="s">
        <v>2987</v>
      </c>
      <c r="I864" t="s">
        <v>3024</v>
      </c>
      <c r="J864" t="s">
        <v>3027</v>
      </c>
      <c r="K864" t="s">
        <v>3029</v>
      </c>
      <c r="L864" t="s">
        <v>3032</v>
      </c>
      <c r="M864">
        <v>597.66</v>
      </c>
      <c r="N864">
        <v>20</v>
      </c>
      <c r="O864">
        <v>514.76</v>
      </c>
      <c r="P864">
        <v>69.62</v>
      </c>
      <c r="Q864" t="s">
        <v>3046</v>
      </c>
      <c r="R864">
        <f>Table1[[#This Row],[Profit]]/Table1[[#This Row],[Sales]]*100</f>
        <v>86.129237359033567</v>
      </c>
    </row>
    <row r="865" spans="1:18" x14ac:dyDescent="0.25">
      <c r="A865">
        <v>864</v>
      </c>
      <c r="B865" t="s">
        <v>879</v>
      </c>
      <c r="C865" s="1">
        <v>45448</v>
      </c>
      <c r="D865" s="1" t="str">
        <f>TEXT(Table1[[#This Row],[Order Date]],"MMMM")</f>
        <v>June</v>
      </c>
      <c r="E865" t="s">
        <v>1870</v>
      </c>
      <c r="F865" t="s">
        <v>2009</v>
      </c>
      <c r="G865" t="s">
        <v>2840</v>
      </c>
      <c r="H865" t="s">
        <v>3009</v>
      </c>
      <c r="I865" t="s">
        <v>3024</v>
      </c>
      <c r="J865" t="s">
        <v>3025</v>
      </c>
      <c r="K865" t="s">
        <v>3031</v>
      </c>
      <c r="L865" t="s">
        <v>3035</v>
      </c>
      <c r="M865">
        <v>690.1</v>
      </c>
      <c r="N865">
        <v>10</v>
      </c>
      <c r="O865">
        <v>701.76</v>
      </c>
      <c r="P865">
        <v>90.1</v>
      </c>
      <c r="Q865" t="s">
        <v>3047</v>
      </c>
      <c r="R865">
        <f>Table1[[#This Row],[Profit]]/Table1[[#This Row],[Sales]]*100</f>
        <v>101.68961020142009</v>
      </c>
    </row>
    <row r="866" spans="1:18" x14ac:dyDescent="0.25">
      <c r="A866">
        <v>865</v>
      </c>
      <c r="B866" t="s">
        <v>880</v>
      </c>
      <c r="C866" s="1">
        <v>45314</v>
      </c>
      <c r="D866" s="1" t="str">
        <f>TEXT(Table1[[#This Row],[Order Date]],"MMMM")</f>
        <v>January</v>
      </c>
      <c r="E866" t="s">
        <v>1871</v>
      </c>
      <c r="F866" t="s">
        <v>2008</v>
      </c>
      <c r="G866" t="s">
        <v>2841</v>
      </c>
      <c r="H866" t="s">
        <v>2986</v>
      </c>
      <c r="I866" t="s">
        <v>3023</v>
      </c>
      <c r="J866" t="s">
        <v>3028</v>
      </c>
      <c r="K866" t="s">
        <v>3030</v>
      </c>
      <c r="L866" t="s">
        <v>3041</v>
      </c>
      <c r="M866">
        <v>339.56</v>
      </c>
      <c r="N866">
        <v>3</v>
      </c>
      <c r="O866">
        <v>319.08</v>
      </c>
      <c r="P866">
        <v>75.05</v>
      </c>
      <c r="Q866" t="s">
        <v>3047</v>
      </c>
      <c r="R866">
        <f>Table1[[#This Row],[Profit]]/Table1[[#This Row],[Sales]]*100</f>
        <v>93.968665331605607</v>
      </c>
    </row>
    <row r="867" spans="1:18" x14ac:dyDescent="0.25">
      <c r="A867">
        <v>866</v>
      </c>
      <c r="B867" t="s">
        <v>881</v>
      </c>
      <c r="C867" s="1">
        <v>45274</v>
      </c>
      <c r="D867" s="1" t="str">
        <f>TEXT(Table1[[#This Row],[Order Date]],"MMMM")</f>
        <v>December</v>
      </c>
      <c r="E867" t="s">
        <v>1872</v>
      </c>
      <c r="F867" t="s">
        <v>2009</v>
      </c>
      <c r="G867" t="s">
        <v>2842</v>
      </c>
      <c r="H867" t="s">
        <v>2976</v>
      </c>
      <c r="I867" t="s">
        <v>3023</v>
      </c>
      <c r="J867" t="s">
        <v>3026</v>
      </c>
      <c r="K867" t="s">
        <v>3031</v>
      </c>
      <c r="L867" t="s">
        <v>3043</v>
      </c>
      <c r="M867">
        <v>483.85</v>
      </c>
      <c r="N867">
        <v>1</v>
      </c>
      <c r="O867">
        <v>784.31</v>
      </c>
      <c r="P867">
        <v>31.58</v>
      </c>
      <c r="Q867" t="s">
        <v>3044</v>
      </c>
      <c r="R867">
        <f>Table1[[#This Row],[Profit]]/Table1[[#This Row],[Sales]]*100</f>
        <v>162.09775756949466</v>
      </c>
    </row>
    <row r="868" spans="1:18" x14ac:dyDescent="0.25">
      <c r="A868">
        <v>867</v>
      </c>
      <c r="B868" t="s">
        <v>882</v>
      </c>
      <c r="C868" s="1">
        <v>45041</v>
      </c>
      <c r="D868" s="1" t="str">
        <f>TEXT(Table1[[#This Row],[Order Date]],"MMMM")</f>
        <v>April</v>
      </c>
      <c r="E868" t="s">
        <v>1873</v>
      </c>
      <c r="F868" t="s">
        <v>2007</v>
      </c>
      <c r="G868" t="s">
        <v>2843</v>
      </c>
      <c r="H868" t="s">
        <v>2989</v>
      </c>
      <c r="I868" t="s">
        <v>3024</v>
      </c>
      <c r="J868" t="s">
        <v>3025</v>
      </c>
      <c r="K868" t="s">
        <v>3029</v>
      </c>
      <c r="L868" t="s">
        <v>3032</v>
      </c>
      <c r="M868">
        <v>606.29999999999995</v>
      </c>
      <c r="N868">
        <v>7</v>
      </c>
      <c r="O868">
        <v>547.52</v>
      </c>
      <c r="P868">
        <v>17.98</v>
      </c>
      <c r="Q868" t="s">
        <v>3046</v>
      </c>
      <c r="R868">
        <f>Table1[[#This Row],[Profit]]/Table1[[#This Row],[Sales]]*100</f>
        <v>90.305129473857832</v>
      </c>
    </row>
    <row r="869" spans="1:18" x14ac:dyDescent="0.25">
      <c r="A869">
        <v>868</v>
      </c>
      <c r="B869" t="s">
        <v>883</v>
      </c>
      <c r="C869" s="1">
        <v>44961</v>
      </c>
      <c r="D869" s="1" t="str">
        <f>TEXT(Table1[[#This Row],[Order Date]],"MMMM")</f>
        <v>February</v>
      </c>
      <c r="E869" t="s">
        <v>1874</v>
      </c>
      <c r="F869" t="s">
        <v>2009</v>
      </c>
      <c r="G869" t="s">
        <v>2844</v>
      </c>
      <c r="H869" t="s">
        <v>2972</v>
      </c>
      <c r="I869" t="s">
        <v>3024</v>
      </c>
      <c r="J869" t="s">
        <v>3026</v>
      </c>
      <c r="K869" t="s">
        <v>3031</v>
      </c>
      <c r="L869" t="s">
        <v>3035</v>
      </c>
      <c r="M869">
        <v>3321.2</v>
      </c>
      <c r="N869">
        <v>18</v>
      </c>
      <c r="O869">
        <v>591.57000000000005</v>
      </c>
      <c r="P869">
        <v>62.31</v>
      </c>
      <c r="Q869" t="s">
        <v>3045</v>
      </c>
      <c r="R869">
        <f>Table1[[#This Row],[Profit]]/Table1[[#This Row],[Sales]]*100</f>
        <v>17.811935445019873</v>
      </c>
    </row>
    <row r="870" spans="1:18" x14ac:dyDescent="0.25">
      <c r="A870">
        <v>869</v>
      </c>
      <c r="B870" t="s">
        <v>884</v>
      </c>
      <c r="C870" s="1">
        <v>45070</v>
      </c>
      <c r="D870" s="1" t="str">
        <f>TEXT(Table1[[#This Row],[Order Date]],"MMMM")</f>
        <v>May</v>
      </c>
      <c r="E870" t="s">
        <v>1875</v>
      </c>
      <c r="F870" t="s">
        <v>2009</v>
      </c>
      <c r="G870" t="s">
        <v>2845</v>
      </c>
      <c r="H870" t="s">
        <v>2994</v>
      </c>
      <c r="I870" t="s">
        <v>3022</v>
      </c>
      <c r="J870" t="s">
        <v>3026</v>
      </c>
      <c r="K870" t="s">
        <v>3031</v>
      </c>
      <c r="L870" t="s">
        <v>3036</v>
      </c>
      <c r="M870">
        <v>4366.1099999999997</v>
      </c>
      <c r="N870">
        <v>14</v>
      </c>
      <c r="O870">
        <v>205.63</v>
      </c>
      <c r="P870">
        <v>33.4</v>
      </c>
      <c r="Q870" t="s">
        <v>3045</v>
      </c>
      <c r="R870">
        <f>Table1[[#This Row],[Profit]]/Table1[[#This Row],[Sales]]*100</f>
        <v>4.70968436434263</v>
      </c>
    </row>
    <row r="871" spans="1:18" x14ac:dyDescent="0.25">
      <c r="A871">
        <v>870</v>
      </c>
      <c r="B871" t="s">
        <v>885</v>
      </c>
      <c r="C871" s="1">
        <v>45172</v>
      </c>
      <c r="D871" s="1" t="str">
        <f>TEXT(Table1[[#This Row],[Order Date]],"MMMM")</f>
        <v>September</v>
      </c>
      <c r="E871" t="s">
        <v>1876</v>
      </c>
      <c r="F871" t="s">
        <v>2007</v>
      </c>
      <c r="G871" t="s">
        <v>2846</v>
      </c>
      <c r="H871" t="s">
        <v>2973</v>
      </c>
      <c r="I871" t="s">
        <v>3023</v>
      </c>
      <c r="J871" t="s">
        <v>3026</v>
      </c>
      <c r="K871" t="s">
        <v>3031</v>
      </c>
      <c r="L871" t="s">
        <v>3040</v>
      </c>
      <c r="M871">
        <v>3488.17</v>
      </c>
      <c r="N871">
        <v>16</v>
      </c>
      <c r="O871">
        <v>570.79999999999995</v>
      </c>
      <c r="P871">
        <v>83.14</v>
      </c>
      <c r="Q871" t="s">
        <v>3047</v>
      </c>
      <c r="R871">
        <f>Table1[[#This Row],[Profit]]/Table1[[#This Row],[Sales]]*100</f>
        <v>16.363881347526068</v>
      </c>
    </row>
    <row r="872" spans="1:18" x14ac:dyDescent="0.25">
      <c r="A872">
        <v>871</v>
      </c>
      <c r="B872" t="s">
        <v>886</v>
      </c>
      <c r="C872" s="1">
        <v>45095</v>
      </c>
      <c r="D872" s="1" t="str">
        <f>TEXT(Table1[[#This Row],[Order Date]],"MMMM")</f>
        <v>June</v>
      </c>
      <c r="E872" t="s">
        <v>1877</v>
      </c>
      <c r="F872" t="s">
        <v>2009</v>
      </c>
      <c r="G872" t="s">
        <v>2847</v>
      </c>
      <c r="H872" t="s">
        <v>3014</v>
      </c>
      <c r="I872" t="s">
        <v>3022</v>
      </c>
      <c r="J872" t="s">
        <v>3027</v>
      </c>
      <c r="K872" t="s">
        <v>3029</v>
      </c>
      <c r="L872" t="s">
        <v>3032</v>
      </c>
      <c r="M872">
        <v>531.35</v>
      </c>
      <c r="N872">
        <v>10</v>
      </c>
      <c r="O872">
        <v>659.69</v>
      </c>
      <c r="P872">
        <v>9.86</v>
      </c>
      <c r="Q872" t="s">
        <v>3046</v>
      </c>
      <c r="R872">
        <f>Table1[[#This Row],[Profit]]/Table1[[#This Row],[Sales]]*100</f>
        <v>124.15357109250024</v>
      </c>
    </row>
    <row r="873" spans="1:18" x14ac:dyDescent="0.25">
      <c r="A873">
        <v>872</v>
      </c>
      <c r="B873" t="s">
        <v>887</v>
      </c>
      <c r="C873" s="1">
        <v>45556</v>
      </c>
      <c r="D873" s="1" t="str">
        <f>TEXT(Table1[[#This Row],[Order Date]],"MMMM")</f>
        <v>September</v>
      </c>
      <c r="E873" t="s">
        <v>1878</v>
      </c>
      <c r="F873" t="s">
        <v>2007</v>
      </c>
      <c r="G873" t="s">
        <v>2848</v>
      </c>
      <c r="H873" t="s">
        <v>2980</v>
      </c>
      <c r="I873" t="s">
        <v>3023</v>
      </c>
      <c r="J873" t="s">
        <v>3028</v>
      </c>
      <c r="K873" t="s">
        <v>3031</v>
      </c>
      <c r="L873" t="s">
        <v>3040</v>
      </c>
      <c r="M873">
        <v>990.43</v>
      </c>
      <c r="N873">
        <v>10</v>
      </c>
      <c r="O873">
        <v>363.72</v>
      </c>
      <c r="P873">
        <v>76.2</v>
      </c>
      <c r="Q873" t="s">
        <v>3045</v>
      </c>
      <c r="R873">
        <f>Table1[[#This Row],[Profit]]/Table1[[#This Row],[Sales]]*100</f>
        <v>36.723443352887138</v>
      </c>
    </row>
    <row r="874" spans="1:18" x14ac:dyDescent="0.25">
      <c r="A874">
        <v>873</v>
      </c>
      <c r="B874" t="s">
        <v>888</v>
      </c>
      <c r="C874" s="1">
        <v>45056</v>
      </c>
      <c r="D874" s="1" t="str">
        <f>TEXT(Table1[[#This Row],[Order Date]],"MMMM")</f>
        <v>May</v>
      </c>
      <c r="E874" t="s">
        <v>1879</v>
      </c>
      <c r="F874" t="s">
        <v>2008</v>
      </c>
      <c r="G874" t="s">
        <v>2849</v>
      </c>
      <c r="H874" t="s">
        <v>2991</v>
      </c>
      <c r="I874" t="s">
        <v>3022</v>
      </c>
      <c r="J874" t="s">
        <v>3027</v>
      </c>
      <c r="K874" t="s">
        <v>3029</v>
      </c>
      <c r="L874" t="s">
        <v>3039</v>
      </c>
      <c r="M874">
        <v>858.62</v>
      </c>
      <c r="N874">
        <v>4</v>
      </c>
      <c r="O874">
        <v>833.88</v>
      </c>
      <c r="P874">
        <v>7.19</v>
      </c>
      <c r="Q874" t="s">
        <v>3045</v>
      </c>
      <c r="R874">
        <f>Table1[[#This Row],[Profit]]/Table1[[#This Row],[Sales]]*100</f>
        <v>97.118632223800986</v>
      </c>
    </row>
    <row r="875" spans="1:18" x14ac:dyDescent="0.25">
      <c r="A875">
        <v>874</v>
      </c>
      <c r="B875" t="s">
        <v>889</v>
      </c>
      <c r="C875" s="1">
        <v>45361</v>
      </c>
      <c r="D875" s="1" t="str">
        <f>TEXT(Table1[[#This Row],[Order Date]],"MMMM")</f>
        <v>March</v>
      </c>
      <c r="E875" t="s">
        <v>1880</v>
      </c>
      <c r="F875" t="s">
        <v>2008</v>
      </c>
      <c r="G875" t="s">
        <v>2850</v>
      </c>
      <c r="H875" t="s">
        <v>2995</v>
      </c>
      <c r="I875" t="s">
        <v>3024</v>
      </c>
      <c r="J875" t="s">
        <v>3027</v>
      </c>
      <c r="K875" t="s">
        <v>3029</v>
      </c>
      <c r="L875" t="s">
        <v>3034</v>
      </c>
      <c r="M875">
        <v>895.61</v>
      </c>
      <c r="N875">
        <v>7</v>
      </c>
      <c r="O875">
        <v>71.05</v>
      </c>
      <c r="P875">
        <v>52.98</v>
      </c>
      <c r="Q875" t="s">
        <v>3044</v>
      </c>
      <c r="R875">
        <f>Table1[[#This Row],[Profit]]/Table1[[#This Row],[Sales]]*100</f>
        <v>7.9331405410837306</v>
      </c>
    </row>
    <row r="876" spans="1:18" x14ac:dyDescent="0.25">
      <c r="A876">
        <v>875</v>
      </c>
      <c r="B876" t="s">
        <v>890</v>
      </c>
      <c r="C876" s="1">
        <v>44872</v>
      </c>
      <c r="D876" s="1" t="str">
        <f>TEXT(Table1[[#This Row],[Order Date]],"MMMM")</f>
        <v>November</v>
      </c>
      <c r="E876" t="s">
        <v>1881</v>
      </c>
      <c r="F876" t="s">
        <v>2009</v>
      </c>
      <c r="G876" t="s">
        <v>2851</v>
      </c>
      <c r="H876" t="s">
        <v>2996</v>
      </c>
      <c r="I876" t="s">
        <v>3022</v>
      </c>
      <c r="J876" t="s">
        <v>3026</v>
      </c>
      <c r="K876" t="s">
        <v>3029</v>
      </c>
      <c r="L876" t="s">
        <v>3039</v>
      </c>
      <c r="M876">
        <v>2048.14</v>
      </c>
      <c r="N876">
        <v>19</v>
      </c>
      <c r="O876">
        <v>63.89</v>
      </c>
      <c r="P876">
        <v>17.14</v>
      </c>
      <c r="Q876" t="s">
        <v>3046</v>
      </c>
      <c r="R876">
        <f>Table1[[#This Row],[Profit]]/Table1[[#This Row],[Sales]]*100</f>
        <v>3.1194156649447793</v>
      </c>
    </row>
    <row r="877" spans="1:18" x14ac:dyDescent="0.25">
      <c r="A877">
        <v>876</v>
      </c>
      <c r="B877" t="s">
        <v>891</v>
      </c>
      <c r="C877" s="1">
        <v>44932</v>
      </c>
      <c r="D877" s="1" t="str">
        <f>TEXT(Table1[[#This Row],[Order Date]],"MMMM")</f>
        <v>January</v>
      </c>
      <c r="E877" t="s">
        <v>1882</v>
      </c>
      <c r="F877" t="s">
        <v>2008</v>
      </c>
      <c r="G877" t="s">
        <v>2852</v>
      </c>
      <c r="H877" t="s">
        <v>2981</v>
      </c>
      <c r="I877" t="s">
        <v>3024</v>
      </c>
      <c r="J877" t="s">
        <v>3025</v>
      </c>
      <c r="K877" t="s">
        <v>3029</v>
      </c>
      <c r="L877" t="s">
        <v>3034</v>
      </c>
      <c r="M877">
        <v>4228.2</v>
      </c>
      <c r="N877">
        <v>12</v>
      </c>
      <c r="O877">
        <v>225.38</v>
      </c>
      <c r="P877">
        <v>31.91</v>
      </c>
      <c r="Q877" t="s">
        <v>3045</v>
      </c>
      <c r="R877">
        <f>Table1[[#This Row],[Profit]]/Table1[[#This Row],[Sales]]*100</f>
        <v>5.3304006432997495</v>
      </c>
    </row>
    <row r="878" spans="1:18" x14ac:dyDescent="0.25">
      <c r="A878">
        <v>877</v>
      </c>
      <c r="B878" t="s">
        <v>892</v>
      </c>
      <c r="C878" s="1">
        <v>45107</v>
      </c>
      <c r="D878" s="1" t="str">
        <f>TEXT(Table1[[#This Row],[Order Date]],"MMMM")</f>
        <v>June</v>
      </c>
      <c r="E878" t="s">
        <v>1883</v>
      </c>
      <c r="F878" t="s">
        <v>2007</v>
      </c>
      <c r="G878" t="s">
        <v>2853</v>
      </c>
      <c r="H878" t="s">
        <v>3002</v>
      </c>
      <c r="I878" t="s">
        <v>3024</v>
      </c>
      <c r="J878" t="s">
        <v>3026</v>
      </c>
      <c r="K878" t="s">
        <v>3031</v>
      </c>
      <c r="L878" t="s">
        <v>3036</v>
      </c>
      <c r="M878">
        <v>2401.58</v>
      </c>
      <c r="N878">
        <v>20</v>
      </c>
      <c r="O878">
        <v>766.74</v>
      </c>
      <c r="P878">
        <v>84.61</v>
      </c>
      <c r="Q878" t="s">
        <v>3047</v>
      </c>
      <c r="R878">
        <f>Table1[[#This Row],[Profit]]/Table1[[#This Row],[Sales]]*100</f>
        <v>31.926481732859202</v>
      </c>
    </row>
    <row r="879" spans="1:18" x14ac:dyDescent="0.25">
      <c r="A879">
        <v>878</v>
      </c>
      <c r="B879" t="s">
        <v>893</v>
      </c>
      <c r="C879" s="1">
        <v>45402</v>
      </c>
      <c r="D879" s="1" t="str">
        <f>TEXT(Table1[[#This Row],[Order Date]],"MMMM")</f>
        <v>April</v>
      </c>
      <c r="E879" t="s">
        <v>1884</v>
      </c>
      <c r="F879" t="s">
        <v>2007</v>
      </c>
      <c r="G879" t="s">
        <v>2854</v>
      </c>
      <c r="H879" t="s">
        <v>2996</v>
      </c>
      <c r="I879" t="s">
        <v>3023</v>
      </c>
      <c r="J879" t="s">
        <v>3025</v>
      </c>
      <c r="K879" t="s">
        <v>3029</v>
      </c>
      <c r="L879" t="s">
        <v>3039</v>
      </c>
      <c r="M879">
        <v>1154.21</v>
      </c>
      <c r="N879">
        <v>14</v>
      </c>
      <c r="O879">
        <v>112.35</v>
      </c>
      <c r="P879">
        <v>85.86</v>
      </c>
      <c r="Q879" t="s">
        <v>3044</v>
      </c>
      <c r="R879">
        <f>Table1[[#This Row],[Profit]]/Table1[[#This Row],[Sales]]*100</f>
        <v>9.7339305672277998</v>
      </c>
    </row>
    <row r="880" spans="1:18" x14ac:dyDescent="0.25">
      <c r="A880">
        <v>879</v>
      </c>
      <c r="B880" t="s">
        <v>894</v>
      </c>
      <c r="C880" s="1">
        <v>45270</v>
      </c>
      <c r="D880" s="1" t="str">
        <f>TEXT(Table1[[#This Row],[Order Date]],"MMMM")</f>
        <v>December</v>
      </c>
      <c r="E880" t="s">
        <v>1885</v>
      </c>
      <c r="F880" t="s">
        <v>2007</v>
      </c>
      <c r="G880" t="s">
        <v>2855</v>
      </c>
      <c r="H880" t="s">
        <v>3018</v>
      </c>
      <c r="I880" t="s">
        <v>3022</v>
      </c>
      <c r="J880" t="s">
        <v>3028</v>
      </c>
      <c r="K880" t="s">
        <v>3031</v>
      </c>
      <c r="L880" t="s">
        <v>3036</v>
      </c>
      <c r="M880">
        <v>2544.04</v>
      </c>
      <c r="N880">
        <v>6</v>
      </c>
      <c r="O880">
        <v>896.61</v>
      </c>
      <c r="P880">
        <v>42.7</v>
      </c>
      <c r="Q880" t="s">
        <v>3046</v>
      </c>
      <c r="R880">
        <f>Table1[[#This Row],[Profit]]/Table1[[#This Row],[Sales]]*100</f>
        <v>35.243549629722807</v>
      </c>
    </row>
    <row r="881" spans="1:18" x14ac:dyDescent="0.25">
      <c r="A881">
        <v>880</v>
      </c>
      <c r="B881" t="s">
        <v>895</v>
      </c>
      <c r="C881" s="1">
        <v>45222</v>
      </c>
      <c r="D881" s="1" t="str">
        <f>TEXT(Table1[[#This Row],[Order Date]],"MMMM")</f>
        <v>October</v>
      </c>
      <c r="E881" t="s">
        <v>1886</v>
      </c>
      <c r="F881" t="s">
        <v>2009</v>
      </c>
      <c r="G881" t="s">
        <v>2856</v>
      </c>
      <c r="H881" t="s">
        <v>3021</v>
      </c>
      <c r="I881" t="s">
        <v>3024</v>
      </c>
      <c r="J881" t="s">
        <v>3028</v>
      </c>
      <c r="K881" t="s">
        <v>3029</v>
      </c>
      <c r="L881" t="s">
        <v>3042</v>
      </c>
      <c r="M881">
        <v>2951.51</v>
      </c>
      <c r="N881">
        <v>7</v>
      </c>
      <c r="O881">
        <v>174.2</v>
      </c>
      <c r="P881">
        <v>40.119999999999997</v>
      </c>
      <c r="Q881" t="s">
        <v>3047</v>
      </c>
      <c r="R881">
        <f>Table1[[#This Row],[Profit]]/Table1[[#This Row],[Sales]]*100</f>
        <v>5.9020636894335432</v>
      </c>
    </row>
    <row r="882" spans="1:18" x14ac:dyDescent="0.25">
      <c r="A882">
        <v>881</v>
      </c>
      <c r="B882" t="s">
        <v>896</v>
      </c>
      <c r="C882" s="1">
        <v>45191</v>
      </c>
      <c r="D882" s="1" t="str">
        <f>TEXT(Table1[[#This Row],[Order Date]],"MMMM")</f>
        <v>September</v>
      </c>
      <c r="E882" t="s">
        <v>1887</v>
      </c>
      <c r="F882" t="s">
        <v>2008</v>
      </c>
      <c r="G882" t="s">
        <v>2857</v>
      </c>
      <c r="H882" t="s">
        <v>2983</v>
      </c>
      <c r="I882" t="s">
        <v>3022</v>
      </c>
      <c r="J882" t="s">
        <v>3025</v>
      </c>
      <c r="K882" t="s">
        <v>3030</v>
      </c>
      <c r="L882" t="s">
        <v>3033</v>
      </c>
      <c r="M882">
        <v>3956.7</v>
      </c>
      <c r="N882">
        <v>7</v>
      </c>
      <c r="O882">
        <v>11.4</v>
      </c>
      <c r="P882">
        <v>80.25</v>
      </c>
      <c r="Q882" t="s">
        <v>3047</v>
      </c>
      <c r="R882">
        <f>Table1[[#This Row],[Profit]]/Table1[[#This Row],[Sales]]*100</f>
        <v>0.28811888695124727</v>
      </c>
    </row>
    <row r="883" spans="1:18" x14ac:dyDescent="0.25">
      <c r="A883">
        <v>882</v>
      </c>
      <c r="B883" t="s">
        <v>897</v>
      </c>
      <c r="C883" s="1">
        <v>45225</v>
      </c>
      <c r="D883" s="1" t="str">
        <f>TEXT(Table1[[#This Row],[Order Date]],"MMMM")</f>
        <v>October</v>
      </c>
      <c r="E883" t="s">
        <v>1888</v>
      </c>
      <c r="F883" t="s">
        <v>2008</v>
      </c>
      <c r="G883" t="s">
        <v>2858</v>
      </c>
      <c r="H883" t="s">
        <v>2995</v>
      </c>
      <c r="I883" t="s">
        <v>3023</v>
      </c>
      <c r="J883" t="s">
        <v>3028</v>
      </c>
      <c r="K883" t="s">
        <v>3031</v>
      </c>
      <c r="L883" t="s">
        <v>3040</v>
      </c>
      <c r="M883">
        <v>1029.6600000000001</v>
      </c>
      <c r="N883">
        <v>7</v>
      </c>
      <c r="O883">
        <v>315.08999999999997</v>
      </c>
      <c r="P883">
        <v>51.97</v>
      </c>
      <c r="Q883" t="s">
        <v>3044</v>
      </c>
      <c r="R883">
        <f>Table1[[#This Row],[Profit]]/Table1[[#This Row],[Sales]]*100</f>
        <v>30.601363556902271</v>
      </c>
    </row>
    <row r="884" spans="1:18" x14ac:dyDescent="0.25">
      <c r="A884">
        <v>883</v>
      </c>
      <c r="B884" t="s">
        <v>898</v>
      </c>
      <c r="C884" s="1">
        <v>45538</v>
      </c>
      <c r="D884" s="1" t="str">
        <f>TEXT(Table1[[#This Row],[Order Date]],"MMMM")</f>
        <v>September</v>
      </c>
      <c r="E884" t="s">
        <v>1889</v>
      </c>
      <c r="F884" t="s">
        <v>2009</v>
      </c>
      <c r="G884" t="s">
        <v>2859</v>
      </c>
      <c r="H884" t="s">
        <v>2990</v>
      </c>
      <c r="I884" t="s">
        <v>3022</v>
      </c>
      <c r="J884" t="s">
        <v>3026</v>
      </c>
      <c r="K884" t="s">
        <v>3029</v>
      </c>
      <c r="L884" t="s">
        <v>3034</v>
      </c>
      <c r="M884">
        <v>1313.37</v>
      </c>
      <c r="N884">
        <v>17</v>
      </c>
      <c r="O884">
        <v>281.58999999999997</v>
      </c>
      <c r="P884">
        <v>72.28</v>
      </c>
      <c r="Q884" t="s">
        <v>3044</v>
      </c>
      <c r="R884">
        <f>Table1[[#This Row],[Profit]]/Table1[[#This Row],[Sales]]*100</f>
        <v>21.440264358101675</v>
      </c>
    </row>
    <row r="885" spans="1:18" x14ac:dyDescent="0.25">
      <c r="A885">
        <v>884</v>
      </c>
      <c r="B885" t="s">
        <v>899</v>
      </c>
      <c r="C885" s="1">
        <v>44870</v>
      </c>
      <c r="D885" s="1" t="str">
        <f>TEXT(Table1[[#This Row],[Order Date]],"MMMM")</f>
        <v>November</v>
      </c>
      <c r="E885" t="s">
        <v>1890</v>
      </c>
      <c r="F885" t="s">
        <v>2008</v>
      </c>
      <c r="G885" t="s">
        <v>2860</v>
      </c>
      <c r="H885" t="s">
        <v>2998</v>
      </c>
      <c r="I885" t="s">
        <v>3024</v>
      </c>
      <c r="J885" t="s">
        <v>3025</v>
      </c>
      <c r="K885" t="s">
        <v>3030</v>
      </c>
      <c r="L885" t="s">
        <v>3037</v>
      </c>
      <c r="M885">
        <v>1631.83</v>
      </c>
      <c r="N885">
        <v>7</v>
      </c>
      <c r="O885">
        <v>137.88</v>
      </c>
      <c r="P885">
        <v>12.93</v>
      </c>
      <c r="Q885" t="s">
        <v>3046</v>
      </c>
      <c r="R885">
        <f>Table1[[#This Row],[Profit]]/Table1[[#This Row],[Sales]]*100</f>
        <v>8.449409558593727</v>
      </c>
    </row>
    <row r="886" spans="1:18" x14ac:dyDescent="0.25">
      <c r="A886">
        <v>885</v>
      </c>
      <c r="B886" t="s">
        <v>900</v>
      </c>
      <c r="C886" s="1">
        <v>45131</v>
      </c>
      <c r="D886" s="1" t="str">
        <f>TEXT(Table1[[#This Row],[Order Date]],"MMMM")</f>
        <v>July</v>
      </c>
      <c r="E886" t="s">
        <v>1891</v>
      </c>
      <c r="F886" t="s">
        <v>2008</v>
      </c>
      <c r="G886" t="s">
        <v>2861</v>
      </c>
      <c r="H886" t="s">
        <v>3013</v>
      </c>
      <c r="I886" t="s">
        <v>3023</v>
      </c>
      <c r="J886" t="s">
        <v>3028</v>
      </c>
      <c r="K886" t="s">
        <v>3031</v>
      </c>
      <c r="L886" t="s">
        <v>3035</v>
      </c>
      <c r="M886">
        <v>4318.66</v>
      </c>
      <c r="N886">
        <v>6</v>
      </c>
      <c r="O886">
        <v>657.83</v>
      </c>
      <c r="P886">
        <v>91.77</v>
      </c>
      <c r="Q886" t="s">
        <v>3045</v>
      </c>
      <c r="R886">
        <f>Table1[[#This Row],[Profit]]/Table1[[#This Row],[Sales]]*100</f>
        <v>15.232271121134797</v>
      </c>
    </row>
    <row r="887" spans="1:18" x14ac:dyDescent="0.25">
      <c r="A887">
        <v>886</v>
      </c>
      <c r="B887" t="s">
        <v>901</v>
      </c>
      <c r="C887" s="1">
        <v>45038</v>
      </c>
      <c r="D887" s="1" t="str">
        <f>TEXT(Table1[[#This Row],[Order Date]],"MMMM")</f>
        <v>April</v>
      </c>
      <c r="E887" t="s">
        <v>1892</v>
      </c>
      <c r="F887" t="s">
        <v>2008</v>
      </c>
      <c r="G887" t="s">
        <v>2862</v>
      </c>
      <c r="H887" t="s">
        <v>3006</v>
      </c>
      <c r="I887" t="s">
        <v>3022</v>
      </c>
      <c r="J887" t="s">
        <v>3026</v>
      </c>
      <c r="K887" t="s">
        <v>3031</v>
      </c>
      <c r="L887" t="s">
        <v>3043</v>
      </c>
      <c r="M887">
        <v>2640.23</v>
      </c>
      <c r="N887">
        <v>11</v>
      </c>
      <c r="O887">
        <v>50.2</v>
      </c>
      <c r="P887">
        <v>92.87</v>
      </c>
      <c r="Q887" t="s">
        <v>3045</v>
      </c>
      <c r="R887">
        <f>Table1[[#This Row],[Profit]]/Table1[[#This Row],[Sales]]*100</f>
        <v>1.9013495036417285</v>
      </c>
    </row>
    <row r="888" spans="1:18" x14ac:dyDescent="0.25">
      <c r="A888">
        <v>887</v>
      </c>
      <c r="B888" t="s">
        <v>902</v>
      </c>
      <c r="C888" s="1">
        <v>45191</v>
      </c>
      <c r="D888" s="1" t="str">
        <f>TEXT(Table1[[#This Row],[Order Date]],"MMMM")</f>
        <v>September</v>
      </c>
      <c r="E888" t="s">
        <v>1893</v>
      </c>
      <c r="F888" t="s">
        <v>2008</v>
      </c>
      <c r="G888" t="s">
        <v>2863</v>
      </c>
      <c r="H888" t="s">
        <v>2984</v>
      </c>
      <c r="I888" t="s">
        <v>3023</v>
      </c>
      <c r="J888" t="s">
        <v>3026</v>
      </c>
      <c r="K888" t="s">
        <v>3029</v>
      </c>
      <c r="L888" t="s">
        <v>3039</v>
      </c>
      <c r="M888">
        <v>3387.49</v>
      </c>
      <c r="N888">
        <v>8</v>
      </c>
      <c r="O888">
        <v>895.88</v>
      </c>
      <c r="P888">
        <v>88.7</v>
      </c>
      <c r="Q888" t="s">
        <v>3045</v>
      </c>
      <c r="R888">
        <f>Table1[[#This Row],[Profit]]/Table1[[#This Row],[Sales]]*100</f>
        <v>26.446720137919229</v>
      </c>
    </row>
    <row r="889" spans="1:18" x14ac:dyDescent="0.25">
      <c r="A889">
        <v>888</v>
      </c>
      <c r="B889" t="s">
        <v>903</v>
      </c>
      <c r="C889" s="1">
        <v>45286</v>
      </c>
      <c r="D889" s="1" t="str">
        <f>TEXT(Table1[[#This Row],[Order Date]],"MMMM")</f>
        <v>December</v>
      </c>
      <c r="E889" t="s">
        <v>1894</v>
      </c>
      <c r="F889" t="s">
        <v>2007</v>
      </c>
      <c r="G889" t="s">
        <v>2864</v>
      </c>
      <c r="H889" t="s">
        <v>3021</v>
      </c>
      <c r="I889" t="s">
        <v>3022</v>
      </c>
      <c r="J889" t="s">
        <v>3026</v>
      </c>
      <c r="K889" t="s">
        <v>3030</v>
      </c>
      <c r="L889" t="s">
        <v>3041</v>
      </c>
      <c r="M889">
        <v>305.27</v>
      </c>
      <c r="N889">
        <v>13</v>
      </c>
      <c r="O889">
        <v>589.46</v>
      </c>
      <c r="P889">
        <v>87.87</v>
      </c>
      <c r="Q889" t="s">
        <v>3045</v>
      </c>
      <c r="R889">
        <f>Table1[[#This Row],[Profit]]/Table1[[#This Row],[Sales]]*100</f>
        <v>193.09463753398632</v>
      </c>
    </row>
    <row r="890" spans="1:18" x14ac:dyDescent="0.25">
      <c r="A890">
        <v>889</v>
      </c>
      <c r="B890" t="s">
        <v>904</v>
      </c>
      <c r="C890" s="1">
        <v>45441</v>
      </c>
      <c r="D890" s="1" t="str">
        <f>TEXT(Table1[[#This Row],[Order Date]],"MMMM")</f>
        <v>May</v>
      </c>
      <c r="E890" t="s">
        <v>1895</v>
      </c>
      <c r="F890" t="s">
        <v>2009</v>
      </c>
      <c r="G890" t="s">
        <v>2865</v>
      </c>
      <c r="H890" t="s">
        <v>3015</v>
      </c>
      <c r="I890" t="s">
        <v>3023</v>
      </c>
      <c r="J890" t="s">
        <v>3027</v>
      </c>
      <c r="K890" t="s">
        <v>3029</v>
      </c>
      <c r="L890" t="s">
        <v>3042</v>
      </c>
      <c r="M890">
        <v>1436.97</v>
      </c>
      <c r="N890">
        <v>7</v>
      </c>
      <c r="O890">
        <v>475.15</v>
      </c>
      <c r="P890">
        <v>61.12</v>
      </c>
      <c r="Q890" t="s">
        <v>3047</v>
      </c>
      <c r="R890">
        <f>Table1[[#This Row],[Profit]]/Table1[[#This Row],[Sales]]*100</f>
        <v>33.06610437239469</v>
      </c>
    </row>
    <row r="891" spans="1:18" x14ac:dyDescent="0.25">
      <c r="A891">
        <v>890</v>
      </c>
      <c r="B891" t="s">
        <v>905</v>
      </c>
      <c r="C891" s="1">
        <v>45379</v>
      </c>
      <c r="D891" s="1" t="str">
        <f>TEXT(Table1[[#This Row],[Order Date]],"MMMM")</f>
        <v>March</v>
      </c>
      <c r="E891" t="s">
        <v>1896</v>
      </c>
      <c r="F891" t="s">
        <v>2007</v>
      </c>
      <c r="G891" t="s">
        <v>2866</v>
      </c>
      <c r="H891" t="s">
        <v>3005</v>
      </c>
      <c r="I891" t="s">
        <v>3023</v>
      </c>
      <c r="J891" t="s">
        <v>3025</v>
      </c>
      <c r="K891" t="s">
        <v>3031</v>
      </c>
      <c r="L891" t="s">
        <v>3036</v>
      </c>
      <c r="M891">
        <v>4784.68</v>
      </c>
      <c r="N891">
        <v>2</v>
      </c>
      <c r="O891">
        <v>356.6</v>
      </c>
      <c r="P891">
        <v>55.34</v>
      </c>
      <c r="Q891" t="s">
        <v>3044</v>
      </c>
      <c r="R891">
        <f>Table1[[#This Row],[Profit]]/Table1[[#This Row],[Sales]]*100</f>
        <v>7.4529540115535422</v>
      </c>
    </row>
    <row r="892" spans="1:18" x14ac:dyDescent="0.25">
      <c r="A892">
        <v>891</v>
      </c>
      <c r="B892" t="s">
        <v>906</v>
      </c>
      <c r="C892" s="1">
        <v>45225</v>
      </c>
      <c r="D892" s="1" t="str">
        <f>TEXT(Table1[[#This Row],[Order Date]],"MMMM")</f>
        <v>October</v>
      </c>
      <c r="E892" t="s">
        <v>1897</v>
      </c>
      <c r="F892" t="s">
        <v>2009</v>
      </c>
      <c r="G892" t="s">
        <v>2867</v>
      </c>
      <c r="H892" t="s">
        <v>2976</v>
      </c>
      <c r="I892" t="s">
        <v>3023</v>
      </c>
      <c r="J892" t="s">
        <v>3025</v>
      </c>
      <c r="K892" t="s">
        <v>3031</v>
      </c>
      <c r="L892" t="s">
        <v>3040</v>
      </c>
      <c r="M892">
        <v>1258.52</v>
      </c>
      <c r="N892">
        <v>5</v>
      </c>
      <c r="O892">
        <v>336.26</v>
      </c>
      <c r="P892">
        <v>83.34</v>
      </c>
      <c r="Q892" t="s">
        <v>3045</v>
      </c>
      <c r="R892">
        <f>Table1[[#This Row],[Profit]]/Table1[[#This Row],[Sales]]*100</f>
        <v>26.718685440040684</v>
      </c>
    </row>
    <row r="893" spans="1:18" x14ac:dyDescent="0.25">
      <c r="A893">
        <v>892</v>
      </c>
      <c r="B893" t="s">
        <v>907</v>
      </c>
      <c r="C893" s="1">
        <v>45075</v>
      </c>
      <c r="D893" s="1" t="str">
        <f>TEXT(Table1[[#This Row],[Order Date]],"MMMM")</f>
        <v>May</v>
      </c>
      <c r="E893" t="s">
        <v>1898</v>
      </c>
      <c r="F893" t="s">
        <v>2009</v>
      </c>
      <c r="G893" t="s">
        <v>2868</v>
      </c>
      <c r="H893" t="s">
        <v>3004</v>
      </c>
      <c r="I893" t="s">
        <v>3022</v>
      </c>
      <c r="J893" t="s">
        <v>3026</v>
      </c>
      <c r="K893" t="s">
        <v>3030</v>
      </c>
      <c r="L893" t="s">
        <v>3037</v>
      </c>
      <c r="M893">
        <v>2745.89</v>
      </c>
      <c r="N893">
        <v>9</v>
      </c>
      <c r="O893">
        <v>250.38</v>
      </c>
      <c r="P893">
        <v>6.9</v>
      </c>
      <c r="Q893" t="s">
        <v>3044</v>
      </c>
      <c r="R893">
        <f>Table1[[#This Row],[Profit]]/Table1[[#This Row],[Sales]]*100</f>
        <v>9.1183550688483521</v>
      </c>
    </row>
    <row r="894" spans="1:18" x14ac:dyDescent="0.25">
      <c r="A894">
        <v>893</v>
      </c>
      <c r="B894" t="s">
        <v>908</v>
      </c>
      <c r="C894" s="1">
        <v>44971</v>
      </c>
      <c r="D894" s="1" t="str">
        <f>TEXT(Table1[[#This Row],[Order Date]],"MMMM")</f>
        <v>February</v>
      </c>
      <c r="E894" t="s">
        <v>1899</v>
      </c>
      <c r="F894" t="s">
        <v>2007</v>
      </c>
      <c r="G894" t="s">
        <v>2869</v>
      </c>
      <c r="H894" t="s">
        <v>2991</v>
      </c>
      <c r="I894" t="s">
        <v>3022</v>
      </c>
      <c r="J894" t="s">
        <v>3028</v>
      </c>
      <c r="K894" t="s">
        <v>3029</v>
      </c>
      <c r="L894" t="s">
        <v>3042</v>
      </c>
      <c r="M894">
        <v>2718.66</v>
      </c>
      <c r="N894">
        <v>11</v>
      </c>
      <c r="O894">
        <v>620.54999999999995</v>
      </c>
      <c r="P894">
        <v>35.1</v>
      </c>
      <c r="Q894" t="s">
        <v>3044</v>
      </c>
      <c r="R894">
        <f>Table1[[#This Row],[Profit]]/Table1[[#This Row],[Sales]]*100</f>
        <v>22.825583191719449</v>
      </c>
    </row>
    <row r="895" spans="1:18" x14ac:dyDescent="0.25">
      <c r="A895">
        <v>894</v>
      </c>
      <c r="B895" t="s">
        <v>909</v>
      </c>
      <c r="C895" s="1">
        <v>45351</v>
      </c>
      <c r="D895" s="1" t="str">
        <f>TEXT(Table1[[#This Row],[Order Date]],"MMMM")</f>
        <v>February</v>
      </c>
      <c r="E895" t="s">
        <v>1900</v>
      </c>
      <c r="F895" t="s">
        <v>2009</v>
      </c>
      <c r="G895" t="s">
        <v>2870</v>
      </c>
      <c r="H895" t="s">
        <v>2980</v>
      </c>
      <c r="I895" t="s">
        <v>3024</v>
      </c>
      <c r="J895" t="s">
        <v>3027</v>
      </c>
      <c r="K895" t="s">
        <v>3031</v>
      </c>
      <c r="L895" t="s">
        <v>3040</v>
      </c>
      <c r="M895">
        <v>873.33</v>
      </c>
      <c r="N895">
        <v>19</v>
      </c>
      <c r="O895">
        <v>440.2</v>
      </c>
      <c r="P895">
        <v>40.9</v>
      </c>
      <c r="Q895" t="s">
        <v>3046</v>
      </c>
      <c r="R895">
        <f>Table1[[#This Row],[Profit]]/Table1[[#This Row],[Sales]]*100</f>
        <v>50.404772537299756</v>
      </c>
    </row>
    <row r="896" spans="1:18" x14ac:dyDescent="0.25">
      <c r="A896">
        <v>895</v>
      </c>
      <c r="B896" t="s">
        <v>910</v>
      </c>
      <c r="C896" s="1">
        <v>45363</v>
      </c>
      <c r="D896" s="1" t="str">
        <f>TEXT(Table1[[#This Row],[Order Date]],"MMMM")</f>
        <v>March</v>
      </c>
      <c r="E896" t="s">
        <v>1901</v>
      </c>
      <c r="F896" t="s">
        <v>2009</v>
      </c>
      <c r="G896" t="s">
        <v>2627</v>
      </c>
      <c r="H896" t="s">
        <v>2977</v>
      </c>
      <c r="I896" t="s">
        <v>3024</v>
      </c>
      <c r="J896" t="s">
        <v>3025</v>
      </c>
      <c r="K896" t="s">
        <v>3029</v>
      </c>
      <c r="L896" t="s">
        <v>3034</v>
      </c>
      <c r="M896">
        <v>3899.35</v>
      </c>
      <c r="N896">
        <v>18</v>
      </c>
      <c r="O896">
        <v>758.67</v>
      </c>
      <c r="P896">
        <v>92.92</v>
      </c>
      <c r="Q896" t="s">
        <v>3046</v>
      </c>
      <c r="R896">
        <f>Table1[[#This Row],[Profit]]/Table1[[#This Row],[Sales]]*100</f>
        <v>19.456319643017427</v>
      </c>
    </row>
    <row r="897" spans="1:18" x14ac:dyDescent="0.25">
      <c r="A897">
        <v>896</v>
      </c>
      <c r="B897" t="s">
        <v>911</v>
      </c>
      <c r="C897" s="1">
        <v>45273</v>
      </c>
      <c r="D897" s="1" t="str">
        <f>TEXT(Table1[[#This Row],[Order Date]],"MMMM")</f>
        <v>December</v>
      </c>
      <c r="E897" t="s">
        <v>1902</v>
      </c>
      <c r="F897" t="s">
        <v>2009</v>
      </c>
      <c r="G897" t="s">
        <v>2286</v>
      </c>
      <c r="H897" t="s">
        <v>3014</v>
      </c>
      <c r="I897" t="s">
        <v>3023</v>
      </c>
      <c r="J897" t="s">
        <v>3025</v>
      </c>
      <c r="K897" t="s">
        <v>3031</v>
      </c>
      <c r="L897" t="s">
        <v>3036</v>
      </c>
      <c r="M897">
        <v>2945.58</v>
      </c>
      <c r="N897">
        <v>20</v>
      </c>
      <c r="O897">
        <v>448.72</v>
      </c>
      <c r="P897">
        <v>68.7</v>
      </c>
      <c r="Q897" t="s">
        <v>3047</v>
      </c>
      <c r="R897">
        <f>Table1[[#This Row],[Profit]]/Table1[[#This Row],[Sales]]*100</f>
        <v>15.233672146062915</v>
      </c>
    </row>
    <row r="898" spans="1:18" x14ac:dyDescent="0.25">
      <c r="A898">
        <v>897</v>
      </c>
      <c r="B898" t="s">
        <v>912</v>
      </c>
      <c r="C898" s="1">
        <v>45524</v>
      </c>
      <c r="D898" s="1" t="str">
        <f>TEXT(Table1[[#This Row],[Order Date]],"MMMM")</f>
        <v>August</v>
      </c>
      <c r="E898" t="s">
        <v>1903</v>
      </c>
      <c r="F898" t="s">
        <v>2007</v>
      </c>
      <c r="G898" t="s">
        <v>2871</v>
      </c>
      <c r="H898" t="s">
        <v>2982</v>
      </c>
      <c r="I898" t="s">
        <v>3023</v>
      </c>
      <c r="J898" t="s">
        <v>3027</v>
      </c>
      <c r="K898" t="s">
        <v>3031</v>
      </c>
      <c r="L898" t="s">
        <v>3036</v>
      </c>
      <c r="M898">
        <v>4627.2700000000004</v>
      </c>
      <c r="N898">
        <v>1</v>
      </c>
      <c r="O898">
        <v>764.07</v>
      </c>
      <c r="P898">
        <v>23.99</v>
      </c>
      <c r="Q898" t="s">
        <v>3047</v>
      </c>
      <c r="R898">
        <f>Table1[[#This Row],[Profit]]/Table1[[#This Row],[Sales]]*100</f>
        <v>16.512328003336741</v>
      </c>
    </row>
    <row r="899" spans="1:18" x14ac:dyDescent="0.25">
      <c r="A899">
        <v>898</v>
      </c>
      <c r="B899" t="s">
        <v>913</v>
      </c>
      <c r="C899" s="1">
        <v>45208</v>
      </c>
      <c r="D899" s="1" t="str">
        <f>TEXT(Table1[[#This Row],[Order Date]],"MMMM")</f>
        <v>October</v>
      </c>
      <c r="E899" t="s">
        <v>1904</v>
      </c>
      <c r="F899" t="s">
        <v>2009</v>
      </c>
      <c r="G899" t="s">
        <v>2872</v>
      </c>
      <c r="H899" t="s">
        <v>2978</v>
      </c>
      <c r="I899" t="s">
        <v>3022</v>
      </c>
      <c r="J899" t="s">
        <v>3026</v>
      </c>
      <c r="K899" t="s">
        <v>3029</v>
      </c>
      <c r="L899" t="s">
        <v>3032</v>
      </c>
      <c r="M899">
        <v>2741.48</v>
      </c>
      <c r="N899">
        <v>7</v>
      </c>
      <c r="O899">
        <v>221.98</v>
      </c>
      <c r="P899">
        <v>30.88</v>
      </c>
      <c r="Q899" t="s">
        <v>3047</v>
      </c>
      <c r="R899">
        <f>Table1[[#This Row],[Profit]]/Table1[[#This Row],[Sales]]*100</f>
        <v>8.0970862453857038</v>
      </c>
    </row>
    <row r="900" spans="1:18" x14ac:dyDescent="0.25">
      <c r="A900">
        <v>899</v>
      </c>
      <c r="B900" t="s">
        <v>914</v>
      </c>
      <c r="C900" s="1">
        <v>45142</v>
      </c>
      <c r="D900" s="1" t="str">
        <f>TEXT(Table1[[#This Row],[Order Date]],"MMMM")</f>
        <v>August</v>
      </c>
      <c r="E900" t="s">
        <v>1905</v>
      </c>
      <c r="F900" t="s">
        <v>2009</v>
      </c>
      <c r="G900" t="s">
        <v>2873</v>
      </c>
      <c r="H900" t="s">
        <v>2985</v>
      </c>
      <c r="I900" t="s">
        <v>3022</v>
      </c>
      <c r="J900" t="s">
        <v>3027</v>
      </c>
      <c r="K900" t="s">
        <v>3031</v>
      </c>
      <c r="L900" t="s">
        <v>3036</v>
      </c>
      <c r="M900">
        <v>2061.73</v>
      </c>
      <c r="N900">
        <v>17</v>
      </c>
      <c r="O900">
        <v>275.63</v>
      </c>
      <c r="P900">
        <v>63.19</v>
      </c>
      <c r="Q900" t="s">
        <v>3044</v>
      </c>
      <c r="R900">
        <f>Table1[[#This Row],[Profit]]/Table1[[#This Row],[Sales]]*100</f>
        <v>13.368869832616298</v>
      </c>
    </row>
    <row r="901" spans="1:18" x14ac:dyDescent="0.25">
      <c r="A901">
        <v>900</v>
      </c>
      <c r="B901" t="s">
        <v>915</v>
      </c>
      <c r="C901" s="1">
        <v>45044</v>
      </c>
      <c r="D901" s="1" t="str">
        <f>TEXT(Table1[[#This Row],[Order Date]],"MMMM")</f>
        <v>April</v>
      </c>
      <c r="E901" t="s">
        <v>1906</v>
      </c>
      <c r="F901" t="s">
        <v>2007</v>
      </c>
      <c r="G901" t="s">
        <v>2874</v>
      </c>
      <c r="H901" t="s">
        <v>2975</v>
      </c>
      <c r="I901" t="s">
        <v>3022</v>
      </c>
      <c r="J901" t="s">
        <v>3028</v>
      </c>
      <c r="K901" t="s">
        <v>3029</v>
      </c>
      <c r="L901" t="s">
        <v>3042</v>
      </c>
      <c r="M901">
        <v>3187.66</v>
      </c>
      <c r="N901">
        <v>13</v>
      </c>
      <c r="O901">
        <v>842.72</v>
      </c>
      <c r="P901">
        <v>36.619999999999997</v>
      </c>
      <c r="Q901" t="s">
        <v>3047</v>
      </c>
      <c r="R901">
        <f>Table1[[#This Row],[Profit]]/Table1[[#This Row],[Sales]]*100</f>
        <v>26.436947478714796</v>
      </c>
    </row>
    <row r="902" spans="1:18" x14ac:dyDescent="0.25">
      <c r="A902">
        <v>901</v>
      </c>
      <c r="B902" t="s">
        <v>916</v>
      </c>
      <c r="C902" s="1">
        <v>45438</v>
      </c>
      <c r="D902" s="1" t="str">
        <f>TEXT(Table1[[#This Row],[Order Date]],"MMMM")</f>
        <v>May</v>
      </c>
      <c r="E902" t="s">
        <v>1907</v>
      </c>
      <c r="F902" t="s">
        <v>2007</v>
      </c>
      <c r="G902" t="s">
        <v>2875</v>
      </c>
      <c r="H902" t="s">
        <v>2993</v>
      </c>
      <c r="I902" t="s">
        <v>3024</v>
      </c>
      <c r="J902" t="s">
        <v>3025</v>
      </c>
      <c r="K902" t="s">
        <v>3031</v>
      </c>
      <c r="L902" t="s">
        <v>3036</v>
      </c>
      <c r="M902">
        <v>861.9</v>
      </c>
      <c r="N902">
        <v>2</v>
      </c>
      <c r="O902">
        <v>73</v>
      </c>
      <c r="P902">
        <v>49</v>
      </c>
      <c r="Q902" t="s">
        <v>3047</v>
      </c>
      <c r="R902">
        <f>Table1[[#This Row],[Profit]]/Table1[[#This Row],[Sales]]*100</f>
        <v>8.4696600533704611</v>
      </c>
    </row>
    <row r="903" spans="1:18" x14ac:dyDescent="0.25">
      <c r="A903">
        <v>902</v>
      </c>
      <c r="B903" t="s">
        <v>917</v>
      </c>
      <c r="C903" s="1">
        <v>45373</v>
      </c>
      <c r="D903" s="1" t="str">
        <f>TEXT(Table1[[#This Row],[Order Date]],"MMMM")</f>
        <v>March</v>
      </c>
      <c r="E903" t="s">
        <v>1908</v>
      </c>
      <c r="F903" t="s">
        <v>2007</v>
      </c>
      <c r="G903" t="s">
        <v>2876</v>
      </c>
      <c r="H903" t="s">
        <v>2975</v>
      </c>
      <c r="I903" t="s">
        <v>3023</v>
      </c>
      <c r="J903" t="s">
        <v>3027</v>
      </c>
      <c r="K903" t="s">
        <v>3031</v>
      </c>
      <c r="L903" t="s">
        <v>3043</v>
      </c>
      <c r="M903">
        <v>1215.97</v>
      </c>
      <c r="N903">
        <v>17</v>
      </c>
      <c r="O903">
        <v>969.63</v>
      </c>
      <c r="P903">
        <v>66.12</v>
      </c>
      <c r="Q903" t="s">
        <v>3045</v>
      </c>
      <c r="R903">
        <f>Table1[[#This Row],[Profit]]/Table1[[#This Row],[Sales]]*100</f>
        <v>79.741276511756041</v>
      </c>
    </row>
    <row r="904" spans="1:18" x14ac:dyDescent="0.25">
      <c r="A904">
        <v>903</v>
      </c>
      <c r="B904" t="s">
        <v>918</v>
      </c>
      <c r="C904" s="1">
        <v>44954</v>
      </c>
      <c r="D904" s="1" t="str">
        <f>TEXT(Table1[[#This Row],[Order Date]],"MMMM")</f>
        <v>January</v>
      </c>
      <c r="E904" t="s">
        <v>1909</v>
      </c>
      <c r="F904" t="s">
        <v>2009</v>
      </c>
      <c r="G904" t="s">
        <v>2877</v>
      </c>
      <c r="H904" t="s">
        <v>2992</v>
      </c>
      <c r="I904" t="s">
        <v>3022</v>
      </c>
      <c r="J904" t="s">
        <v>3025</v>
      </c>
      <c r="K904" t="s">
        <v>3030</v>
      </c>
      <c r="L904" t="s">
        <v>3041</v>
      </c>
      <c r="M904">
        <v>1487.01</v>
      </c>
      <c r="N904">
        <v>18</v>
      </c>
      <c r="O904">
        <v>408.25</v>
      </c>
      <c r="P904">
        <v>62.95</v>
      </c>
      <c r="Q904" t="s">
        <v>3046</v>
      </c>
      <c r="R904">
        <f>Table1[[#This Row],[Profit]]/Table1[[#This Row],[Sales]]*100</f>
        <v>27.454421960847608</v>
      </c>
    </row>
    <row r="905" spans="1:18" x14ac:dyDescent="0.25">
      <c r="A905">
        <v>904</v>
      </c>
      <c r="B905" t="s">
        <v>919</v>
      </c>
      <c r="C905" s="1">
        <v>45537</v>
      </c>
      <c r="D905" s="1" t="str">
        <f>TEXT(Table1[[#This Row],[Order Date]],"MMMM")</f>
        <v>September</v>
      </c>
      <c r="E905" t="s">
        <v>1910</v>
      </c>
      <c r="F905" t="s">
        <v>2009</v>
      </c>
      <c r="G905" t="s">
        <v>2878</v>
      </c>
      <c r="H905" t="s">
        <v>2974</v>
      </c>
      <c r="I905" t="s">
        <v>3022</v>
      </c>
      <c r="J905" t="s">
        <v>3027</v>
      </c>
      <c r="K905" t="s">
        <v>3029</v>
      </c>
      <c r="L905" t="s">
        <v>3039</v>
      </c>
      <c r="M905">
        <v>3545.48</v>
      </c>
      <c r="N905">
        <v>15</v>
      </c>
      <c r="O905">
        <v>444.23</v>
      </c>
      <c r="P905">
        <v>89.67</v>
      </c>
      <c r="Q905" t="s">
        <v>3046</v>
      </c>
      <c r="R905">
        <f>Table1[[#This Row],[Profit]]/Table1[[#This Row],[Sales]]*100</f>
        <v>12.529474147365097</v>
      </c>
    </row>
    <row r="906" spans="1:18" x14ac:dyDescent="0.25">
      <c r="A906">
        <v>905</v>
      </c>
      <c r="B906" t="s">
        <v>920</v>
      </c>
      <c r="C906" s="1">
        <v>45047</v>
      </c>
      <c r="D906" s="1" t="str">
        <f>TEXT(Table1[[#This Row],[Order Date]],"MMMM")</f>
        <v>May</v>
      </c>
      <c r="E906" t="s">
        <v>1911</v>
      </c>
      <c r="F906" t="s">
        <v>2007</v>
      </c>
      <c r="G906" t="s">
        <v>2879</v>
      </c>
      <c r="H906" t="s">
        <v>2976</v>
      </c>
      <c r="I906" t="s">
        <v>3024</v>
      </c>
      <c r="J906" t="s">
        <v>3028</v>
      </c>
      <c r="K906" t="s">
        <v>3029</v>
      </c>
      <c r="L906" t="s">
        <v>3034</v>
      </c>
      <c r="M906">
        <v>2061.11</v>
      </c>
      <c r="N906">
        <v>6</v>
      </c>
      <c r="O906">
        <v>940.64</v>
      </c>
      <c r="P906">
        <v>51.59</v>
      </c>
      <c r="Q906" t="s">
        <v>3044</v>
      </c>
      <c r="R906">
        <f>Table1[[#This Row],[Profit]]/Table1[[#This Row],[Sales]]*100</f>
        <v>45.637544818083455</v>
      </c>
    </row>
    <row r="907" spans="1:18" x14ac:dyDescent="0.25">
      <c r="A907">
        <v>906</v>
      </c>
      <c r="B907" t="s">
        <v>921</v>
      </c>
      <c r="C907" s="1">
        <v>45244</v>
      </c>
      <c r="D907" s="1" t="str">
        <f>TEXT(Table1[[#This Row],[Order Date]],"MMMM")</f>
        <v>November</v>
      </c>
      <c r="E907" t="s">
        <v>1912</v>
      </c>
      <c r="F907" t="s">
        <v>2008</v>
      </c>
      <c r="G907" t="s">
        <v>2880</v>
      </c>
      <c r="H907" t="s">
        <v>2999</v>
      </c>
      <c r="I907" t="s">
        <v>3024</v>
      </c>
      <c r="J907" t="s">
        <v>3025</v>
      </c>
      <c r="K907" t="s">
        <v>3031</v>
      </c>
      <c r="L907" t="s">
        <v>3035</v>
      </c>
      <c r="M907">
        <v>1315.38</v>
      </c>
      <c r="N907">
        <v>5</v>
      </c>
      <c r="O907">
        <v>699.86</v>
      </c>
      <c r="P907">
        <v>58.97</v>
      </c>
      <c r="Q907" t="s">
        <v>3047</v>
      </c>
      <c r="R907">
        <f>Table1[[#This Row],[Profit]]/Table1[[#This Row],[Sales]]*100</f>
        <v>53.205917681582505</v>
      </c>
    </row>
    <row r="908" spans="1:18" x14ac:dyDescent="0.25">
      <c r="A908">
        <v>907</v>
      </c>
      <c r="B908" t="s">
        <v>922</v>
      </c>
      <c r="C908" s="1">
        <v>44948</v>
      </c>
      <c r="D908" s="1" t="str">
        <f>TEXT(Table1[[#This Row],[Order Date]],"MMMM")</f>
        <v>January</v>
      </c>
      <c r="E908" t="s">
        <v>1913</v>
      </c>
      <c r="F908" t="s">
        <v>2007</v>
      </c>
      <c r="G908" t="s">
        <v>2881</v>
      </c>
      <c r="H908" t="s">
        <v>2979</v>
      </c>
      <c r="I908" t="s">
        <v>3024</v>
      </c>
      <c r="J908" t="s">
        <v>3028</v>
      </c>
      <c r="K908" t="s">
        <v>3031</v>
      </c>
      <c r="L908" t="s">
        <v>3043</v>
      </c>
      <c r="M908">
        <v>892.99</v>
      </c>
      <c r="N908">
        <v>8</v>
      </c>
      <c r="O908">
        <v>816.59</v>
      </c>
      <c r="P908">
        <v>10.74</v>
      </c>
      <c r="Q908" t="s">
        <v>3047</v>
      </c>
      <c r="R908">
        <f>Table1[[#This Row],[Profit]]/Table1[[#This Row],[Sales]]*100</f>
        <v>91.444473062408321</v>
      </c>
    </row>
    <row r="909" spans="1:18" x14ac:dyDescent="0.25">
      <c r="A909">
        <v>908</v>
      </c>
      <c r="B909" t="s">
        <v>923</v>
      </c>
      <c r="C909" s="1">
        <v>45361</v>
      </c>
      <c r="D909" s="1" t="str">
        <f>TEXT(Table1[[#This Row],[Order Date]],"MMMM")</f>
        <v>March</v>
      </c>
      <c r="E909" t="s">
        <v>1914</v>
      </c>
      <c r="F909" t="s">
        <v>2008</v>
      </c>
      <c r="G909" t="s">
        <v>2882</v>
      </c>
      <c r="H909" t="s">
        <v>3007</v>
      </c>
      <c r="I909" t="s">
        <v>3022</v>
      </c>
      <c r="J909" t="s">
        <v>3027</v>
      </c>
      <c r="K909" t="s">
        <v>3030</v>
      </c>
      <c r="L909" t="s">
        <v>3033</v>
      </c>
      <c r="M909">
        <v>3654.59</v>
      </c>
      <c r="N909">
        <v>9</v>
      </c>
      <c r="O909">
        <v>154.41999999999999</v>
      </c>
      <c r="P909">
        <v>6.32</v>
      </c>
      <c r="Q909" t="s">
        <v>3045</v>
      </c>
      <c r="R909">
        <f>Table1[[#This Row],[Profit]]/Table1[[#This Row],[Sales]]*100</f>
        <v>4.2253713822891212</v>
      </c>
    </row>
    <row r="910" spans="1:18" x14ac:dyDescent="0.25">
      <c r="A910">
        <v>909</v>
      </c>
      <c r="B910" t="s">
        <v>924</v>
      </c>
      <c r="C910" s="1">
        <v>44954</v>
      </c>
      <c r="D910" s="1" t="str">
        <f>TEXT(Table1[[#This Row],[Order Date]],"MMMM")</f>
        <v>January</v>
      </c>
      <c r="E910" t="s">
        <v>1915</v>
      </c>
      <c r="F910" t="s">
        <v>2009</v>
      </c>
      <c r="G910" t="s">
        <v>2883</v>
      </c>
      <c r="H910" t="s">
        <v>3006</v>
      </c>
      <c r="I910" t="s">
        <v>3022</v>
      </c>
      <c r="J910" t="s">
        <v>3028</v>
      </c>
      <c r="K910" t="s">
        <v>3030</v>
      </c>
      <c r="L910" t="s">
        <v>3037</v>
      </c>
      <c r="M910">
        <v>707.93</v>
      </c>
      <c r="N910">
        <v>8</v>
      </c>
      <c r="O910">
        <v>789.56</v>
      </c>
      <c r="P910">
        <v>18.260000000000002</v>
      </c>
      <c r="Q910" t="s">
        <v>3046</v>
      </c>
      <c r="R910">
        <f>Table1[[#This Row],[Profit]]/Table1[[#This Row],[Sales]]*100</f>
        <v>111.53080106790219</v>
      </c>
    </row>
    <row r="911" spans="1:18" x14ac:dyDescent="0.25">
      <c r="A911">
        <v>910</v>
      </c>
      <c r="B911" t="s">
        <v>925</v>
      </c>
      <c r="C911" s="1">
        <v>45319</v>
      </c>
      <c r="D911" s="1" t="str">
        <f>TEXT(Table1[[#This Row],[Order Date]],"MMMM")</f>
        <v>January</v>
      </c>
      <c r="E911" t="s">
        <v>1916</v>
      </c>
      <c r="F911" t="s">
        <v>2009</v>
      </c>
      <c r="G911" t="s">
        <v>2436</v>
      </c>
      <c r="H911" t="s">
        <v>3009</v>
      </c>
      <c r="I911" t="s">
        <v>3024</v>
      </c>
      <c r="J911" t="s">
        <v>3026</v>
      </c>
      <c r="K911" t="s">
        <v>3029</v>
      </c>
      <c r="L911" t="s">
        <v>3034</v>
      </c>
      <c r="M911">
        <v>2023.05</v>
      </c>
      <c r="N911">
        <v>6</v>
      </c>
      <c r="O911">
        <v>907.69</v>
      </c>
      <c r="P911">
        <v>54.49</v>
      </c>
      <c r="Q911" t="s">
        <v>3047</v>
      </c>
      <c r="R911">
        <f>Table1[[#This Row],[Profit]]/Table1[[#This Row],[Sales]]*100</f>
        <v>44.867403178369294</v>
      </c>
    </row>
    <row r="912" spans="1:18" x14ac:dyDescent="0.25">
      <c r="A912">
        <v>911</v>
      </c>
      <c r="B912" t="s">
        <v>926</v>
      </c>
      <c r="C912" s="1">
        <v>44901</v>
      </c>
      <c r="D912" s="1" t="str">
        <f>TEXT(Table1[[#This Row],[Order Date]],"MMMM")</f>
        <v>December</v>
      </c>
      <c r="E912" t="s">
        <v>1534</v>
      </c>
      <c r="F912" t="s">
        <v>2007</v>
      </c>
      <c r="G912" t="s">
        <v>2884</v>
      </c>
      <c r="H912" t="s">
        <v>2984</v>
      </c>
      <c r="I912" t="s">
        <v>3024</v>
      </c>
      <c r="J912" t="s">
        <v>3028</v>
      </c>
      <c r="K912" t="s">
        <v>3031</v>
      </c>
      <c r="L912" t="s">
        <v>3040</v>
      </c>
      <c r="M912">
        <v>2184.08</v>
      </c>
      <c r="N912">
        <v>7</v>
      </c>
      <c r="O912">
        <v>937.33</v>
      </c>
      <c r="P912">
        <v>16.420000000000002</v>
      </c>
      <c r="Q912" t="s">
        <v>3046</v>
      </c>
      <c r="R912">
        <f>Table1[[#This Row],[Profit]]/Table1[[#This Row],[Sales]]*100</f>
        <v>42.916468261235856</v>
      </c>
    </row>
    <row r="913" spans="1:18" x14ac:dyDescent="0.25">
      <c r="A913">
        <v>912</v>
      </c>
      <c r="B913" t="s">
        <v>927</v>
      </c>
      <c r="C913" s="1">
        <v>44963</v>
      </c>
      <c r="D913" s="1" t="str">
        <f>TEXT(Table1[[#This Row],[Order Date]],"MMMM")</f>
        <v>February</v>
      </c>
      <c r="E913" t="s">
        <v>1917</v>
      </c>
      <c r="F913" t="s">
        <v>2009</v>
      </c>
      <c r="G913" t="s">
        <v>2885</v>
      </c>
      <c r="H913" t="s">
        <v>3019</v>
      </c>
      <c r="I913" t="s">
        <v>3022</v>
      </c>
      <c r="J913" t="s">
        <v>3028</v>
      </c>
      <c r="K913" t="s">
        <v>3029</v>
      </c>
      <c r="L913" t="s">
        <v>3034</v>
      </c>
      <c r="M913">
        <v>419.27</v>
      </c>
      <c r="N913">
        <v>2</v>
      </c>
      <c r="O913">
        <v>634.37</v>
      </c>
      <c r="P913">
        <v>22.42</v>
      </c>
      <c r="Q913" t="s">
        <v>3046</v>
      </c>
      <c r="R913">
        <f>Table1[[#This Row],[Profit]]/Table1[[#This Row],[Sales]]*100</f>
        <v>151.30345600686908</v>
      </c>
    </row>
    <row r="914" spans="1:18" x14ac:dyDescent="0.25">
      <c r="A914">
        <v>913</v>
      </c>
      <c r="B914" t="s">
        <v>928</v>
      </c>
      <c r="C914" s="1">
        <v>44866</v>
      </c>
      <c r="D914" s="1" t="str">
        <f>TEXT(Table1[[#This Row],[Order Date]],"MMMM")</f>
        <v>November</v>
      </c>
      <c r="E914" t="s">
        <v>1918</v>
      </c>
      <c r="F914" t="s">
        <v>2008</v>
      </c>
      <c r="G914" t="s">
        <v>2886</v>
      </c>
      <c r="H914" t="s">
        <v>2986</v>
      </c>
      <c r="I914" t="s">
        <v>3024</v>
      </c>
      <c r="J914" t="s">
        <v>3028</v>
      </c>
      <c r="K914" t="s">
        <v>3029</v>
      </c>
      <c r="L914" t="s">
        <v>3032</v>
      </c>
      <c r="M914">
        <v>4138.62</v>
      </c>
      <c r="N914">
        <v>8</v>
      </c>
      <c r="O914">
        <v>856.21</v>
      </c>
      <c r="P914">
        <v>35.47</v>
      </c>
      <c r="Q914" t="s">
        <v>3045</v>
      </c>
      <c r="R914">
        <f>Table1[[#This Row],[Profit]]/Table1[[#This Row],[Sales]]*100</f>
        <v>20.688297065205312</v>
      </c>
    </row>
    <row r="915" spans="1:18" x14ac:dyDescent="0.25">
      <c r="A915">
        <v>914</v>
      </c>
      <c r="B915" t="s">
        <v>929</v>
      </c>
      <c r="C915" s="1">
        <v>44881</v>
      </c>
      <c r="D915" s="1" t="str">
        <f>TEXT(Table1[[#This Row],[Order Date]],"MMMM")</f>
        <v>November</v>
      </c>
      <c r="E915" t="s">
        <v>1919</v>
      </c>
      <c r="F915" t="s">
        <v>2007</v>
      </c>
      <c r="G915" t="s">
        <v>2887</v>
      </c>
      <c r="H915" t="s">
        <v>2982</v>
      </c>
      <c r="I915" t="s">
        <v>3022</v>
      </c>
      <c r="J915" t="s">
        <v>3027</v>
      </c>
      <c r="K915" t="s">
        <v>3031</v>
      </c>
      <c r="L915" t="s">
        <v>3043</v>
      </c>
      <c r="M915">
        <v>1423.33</v>
      </c>
      <c r="N915">
        <v>15</v>
      </c>
      <c r="O915">
        <v>615.53</v>
      </c>
      <c r="P915">
        <v>51.56</v>
      </c>
      <c r="Q915" t="s">
        <v>3044</v>
      </c>
      <c r="R915">
        <f>Table1[[#This Row],[Profit]]/Table1[[#This Row],[Sales]]*100</f>
        <v>43.245768725453686</v>
      </c>
    </row>
    <row r="916" spans="1:18" x14ac:dyDescent="0.25">
      <c r="A916">
        <v>915</v>
      </c>
      <c r="B916" t="s">
        <v>930</v>
      </c>
      <c r="C916" s="1">
        <v>44875</v>
      </c>
      <c r="D916" s="1" t="str">
        <f>TEXT(Table1[[#This Row],[Order Date]],"MMMM")</f>
        <v>November</v>
      </c>
      <c r="E916" t="s">
        <v>1920</v>
      </c>
      <c r="F916" t="s">
        <v>2007</v>
      </c>
      <c r="G916" t="s">
        <v>2888</v>
      </c>
      <c r="H916" t="s">
        <v>2976</v>
      </c>
      <c r="I916" t="s">
        <v>3024</v>
      </c>
      <c r="J916" t="s">
        <v>3028</v>
      </c>
      <c r="K916" t="s">
        <v>3031</v>
      </c>
      <c r="L916" t="s">
        <v>3040</v>
      </c>
      <c r="M916">
        <v>2048.6</v>
      </c>
      <c r="N916">
        <v>4</v>
      </c>
      <c r="O916">
        <v>678.43</v>
      </c>
      <c r="P916">
        <v>84.28</v>
      </c>
      <c r="Q916" t="s">
        <v>3045</v>
      </c>
      <c r="R916">
        <f>Table1[[#This Row],[Profit]]/Table1[[#This Row],[Sales]]*100</f>
        <v>33.116762667187345</v>
      </c>
    </row>
    <row r="917" spans="1:18" x14ac:dyDescent="0.25">
      <c r="A917">
        <v>916</v>
      </c>
      <c r="B917" t="s">
        <v>931</v>
      </c>
      <c r="C917" s="1">
        <v>45228</v>
      </c>
      <c r="D917" s="1" t="str">
        <f>TEXT(Table1[[#This Row],[Order Date]],"MMMM")</f>
        <v>October</v>
      </c>
      <c r="E917" t="s">
        <v>1921</v>
      </c>
      <c r="F917" t="s">
        <v>2008</v>
      </c>
      <c r="G917" t="s">
        <v>2889</v>
      </c>
      <c r="H917" t="s">
        <v>2973</v>
      </c>
      <c r="I917" t="s">
        <v>3022</v>
      </c>
      <c r="J917" t="s">
        <v>3025</v>
      </c>
      <c r="K917" t="s">
        <v>3031</v>
      </c>
      <c r="L917" t="s">
        <v>3035</v>
      </c>
      <c r="M917">
        <v>3717.8</v>
      </c>
      <c r="N917">
        <v>10</v>
      </c>
      <c r="O917">
        <v>253.44</v>
      </c>
      <c r="P917">
        <v>94.81</v>
      </c>
      <c r="Q917" t="s">
        <v>3044</v>
      </c>
      <c r="R917">
        <f>Table1[[#This Row],[Profit]]/Table1[[#This Row],[Sales]]*100</f>
        <v>6.8169347463553711</v>
      </c>
    </row>
    <row r="918" spans="1:18" x14ac:dyDescent="0.25">
      <c r="A918">
        <v>917</v>
      </c>
      <c r="B918" t="s">
        <v>932</v>
      </c>
      <c r="C918" s="1">
        <v>45071</v>
      </c>
      <c r="D918" s="1" t="str">
        <f>TEXT(Table1[[#This Row],[Order Date]],"MMMM")</f>
        <v>May</v>
      </c>
      <c r="E918" t="s">
        <v>1922</v>
      </c>
      <c r="F918" t="s">
        <v>2009</v>
      </c>
      <c r="G918" t="s">
        <v>2890</v>
      </c>
      <c r="H918" t="s">
        <v>3003</v>
      </c>
      <c r="I918" t="s">
        <v>3022</v>
      </c>
      <c r="J918" t="s">
        <v>3025</v>
      </c>
      <c r="K918" t="s">
        <v>3031</v>
      </c>
      <c r="L918" t="s">
        <v>3043</v>
      </c>
      <c r="M918">
        <v>3482.13</v>
      </c>
      <c r="N918">
        <v>7</v>
      </c>
      <c r="O918">
        <v>990.82</v>
      </c>
      <c r="P918">
        <v>19.309999999999999</v>
      </c>
      <c r="Q918" t="s">
        <v>3045</v>
      </c>
      <c r="R918">
        <f>Table1[[#This Row],[Profit]]/Table1[[#This Row],[Sales]]*100</f>
        <v>28.454423011202913</v>
      </c>
    </row>
    <row r="919" spans="1:18" x14ac:dyDescent="0.25">
      <c r="A919">
        <v>918</v>
      </c>
      <c r="B919" t="s">
        <v>933</v>
      </c>
      <c r="C919" s="1">
        <v>45501</v>
      </c>
      <c r="D919" s="1" t="str">
        <f>TEXT(Table1[[#This Row],[Order Date]],"MMMM")</f>
        <v>July</v>
      </c>
      <c r="E919" t="s">
        <v>1923</v>
      </c>
      <c r="F919" t="s">
        <v>2007</v>
      </c>
      <c r="G919" t="s">
        <v>2891</v>
      </c>
      <c r="H919" t="s">
        <v>3021</v>
      </c>
      <c r="I919" t="s">
        <v>3022</v>
      </c>
      <c r="J919" t="s">
        <v>3027</v>
      </c>
      <c r="K919" t="s">
        <v>3031</v>
      </c>
      <c r="L919" t="s">
        <v>3040</v>
      </c>
      <c r="M919">
        <v>1220.9100000000001</v>
      </c>
      <c r="N919">
        <v>2</v>
      </c>
      <c r="O919">
        <v>697.58</v>
      </c>
      <c r="P919">
        <v>11.88</v>
      </c>
      <c r="Q919" t="s">
        <v>3044</v>
      </c>
      <c r="R919">
        <f>Table1[[#This Row],[Profit]]/Table1[[#This Row],[Sales]]*100</f>
        <v>57.1360706358372</v>
      </c>
    </row>
    <row r="920" spans="1:18" x14ac:dyDescent="0.25">
      <c r="A920">
        <v>919</v>
      </c>
      <c r="B920" t="s">
        <v>934</v>
      </c>
      <c r="C920" s="1">
        <v>45517</v>
      </c>
      <c r="D920" s="1" t="str">
        <f>TEXT(Table1[[#This Row],[Order Date]],"MMMM")</f>
        <v>August</v>
      </c>
      <c r="E920" t="s">
        <v>1924</v>
      </c>
      <c r="F920" t="s">
        <v>2008</v>
      </c>
      <c r="G920" t="s">
        <v>2892</v>
      </c>
      <c r="H920" t="s">
        <v>2981</v>
      </c>
      <c r="I920" t="s">
        <v>3022</v>
      </c>
      <c r="J920" t="s">
        <v>3026</v>
      </c>
      <c r="K920" t="s">
        <v>3031</v>
      </c>
      <c r="L920" t="s">
        <v>3035</v>
      </c>
      <c r="M920">
        <v>2985.8</v>
      </c>
      <c r="N920">
        <v>1</v>
      </c>
      <c r="O920">
        <v>595.41999999999996</v>
      </c>
      <c r="P920">
        <v>19.45</v>
      </c>
      <c r="Q920" t="s">
        <v>3045</v>
      </c>
      <c r="R920">
        <f>Table1[[#This Row],[Profit]]/Table1[[#This Row],[Sales]]*100</f>
        <v>19.941724161028869</v>
      </c>
    </row>
    <row r="921" spans="1:18" x14ac:dyDescent="0.25">
      <c r="A921">
        <v>920</v>
      </c>
      <c r="B921" t="s">
        <v>935</v>
      </c>
      <c r="C921" s="1">
        <v>45224</v>
      </c>
      <c r="D921" s="1" t="str">
        <f>TEXT(Table1[[#This Row],[Order Date]],"MMMM")</f>
        <v>October</v>
      </c>
      <c r="E921" t="s">
        <v>1925</v>
      </c>
      <c r="F921" t="s">
        <v>2007</v>
      </c>
      <c r="G921" t="s">
        <v>2893</v>
      </c>
      <c r="H921" t="s">
        <v>2972</v>
      </c>
      <c r="I921" t="s">
        <v>3022</v>
      </c>
      <c r="J921" t="s">
        <v>3027</v>
      </c>
      <c r="K921" t="s">
        <v>3031</v>
      </c>
      <c r="L921" t="s">
        <v>3043</v>
      </c>
      <c r="M921">
        <v>264.89</v>
      </c>
      <c r="N921">
        <v>20</v>
      </c>
      <c r="O921">
        <v>795.57</v>
      </c>
      <c r="P921">
        <v>71.260000000000005</v>
      </c>
      <c r="Q921" t="s">
        <v>3046</v>
      </c>
      <c r="R921">
        <f>Table1[[#This Row],[Profit]]/Table1[[#This Row],[Sales]]*100</f>
        <v>300.33976367548797</v>
      </c>
    </row>
    <row r="922" spans="1:18" x14ac:dyDescent="0.25">
      <c r="A922">
        <v>921</v>
      </c>
      <c r="B922" t="s">
        <v>936</v>
      </c>
      <c r="C922" s="1">
        <v>45110</v>
      </c>
      <c r="D922" s="1" t="str">
        <f>TEXT(Table1[[#This Row],[Order Date]],"MMMM")</f>
        <v>July</v>
      </c>
      <c r="E922" t="s">
        <v>1926</v>
      </c>
      <c r="F922" t="s">
        <v>2009</v>
      </c>
      <c r="G922" t="s">
        <v>2894</v>
      </c>
      <c r="H922" t="s">
        <v>2991</v>
      </c>
      <c r="I922" t="s">
        <v>3022</v>
      </c>
      <c r="J922" t="s">
        <v>3025</v>
      </c>
      <c r="K922" t="s">
        <v>3029</v>
      </c>
      <c r="L922" t="s">
        <v>3039</v>
      </c>
      <c r="M922">
        <v>362.42</v>
      </c>
      <c r="N922">
        <v>9</v>
      </c>
      <c r="O922">
        <v>910.18</v>
      </c>
      <c r="P922">
        <v>71.099999999999994</v>
      </c>
      <c r="Q922" t="s">
        <v>3045</v>
      </c>
      <c r="R922">
        <f>Table1[[#This Row],[Profit]]/Table1[[#This Row],[Sales]]*100</f>
        <v>251.13956183433581</v>
      </c>
    </row>
    <row r="923" spans="1:18" x14ac:dyDescent="0.25">
      <c r="A923">
        <v>922</v>
      </c>
      <c r="B923" t="s">
        <v>937</v>
      </c>
      <c r="C923" s="1">
        <v>44863</v>
      </c>
      <c r="D923" s="1" t="str">
        <f>TEXT(Table1[[#This Row],[Order Date]],"MMMM")</f>
        <v>October</v>
      </c>
      <c r="E923" t="s">
        <v>1927</v>
      </c>
      <c r="F923" t="s">
        <v>2009</v>
      </c>
      <c r="G923" t="s">
        <v>2895</v>
      </c>
      <c r="H923" t="s">
        <v>2990</v>
      </c>
      <c r="I923" t="s">
        <v>3022</v>
      </c>
      <c r="J923" t="s">
        <v>3025</v>
      </c>
      <c r="K923" t="s">
        <v>3029</v>
      </c>
      <c r="L923" t="s">
        <v>3034</v>
      </c>
      <c r="M923">
        <v>706.89</v>
      </c>
      <c r="N923">
        <v>3</v>
      </c>
      <c r="O923">
        <v>580.54</v>
      </c>
      <c r="P923">
        <v>8.68</v>
      </c>
      <c r="Q923" t="s">
        <v>3044</v>
      </c>
      <c r="R923">
        <f>Table1[[#This Row],[Profit]]/Table1[[#This Row],[Sales]]*100</f>
        <v>82.125931898881007</v>
      </c>
    </row>
    <row r="924" spans="1:18" x14ac:dyDescent="0.25">
      <c r="A924">
        <v>923</v>
      </c>
      <c r="B924" t="s">
        <v>938</v>
      </c>
      <c r="C924" s="1">
        <v>45246</v>
      </c>
      <c r="D924" s="1" t="str">
        <f>TEXT(Table1[[#This Row],[Order Date]],"MMMM")</f>
        <v>November</v>
      </c>
      <c r="E924" t="s">
        <v>1928</v>
      </c>
      <c r="F924" t="s">
        <v>2008</v>
      </c>
      <c r="G924" t="s">
        <v>2896</v>
      </c>
      <c r="H924" t="s">
        <v>3010</v>
      </c>
      <c r="I924" t="s">
        <v>3023</v>
      </c>
      <c r="J924" t="s">
        <v>3027</v>
      </c>
      <c r="K924" t="s">
        <v>3031</v>
      </c>
      <c r="L924" t="s">
        <v>3035</v>
      </c>
      <c r="M924">
        <v>700.07</v>
      </c>
      <c r="N924">
        <v>8</v>
      </c>
      <c r="O924">
        <v>584.24</v>
      </c>
      <c r="P924">
        <v>79.22</v>
      </c>
      <c r="Q924" t="s">
        <v>3045</v>
      </c>
      <c r="R924">
        <f>Table1[[#This Row],[Profit]]/Table1[[#This Row],[Sales]]*100</f>
        <v>83.454511691687969</v>
      </c>
    </row>
    <row r="925" spans="1:18" x14ac:dyDescent="0.25">
      <c r="A925">
        <v>924</v>
      </c>
      <c r="B925" t="s">
        <v>939</v>
      </c>
      <c r="C925" s="1">
        <v>45352</v>
      </c>
      <c r="D925" s="1" t="str">
        <f>TEXT(Table1[[#This Row],[Order Date]],"MMMM")</f>
        <v>March</v>
      </c>
      <c r="E925" t="s">
        <v>1929</v>
      </c>
      <c r="F925" t="s">
        <v>2007</v>
      </c>
      <c r="G925" t="s">
        <v>2897</v>
      </c>
      <c r="H925" t="s">
        <v>2998</v>
      </c>
      <c r="I925" t="s">
        <v>3023</v>
      </c>
      <c r="J925" t="s">
        <v>3026</v>
      </c>
      <c r="K925" t="s">
        <v>3029</v>
      </c>
      <c r="L925" t="s">
        <v>3032</v>
      </c>
      <c r="M925">
        <v>946.24</v>
      </c>
      <c r="N925">
        <v>2</v>
      </c>
      <c r="O925">
        <v>255.33</v>
      </c>
      <c r="P925">
        <v>39.01</v>
      </c>
      <c r="Q925" t="s">
        <v>3045</v>
      </c>
      <c r="R925">
        <f>Table1[[#This Row],[Profit]]/Table1[[#This Row],[Sales]]*100</f>
        <v>26.983640514034494</v>
      </c>
    </row>
    <row r="926" spans="1:18" x14ac:dyDescent="0.25">
      <c r="A926">
        <v>925</v>
      </c>
      <c r="B926" t="s">
        <v>940</v>
      </c>
      <c r="C926" s="1">
        <v>45360</v>
      </c>
      <c r="D926" s="1" t="str">
        <f>TEXT(Table1[[#This Row],[Order Date]],"MMMM")</f>
        <v>March</v>
      </c>
      <c r="E926" t="s">
        <v>1930</v>
      </c>
      <c r="F926" t="s">
        <v>2009</v>
      </c>
      <c r="G926" t="s">
        <v>2898</v>
      </c>
      <c r="H926" t="s">
        <v>2988</v>
      </c>
      <c r="I926" t="s">
        <v>3022</v>
      </c>
      <c r="J926" t="s">
        <v>3026</v>
      </c>
      <c r="K926" t="s">
        <v>3030</v>
      </c>
      <c r="L926" t="s">
        <v>3041</v>
      </c>
      <c r="M926">
        <v>1021.23</v>
      </c>
      <c r="N926">
        <v>18</v>
      </c>
      <c r="O926">
        <v>55.97</v>
      </c>
      <c r="P926">
        <v>91.47</v>
      </c>
      <c r="Q926" t="s">
        <v>3047</v>
      </c>
      <c r="R926">
        <f>Table1[[#This Row],[Profit]]/Table1[[#This Row],[Sales]]*100</f>
        <v>5.4806458878019635</v>
      </c>
    </row>
    <row r="927" spans="1:18" x14ac:dyDescent="0.25">
      <c r="A927">
        <v>926</v>
      </c>
      <c r="B927" t="s">
        <v>941</v>
      </c>
      <c r="C927" s="1">
        <v>44844</v>
      </c>
      <c r="D927" s="1" t="str">
        <f>TEXT(Table1[[#This Row],[Order Date]],"MMMM")</f>
        <v>October</v>
      </c>
      <c r="E927" t="s">
        <v>1931</v>
      </c>
      <c r="F927" t="s">
        <v>2008</v>
      </c>
      <c r="G927" t="s">
        <v>2899</v>
      </c>
      <c r="H927" t="s">
        <v>2999</v>
      </c>
      <c r="I927" t="s">
        <v>3024</v>
      </c>
      <c r="J927" t="s">
        <v>3025</v>
      </c>
      <c r="K927" t="s">
        <v>3030</v>
      </c>
      <c r="L927" t="s">
        <v>3041</v>
      </c>
      <c r="M927">
        <v>354.03</v>
      </c>
      <c r="N927">
        <v>2</v>
      </c>
      <c r="O927">
        <v>165.55</v>
      </c>
      <c r="P927">
        <v>10.14</v>
      </c>
      <c r="Q927" t="s">
        <v>3045</v>
      </c>
      <c r="R927">
        <f>Table1[[#This Row],[Profit]]/Table1[[#This Row],[Sales]]*100</f>
        <v>46.761573877919957</v>
      </c>
    </row>
    <row r="928" spans="1:18" x14ac:dyDescent="0.25">
      <c r="A928">
        <v>927</v>
      </c>
      <c r="B928" t="s">
        <v>942</v>
      </c>
      <c r="C928" s="1">
        <v>44848</v>
      </c>
      <c r="D928" s="1" t="str">
        <f>TEXT(Table1[[#This Row],[Order Date]],"MMMM")</f>
        <v>October</v>
      </c>
      <c r="E928" t="s">
        <v>1932</v>
      </c>
      <c r="F928" t="s">
        <v>2008</v>
      </c>
      <c r="G928" t="s">
        <v>2900</v>
      </c>
      <c r="H928" t="s">
        <v>2997</v>
      </c>
      <c r="I928" t="s">
        <v>3022</v>
      </c>
      <c r="J928" t="s">
        <v>3025</v>
      </c>
      <c r="K928" t="s">
        <v>3029</v>
      </c>
      <c r="L928" t="s">
        <v>3034</v>
      </c>
      <c r="M928">
        <v>4549.82</v>
      </c>
      <c r="N928">
        <v>15</v>
      </c>
      <c r="O928">
        <v>88.55</v>
      </c>
      <c r="P928">
        <v>21.38</v>
      </c>
      <c r="Q928" t="s">
        <v>3046</v>
      </c>
      <c r="R928">
        <f>Table1[[#This Row],[Profit]]/Table1[[#This Row],[Sales]]*100</f>
        <v>1.9462308399013588</v>
      </c>
    </row>
    <row r="929" spans="1:18" x14ac:dyDescent="0.25">
      <c r="A929">
        <v>928</v>
      </c>
      <c r="B929" t="s">
        <v>943</v>
      </c>
      <c r="C929" s="1">
        <v>45369</v>
      </c>
      <c r="D929" s="1" t="str">
        <f>TEXT(Table1[[#This Row],[Order Date]],"MMMM")</f>
        <v>March</v>
      </c>
      <c r="E929" t="s">
        <v>1933</v>
      </c>
      <c r="F929" t="s">
        <v>2007</v>
      </c>
      <c r="G929" t="s">
        <v>2901</v>
      </c>
      <c r="H929" t="s">
        <v>3014</v>
      </c>
      <c r="I929" t="s">
        <v>3024</v>
      </c>
      <c r="J929" t="s">
        <v>3028</v>
      </c>
      <c r="K929" t="s">
        <v>3031</v>
      </c>
      <c r="L929" t="s">
        <v>3035</v>
      </c>
      <c r="M929">
        <v>1834.24</v>
      </c>
      <c r="N929">
        <v>15</v>
      </c>
      <c r="O929">
        <v>661.26</v>
      </c>
      <c r="P929">
        <v>9.14</v>
      </c>
      <c r="Q929" t="s">
        <v>3046</v>
      </c>
      <c r="R929">
        <f>Table1[[#This Row],[Profit]]/Table1[[#This Row],[Sales]]*100</f>
        <v>36.050898464759243</v>
      </c>
    </row>
    <row r="930" spans="1:18" x14ac:dyDescent="0.25">
      <c r="A930">
        <v>929</v>
      </c>
      <c r="B930" t="s">
        <v>944</v>
      </c>
      <c r="C930" s="1">
        <v>45104</v>
      </c>
      <c r="D930" s="1" t="str">
        <f>TEXT(Table1[[#This Row],[Order Date]],"MMMM")</f>
        <v>June</v>
      </c>
      <c r="E930" t="s">
        <v>1934</v>
      </c>
      <c r="F930" t="s">
        <v>2009</v>
      </c>
      <c r="G930" t="s">
        <v>2902</v>
      </c>
      <c r="H930" t="s">
        <v>3013</v>
      </c>
      <c r="I930" t="s">
        <v>3024</v>
      </c>
      <c r="J930" t="s">
        <v>3026</v>
      </c>
      <c r="K930" t="s">
        <v>3030</v>
      </c>
      <c r="L930" t="s">
        <v>3037</v>
      </c>
      <c r="M930">
        <v>4815.45</v>
      </c>
      <c r="N930">
        <v>1</v>
      </c>
      <c r="O930">
        <v>786.95</v>
      </c>
      <c r="P930">
        <v>95</v>
      </c>
      <c r="Q930" t="s">
        <v>3044</v>
      </c>
      <c r="R930">
        <f>Table1[[#This Row],[Profit]]/Table1[[#This Row],[Sales]]*100</f>
        <v>16.34219024182579</v>
      </c>
    </row>
    <row r="931" spans="1:18" x14ac:dyDescent="0.25">
      <c r="A931">
        <v>930</v>
      </c>
      <c r="B931" t="s">
        <v>945</v>
      </c>
      <c r="C931" s="1">
        <v>45276</v>
      </c>
      <c r="D931" s="1" t="str">
        <f>TEXT(Table1[[#This Row],[Order Date]],"MMMM")</f>
        <v>December</v>
      </c>
      <c r="E931" t="s">
        <v>1935</v>
      </c>
      <c r="F931" t="s">
        <v>2008</v>
      </c>
      <c r="G931" t="s">
        <v>2903</v>
      </c>
      <c r="H931" t="s">
        <v>2983</v>
      </c>
      <c r="I931" t="s">
        <v>3022</v>
      </c>
      <c r="J931" t="s">
        <v>3025</v>
      </c>
      <c r="K931" t="s">
        <v>3030</v>
      </c>
      <c r="L931" t="s">
        <v>3041</v>
      </c>
      <c r="M931">
        <v>4183.24</v>
      </c>
      <c r="N931">
        <v>17</v>
      </c>
      <c r="O931">
        <v>137.82</v>
      </c>
      <c r="P931">
        <v>17.97</v>
      </c>
      <c r="Q931" t="s">
        <v>3047</v>
      </c>
      <c r="R931">
        <f>Table1[[#This Row],[Profit]]/Table1[[#This Row],[Sales]]*100</f>
        <v>3.2945754965051011</v>
      </c>
    </row>
    <row r="932" spans="1:18" x14ac:dyDescent="0.25">
      <c r="A932">
        <v>931</v>
      </c>
      <c r="B932" t="s">
        <v>946</v>
      </c>
      <c r="C932" s="1">
        <v>45366</v>
      </c>
      <c r="D932" s="1" t="str">
        <f>TEXT(Table1[[#This Row],[Order Date]],"MMMM")</f>
        <v>March</v>
      </c>
      <c r="E932" t="s">
        <v>1936</v>
      </c>
      <c r="F932" t="s">
        <v>2009</v>
      </c>
      <c r="G932" t="s">
        <v>2904</v>
      </c>
      <c r="H932" t="s">
        <v>2994</v>
      </c>
      <c r="I932" t="s">
        <v>3023</v>
      </c>
      <c r="J932" t="s">
        <v>3026</v>
      </c>
      <c r="K932" t="s">
        <v>3029</v>
      </c>
      <c r="L932" t="s">
        <v>3042</v>
      </c>
      <c r="M932">
        <v>3918.53</v>
      </c>
      <c r="N932">
        <v>10</v>
      </c>
      <c r="O932">
        <v>606.34</v>
      </c>
      <c r="P932">
        <v>28.37</v>
      </c>
      <c r="Q932" t="s">
        <v>3046</v>
      </c>
      <c r="R932">
        <f>Table1[[#This Row],[Profit]]/Table1[[#This Row],[Sales]]*100</f>
        <v>15.473659765269119</v>
      </c>
    </row>
    <row r="933" spans="1:18" x14ac:dyDescent="0.25">
      <c r="A933">
        <v>932</v>
      </c>
      <c r="B933" t="s">
        <v>947</v>
      </c>
      <c r="C933" s="1">
        <v>45284</v>
      </c>
      <c r="D933" s="1" t="str">
        <f>TEXT(Table1[[#This Row],[Order Date]],"MMMM")</f>
        <v>December</v>
      </c>
      <c r="E933" t="s">
        <v>1937</v>
      </c>
      <c r="F933" t="s">
        <v>2009</v>
      </c>
      <c r="G933" t="s">
        <v>2905</v>
      </c>
      <c r="H933" t="s">
        <v>3000</v>
      </c>
      <c r="I933" t="s">
        <v>3024</v>
      </c>
      <c r="J933" t="s">
        <v>3026</v>
      </c>
      <c r="K933" t="s">
        <v>3030</v>
      </c>
      <c r="L933" t="s">
        <v>3033</v>
      </c>
      <c r="M933">
        <v>1416.24</v>
      </c>
      <c r="N933">
        <v>19</v>
      </c>
      <c r="O933">
        <v>430.25</v>
      </c>
      <c r="P933">
        <v>35.6</v>
      </c>
      <c r="Q933" t="s">
        <v>3046</v>
      </c>
      <c r="R933">
        <f>Table1[[#This Row],[Profit]]/Table1[[#This Row],[Sales]]*100</f>
        <v>30.379737897531488</v>
      </c>
    </row>
    <row r="934" spans="1:18" x14ac:dyDescent="0.25">
      <c r="A934">
        <v>933</v>
      </c>
      <c r="B934" t="s">
        <v>948</v>
      </c>
      <c r="C934" s="1">
        <v>45541</v>
      </c>
      <c r="D934" s="1" t="str">
        <f>TEXT(Table1[[#This Row],[Order Date]],"MMMM")</f>
        <v>September</v>
      </c>
      <c r="E934" t="s">
        <v>1938</v>
      </c>
      <c r="F934" t="s">
        <v>2009</v>
      </c>
      <c r="G934" t="s">
        <v>2906</v>
      </c>
      <c r="H934" t="s">
        <v>3000</v>
      </c>
      <c r="I934" t="s">
        <v>3024</v>
      </c>
      <c r="J934" t="s">
        <v>3027</v>
      </c>
      <c r="K934" t="s">
        <v>3031</v>
      </c>
      <c r="L934" t="s">
        <v>3040</v>
      </c>
      <c r="M934">
        <v>113.68</v>
      </c>
      <c r="N934">
        <v>17</v>
      </c>
      <c r="O934">
        <v>898.57</v>
      </c>
      <c r="P934">
        <v>42.09</v>
      </c>
      <c r="Q934" t="s">
        <v>3044</v>
      </c>
      <c r="R934">
        <f>Table1[[#This Row],[Profit]]/Table1[[#This Row],[Sales]]*100</f>
        <v>790.4380717804363</v>
      </c>
    </row>
    <row r="935" spans="1:18" x14ac:dyDescent="0.25">
      <c r="A935">
        <v>934</v>
      </c>
      <c r="B935" t="s">
        <v>949</v>
      </c>
      <c r="C935" s="1">
        <v>45516</v>
      </c>
      <c r="D935" s="1" t="str">
        <f>TEXT(Table1[[#This Row],[Order Date]],"MMMM")</f>
        <v>August</v>
      </c>
      <c r="E935" t="s">
        <v>1939</v>
      </c>
      <c r="F935" t="s">
        <v>2009</v>
      </c>
      <c r="G935" t="s">
        <v>2199</v>
      </c>
      <c r="H935" t="s">
        <v>3005</v>
      </c>
      <c r="I935" t="s">
        <v>3022</v>
      </c>
      <c r="J935" t="s">
        <v>3028</v>
      </c>
      <c r="K935" t="s">
        <v>3029</v>
      </c>
      <c r="L935" t="s">
        <v>3039</v>
      </c>
      <c r="M935">
        <v>2653.78</v>
      </c>
      <c r="N935">
        <v>14</v>
      </c>
      <c r="O935">
        <v>48.74</v>
      </c>
      <c r="P935">
        <v>83.17</v>
      </c>
      <c r="Q935" t="s">
        <v>3046</v>
      </c>
      <c r="R935">
        <f>Table1[[#This Row],[Profit]]/Table1[[#This Row],[Sales]]*100</f>
        <v>1.8366254926934409</v>
      </c>
    </row>
    <row r="936" spans="1:18" x14ac:dyDescent="0.25">
      <c r="A936">
        <v>935</v>
      </c>
      <c r="B936" t="s">
        <v>950</v>
      </c>
      <c r="C936" s="1">
        <v>45543</v>
      </c>
      <c r="D936" s="1" t="str">
        <f>TEXT(Table1[[#This Row],[Order Date]],"MMMM")</f>
        <v>September</v>
      </c>
      <c r="E936" t="s">
        <v>1940</v>
      </c>
      <c r="F936" t="s">
        <v>2008</v>
      </c>
      <c r="G936" t="s">
        <v>2907</v>
      </c>
      <c r="H936" t="s">
        <v>3002</v>
      </c>
      <c r="I936" t="s">
        <v>3024</v>
      </c>
      <c r="J936" t="s">
        <v>3028</v>
      </c>
      <c r="K936" t="s">
        <v>3029</v>
      </c>
      <c r="L936" t="s">
        <v>3042</v>
      </c>
      <c r="M936">
        <v>454.7</v>
      </c>
      <c r="N936">
        <v>18</v>
      </c>
      <c r="O936">
        <v>716.84</v>
      </c>
      <c r="P936">
        <v>5.1100000000000003</v>
      </c>
      <c r="Q936" t="s">
        <v>3047</v>
      </c>
      <c r="R936">
        <f>Table1[[#This Row],[Profit]]/Table1[[#This Row],[Sales]]*100</f>
        <v>157.65119859247855</v>
      </c>
    </row>
    <row r="937" spans="1:18" x14ac:dyDescent="0.25">
      <c r="A937">
        <v>936</v>
      </c>
      <c r="B937" t="s">
        <v>951</v>
      </c>
      <c r="C937" s="1">
        <v>45442</v>
      </c>
      <c r="D937" s="1" t="str">
        <f>TEXT(Table1[[#This Row],[Order Date]],"MMMM")</f>
        <v>May</v>
      </c>
      <c r="E937" t="s">
        <v>1941</v>
      </c>
      <c r="F937" t="s">
        <v>2008</v>
      </c>
      <c r="G937" t="s">
        <v>2908</v>
      </c>
      <c r="H937" t="s">
        <v>2977</v>
      </c>
      <c r="I937" t="s">
        <v>3023</v>
      </c>
      <c r="J937" t="s">
        <v>3028</v>
      </c>
      <c r="K937" t="s">
        <v>3029</v>
      </c>
      <c r="L937" t="s">
        <v>3039</v>
      </c>
      <c r="M937">
        <v>4048.54</v>
      </c>
      <c r="N937">
        <v>5</v>
      </c>
      <c r="O937">
        <v>602.86</v>
      </c>
      <c r="P937">
        <v>85.9</v>
      </c>
      <c r="Q937" t="s">
        <v>3044</v>
      </c>
      <c r="R937">
        <f>Table1[[#This Row],[Profit]]/Table1[[#This Row],[Sales]]*100</f>
        <v>14.890800140297491</v>
      </c>
    </row>
    <row r="938" spans="1:18" x14ac:dyDescent="0.25">
      <c r="A938">
        <v>937</v>
      </c>
      <c r="B938" t="s">
        <v>952</v>
      </c>
      <c r="C938" s="1">
        <v>44887</v>
      </c>
      <c r="D938" s="1" t="str">
        <f>TEXT(Table1[[#This Row],[Order Date]],"MMMM")</f>
        <v>November</v>
      </c>
      <c r="E938" t="s">
        <v>1942</v>
      </c>
      <c r="F938" t="s">
        <v>2007</v>
      </c>
      <c r="G938" t="s">
        <v>2679</v>
      </c>
      <c r="H938" t="s">
        <v>2994</v>
      </c>
      <c r="I938" t="s">
        <v>3023</v>
      </c>
      <c r="J938" t="s">
        <v>3028</v>
      </c>
      <c r="K938" t="s">
        <v>3031</v>
      </c>
      <c r="L938" t="s">
        <v>3035</v>
      </c>
      <c r="M938">
        <v>2549.9699999999998</v>
      </c>
      <c r="N938">
        <v>8</v>
      </c>
      <c r="O938">
        <v>823.7</v>
      </c>
      <c r="P938">
        <v>53.03</v>
      </c>
      <c r="Q938" t="s">
        <v>3044</v>
      </c>
      <c r="R938">
        <f>Table1[[#This Row],[Profit]]/Table1[[#This Row],[Sales]]*100</f>
        <v>32.302340811852694</v>
      </c>
    </row>
    <row r="939" spans="1:18" x14ac:dyDescent="0.25">
      <c r="A939">
        <v>938</v>
      </c>
      <c r="B939" t="s">
        <v>953</v>
      </c>
      <c r="C939" s="1">
        <v>45272</v>
      </c>
      <c r="D939" s="1" t="str">
        <f>TEXT(Table1[[#This Row],[Order Date]],"MMMM")</f>
        <v>December</v>
      </c>
      <c r="E939" t="s">
        <v>1943</v>
      </c>
      <c r="F939" t="s">
        <v>2009</v>
      </c>
      <c r="G939" t="s">
        <v>2909</v>
      </c>
      <c r="H939" t="s">
        <v>2990</v>
      </c>
      <c r="I939" t="s">
        <v>3022</v>
      </c>
      <c r="J939" t="s">
        <v>3027</v>
      </c>
      <c r="K939" t="s">
        <v>3031</v>
      </c>
      <c r="L939" t="s">
        <v>3035</v>
      </c>
      <c r="M939">
        <v>4284.08</v>
      </c>
      <c r="N939">
        <v>18</v>
      </c>
      <c r="O939">
        <v>635.28</v>
      </c>
      <c r="P939">
        <v>54.88</v>
      </c>
      <c r="Q939" t="s">
        <v>3047</v>
      </c>
      <c r="R939">
        <f>Table1[[#This Row],[Profit]]/Table1[[#This Row],[Sales]]*100</f>
        <v>14.828854736606226</v>
      </c>
    </row>
    <row r="940" spans="1:18" x14ac:dyDescent="0.25">
      <c r="A940">
        <v>939</v>
      </c>
      <c r="B940" t="s">
        <v>954</v>
      </c>
      <c r="C940" s="1">
        <v>45558</v>
      </c>
      <c r="D940" s="1" t="str">
        <f>TEXT(Table1[[#This Row],[Order Date]],"MMMM")</f>
        <v>September</v>
      </c>
      <c r="E940" t="s">
        <v>1944</v>
      </c>
      <c r="F940" t="s">
        <v>2008</v>
      </c>
      <c r="G940" t="s">
        <v>2910</v>
      </c>
      <c r="H940" t="s">
        <v>3011</v>
      </c>
      <c r="I940" t="s">
        <v>3023</v>
      </c>
      <c r="J940" t="s">
        <v>3027</v>
      </c>
      <c r="K940" t="s">
        <v>3030</v>
      </c>
      <c r="L940" t="s">
        <v>3038</v>
      </c>
      <c r="M940">
        <v>1073.8</v>
      </c>
      <c r="N940">
        <v>16</v>
      </c>
      <c r="O940">
        <v>325.47000000000003</v>
      </c>
      <c r="P940">
        <v>21.74</v>
      </c>
      <c r="Q940" t="s">
        <v>3046</v>
      </c>
      <c r="R940">
        <f>Table1[[#This Row],[Profit]]/Table1[[#This Row],[Sales]]*100</f>
        <v>30.310113615198365</v>
      </c>
    </row>
    <row r="941" spans="1:18" x14ac:dyDescent="0.25">
      <c r="A941">
        <v>940</v>
      </c>
      <c r="B941" t="s">
        <v>955</v>
      </c>
      <c r="C941" s="1">
        <v>44875</v>
      </c>
      <c r="D941" s="1" t="str">
        <f>TEXT(Table1[[#This Row],[Order Date]],"MMMM")</f>
        <v>November</v>
      </c>
      <c r="E941" t="s">
        <v>1945</v>
      </c>
      <c r="F941" t="s">
        <v>2008</v>
      </c>
      <c r="G941" t="s">
        <v>2911</v>
      </c>
      <c r="H941" t="s">
        <v>2974</v>
      </c>
      <c r="I941" t="s">
        <v>3024</v>
      </c>
      <c r="J941" t="s">
        <v>3028</v>
      </c>
      <c r="K941" t="s">
        <v>3030</v>
      </c>
      <c r="L941" t="s">
        <v>3037</v>
      </c>
      <c r="M941">
        <v>1275.8</v>
      </c>
      <c r="N941">
        <v>11</v>
      </c>
      <c r="O941">
        <v>682.51</v>
      </c>
      <c r="P941">
        <v>78.64</v>
      </c>
      <c r="Q941" t="s">
        <v>3044</v>
      </c>
      <c r="R941">
        <f>Table1[[#This Row],[Profit]]/Table1[[#This Row],[Sales]]*100</f>
        <v>53.496629565762653</v>
      </c>
    </row>
    <row r="942" spans="1:18" x14ac:dyDescent="0.25">
      <c r="A942">
        <v>941</v>
      </c>
      <c r="B942" t="s">
        <v>956</v>
      </c>
      <c r="C942" s="1">
        <v>45014</v>
      </c>
      <c r="D942" s="1" t="str">
        <f>TEXT(Table1[[#This Row],[Order Date]],"MMMM")</f>
        <v>March</v>
      </c>
      <c r="E942" t="s">
        <v>1946</v>
      </c>
      <c r="F942" t="s">
        <v>2007</v>
      </c>
      <c r="G942" t="s">
        <v>2912</v>
      </c>
      <c r="H942" t="s">
        <v>2985</v>
      </c>
      <c r="I942" t="s">
        <v>3023</v>
      </c>
      <c r="J942" t="s">
        <v>3026</v>
      </c>
      <c r="K942" t="s">
        <v>3029</v>
      </c>
      <c r="L942" t="s">
        <v>3032</v>
      </c>
      <c r="M942">
        <v>4191.1000000000004</v>
      </c>
      <c r="N942">
        <v>12</v>
      </c>
      <c r="O942">
        <v>314.44</v>
      </c>
      <c r="P942">
        <v>70.61</v>
      </c>
      <c r="Q942" t="s">
        <v>3044</v>
      </c>
      <c r="R942">
        <f>Table1[[#This Row],[Profit]]/Table1[[#This Row],[Sales]]*100</f>
        <v>7.5025649590799546</v>
      </c>
    </row>
    <row r="943" spans="1:18" x14ac:dyDescent="0.25">
      <c r="A943">
        <v>942</v>
      </c>
      <c r="B943" t="s">
        <v>957</v>
      </c>
      <c r="C943" s="1">
        <v>45553</v>
      </c>
      <c r="D943" s="1" t="str">
        <f>TEXT(Table1[[#This Row],[Order Date]],"MMMM")</f>
        <v>September</v>
      </c>
      <c r="E943" t="s">
        <v>1947</v>
      </c>
      <c r="F943" t="s">
        <v>2007</v>
      </c>
      <c r="G943" t="s">
        <v>2913</v>
      </c>
      <c r="H943" t="s">
        <v>2997</v>
      </c>
      <c r="I943" t="s">
        <v>3024</v>
      </c>
      <c r="J943" t="s">
        <v>3025</v>
      </c>
      <c r="K943" t="s">
        <v>3030</v>
      </c>
      <c r="L943" t="s">
        <v>3041</v>
      </c>
      <c r="M943">
        <v>931.1</v>
      </c>
      <c r="N943">
        <v>11</v>
      </c>
      <c r="O943">
        <v>495.39</v>
      </c>
      <c r="P943">
        <v>60.13</v>
      </c>
      <c r="Q943" t="s">
        <v>3044</v>
      </c>
      <c r="R943">
        <f>Table1[[#This Row],[Profit]]/Table1[[#This Row],[Sales]]*100</f>
        <v>53.204811513263884</v>
      </c>
    </row>
    <row r="944" spans="1:18" x14ac:dyDescent="0.25">
      <c r="A944">
        <v>943</v>
      </c>
      <c r="B944" t="s">
        <v>958</v>
      </c>
      <c r="C944" s="1">
        <v>45404</v>
      </c>
      <c r="D944" s="1" t="str">
        <f>TEXT(Table1[[#This Row],[Order Date]],"MMMM")</f>
        <v>April</v>
      </c>
      <c r="E944" t="s">
        <v>1948</v>
      </c>
      <c r="F944" t="s">
        <v>2008</v>
      </c>
      <c r="G944" t="s">
        <v>2914</v>
      </c>
      <c r="H944" t="s">
        <v>3014</v>
      </c>
      <c r="I944" t="s">
        <v>3023</v>
      </c>
      <c r="J944" t="s">
        <v>3026</v>
      </c>
      <c r="K944" t="s">
        <v>3029</v>
      </c>
      <c r="L944" t="s">
        <v>3034</v>
      </c>
      <c r="M944">
        <v>769.67</v>
      </c>
      <c r="N944">
        <v>2</v>
      </c>
      <c r="O944">
        <v>164.6</v>
      </c>
      <c r="P944">
        <v>74.430000000000007</v>
      </c>
      <c r="Q944" t="s">
        <v>3044</v>
      </c>
      <c r="R944">
        <f>Table1[[#This Row],[Profit]]/Table1[[#This Row],[Sales]]*100</f>
        <v>21.385788714643937</v>
      </c>
    </row>
    <row r="945" spans="1:18" x14ac:dyDescent="0.25">
      <c r="A945">
        <v>944</v>
      </c>
      <c r="B945" t="s">
        <v>959</v>
      </c>
      <c r="C945" s="1">
        <v>45162</v>
      </c>
      <c r="D945" s="1" t="str">
        <f>TEXT(Table1[[#This Row],[Order Date]],"MMMM")</f>
        <v>August</v>
      </c>
      <c r="E945" t="s">
        <v>1949</v>
      </c>
      <c r="F945" t="s">
        <v>2007</v>
      </c>
      <c r="G945" t="s">
        <v>2915</v>
      </c>
      <c r="H945" t="s">
        <v>3020</v>
      </c>
      <c r="I945" t="s">
        <v>3022</v>
      </c>
      <c r="J945" t="s">
        <v>3025</v>
      </c>
      <c r="K945" t="s">
        <v>3029</v>
      </c>
      <c r="L945" t="s">
        <v>3032</v>
      </c>
      <c r="M945">
        <v>1020.77</v>
      </c>
      <c r="N945">
        <v>13</v>
      </c>
      <c r="O945">
        <v>250.5</v>
      </c>
      <c r="P945">
        <v>97.24</v>
      </c>
      <c r="Q945" t="s">
        <v>3047</v>
      </c>
      <c r="R945">
        <f>Table1[[#This Row],[Profit]]/Table1[[#This Row],[Sales]]*100</f>
        <v>24.540298010325539</v>
      </c>
    </row>
    <row r="946" spans="1:18" x14ac:dyDescent="0.25">
      <c r="A946">
        <v>945</v>
      </c>
      <c r="B946" t="s">
        <v>960</v>
      </c>
      <c r="C946" s="1">
        <v>45551</v>
      </c>
      <c r="D946" s="1" t="str">
        <f>TEXT(Table1[[#This Row],[Order Date]],"MMMM")</f>
        <v>September</v>
      </c>
      <c r="E946" t="s">
        <v>1950</v>
      </c>
      <c r="F946" t="s">
        <v>2007</v>
      </c>
      <c r="G946" t="s">
        <v>2916</v>
      </c>
      <c r="H946" t="s">
        <v>2977</v>
      </c>
      <c r="I946" t="s">
        <v>3023</v>
      </c>
      <c r="J946" t="s">
        <v>3028</v>
      </c>
      <c r="K946" t="s">
        <v>3030</v>
      </c>
      <c r="L946" t="s">
        <v>3041</v>
      </c>
      <c r="M946">
        <v>3175.38</v>
      </c>
      <c r="N946">
        <v>14</v>
      </c>
      <c r="O946">
        <v>119.9</v>
      </c>
      <c r="P946">
        <v>59.46</v>
      </c>
      <c r="Q946" t="s">
        <v>3044</v>
      </c>
      <c r="R946">
        <f>Table1[[#This Row],[Profit]]/Table1[[#This Row],[Sales]]*100</f>
        <v>3.7759260309002389</v>
      </c>
    </row>
    <row r="947" spans="1:18" x14ac:dyDescent="0.25">
      <c r="A947">
        <v>946</v>
      </c>
      <c r="B947" t="s">
        <v>961</v>
      </c>
      <c r="C947" s="1">
        <v>44849</v>
      </c>
      <c r="D947" s="1" t="str">
        <f>TEXT(Table1[[#This Row],[Order Date]],"MMMM")</f>
        <v>October</v>
      </c>
      <c r="E947" t="s">
        <v>1951</v>
      </c>
      <c r="F947" t="s">
        <v>2008</v>
      </c>
      <c r="G947" t="s">
        <v>2917</v>
      </c>
      <c r="H947" t="s">
        <v>3008</v>
      </c>
      <c r="I947" t="s">
        <v>3024</v>
      </c>
      <c r="J947" t="s">
        <v>3028</v>
      </c>
      <c r="K947" t="s">
        <v>3031</v>
      </c>
      <c r="L947" t="s">
        <v>3036</v>
      </c>
      <c r="M947">
        <v>2187.4699999999998</v>
      </c>
      <c r="N947">
        <v>5</v>
      </c>
      <c r="O947">
        <v>728.42</v>
      </c>
      <c r="P947">
        <v>37.01</v>
      </c>
      <c r="Q947" t="s">
        <v>3044</v>
      </c>
      <c r="R947">
        <f>Table1[[#This Row],[Profit]]/Table1[[#This Row],[Sales]]*100</f>
        <v>33.299656681005914</v>
      </c>
    </row>
    <row r="948" spans="1:18" x14ac:dyDescent="0.25">
      <c r="A948">
        <v>947</v>
      </c>
      <c r="B948" t="s">
        <v>962</v>
      </c>
      <c r="C948" s="1">
        <v>45321</v>
      </c>
      <c r="D948" s="1" t="str">
        <f>TEXT(Table1[[#This Row],[Order Date]],"MMMM")</f>
        <v>January</v>
      </c>
      <c r="E948" t="s">
        <v>1952</v>
      </c>
      <c r="F948" t="s">
        <v>2007</v>
      </c>
      <c r="G948" t="s">
        <v>2918</v>
      </c>
      <c r="H948" t="s">
        <v>2980</v>
      </c>
      <c r="I948" t="s">
        <v>3024</v>
      </c>
      <c r="J948" t="s">
        <v>3028</v>
      </c>
      <c r="K948" t="s">
        <v>3030</v>
      </c>
      <c r="L948" t="s">
        <v>3037</v>
      </c>
      <c r="M948">
        <v>3731.18</v>
      </c>
      <c r="N948">
        <v>7</v>
      </c>
      <c r="O948">
        <v>447.82</v>
      </c>
      <c r="P948">
        <v>64.930000000000007</v>
      </c>
      <c r="Q948" t="s">
        <v>3046</v>
      </c>
      <c r="R948">
        <f>Table1[[#This Row],[Profit]]/Table1[[#This Row],[Sales]]*100</f>
        <v>12.002101211949036</v>
      </c>
    </row>
    <row r="949" spans="1:18" x14ac:dyDescent="0.25">
      <c r="A949">
        <v>948</v>
      </c>
      <c r="B949" t="s">
        <v>963</v>
      </c>
      <c r="C949" s="1">
        <v>45562</v>
      </c>
      <c r="D949" s="1" t="str">
        <f>TEXT(Table1[[#This Row],[Order Date]],"MMMM")</f>
        <v>September</v>
      </c>
      <c r="E949" t="s">
        <v>1953</v>
      </c>
      <c r="F949" t="s">
        <v>2007</v>
      </c>
      <c r="G949" t="s">
        <v>2919</v>
      </c>
      <c r="H949" t="s">
        <v>2997</v>
      </c>
      <c r="I949" t="s">
        <v>3022</v>
      </c>
      <c r="J949" t="s">
        <v>3026</v>
      </c>
      <c r="K949" t="s">
        <v>3031</v>
      </c>
      <c r="L949" t="s">
        <v>3040</v>
      </c>
      <c r="M949">
        <v>1180.57</v>
      </c>
      <c r="N949">
        <v>2</v>
      </c>
      <c r="O949">
        <v>560.33000000000004</v>
      </c>
      <c r="P949">
        <v>86.63</v>
      </c>
      <c r="Q949" t="s">
        <v>3046</v>
      </c>
      <c r="R949">
        <f>Table1[[#This Row],[Profit]]/Table1[[#This Row],[Sales]]*100</f>
        <v>47.462666339141265</v>
      </c>
    </row>
    <row r="950" spans="1:18" x14ac:dyDescent="0.25">
      <c r="A950">
        <v>949</v>
      </c>
      <c r="B950" t="s">
        <v>964</v>
      </c>
      <c r="C950" s="1">
        <v>45053</v>
      </c>
      <c r="D950" s="1" t="str">
        <f>TEXT(Table1[[#This Row],[Order Date]],"MMMM")</f>
        <v>May</v>
      </c>
      <c r="E950" t="s">
        <v>1954</v>
      </c>
      <c r="F950" t="s">
        <v>2008</v>
      </c>
      <c r="G950" t="s">
        <v>2920</v>
      </c>
      <c r="H950" t="s">
        <v>2992</v>
      </c>
      <c r="I950" t="s">
        <v>3022</v>
      </c>
      <c r="J950" t="s">
        <v>3027</v>
      </c>
      <c r="K950" t="s">
        <v>3031</v>
      </c>
      <c r="L950" t="s">
        <v>3040</v>
      </c>
      <c r="M950">
        <v>3374.66</v>
      </c>
      <c r="N950">
        <v>7</v>
      </c>
      <c r="O950">
        <v>690.19</v>
      </c>
      <c r="P950">
        <v>59.8</v>
      </c>
      <c r="Q950" t="s">
        <v>3044</v>
      </c>
      <c r="R950">
        <f>Table1[[#This Row],[Profit]]/Table1[[#This Row],[Sales]]*100</f>
        <v>20.452134437247015</v>
      </c>
    </row>
    <row r="951" spans="1:18" x14ac:dyDescent="0.25">
      <c r="A951">
        <v>950</v>
      </c>
      <c r="B951" t="s">
        <v>965</v>
      </c>
      <c r="C951" s="1">
        <v>44994</v>
      </c>
      <c r="D951" s="1" t="str">
        <f>TEXT(Table1[[#This Row],[Order Date]],"MMMM")</f>
        <v>March</v>
      </c>
      <c r="E951" t="s">
        <v>1955</v>
      </c>
      <c r="F951" t="s">
        <v>2008</v>
      </c>
      <c r="G951" t="s">
        <v>2921</v>
      </c>
      <c r="H951" t="s">
        <v>3001</v>
      </c>
      <c r="I951" t="s">
        <v>3024</v>
      </c>
      <c r="J951" t="s">
        <v>3028</v>
      </c>
      <c r="K951" t="s">
        <v>3030</v>
      </c>
      <c r="L951" t="s">
        <v>3033</v>
      </c>
      <c r="M951">
        <v>2753.72</v>
      </c>
      <c r="N951">
        <v>20</v>
      </c>
      <c r="O951">
        <v>556.02</v>
      </c>
      <c r="P951">
        <v>33.61</v>
      </c>
      <c r="Q951" t="s">
        <v>3045</v>
      </c>
      <c r="R951">
        <f>Table1[[#This Row],[Profit]]/Table1[[#This Row],[Sales]]*100</f>
        <v>20.191595369173339</v>
      </c>
    </row>
    <row r="952" spans="1:18" x14ac:dyDescent="0.25">
      <c r="A952">
        <v>951</v>
      </c>
      <c r="B952" t="s">
        <v>966</v>
      </c>
      <c r="C952" s="1">
        <v>44981</v>
      </c>
      <c r="D952" s="1" t="str">
        <f>TEXT(Table1[[#This Row],[Order Date]],"MMMM")</f>
        <v>February</v>
      </c>
      <c r="E952" t="s">
        <v>1956</v>
      </c>
      <c r="F952" t="s">
        <v>2007</v>
      </c>
      <c r="G952" t="s">
        <v>2922</v>
      </c>
      <c r="H952" t="s">
        <v>3012</v>
      </c>
      <c r="I952" t="s">
        <v>3024</v>
      </c>
      <c r="J952" t="s">
        <v>3026</v>
      </c>
      <c r="K952" t="s">
        <v>3029</v>
      </c>
      <c r="L952" t="s">
        <v>3042</v>
      </c>
      <c r="M952">
        <v>1129.46</v>
      </c>
      <c r="N952">
        <v>13</v>
      </c>
      <c r="O952">
        <v>482.71</v>
      </c>
      <c r="P952">
        <v>70.19</v>
      </c>
      <c r="Q952" t="s">
        <v>3044</v>
      </c>
      <c r="R952">
        <f>Table1[[#This Row],[Profit]]/Table1[[#This Row],[Sales]]*100</f>
        <v>42.738122642678803</v>
      </c>
    </row>
    <row r="953" spans="1:18" x14ac:dyDescent="0.25">
      <c r="A953">
        <v>952</v>
      </c>
      <c r="B953" t="s">
        <v>967</v>
      </c>
      <c r="C953" s="1">
        <v>44882</v>
      </c>
      <c r="D953" s="1" t="str">
        <f>TEXT(Table1[[#This Row],[Order Date]],"MMMM")</f>
        <v>November</v>
      </c>
      <c r="E953" t="s">
        <v>1957</v>
      </c>
      <c r="F953" t="s">
        <v>2007</v>
      </c>
      <c r="G953" t="s">
        <v>2923</v>
      </c>
      <c r="H953" t="s">
        <v>3020</v>
      </c>
      <c r="I953" t="s">
        <v>3022</v>
      </c>
      <c r="J953" t="s">
        <v>3028</v>
      </c>
      <c r="K953" t="s">
        <v>3030</v>
      </c>
      <c r="L953" t="s">
        <v>3038</v>
      </c>
      <c r="M953">
        <v>1531.17</v>
      </c>
      <c r="N953">
        <v>9</v>
      </c>
      <c r="O953">
        <v>341.64</v>
      </c>
      <c r="P953">
        <v>88.65</v>
      </c>
      <c r="Q953" t="s">
        <v>3045</v>
      </c>
      <c r="R953">
        <f>Table1[[#This Row],[Profit]]/Table1[[#This Row],[Sales]]*100</f>
        <v>22.312349379885969</v>
      </c>
    </row>
    <row r="954" spans="1:18" x14ac:dyDescent="0.25">
      <c r="A954">
        <v>953</v>
      </c>
      <c r="B954" t="s">
        <v>968</v>
      </c>
      <c r="C954" s="1">
        <v>44979</v>
      </c>
      <c r="D954" s="1" t="str">
        <f>TEXT(Table1[[#This Row],[Order Date]],"MMMM")</f>
        <v>February</v>
      </c>
      <c r="E954" t="s">
        <v>1958</v>
      </c>
      <c r="F954" t="s">
        <v>2007</v>
      </c>
      <c r="G954" t="s">
        <v>2924</v>
      </c>
      <c r="H954" t="s">
        <v>2979</v>
      </c>
      <c r="I954" t="s">
        <v>3024</v>
      </c>
      <c r="J954" t="s">
        <v>3028</v>
      </c>
      <c r="K954" t="s">
        <v>3029</v>
      </c>
      <c r="L954" t="s">
        <v>3032</v>
      </c>
      <c r="M954">
        <v>3972.23</v>
      </c>
      <c r="N954">
        <v>17</v>
      </c>
      <c r="O954">
        <v>920.49</v>
      </c>
      <c r="P954">
        <v>87.21</v>
      </c>
      <c r="Q954" t="s">
        <v>3044</v>
      </c>
      <c r="R954">
        <f>Table1[[#This Row],[Profit]]/Table1[[#This Row],[Sales]]*100</f>
        <v>23.173129451215061</v>
      </c>
    </row>
    <row r="955" spans="1:18" x14ac:dyDescent="0.25">
      <c r="A955">
        <v>954</v>
      </c>
      <c r="B955" t="s">
        <v>969</v>
      </c>
      <c r="C955" s="1">
        <v>44863</v>
      </c>
      <c r="D955" s="1" t="str">
        <f>TEXT(Table1[[#This Row],[Order Date]],"MMMM")</f>
        <v>October</v>
      </c>
      <c r="E955" t="s">
        <v>1959</v>
      </c>
      <c r="F955" t="s">
        <v>2009</v>
      </c>
      <c r="G955" t="s">
        <v>2925</v>
      </c>
      <c r="H955" t="s">
        <v>3020</v>
      </c>
      <c r="I955" t="s">
        <v>3023</v>
      </c>
      <c r="J955" t="s">
        <v>3026</v>
      </c>
      <c r="K955" t="s">
        <v>3030</v>
      </c>
      <c r="L955" t="s">
        <v>3038</v>
      </c>
      <c r="M955">
        <v>386.3</v>
      </c>
      <c r="N955">
        <v>17</v>
      </c>
      <c r="O955">
        <v>557.01</v>
      </c>
      <c r="P955">
        <v>53.09</v>
      </c>
      <c r="Q955" t="s">
        <v>3045</v>
      </c>
      <c r="R955">
        <f>Table1[[#This Row],[Profit]]/Table1[[#This Row],[Sales]]*100</f>
        <v>144.19104323064974</v>
      </c>
    </row>
    <row r="956" spans="1:18" x14ac:dyDescent="0.25">
      <c r="A956">
        <v>955</v>
      </c>
      <c r="B956" t="s">
        <v>970</v>
      </c>
      <c r="C956" s="1">
        <v>45129</v>
      </c>
      <c r="D956" s="1" t="str">
        <f>TEXT(Table1[[#This Row],[Order Date]],"MMMM")</f>
        <v>July</v>
      </c>
      <c r="E956" t="s">
        <v>1960</v>
      </c>
      <c r="F956" t="s">
        <v>2007</v>
      </c>
      <c r="G956" t="s">
        <v>2926</v>
      </c>
      <c r="H956" t="s">
        <v>2983</v>
      </c>
      <c r="I956" t="s">
        <v>3024</v>
      </c>
      <c r="J956" t="s">
        <v>3025</v>
      </c>
      <c r="K956" t="s">
        <v>3029</v>
      </c>
      <c r="L956" t="s">
        <v>3032</v>
      </c>
      <c r="M956">
        <v>2143.9899999999998</v>
      </c>
      <c r="N956">
        <v>14</v>
      </c>
      <c r="O956">
        <v>720.59</v>
      </c>
      <c r="P956">
        <v>17.239999999999998</v>
      </c>
      <c r="Q956" t="s">
        <v>3044</v>
      </c>
      <c r="R956">
        <f>Table1[[#This Row],[Profit]]/Table1[[#This Row],[Sales]]*100</f>
        <v>33.609764970918718</v>
      </c>
    </row>
    <row r="957" spans="1:18" x14ac:dyDescent="0.25">
      <c r="A957">
        <v>956</v>
      </c>
      <c r="B957" t="s">
        <v>971</v>
      </c>
      <c r="C957" s="1">
        <v>45163</v>
      </c>
      <c r="D957" s="1" t="str">
        <f>TEXT(Table1[[#This Row],[Order Date]],"MMMM")</f>
        <v>August</v>
      </c>
      <c r="E957" t="s">
        <v>1961</v>
      </c>
      <c r="F957" t="s">
        <v>2008</v>
      </c>
      <c r="G957" t="s">
        <v>2927</v>
      </c>
      <c r="H957" t="s">
        <v>2986</v>
      </c>
      <c r="I957" t="s">
        <v>3023</v>
      </c>
      <c r="J957" t="s">
        <v>3026</v>
      </c>
      <c r="K957" t="s">
        <v>3031</v>
      </c>
      <c r="L957" t="s">
        <v>3040</v>
      </c>
      <c r="M957">
        <v>310.19</v>
      </c>
      <c r="N957">
        <v>20</v>
      </c>
      <c r="O957">
        <v>525.91999999999996</v>
      </c>
      <c r="P957">
        <v>30.64</v>
      </c>
      <c r="Q957" t="s">
        <v>3044</v>
      </c>
      <c r="R957">
        <f>Table1[[#This Row],[Profit]]/Table1[[#This Row],[Sales]]*100</f>
        <v>169.54769657306812</v>
      </c>
    </row>
    <row r="958" spans="1:18" x14ac:dyDescent="0.25">
      <c r="A958">
        <v>957</v>
      </c>
      <c r="B958" t="s">
        <v>972</v>
      </c>
      <c r="C958" s="1">
        <v>44889</v>
      </c>
      <c r="D958" s="1" t="str">
        <f>TEXT(Table1[[#This Row],[Order Date]],"MMMM")</f>
        <v>November</v>
      </c>
      <c r="E958" t="s">
        <v>1962</v>
      </c>
      <c r="F958" t="s">
        <v>2009</v>
      </c>
      <c r="G958" t="s">
        <v>2928</v>
      </c>
      <c r="H958" t="s">
        <v>3001</v>
      </c>
      <c r="I958" t="s">
        <v>3023</v>
      </c>
      <c r="J958" t="s">
        <v>3026</v>
      </c>
      <c r="K958" t="s">
        <v>3031</v>
      </c>
      <c r="L958" t="s">
        <v>3035</v>
      </c>
      <c r="M958">
        <v>3851.29</v>
      </c>
      <c r="N958">
        <v>12</v>
      </c>
      <c r="O958">
        <v>763.15</v>
      </c>
      <c r="P958">
        <v>37.380000000000003</v>
      </c>
      <c r="Q958" t="s">
        <v>3046</v>
      </c>
      <c r="R958">
        <f>Table1[[#This Row],[Profit]]/Table1[[#This Row],[Sales]]*100</f>
        <v>19.815438463475875</v>
      </c>
    </row>
    <row r="959" spans="1:18" x14ac:dyDescent="0.25">
      <c r="A959">
        <v>958</v>
      </c>
      <c r="B959" t="s">
        <v>973</v>
      </c>
      <c r="C959" s="1">
        <v>45310</v>
      </c>
      <c r="D959" s="1" t="str">
        <f>TEXT(Table1[[#This Row],[Order Date]],"MMMM")</f>
        <v>January</v>
      </c>
      <c r="E959" t="s">
        <v>1963</v>
      </c>
      <c r="F959" t="s">
        <v>2008</v>
      </c>
      <c r="G959" t="s">
        <v>2929</v>
      </c>
      <c r="H959" t="s">
        <v>2979</v>
      </c>
      <c r="I959" t="s">
        <v>3024</v>
      </c>
      <c r="J959" t="s">
        <v>3026</v>
      </c>
      <c r="K959" t="s">
        <v>3031</v>
      </c>
      <c r="L959" t="s">
        <v>3040</v>
      </c>
      <c r="M959">
        <v>327.68</v>
      </c>
      <c r="N959">
        <v>10</v>
      </c>
      <c r="O959">
        <v>914.51</v>
      </c>
      <c r="P959">
        <v>8.98</v>
      </c>
      <c r="Q959" t="s">
        <v>3044</v>
      </c>
      <c r="R959">
        <f>Table1[[#This Row],[Profit]]/Table1[[#This Row],[Sales]]*100</f>
        <v>279.0863037109375</v>
      </c>
    </row>
    <row r="960" spans="1:18" x14ac:dyDescent="0.25">
      <c r="A960">
        <v>959</v>
      </c>
      <c r="B960" t="s">
        <v>974</v>
      </c>
      <c r="C960" s="1">
        <v>45466</v>
      </c>
      <c r="D960" s="1" t="str">
        <f>TEXT(Table1[[#This Row],[Order Date]],"MMMM")</f>
        <v>June</v>
      </c>
      <c r="E960" t="s">
        <v>1964</v>
      </c>
      <c r="F960" t="s">
        <v>2007</v>
      </c>
      <c r="G960" t="s">
        <v>2930</v>
      </c>
      <c r="H960" t="s">
        <v>2972</v>
      </c>
      <c r="I960" t="s">
        <v>3022</v>
      </c>
      <c r="J960" t="s">
        <v>3028</v>
      </c>
      <c r="K960" t="s">
        <v>3031</v>
      </c>
      <c r="L960" t="s">
        <v>3040</v>
      </c>
      <c r="M960">
        <v>4400.13</v>
      </c>
      <c r="N960">
        <v>1</v>
      </c>
      <c r="O960">
        <v>598.55999999999995</v>
      </c>
      <c r="P960">
        <v>33.32</v>
      </c>
      <c r="Q960" t="s">
        <v>3045</v>
      </c>
      <c r="R960">
        <f>Table1[[#This Row],[Profit]]/Table1[[#This Row],[Sales]]*100</f>
        <v>13.603234449891252</v>
      </c>
    </row>
    <row r="961" spans="1:18" x14ac:dyDescent="0.25">
      <c r="A961">
        <v>960</v>
      </c>
      <c r="B961" t="s">
        <v>975</v>
      </c>
      <c r="C961" s="1">
        <v>45225</v>
      </c>
      <c r="D961" s="1" t="str">
        <f>TEXT(Table1[[#This Row],[Order Date]],"MMMM")</f>
        <v>October</v>
      </c>
      <c r="E961" t="s">
        <v>1965</v>
      </c>
      <c r="F961" t="s">
        <v>2009</v>
      </c>
      <c r="G961" t="s">
        <v>2931</v>
      </c>
      <c r="H961" t="s">
        <v>3019</v>
      </c>
      <c r="I961" t="s">
        <v>3022</v>
      </c>
      <c r="J961" t="s">
        <v>3027</v>
      </c>
      <c r="K961" t="s">
        <v>3030</v>
      </c>
      <c r="L961" t="s">
        <v>3033</v>
      </c>
      <c r="M961">
        <v>3318.64</v>
      </c>
      <c r="N961">
        <v>2</v>
      </c>
      <c r="O961">
        <v>335.38</v>
      </c>
      <c r="P961">
        <v>41.29</v>
      </c>
      <c r="Q961" t="s">
        <v>3044</v>
      </c>
      <c r="R961">
        <f>Table1[[#This Row],[Profit]]/Table1[[#This Row],[Sales]]*100</f>
        <v>10.10594701443965</v>
      </c>
    </row>
    <row r="962" spans="1:18" x14ac:dyDescent="0.25">
      <c r="A962">
        <v>961</v>
      </c>
      <c r="B962" t="s">
        <v>976</v>
      </c>
      <c r="C962" s="1">
        <v>45439</v>
      </c>
      <c r="D962" s="1" t="str">
        <f>TEXT(Table1[[#This Row],[Order Date]],"MMMM")</f>
        <v>May</v>
      </c>
      <c r="E962" t="s">
        <v>1966</v>
      </c>
      <c r="F962" t="s">
        <v>2009</v>
      </c>
      <c r="G962" t="s">
        <v>2932</v>
      </c>
      <c r="H962" t="s">
        <v>3010</v>
      </c>
      <c r="I962" t="s">
        <v>3024</v>
      </c>
      <c r="J962" t="s">
        <v>3026</v>
      </c>
      <c r="K962" t="s">
        <v>3030</v>
      </c>
      <c r="L962" t="s">
        <v>3041</v>
      </c>
      <c r="M962">
        <v>3748.31</v>
      </c>
      <c r="N962">
        <v>8</v>
      </c>
      <c r="O962">
        <v>555.91</v>
      </c>
      <c r="P962">
        <v>59.77</v>
      </c>
      <c r="Q962" t="s">
        <v>3044</v>
      </c>
      <c r="R962">
        <f>Table1[[#This Row],[Profit]]/Table1[[#This Row],[Sales]]*100</f>
        <v>14.830950481683743</v>
      </c>
    </row>
    <row r="963" spans="1:18" x14ac:dyDescent="0.25">
      <c r="A963">
        <v>962</v>
      </c>
      <c r="B963" t="s">
        <v>977</v>
      </c>
      <c r="C963" s="1">
        <v>45012</v>
      </c>
      <c r="D963" s="1" t="str">
        <f>TEXT(Table1[[#This Row],[Order Date]],"MMMM")</f>
        <v>March</v>
      </c>
      <c r="E963" t="s">
        <v>1967</v>
      </c>
      <c r="F963" t="s">
        <v>2007</v>
      </c>
      <c r="G963" t="s">
        <v>2933</v>
      </c>
      <c r="H963" t="s">
        <v>2984</v>
      </c>
      <c r="I963" t="s">
        <v>3022</v>
      </c>
      <c r="J963" t="s">
        <v>3026</v>
      </c>
      <c r="K963" t="s">
        <v>3029</v>
      </c>
      <c r="L963" t="s">
        <v>3032</v>
      </c>
      <c r="M963">
        <v>4990.4399999999996</v>
      </c>
      <c r="N963">
        <v>18</v>
      </c>
      <c r="O963">
        <v>262.37</v>
      </c>
      <c r="P963">
        <v>21.38</v>
      </c>
      <c r="Q963" t="s">
        <v>3047</v>
      </c>
      <c r="R963">
        <f>Table1[[#This Row],[Profit]]/Table1[[#This Row],[Sales]]*100</f>
        <v>5.2574522486995141</v>
      </c>
    </row>
    <row r="964" spans="1:18" x14ac:dyDescent="0.25">
      <c r="A964">
        <v>963</v>
      </c>
      <c r="B964" t="s">
        <v>978</v>
      </c>
      <c r="C964" s="1">
        <v>45241</v>
      </c>
      <c r="D964" s="1" t="str">
        <f>TEXT(Table1[[#This Row],[Order Date]],"MMMM")</f>
        <v>November</v>
      </c>
      <c r="E964" t="s">
        <v>1968</v>
      </c>
      <c r="F964" t="s">
        <v>2009</v>
      </c>
      <c r="G964" t="s">
        <v>2934</v>
      </c>
      <c r="H964" t="s">
        <v>2991</v>
      </c>
      <c r="I964" t="s">
        <v>3023</v>
      </c>
      <c r="J964" t="s">
        <v>3027</v>
      </c>
      <c r="K964" t="s">
        <v>3031</v>
      </c>
      <c r="L964" t="s">
        <v>3040</v>
      </c>
      <c r="M964">
        <v>124.2</v>
      </c>
      <c r="N964">
        <v>9</v>
      </c>
      <c r="O964">
        <v>295.39</v>
      </c>
      <c r="P964">
        <v>44.45</v>
      </c>
      <c r="Q964" t="s">
        <v>3045</v>
      </c>
      <c r="R964">
        <f>Table1[[#This Row],[Profit]]/Table1[[#This Row],[Sales]]*100</f>
        <v>237.83413848631238</v>
      </c>
    </row>
    <row r="965" spans="1:18" x14ac:dyDescent="0.25">
      <c r="A965">
        <v>964</v>
      </c>
      <c r="B965" t="s">
        <v>979</v>
      </c>
      <c r="C965" s="1">
        <v>45396</v>
      </c>
      <c r="D965" s="1" t="str">
        <f>TEXT(Table1[[#This Row],[Order Date]],"MMMM")</f>
        <v>April</v>
      </c>
      <c r="E965" t="s">
        <v>1969</v>
      </c>
      <c r="F965" t="s">
        <v>2009</v>
      </c>
      <c r="G965" t="s">
        <v>2935</v>
      </c>
      <c r="H965" t="s">
        <v>3020</v>
      </c>
      <c r="I965" t="s">
        <v>3023</v>
      </c>
      <c r="J965" t="s">
        <v>3025</v>
      </c>
      <c r="K965" t="s">
        <v>3031</v>
      </c>
      <c r="L965" t="s">
        <v>3035</v>
      </c>
      <c r="M965">
        <v>1746.13</v>
      </c>
      <c r="N965">
        <v>20</v>
      </c>
      <c r="O965">
        <v>821.89</v>
      </c>
      <c r="P965">
        <v>5.87</v>
      </c>
      <c r="Q965" t="s">
        <v>3044</v>
      </c>
      <c r="R965">
        <f>Table1[[#This Row],[Profit]]/Table1[[#This Row],[Sales]]*100</f>
        <v>47.069233104064409</v>
      </c>
    </row>
    <row r="966" spans="1:18" x14ac:dyDescent="0.25">
      <c r="A966">
        <v>965</v>
      </c>
      <c r="B966" t="s">
        <v>980</v>
      </c>
      <c r="C966" s="1">
        <v>45571</v>
      </c>
      <c r="D966" s="1" t="str">
        <f>TEXT(Table1[[#This Row],[Order Date]],"MMMM")</f>
        <v>October</v>
      </c>
      <c r="E966" t="s">
        <v>1970</v>
      </c>
      <c r="F966" t="s">
        <v>2008</v>
      </c>
      <c r="G966" t="s">
        <v>2936</v>
      </c>
      <c r="H966" t="s">
        <v>3008</v>
      </c>
      <c r="I966" t="s">
        <v>3023</v>
      </c>
      <c r="J966" t="s">
        <v>3025</v>
      </c>
      <c r="K966" t="s">
        <v>3029</v>
      </c>
      <c r="L966" t="s">
        <v>3039</v>
      </c>
      <c r="M966">
        <v>2713.07</v>
      </c>
      <c r="N966">
        <v>13</v>
      </c>
      <c r="O966">
        <v>822.18</v>
      </c>
      <c r="P966">
        <v>38.53</v>
      </c>
      <c r="Q966" t="s">
        <v>3047</v>
      </c>
      <c r="R966">
        <f>Table1[[#This Row],[Profit]]/Table1[[#This Row],[Sales]]*100</f>
        <v>30.304415293376135</v>
      </c>
    </row>
    <row r="967" spans="1:18" x14ac:dyDescent="0.25">
      <c r="A967">
        <v>966</v>
      </c>
      <c r="B967" t="s">
        <v>981</v>
      </c>
      <c r="C967" s="1">
        <v>45296</v>
      </c>
      <c r="D967" s="1" t="str">
        <f>TEXT(Table1[[#This Row],[Order Date]],"MMMM")</f>
        <v>January</v>
      </c>
      <c r="E967" t="s">
        <v>1971</v>
      </c>
      <c r="F967" t="s">
        <v>2009</v>
      </c>
      <c r="G967" t="s">
        <v>2937</v>
      </c>
      <c r="H967" t="s">
        <v>2996</v>
      </c>
      <c r="I967" t="s">
        <v>3024</v>
      </c>
      <c r="J967" t="s">
        <v>3027</v>
      </c>
      <c r="K967" t="s">
        <v>3031</v>
      </c>
      <c r="L967" t="s">
        <v>3036</v>
      </c>
      <c r="M967">
        <v>820.59</v>
      </c>
      <c r="N967">
        <v>13</v>
      </c>
      <c r="O967">
        <v>691.86</v>
      </c>
      <c r="P967">
        <v>24.77</v>
      </c>
      <c r="Q967" t="s">
        <v>3045</v>
      </c>
      <c r="R967">
        <f>Table1[[#This Row],[Profit]]/Table1[[#This Row],[Sales]]*100</f>
        <v>84.312506854823965</v>
      </c>
    </row>
    <row r="968" spans="1:18" x14ac:dyDescent="0.25">
      <c r="A968">
        <v>967</v>
      </c>
      <c r="B968" t="s">
        <v>982</v>
      </c>
      <c r="C968" s="1">
        <v>45010</v>
      </c>
      <c r="D968" s="1" t="str">
        <f>TEXT(Table1[[#This Row],[Order Date]],"MMMM")</f>
        <v>March</v>
      </c>
      <c r="E968" t="s">
        <v>1972</v>
      </c>
      <c r="F968" t="s">
        <v>2007</v>
      </c>
      <c r="G968" t="s">
        <v>2938</v>
      </c>
      <c r="H968" t="s">
        <v>3013</v>
      </c>
      <c r="I968" t="s">
        <v>3023</v>
      </c>
      <c r="J968" t="s">
        <v>3026</v>
      </c>
      <c r="K968" t="s">
        <v>3029</v>
      </c>
      <c r="L968" t="s">
        <v>3032</v>
      </c>
      <c r="M968">
        <v>2306.73</v>
      </c>
      <c r="N968">
        <v>4</v>
      </c>
      <c r="O968">
        <v>118.22</v>
      </c>
      <c r="P968">
        <v>61.71</v>
      </c>
      <c r="Q968" t="s">
        <v>3047</v>
      </c>
      <c r="R968">
        <f>Table1[[#This Row],[Profit]]/Table1[[#This Row],[Sales]]*100</f>
        <v>5.1250037932484513</v>
      </c>
    </row>
    <row r="969" spans="1:18" x14ac:dyDescent="0.25">
      <c r="A969">
        <v>968</v>
      </c>
      <c r="B969" t="s">
        <v>983</v>
      </c>
      <c r="C969" s="1">
        <v>45395</v>
      </c>
      <c r="D969" s="1" t="str">
        <f>TEXT(Table1[[#This Row],[Order Date]],"MMMM")</f>
        <v>April</v>
      </c>
      <c r="E969" t="s">
        <v>1973</v>
      </c>
      <c r="F969" t="s">
        <v>2007</v>
      </c>
      <c r="G969" t="s">
        <v>2939</v>
      </c>
      <c r="H969" t="s">
        <v>3010</v>
      </c>
      <c r="I969" t="s">
        <v>3024</v>
      </c>
      <c r="J969" t="s">
        <v>3027</v>
      </c>
      <c r="K969" t="s">
        <v>3030</v>
      </c>
      <c r="L969" t="s">
        <v>3037</v>
      </c>
      <c r="M969">
        <v>2999.32</v>
      </c>
      <c r="N969">
        <v>20</v>
      </c>
      <c r="O969">
        <v>923.89</v>
      </c>
      <c r="P969">
        <v>27.2</v>
      </c>
      <c r="Q969" t="s">
        <v>3045</v>
      </c>
      <c r="R969">
        <f>Table1[[#This Row],[Profit]]/Table1[[#This Row],[Sales]]*100</f>
        <v>30.803315418161446</v>
      </c>
    </row>
    <row r="970" spans="1:18" x14ac:dyDescent="0.25">
      <c r="A970">
        <v>969</v>
      </c>
      <c r="B970" t="s">
        <v>984</v>
      </c>
      <c r="C970" s="1">
        <v>45215</v>
      </c>
      <c r="D970" s="1" t="str">
        <f>TEXT(Table1[[#This Row],[Order Date]],"MMMM")</f>
        <v>October</v>
      </c>
      <c r="E970" t="s">
        <v>1974</v>
      </c>
      <c r="F970" t="s">
        <v>2008</v>
      </c>
      <c r="G970" t="s">
        <v>2940</v>
      </c>
      <c r="H970" t="s">
        <v>2987</v>
      </c>
      <c r="I970" t="s">
        <v>3023</v>
      </c>
      <c r="J970" t="s">
        <v>3025</v>
      </c>
      <c r="K970" t="s">
        <v>3029</v>
      </c>
      <c r="L970" t="s">
        <v>3042</v>
      </c>
      <c r="M970">
        <v>1842.9</v>
      </c>
      <c r="N970">
        <v>20</v>
      </c>
      <c r="O970">
        <v>172.34</v>
      </c>
      <c r="P970">
        <v>21.88</v>
      </c>
      <c r="Q970" t="s">
        <v>3044</v>
      </c>
      <c r="R970">
        <f>Table1[[#This Row],[Profit]]/Table1[[#This Row],[Sales]]*100</f>
        <v>9.351565467469749</v>
      </c>
    </row>
    <row r="971" spans="1:18" x14ac:dyDescent="0.25">
      <c r="A971">
        <v>970</v>
      </c>
      <c r="B971" t="s">
        <v>985</v>
      </c>
      <c r="C971" s="1">
        <v>45310</v>
      </c>
      <c r="D971" s="1" t="str">
        <f>TEXT(Table1[[#This Row],[Order Date]],"MMMM")</f>
        <v>January</v>
      </c>
      <c r="E971" t="s">
        <v>1975</v>
      </c>
      <c r="F971" t="s">
        <v>2009</v>
      </c>
      <c r="G971" t="s">
        <v>2941</v>
      </c>
      <c r="H971" t="s">
        <v>2979</v>
      </c>
      <c r="I971" t="s">
        <v>3023</v>
      </c>
      <c r="J971" t="s">
        <v>3026</v>
      </c>
      <c r="K971" t="s">
        <v>3030</v>
      </c>
      <c r="L971" t="s">
        <v>3033</v>
      </c>
      <c r="M971">
        <v>1486.73</v>
      </c>
      <c r="N971">
        <v>13</v>
      </c>
      <c r="O971">
        <v>728.98</v>
      </c>
      <c r="P971">
        <v>56.33</v>
      </c>
      <c r="Q971" t="s">
        <v>3046</v>
      </c>
      <c r="R971">
        <f>Table1[[#This Row],[Profit]]/Table1[[#This Row],[Sales]]*100</f>
        <v>49.032440322049062</v>
      </c>
    </row>
    <row r="972" spans="1:18" x14ac:dyDescent="0.25">
      <c r="A972">
        <v>971</v>
      </c>
      <c r="B972" t="s">
        <v>986</v>
      </c>
      <c r="C972" s="1">
        <v>45407</v>
      </c>
      <c r="D972" s="1" t="str">
        <f>TEXT(Table1[[#This Row],[Order Date]],"MMMM")</f>
        <v>April</v>
      </c>
      <c r="E972" t="s">
        <v>1976</v>
      </c>
      <c r="F972" t="s">
        <v>2008</v>
      </c>
      <c r="G972" t="s">
        <v>2942</v>
      </c>
      <c r="H972" t="s">
        <v>3005</v>
      </c>
      <c r="I972" t="s">
        <v>3024</v>
      </c>
      <c r="J972" t="s">
        <v>3028</v>
      </c>
      <c r="K972" t="s">
        <v>3029</v>
      </c>
      <c r="L972" t="s">
        <v>3032</v>
      </c>
      <c r="M972">
        <v>1510.21</v>
      </c>
      <c r="N972">
        <v>12</v>
      </c>
      <c r="O972">
        <v>354.54</v>
      </c>
      <c r="P972">
        <v>24.27</v>
      </c>
      <c r="Q972" t="s">
        <v>3046</v>
      </c>
      <c r="R972">
        <f>Table1[[#This Row],[Profit]]/Table1[[#This Row],[Sales]]*100</f>
        <v>23.476205295952219</v>
      </c>
    </row>
    <row r="973" spans="1:18" x14ac:dyDescent="0.25">
      <c r="A973">
        <v>972</v>
      </c>
      <c r="B973" t="s">
        <v>987</v>
      </c>
      <c r="C973" s="1">
        <v>45110</v>
      </c>
      <c r="D973" s="1" t="str">
        <f>TEXT(Table1[[#This Row],[Order Date]],"MMMM")</f>
        <v>July</v>
      </c>
      <c r="E973" t="s">
        <v>1977</v>
      </c>
      <c r="F973" t="s">
        <v>2009</v>
      </c>
      <c r="G973" t="s">
        <v>2943</v>
      </c>
      <c r="H973" t="s">
        <v>2998</v>
      </c>
      <c r="I973" t="s">
        <v>3023</v>
      </c>
      <c r="J973" t="s">
        <v>3026</v>
      </c>
      <c r="K973" t="s">
        <v>3029</v>
      </c>
      <c r="L973" t="s">
        <v>3032</v>
      </c>
      <c r="M973">
        <v>577.33000000000004</v>
      </c>
      <c r="N973">
        <v>10</v>
      </c>
      <c r="O973">
        <v>759.34</v>
      </c>
      <c r="P973">
        <v>18.059999999999999</v>
      </c>
      <c r="Q973" t="s">
        <v>3046</v>
      </c>
      <c r="R973">
        <f>Table1[[#This Row],[Profit]]/Table1[[#This Row],[Sales]]*100</f>
        <v>131.5261635459789</v>
      </c>
    </row>
    <row r="974" spans="1:18" x14ac:dyDescent="0.25">
      <c r="A974">
        <v>973</v>
      </c>
      <c r="B974" t="s">
        <v>988</v>
      </c>
      <c r="C974" s="1">
        <v>44998</v>
      </c>
      <c r="D974" s="1" t="str">
        <f>TEXT(Table1[[#This Row],[Order Date]],"MMMM")</f>
        <v>March</v>
      </c>
      <c r="E974" t="s">
        <v>1978</v>
      </c>
      <c r="F974" t="s">
        <v>2008</v>
      </c>
      <c r="G974" t="s">
        <v>2944</v>
      </c>
      <c r="H974" t="s">
        <v>2987</v>
      </c>
      <c r="I974" t="s">
        <v>3022</v>
      </c>
      <c r="J974" t="s">
        <v>3025</v>
      </c>
      <c r="K974" t="s">
        <v>3030</v>
      </c>
      <c r="L974" t="s">
        <v>3041</v>
      </c>
      <c r="M974">
        <v>4758.8100000000004</v>
      </c>
      <c r="N974">
        <v>3</v>
      </c>
      <c r="O974">
        <v>819.82</v>
      </c>
      <c r="P974">
        <v>32.5</v>
      </c>
      <c r="Q974" t="s">
        <v>3046</v>
      </c>
      <c r="R974">
        <f>Table1[[#This Row],[Profit]]/Table1[[#This Row],[Sales]]*100</f>
        <v>17.22741609772191</v>
      </c>
    </row>
    <row r="975" spans="1:18" x14ac:dyDescent="0.25">
      <c r="A975">
        <v>974</v>
      </c>
      <c r="B975" t="s">
        <v>989</v>
      </c>
      <c r="C975" s="1">
        <v>44945</v>
      </c>
      <c r="D975" s="1" t="str">
        <f>TEXT(Table1[[#This Row],[Order Date]],"MMMM")</f>
        <v>January</v>
      </c>
      <c r="E975" t="s">
        <v>1979</v>
      </c>
      <c r="F975" t="s">
        <v>2009</v>
      </c>
      <c r="G975" t="s">
        <v>2945</v>
      </c>
      <c r="H975" t="s">
        <v>3002</v>
      </c>
      <c r="I975" t="s">
        <v>3022</v>
      </c>
      <c r="J975" t="s">
        <v>3026</v>
      </c>
      <c r="K975" t="s">
        <v>3030</v>
      </c>
      <c r="L975" t="s">
        <v>3041</v>
      </c>
      <c r="M975">
        <v>916.6</v>
      </c>
      <c r="N975">
        <v>9</v>
      </c>
      <c r="O975">
        <v>520.61</v>
      </c>
      <c r="P975">
        <v>49.01</v>
      </c>
      <c r="Q975" t="s">
        <v>3044</v>
      </c>
      <c r="R975">
        <f>Table1[[#This Row],[Profit]]/Table1[[#This Row],[Sales]]*100</f>
        <v>56.797948941741218</v>
      </c>
    </row>
    <row r="976" spans="1:18" x14ac:dyDescent="0.25">
      <c r="A976">
        <v>975</v>
      </c>
      <c r="B976" t="s">
        <v>990</v>
      </c>
      <c r="C976" s="1">
        <v>45275</v>
      </c>
      <c r="D976" s="1" t="str">
        <f>TEXT(Table1[[#This Row],[Order Date]],"MMMM")</f>
        <v>December</v>
      </c>
      <c r="E976" t="s">
        <v>1980</v>
      </c>
      <c r="F976" t="s">
        <v>2009</v>
      </c>
      <c r="G976" t="s">
        <v>2946</v>
      </c>
      <c r="H976" t="s">
        <v>2977</v>
      </c>
      <c r="I976" t="s">
        <v>3023</v>
      </c>
      <c r="J976" t="s">
        <v>3026</v>
      </c>
      <c r="K976" t="s">
        <v>3031</v>
      </c>
      <c r="L976" t="s">
        <v>3043</v>
      </c>
      <c r="M976">
        <v>2942.84</v>
      </c>
      <c r="N976">
        <v>18</v>
      </c>
      <c r="O976">
        <v>646.37</v>
      </c>
      <c r="P976">
        <v>17.05</v>
      </c>
      <c r="Q976" t="s">
        <v>3046</v>
      </c>
      <c r="R976">
        <f>Table1[[#This Row],[Profit]]/Table1[[#This Row],[Sales]]*100</f>
        <v>21.964157072759647</v>
      </c>
    </row>
    <row r="977" spans="1:18" x14ac:dyDescent="0.25">
      <c r="A977">
        <v>976</v>
      </c>
      <c r="B977" t="s">
        <v>991</v>
      </c>
      <c r="C977" s="1">
        <v>45118</v>
      </c>
      <c r="D977" s="1" t="str">
        <f>TEXT(Table1[[#This Row],[Order Date]],"MMMM")</f>
        <v>July</v>
      </c>
      <c r="E977" t="s">
        <v>1981</v>
      </c>
      <c r="F977" t="s">
        <v>2009</v>
      </c>
      <c r="G977" t="s">
        <v>2947</v>
      </c>
      <c r="H977" t="s">
        <v>3008</v>
      </c>
      <c r="I977" t="s">
        <v>3022</v>
      </c>
      <c r="J977" t="s">
        <v>3027</v>
      </c>
      <c r="K977" t="s">
        <v>3031</v>
      </c>
      <c r="L977" t="s">
        <v>3043</v>
      </c>
      <c r="M977">
        <v>2230.15</v>
      </c>
      <c r="N977">
        <v>1</v>
      </c>
      <c r="O977">
        <v>147.72</v>
      </c>
      <c r="P977">
        <v>85.06</v>
      </c>
      <c r="Q977" t="s">
        <v>3045</v>
      </c>
      <c r="R977">
        <f>Table1[[#This Row],[Profit]]/Table1[[#This Row],[Sales]]*100</f>
        <v>6.6237697015895787</v>
      </c>
    </row>
    <row r="978" spans="1:18" x14ac:dyDescent="0.25">
      <c r="A978">
        <v>977</v>
      </c>
      <c r="B978" t="s">
        <v>992</v>
      </c>
      <c r="C978" s="1">
        <v>45404</v>
      </c>
      <c r="D978" s="1" t="str">
        <f>TEXT(Table1[[#This Row],[Order Date]],"MMMM")</f>
        <v>April</v>
      </c>
      <c r="E978" t="s">
        <v>1982</v>
      </c>
      <c r="F978" t="s">
        <v>2007</v>
      </c>
      <c r="G978" t="s">
        <v>2948</v>
      </c>
      <c r="H978" t="s">
        <v>3003</v>
      </c>
      <c r="I978" t="s">
        <v>3023</v>
      </c>
      <c r="J978" t="s">
        <v>3028</v>
      </c>
      <c r="K978" t="s">
        <v>3030</v>
      </c>
      <c r="L978" t="s">
        <v>3037</v>
      </c>
      <c r="M978">
        <v>759.88</v>
      </c>
      <c r="N978">
        <v>11</v>
      </c>
      <c r="O978">
        <v>874.71</v>
      </c>
      <c r="P978">
        <v>81.47</v>
      </c>
      <c r="Q978" t="s">
        <v>3044</v>
      </c>
      <c r="R978">
        <f>Table1[[#This Row],[Profit]]/Table1[[#This Row],[Sales]]*100</f>
        <v>115.11159656787915</v>
      </c>
    </row>
    <row r="979" spans="1:18" x14ac:dyDescent="0.25">
      <c r="A979">
        <v>978</v>
      </c>
      <c r="B979" t="s">
        <v>993</v>
      </c>
      <c r="C979" s="1">
        <v>45253</v>
      </c>
      <c r="D979" s="1" t="str">
        <f>TEXT(Table1[[#This Row],[Order Date]],"MMMM")</f>
        <v>November</v>
      </c>
      <c r="E979" t="s">
        <v>1983</v>
      </c>
      <c r="F979" t="s">
        <v>2008</v>
      </c>
      <c r="G979" t="s">
        <v>2949</v>
      </c>
      <c r="H979" t="s">
        <v>2984</v>
      </c>
      <c r="I979" t="s">
        <v>3023</v>
      </c>
      <c r="J979" t="s">
        <v>3025</v>
      </c>
      <c r="K979" t="s">
        <v>3030</v>
      </c>
      <c r="L979" t="s">
        <v>3041</v>
      </c>
      <c r="M979">
        <v>998.13</v>
      </c>
      <c r="N979">
        <v>18</v>
      </c>
      <c r="O979">
        <v>330.76</v>
      </c>
      <c r="P979">
        <v>80.11</v>
      </c>
      <c r="Q979" t="s">
        <v>3047</v>
      </c>
      <c r="R979">
        <f>Table1[[#This Row],[Profit]]/Table1[[#This Row],[Sales]]*100</f>
        <v>33.137968000160299</v>
      </c>
    </row>
    <row r="980" spans="1:18" x14ac:dyDescent="0.25">
      <c r="A980">
        <v>979</v>
      </c>
      <c r="B980" t="s">
        <v>994</v>
      </c>
      <c r="C980" s="1">
        <v>44913</v>
      </c>
      <c r="D980" s="1" t="str">
        <f>TEXT(Table1[[#This Row],[Order Date]],"MMMM")</f>
        <v>December</v>
      </c>
      <c r="E980" t="s">
        <v>1984</v>
      </c>
      <c r="F980" t="s">
        <v>2007</v>
      </c>
      <c r="G980" t="s">
        <v>2950</v>
      </c>
      <c r="H980" t="s">
        <v>2992</v>
      </c>
      <c r="I980" t="s">
        <v>3024</v>
      </c>
      <c r="J980" t="s">
        <v>3025</v>
      </c>
      <c r="K980" t="s">
        <v>3031</v>
      </c>
      <c r="L980" t="s">
        <v>3040</v>
      </c>
      <c r="M980">
        <v>183.28</v>
      </c>
      <c r="N980">
        <v>16</v>
      </c>
      <c r="O980">
        <v>698.5</v>
      </c>
      <c r="P980">
        <v>23.32</v>
      </c>
      <c r="Q980" t="s">
        <v>3047</v>
      </c>
      <c r="R980">
        <f>Table1[[#This Row],[Profit]]/Table1[[#This Row],[Sales]]*100</f>
        <v>381.11086861632475</v>
      </c>
    </row>
    <row r="981" spans="1:18" x14ac:dyDescent="0.25">
      <c r="A981">
        <v>980</v>
      </c>
      <c r="B981" t="s">
        <v>995</v>
      </c>
      <c r="C981" s="1">
        <v>45297</v>
      </c>
      <c r="D981" s="1" t="str">
        <f>TEXT(Table1[[#This Row],[Order Date]],"MMMM")</f>
        <v>January</v>
      </c>
      <c r="E981" t="s">
        <v>1985</v>
      </c>
      <c r="F981" t="s">
        <v>2007</v>
      </c>
      <c r="G981" t="s">
        <v>2951</v>
      </c>
      <c r="H981" t="s">
        <v>3019</v>
      </c>
      <c r="I981" t="s">
        <v>3022</v>
      </c>
      <c r="J981" t="s">
        <v>3028</v>
      </c>
      <c r="K981" t="s">
        <v>3031</v>
      </c>
      <c r="L981" t="s">
        <v>3040</v>
      </c>
      <c r="M981">
        <v>1137.1500000000001</v>
      </c>
      <c r="N981">
        <v>7</v>
      </c>
      <c r="O981">
        <v>891.87</v>
      </c>
      <c r="P981">
        <v>98.46</v>
      </c>
      <c r="Q981" t="s">
        <v>3047</v>
      </c>
      <c r="R981">
        <f>Table1[[#This Row],[Profit]]/Table1[[#This Row],[Sales]]*100</f>
        <v>78.430286241920584</v>
      </c>
    </row>
    <row r="982" spans="1:18" x14ac:dyDescent="0.25">
      <c r="A982">
        <v>981</v>
      </c>
      <c r="B982" t="s">
        <v>996</v>
      </c>
      <c r="C982" s="1">
        <v>45504</v>
      </c>
      <c r="D982" s="1" t="str">
        <f>TEXT(Table1[[#This Row],[Order Date]],"MMMM")</f>
        <v>July</v>
      </c>
      <c r="E982" t="s">
        <v>1986</v>
      </c>
      <c r="F982" t="s">
        <v>2008</v>
      </c>
      <c r="G982" t="s">
        <v>2952</v>
      </c>
      <c r="H982" t="s">
        <v>3015</v>
      </c>
      <c r="I982" t="s">
        <v>3023</v>
      </c>
      <c r="J982" t="s">
        <v>3028</v>
      </c>
      <c r="K982" t="s">
        <v>3029</v>
      </c>
      <c r="L982" t="s">
        <v>3042</v>
      </c>
      <c r="M982">
        <v>3796.4</v>
      </c>
      <c r="N982">
        <v>13</v>
      </c>
      <c r="O982">
        <v>352.59</v>
      </c>
      <c r="P982">
        <v>58.23</v>
      </c>
      <c r="Q982" t="s">
        <v>3047</v>
      </c>
      <c r="R982">
        <f>Table1[[#This Row],[Profit]]/Table1[[#This Row],[Sales]]*100</f>
        <v>9.2874828785164887</v>
      </c>
    </row>
    <row r="983" spans="1:18" x14ac:dyDescent="0.25">
      <c r="A983">
        <v>982</v>
      </c>
      <c r="B983" t="s">
        <v>997</v>
      </c>
      <c r="C983" s="1">
        <v>45352</v>
      </c>
      <c r="D983" s="1" t="str">
        <f>TEXT(Table1[[#This Row],[Order Date]],"MMMM")</f>
        <v>March</v>
      </c>
      <c r="E983" t="s">
        <v>1987</v>
      </c>
      <c r="F983" t="s">
        <v>2009</v>
      </c>
      <c r="G983" t="s">
        <v>2953</v>
      </c>
      <c r="H983" t="s">
        <v>2980</v>
      </c>
      <c r="I983" t="s">
        <v>3023</v>
      </c>
      <c r="J983" t="s">
        <v>3027</v>
      </c>
      <c r="K983" t="s">
        <v>3031</v>
      </c>
      <c r="L983" t="s">
        <v>3036</v>
      </c>
      <c r="M983">
        <v>3175.78</v>
      </c>
      <c r="N983">
        <v>1</v>
      </c>
      <c r="O983">
        <v>784.37</v>
      </c>
      <c r="P983">
        <v>55.65</v>
      </c>
      <c r="Q983" t="s">
        <v>3046</v>
      </c>
      <c r="R983">
        <f>Table1[[#This Row],[Profit]]/Table1[[#This Row],[Sales]]*100</f>
        <v>24.698499266321974</v>
      </c>
    </row>
    <row r="984" spans="1:18" x14ac:dyDescent="0.25">
      <c r="A984">
        <v>983</v>
      </c>
      <c r="B984" t="s">
        <v>998</v>
      </c>
      <c r="C984" s="1">
        <v>45078</v>
      </c>
      <c r="D984" s="1" t="str">
        <f>TEXT(Table1[[#This Row],[Order Date]],"MMMM")</f>
        <v>June</v>
      </c>
      <c r="E984" t="s">
        <v>1988</v>
      </c>
      <c r="F984" t="s">
        <v>2008</v>
      </c>
      <c r="G984" t="s">
        <v>2954</v>
      </c>
      <c r="H984" t="s">
        <v>3006</v>
      </c>
      <c r="I984" t="s">
        <v>3023</v>
      </c>
      <c r="J984" t="s">
        <v>3025</v>
      </c>
      <c r="K984" t="s">
        <v>3030</v>
      </c>
      <c r="L984" t="s">
        <v>3033</v>
      </c>
      <c r="M984">
        <v>3361.36</v>
      </c>
      <c r="N984">
        <v>2</v>
      </c>
      <c r="O984">
        <v>805.56</v>
      </c>
      <c r="P984">
        <v>23.77</v>
      </c>
      <c r="Q984" t="s">
        <v>3044</v>
      </c>
      <c r="R984">
        <f>Table1[[#This Row],[Profit]]/Table1[[#This Row],[Sales]]*100</f>
        <v>23.965299759621104</v>
      </c>
    </row>
    <row r="985" spans="1:18" x14ac:dyDescent="0.25">
      <c r="A985">
        <v>984</v>
      </c>
      <c r="B985" t="s">
        <v>999</v>
      </c>
      <c r="C985" s="1">
        <v>45236</v>
      </c>
      <c r="D985" s="1" t="str">
        <f>TEXT(Table1[[#This Row],[Order Date]],"MMMM")</f>
        <v>November</v>
      </c>
      <c r="E985" t="s">
        <v>1989</v>
      </c>
      <c r="F985" t="s">
        <v>2009</v>
      </c>
      <c r="G985" t="s">
        <v>2955</v>
      </c>
      <c r="H985" t="s">
        <v>2997</v>
      </c>
      <c r="I985" t="s">
        <v>3024</v>
      </c>
      <c r="J985" t="s">
        <v>3025</v>
      </c>
      <c r="K985" t="s">
        <v>3031</v>
      </c>
      <c r="L985" t="s">
        <v>3036</v>
      </c>
      <c r="M985">
        <v>3508.35</v>
      </c>
      <c r="N985">
        <v>16</v>
      </c>
      <c r="O985">
        <v>328.68</v>
      </c>
      <c r="P985">
        <v>81.47</v>
      </c>
      <c r="Q985" t="s">
        <v>3047</v>
      </c>
      <c r="R985">
        <f>Table1[[#This Row],[Profit]]/Table1[[#This Row],[Sales]]*100</f>
        <v>9.3685065629141899</v>
      </c>
    </row>
    <row r="986" spans="1:18" x14ac:dyDescent="0.25">
      <c r="A986">
        <v>985</v>
      </c>
      <c r="B986" t="s">
        <v>1000</v>
      </c>
      <c r="C986" s="1">
        <v>44914</v>
      </c>
      <c r="D986" s="1" t="str">
        <f>TEXT(Table1[[#This Row],[Order Date]],"MMMM")</f>
        <v>December</v>
      </c>
      <c r="E986" t="s">
        <v>1990</v>
      </c>
      <c r="F986" t="s">
        <v>2007</v>
      </c>
      <c r="G986" t="s">
        <v>2956</v>
      </c>
      <c r="H986" t="s">
        <v>2972</v>
      </c>
      <c r="I986" t="s">
        <v>3024</v>
      </c>
      <c r="J986" t="s">
        <v>3028</v>
      </c>
      <c r="K986" t="s">
        <v>3030</v>
      </c>
      <c r="L986" t="s">
        <v>3037</v>
      </c>
      <c r="M986">
        <v>1474.24</v>
      </c>
      <c r="N986">
        <v>11</v>
      </c>
      <c r="O986">
        <v>528.02</v>
      </c>
      <c r="P986">
        <v>58.33</v>
      </c>
      <c r="Q986" t="s">
        <v>3047</v>
      </c>
      <c r="R986">
        <f>Table1[[#This Row],[Profit]]/Table1[[#This Row],[Sales]]*100</f>
        <v>35.816420664206639</v>
      </c>
    </row>
    <row r="987" spans="1:18" x14ac:dyDescent="0.25">
      <c r="A987">
        <v>986</v>
      </c>
      <c r="B987" t="s">
        <v>1001</v>
      </c>
      <c r="C987" s="1">
        <v>45208</v>
      </c>
      <c r="D987" s="1" t="str">
        <f>TEXT(Table1[[#This Row],[Order Date]],"MMMM")</f>
        <v>October</v>
      </c>
      <c r="E987" t="s">
        <v>1991</v>
      </c>
      <c r="F987" t="s">
        <v>2008</v>
      </c>
      <c r="G987" t="s">
        <v>2957</v>
      </c>
      <c r="H987" t="s">
        <v>2997</v>
      </c>
      <c r="I987" t="s">
        <v>3022</v>
      </c>
      <c r="J987" t="s">
        <v>3027</v>
      </c>
      <c r="K987" t="s">
        <v>3031</v>
      </c>
      <c r="L987" t="s">
        <v>3035</v>
      </c>
      <c r="M987">
        <v>4316.55</v>
      </c>
      <c r="N987">
        <v>4</v>
      </c>
      <c r="O987">
        <v>367.63</v>
      </c>
      <c r="P987">
        <v>8.07</v>
      </c>
      <c r="Q987" t="s">
        <v>3044</v>
      </c>
      <c r="R987">
        <f>Table1[[#This Row],[Profit]]/Table1[[#This Row],[Sales]]*100</f>
        <v>8.5167552791002059</v>
      </c>
    </row>
    <row r="988" spans="1:18" x14ac:dyDescent="0.25">
      <c r="A988">
        <v>987</v>
      </c>
      <c r="B988" t="s">
        <v>1002</v>
      </c>
      <c r="C988" s="1">
        <v>45558</v>
      </c>
      <c r="D988" s="1" t="str">
        <f>TEXT(Table1[[#This Row],[Order Date]],"MMMM")</f>
        <v>September</v>
      </c>
      <c r="E988" t="s">
        <v>1992</v>
      </c>
      <c r="F988" t="s">
        <v>2009</v>
      </c>
      <c r="G988" t="s">
        <v>2912</v>
      </c>
      <c r="H988" t="s">
        <v>2977</v>
      </c>
      <c r="I988" t="s">
        <v>3023</v>
      </c>
      <c r="J988" t="s">
        <v>3028</v>
      </c>
      <c r="K988" t="s">
        <v>3030</v>
      </c>
      <c r="L988" t="s">
        <v>3033</v>
      </c>
      <c r="M988">
        <v>342.85</v>
      </c>
      <c r="N988">
        <v>4</v>
      </c>
      <c r="O988">
        <v>78.900000000000006</v>
      </c>
      <c r="P988">
        <v>65.819999999999993</v>
      </c>
      <c r="Q988" t="s">
        <v>3044</v>
      </c>
      <c r="R988">
        <f>Table1[[#This Row],[Profit]]/Table1[[#This Row],[Sales]]*100</f>
        <v>23.012979437071607</v>
      </c>
    </row>
    <row r="989" spans="1:18" x14ac:dyDescent="0.25">
      <c r="A989">
        <v>988</v>
      </c>
      <c r="B989" t="s">
        <v>1003</v>
      </c>
      <c r="C989" s="1">
        <v>45569</v>
      </c>
      <c r="D989" s="1" t="str">
        <f>TEXT(Table1[[#This Row],[Order Date]],"MMMM")</f>
        <v>October</v>
      </c>
      <c r="E989" t="s">
        <v>1993</v>
      </c>
      <c r="F989" t="s">
        <v>2009</v>
      </c>
      <c r="G989" t="s">
        <v>2958</v>
      </c>
      <c r="H989" t="s">
        <v>2987</v>
      </c>
      <c r="I989" t="s">
        <v>3023</v>
      </c>
      <c r="J989" t="s">
        <v>3025</v>
      </c>
      <c r="K989" t="s">
        <v>3029</v>
      </c>
      <c r="L989" t="s">
        <v>3039</v>
      </c>
      <c r="M989">
        <v>437.07</v>
      </c>
      <c r="N989">
        <v>2</v>
      </c>
      <c r="O989">
        <v>521.95000000000005</v>
      </c>
      <c r="P989">
        <v>17.32</v>
      </c>
      <c r="Q989" t="s">
        <v>3046</v>
      </c>
      <c r="R989">
        <f>Table1[[#This Row],[Profit]]/Table1[[#This Row],[Sales]]*100</f>
        <v>119.42023016908048</v>
      </c>
    </row>
    <row r="990" spans="1:18" x14ac:dyDescent="0.25">
      <c r="A990">
        <v>989</v>
      </c>
      <c r="B990" t="s">
        <v>1004</v>
      </c>
      <c r="C990" s="1">
        <v>45289</v>
      </c>
      <c r="D990" s="1" t="str">
        <f>TEXT(Table1[[#This Row],[Order Date]],"MMMM")</f>
        <v>December</v>
      </c>
      <c r="E990" t="s">
        <v>1994</v>
      </c>
      <c r="F990" t="s">
        <v>2009</v>
      </c>
      <c r="G990" t="s">
        <v>2959</v>
      </c>
      <c r="H990" t="s">
        <v>2993</v>
      </c>
      <c r="I990" t="s">
        <v>3024</v>
      </c>
      <c r="J990" t="s">
        <v>3027</v>
      </c>
      <c r="K990" t="s">
        <v>3030</v>
      </c>
      <c r="L990" t="s">
        <v>3038</v>
      </c>
      <c r="M990">
        <v>1203.4000000000001</v>
      </c>
      <c r="N990">
        <v>16</v>
      </c>
      <c r="O990">
        <v>320.26</v>
      </c>
      <c r="P990">
        <v>40.659999999999997</v>
      </c>
      <c r="Q990" t="s">
        <v>3044</v>
      </c>
      <c r="R990">
        <f>Table1[[#This Row],[Profit]]/Table1[[#This Row],[Sales]]*100</f>
        <v>26.612930031577196</v>
      </c>
    </row>
    <row r="991" spans="1:18" x14ac:dyDescent="0.25">
      <c r="A991">
        <v>990</v>
      </c>
      <c r="B991" t="s">
        <v>1005</v>
      </c>
      <c r="C991" s="1">
        <v>44950</v>
      </c>
      <c r="D991" s="1" t="str">
        <f>TEXT(Table1[[#This Row],[Order Date]],"MMMM")</f>
        <v>January</v>
      </c>
      <c r="E991" t="s">
        <v>1995</v>
      </c>
      <c r="F991" t="s">
        <v>2009</v>
      </c>
      <c r="G991" t="s">
        <v>2960</v>
      </c>
      <c r="H991" t="s">
        <v>2999</v>
      </c>
      <c r="I991" t="s">
        <v>3024</v>
      </c>
      <c r="J991" t="s">
        <v>3028</v>
      </c>
      <c r="K991" t="s">
        <v>3030</v>
      </c>
      <c r="L991" t="s">
        <v>3033</v>
      </c>
      <c r="M991">
        <v>627.37</v>
      </c>
      <c r="N991">
        <v>6</v>
      </c>
      <c r="O991">
        <v>717.96</v>
      </c>
      <c r="P991">
        <v>54.8</v>
      </c>
      <c r="Q991" t="s">
        <v>3046</v>
      </c>
      <c r="R991">
        <f>Table1[[#This Row],[Profit]]/Table1[[#This Row],[Sales]]*100</f>
        <v>114.4396448666656</v>
      </c>
    </row>
    <row r="992" spans="1:18" x14ac:dyDescent="0.25">
      <c r="A992">
        <v>991</v>
      </c>
      <c r="B992" t="s">
        <v>1006</v>
      </c>
      <c r="C992" s="1">
        <v>45208</v>
      </c>
      <c r="D992" s="1" t="str">
        <f>TEXT(Table1[[#This Row],[Order Date]],"MMMM")</f>
        <v>October</v>
      </c>
      <c r="E992" t="s">
        <v>1996</v>
      </c>
      <c r="F992" t="s">
        <v>2008</v>
      </c>
      <c r="G992" t="s">
        <v>2961</v>
      </c>
      <c r="H992" t="s">
        <v>3019</v>
      </c>
      <c r="I992" t="s">
        <v>3022</v>
      </c>
      <c r="J992" t="s">
        <v>3025</v>
      </c>
      <c r="K992" t="s">
        <v>3030</v>
      </c>
      <c r="L992" t="s">
        <v>3041</v>
      </c>
      <c r="M992">
        <v>4890.83</v>
      </c>
      <c r="N992">
        <v>20</v>
      </c>
      <c r="O992">
        <v>363.56</v>
      </c>
      <c r="P992">
        <v>90.32</v>
      </c>
      <c r="Q992" t="s">
        <v>3044</v>
      </c>
      <c r="R992">
        <f>Table1[[#This Row],[Profit]]/Table1[[#This Row],[Sales]]*100</f>
        <v>7.4335031068346265</v>
      </c>
    </row>
    <row r="993" spans="1:18" x14ac:dyDescent="0.25">
      <c r="A993">
        <v>992</v>
      </c>
      <c r="B993" t="s">
        <v>1007</v>
      </c>
      <c r="C993" s="1">
        <v>44863</v>
      </c>
      <c r="D993" s="1" t="str">
        <f>TEXT(Table1[[#This Row],[Order Date]],"MMMM")</f>
        <v>October</v>
      </c>
      <c r="E993" t="s">
        <v>1997</v>
      </c>
      <c r="F993" t="s">
        <v>2007</v>
      </c>
      <c r="G993" t="s">
        <v>2962</v>
      </c>
      <c r="H993" t="s">
        <v>2991</v>
      </c>
      <c r="I993" t="s">
        <v>3022</v>
      </c>
      <c r="J993" t="s">
        <v>3027</v>
      </c>
      <c r="K993" t="s">
        <v>3031</v>
      </c>
      <c r="L993" t="s">
        <v>3043</v>
      </c>
      <c r="M993">
        <v>3949.24</v>
      </c>
      <c r="N993">
        <v>2</v>
      </c>
      <c r="O993">
        <v>643.13</v>
      </c>
      <c r="P993">
        <v>87.21</v>
      </c>
      <c r="Q993" t="s">
        <v>3045</v>
      </c>
      <c r="R993">
        <f>Table1[[#This Row],[Profit]]/Table1[[#This Row],[Sales]]*100</f>
        <v>16.284905450162565</v>
      </c>
    </row>
    <row r="994" spans="1:18" x14ac:dyDescent="0.25">
      <c r="A994">
        <v>993</v>
      </c>
      <c r="B994" t="s">
        <v>1008</v>
      </c>
      <c r="C994" s="1">
        <v>45373</v>
      </c>
      <c r="D994" s="1" t="str">
        <f>TEXT(Table1[[#This Row],[Order Date]],"MMMM")</f>
        <v>March</v>
      </c>
      <c r="E994" t="s">
        <v>1998</v>
      </c>
      <c r="F994" t="s">
        <v>2007</v>
      </c>
      <c r="G994" t="s">
        <v>2963</v>
      </c>
      <c r="H994" t="s">
        <v>2979</v>
      </c>
      <c r="I994" t="s">
        <v>3022</v>
      </c>
      <c r="J994" t="s">
        <v>3028</v>
      </c>
      <c r="K994" t="s">
        <v>3031</v>
      </c>
      <c r="L994" t="s">
        <v>3040</v>
      </c>
      <c r="M994">
        <v>1126.79</v>
      </c>
      <c r="N994">
        <v>1</v>
      </c>
      <c r="O994">
        <v>483.2</v>
      </c>
      <c r="P994">
        <v>13.95</v>
      </c>
      <c r="Q994" t="s">
        <v>3047</v>
      </c>
      <c r="R994">
        <f>Table1[[#This Row],[Profit]]/Table1[[#This Row],[Sales]]*100</f>
        <v>42.882879684768241</v>
      </c>
    </row>
    <row r="995" spans="1:18" x14ac:dyDescent="0.25">
      <c r="A995">
        <v>994</v>
      </c>
      <c r="B995" t="s">
        <v>1009</v>
      </c>
      <c r="C995" s="1">
        <v>45287</v>
      </c>
      <c r="D995" s="1" t="str">
        <f>TEXT(Table1[[#This Row],[Order Date]],"MMMM")</f>
        <v>December</v>
      </c>
      <c r="E995" t="s">
        <v>1999</v>
      </c>
      <c r="F995" t="s">
        <v>2008</v>
      </c>
      <c r="G995" t="s">
        <v>2964</v>
      </c>
      <c r="H995" t="s">
        <v>3006</v>
      </c>
      <c r="I995" t="s">
        <v>3022</v>
      </c>
      <c r="J995" t="s">
        <v>3025</v>
      </c>
      <c r="K995" t="s">
        <v>3031</v>
      </c>
      <c r="L995" t="s">
        <v>3036</v>
      </c>
      <c r="M995">
        <v>3727.03</v>
      </c>
      <c r="N995">
        <v>17</v>
      </c>
      <c r="O995">
        <v>93.49</v>
      </c>
      <c r="P995">
        <v>7.73</v>
      </c>
      <c r="Q995" t="s">
        <v>3047</v>
      </c>
      <c r="R995">
        <f>Table1[[#This Row],[Profit]]/Table1[[#This Row],[Sales]]*100</f>
        <v>2.5084316466462568</v>
      </c>
    </row>
    <row r="996" spans="1:18" x14ac:dyDescent="0.25">
      <c r="A996">
        <v>995</v>
      </c>
      <c r="B996" t="s">
        <v>1010</v>
      </c>
      <c r="C996" s="1">
        <v>45025</v>
      </c>
      <c r="D996" s="1" t="str">
        <f>TEXT(Table1[[#This Row],[Order Date]],"MMMM")</f>
        <v>April</v>
      </c>
      <c r="E996" t="s">
        <v>2000</v>
      </c>
      <c r="F996" t="s">
        <v>2007</v>
      </c>
      <c r="G996" t="s">
        <v>2965</v>
      </c>
      <c r="H996" t="s">
        <v>3016</v>
      </c>
      <c r="I996" t="s">
        <v>3022</v>
      </c>
      <c r="J996" t="s">
        <v>3028</v>
      </c>
      <c r="K996" t="s">
        <v>3029</v>
      </c>
      <c r="L996" t="s">
        <v>3034</v>
      </c>
      <c r="M996">
        <v>4956.38</v>
      </c>
      <c r="N996">
        <v>13</v>
      </c>
      <c r="O996">
        <v>964.24</v>
      </c>
      <c r="P996">
        <v>81.99</v>
      </c>
      <c r="Q996" t="s">
        <v>3046</v>
      </c>
      <c r="R996">
        <f>Table1[[#This Row],[Profit]]/Table1[[#This Row],[Sales]]*100</f>
        <v>19.454521243326784</v>
      </c>
    </row>
    <row r="997" spans="1:18" x14ac:dyDescent="0.25">
      <c r="A997">
        <v>996</v>
      </c>
      <c r="B997" t="s">
        <v>1011</v>
      </c>
      <c r="C997" s="1">
        <v>45483</v>
      </c>
      <c r="D997" s="1" t="str">
        <f>TEXT(Table1[[#This Row],[Order Date]],"MMMM")</f>
        <v>July</v>
      </c>
      <c r="E997" t="s">
        <v>2001</v>
      </c>
      <c r="F997" t="s">
        <v>2008</v>
      </c>
      <c r="G997" t="s">
        <v>2966</v>
      </c>
      <c r="H997" t="s">
        <v>3004</v>
      </c>
      <c r="I997" t="s">
        <v>3022</v>
      </c>
      <c r="J997" t="s">
        <v>3027</v>
      </c>
      <c r="K997" t="s">
        <v>3031</v>
      </c>
      <c r="L997" t="s">
        <v>3043</v>
      </c>
      <c r="M997">
        <v>703.3</v>
      </c>
      <c r="N997">
        <v>13</v>
      </c>
      <c r="O997">
        <v>208.27</v>
      </c>
      <c r="P997">
        <v>96.91</v>
      </c>
      <c r="Q997" t="s">
        <v>3047</v>
      </c>
      <c r="R997">
        <f>Table1[[#This Row],[Profit]]/Table1[[#This Row],[Sales]]*100</f>
        <v>29.61325181288213</v>
      </c>
    </row>
    <row r="998" spans="1:18" x14ac:dyDescent="0.25">
      <c r="A998">
        <v>997</v>
      </c>
      <c r="B998" t="s">
        <v>1012</v>
      </c>
      <c r="C998" s="1">
        <v>45258</v>
      </c>
      <c r="D998" s="1" t="str">
        <f>TEXT(Table1[[#This Row],[Order Date]],"MMMM")</f>
        <v>November</v>
      </c>
      <c r="E998" t="s">
        <v>2002</v>
      </c>
      <c r="F998" t="s">
        <v>2008</v>
      </c>
      <c r="G998" t="s">
        <v>2967</v>
      </c>
      <c r="H998" t="s">
        <v>3002</v>
      </c>
      <c r="I998" t="s">
        <v>3022</v>
      </c>
      <c r="J998" t="s">
        <v>3025</v>
      </c>
      <c r="K998" t="s">
        <v>3029</v>
      </c>
      <c r="L998" t="s">
        <v>3042</v>
      </c>
      <c r="M998">
        <v>3514.24</v>
      </c>
      <c r="N998">
        <v>3</v>
      </c>
      <c r="O998">
        <v>221.66</v>
      </c>
      <c r="P998">
        <v>91.35</v>
      </c>
      <c r="Q998" t="s">
        <v>3045</v>
      </c>
      <c r="R998">
        <f>Table1[[#This Row],[Profit]]/Table1[[#This Row],[Sales]]*100</f>
        <v>6.3074804225095606</v>
      </c>
    </row>
    <row r="999" spans="1:18" x14ac:dyDescent="0.25">
      <c r="A999">
        <v>998</v>
      </c>
      <c r="B999" t="s">
        <v>1013</v>
      </c>
      <c r="C999" s="1">
        <v>45337</v>
      </c>
      <c r="D999" s="1" t="str">
        <f>TEXT(Table1[[#This Row],[Order Date]],"MMMM")</f>
        <v>February</v>
      </c>
      <c r="E999" t="s">
        <v>2003</v>
      </c>
      <c r="F999" t="s">
        <v>2008</v>
      </c>
      <c r="G999" t="s">
        <v>2968</v>
      </c>
      <c r="H999" t="s">
        <v>2997</v>
      </c>
      <c r="I999" t="s">
        <v>3023</v>
      </c>
      <c r="J999" t="s">
        <v>3026</v>
      </c>
      <c r="K999" t="s">
        <v>3030</v>
      </c>
      <c r="L999" t="s">
        <v>3037</v>
      </c>
      <c r="M999">
        <v>4242.24</v>
      </c>
      <c r="N999">
        <v>11</v>
      </c>
      <c r="O999">
        <v>875.97</v>
      </c>
      <c r="P999">
        <v>97.52</v>
      </c>
      <c r="Q999" t="s">
        <v>3045</v>
      </c>
      <c r="R999">
        <f>Table1[[#This Row],[Profit]]/Table1[[#This Row],[Sales]]*100</f>
        <v>20.648761031907672</v>
      </c>
    </row>
    <row r="1000" spans="1:18" x14ac:dyDescent="0.25">
      <c r="A1000">
        <v>999</v>
      </c>
      <c r="B1000" t="s">
        <v>1014</v>
      </c>
      <c r="C1000" s="1">
        <v>45569</v>
      </c>
      <c r="D1000" s="1" t="str">
        <f>TEXT(Table1[[#This Row],[Order Date]],"MMMM")</f>
        <v>October</v>
      </c>
      <c r="E1000" t="s">
        <v>2004</v>
      </c>
      <c r="F1000" t="s">
        <v>2008</v>
      </c>
      <c r="G1000" t="s">
        <v>2969</v>
      </c>
      <c r="H1000" t="s">
        <v>2980</v>
      </c>
      <c r="I1000" t="s">
        <v>3023</v>
      </c>
      <c r="J1000" t="s">
        <v>3026</v>
      </c>
      <c r="K1000" t="s">
        <v>3031</v>
      </c>
      <c r="L1000" t="s">
        <v>3036</v>
      </c>
      <c r="M1000">
        <v>488.87</v>
      </c>
      <c r="N1000">
        <v>18</v>
      </c>
      <c r="O1000">
        <v>941.11</v>
      </c>
      <c r="P1000">
        <v>62.97</v>
      </c>
      <c r="Q1000" t="s">
        <v>3044</v>
      </c>
      <c r="R1000">
        <f>Table1[[#This Row],[Profit]]/Table1[[#This Row],[Sales]]*100</f>
        <v>192.50721050586046</v>
      </c>
    </row>
    <row r="1001" spans="1:18" x14ac:dyDescent="0.25">
      <c r="A1001">
        <v>1000</v>
      </c>
      <c r="B1001" t="s">
        <v>1015</v>
      </c>
      <c r="C1001" s="1">
        <v>44977</v>
      </c>
      <c r="D1001" s="1" t="str">
        <f>TEXT(Table1[[#This Row],[Order Date]],"MMMM")</f>
        <v>February</v>
      </c>
      <c r="E1001" t="s">
        <v>2005</v>
      </c>
      <c r="F1001" t="s">
        <v>2008</v>
      </c>
      <c r="G1001" t="s">
        <v>2970</v>
      </c>
      <c r="H1001" t="s">
        <v>2985</v>
      </c>
      <c r="I1001" t="s">
        <v>3024</v>
      </c>
      <c r="J1001" t="s">
        <v>3026</v>
      </c>
      <c r="K1001" t="s">
        <v>3029</v>
      </c>
      <c r="L1001" t="s">
        <v>3032</v>
      </c>
      <c r="M1001">
        <v>4253.55</v>
      </c>
      <c r="N1001">
        <v>12</v>
      </c>
      <c r="O1001">
        <v>64.95</v>
      </c>
      <c r="P1001">
        <v>67.069999999999993</v>
      </c>
      <c r="Q1001" t="s">
        <v>3045</v>
      </c>
      <c r="R1001">
        <f>Table1[[#This Row],[Profit]]/Table1[[#This Row],[Sales]]*100</f>
        <v>1.5269598335507988</v>
      </c>
    </row>
    <row r="1002" spans="1:18" x14ac:dyDescent="0.25">
      <c r="A1002">
        <v>1001</v>
      </c>
      <c r="B1002" t="s">
        <v>1016</v>
      </c>
      <c r="C1002" s="1">
        <v>45161</v>
      </c>
      <c r="D1002" s="1" t="str">
        <f>TEXT(Table1[[#This Row],[Order Date]],"MMMM")</f>
        <v>August</v>
      </c>
      <c r="E1002" t="s">
        <v>2006</v>
      </c>
      <c r="F1002" t="s">
        <v>2007</v>
      </c>
      <c r="G1002" t="s">
        <v>2971</v>
      </c>
      <c r="H1002" t="s">
        <v>3021</v>
      </c>
      <c r="I1002" t="s">
        <v>3022</v>
      </c>
      <c r="J1002" t="s">
        <v>3026</v>
      </c>
      <c r="K1002" t="s">
        <v>3029</v>
      </c>
      <c r="L1002" t="s">
        <v>3034</v>
      </c>
      <c r="M1002">
        <v>3513.88</v>
      </c>
      <c r="N1002">
        <v>17</v>
      </c>
      <c r="O1002">
        <v>235.75</v>
      </c>
      <c r="P1002">
        <v>16.37</v>
      </c>
      <c r="Q1002" t="s">
        <v>3046</v>
      </c>
      <c r="R1002">
        <f>Table1[[#This Row],[Profit]]/Table1[[#This Row],[Sales]]*100</f>
        <v>6.7091078807472071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5"/>
  <sheetViews>
    <sheetView workbookViewId="0">
      <selection activeCell="K3" sqref="K3"/>
    </sheetView>
  </sheetViews>
  <sheetFormatPr defaultRowHeight="15" x14ac:dyDescent="0.25"/>
  <cols>
    <col min="1" max="1" width="13.140625" customWidth="1"/>
    <col min="2" max="2" width="12.140625" customWidth="1"/>
    <col min="3" max="3" width="12.5703125" customWidth="1"/>
  </cols>
  <sheetData>
    <row r="3" spans="1:3" x14ac:dyDescent="0.25">
      <c r="A3" s="3" t="s">
        <v>3048</v>
      </c>
      <c r="B3" t="s">
        <v>3050</v>
      </c>
      <c r="C3" t="s">
        <v>3051</v>
      </c>
    </row>
    <row r="4" spans="1:3" x14ac:dyDescent="0.25">
      <c r="A4" s="4" t="s">
        <v>3036</v>
      </c>
      <c r="B4" s="5">
        <v>188019.24999999994</v>
      </c>
      <c r="C4" s="5">
        <v>41675.179999999993</v>
      </c>
    </row>
    <row r="5" spans="1:3" x14ac:dyDescent="0.25">
      <c r="A5" s="4" t="s">
        <v>3041</v>
      </c>
      <c r="B5" s="5">
        <v>186530.34999999998</v>
      </c>
      <c r="C5" s="5">
        <v>36227.750000000007</v>
      </c>
    </row>
    <row r="6" spans="1:3" x14ac:dyDescent="0.25">
      <c r="A6" s="4" t="s">
        <v>3037</v>
      </c>
      <c r="B6" s="5">
        <v>266070.81</v>
      </c>
      <c r="C6" s="5">
        <v>46601.329999999987</v>
      </c>
    </row>
    <row r="7" spans="1:3" x14ac:dyDescent="0.25">
      <c r="A7" s="4" t="s">
        <v>3042</v>
      </c>
      <c r="B7" s="5">
        <v>196141.70999999996</v>
      </c>
      <c r="C7" s="5">
        <v>40290.06</v>
      </c>
    </row>
    <row r="8" spans="1:3" x14ac:dyDescent="0.25">
      <c r="A8" s="4" t="s">
        <v>3039</v>
      </c>
      <c r="B8" s="5">
        <v>176179.17</v>
      </c>
      <c r="C8" s="5">
        <v>31744.980000000003</v>
      </c>
    </row>
    <row r="9" spans="1:3" x14ac:dyDescent="0.25">
      <c r="A9" s="4" t="s">
        <v>3043</v>
      </c>
      <c r="B9" s="5">
        <v>184861.50999999998</v>
      </c>
      <c r="C9" s="5">
        <v>37692.329999999987</v>
      </c>
    </row>
    <row r="10" spans="1:3" x14ac:dyDescent="0.25">
      <c r="A10" s="4" t="s">
        <v>3032</v>
      </c>
      <c r="B10" s="5">
        <v>181582.12999999992</v>
      </c>
      <c r="C10" s="5">
        <v>33866.089999999989</v>
      </c>
    </row>
    <row r="11" spans="1:3" x14ac:dyDescent="0.25">
      <c r="A11" s="4" t="s">
        <v>3035</v>
      </c>
      <c r="B11" s="5">
        <v>280174.43999999989</v>
      </c>
      <c r="C11" s="5">
        <v>55947.26999999999</v>
      </c>
    </row>
    <row r="12" spans="1:3" x14ac:dyDescent="0.25">
      <c r="A12" s="4" t="s">
        <v>3038</v>
      </c>
      <c r="B12" s="5">
        <v>194629.20999999996</v>
      </c>
      <c r="C12" s="5">
        <v>40933.94000000001</v>
      </c>
    </row>
    <row r="13" spans="1:3" x14ac:dyDescent="0.25">
      <c r="A13" s="4" t="s">
        <v>3040</v>
      </c>
      <c r="B13" s="5">
        <v>220499.71000000002</v>
      </c>
      <c r="C13" s="5">
        <v>47353.130000000012</v>
      </c>
    </row>
    <row r="14" spans="1:3" x14ac:dyDescent="0.25">
      <c r="A14" s="4" t="s">
        <v>3033</v>
      </c>
      <c r="B14" s="5">
        <v>215181.21</v>
      </c>
      <c r="C14" s="5">
        <v>43789.600000000006</v>
      </c>
    </row>
    <row r="15" spans="1:3" x14ac:dyDescent="0.25">
      <c r="A15" s="4" t="s">
        <v>3034</v>
      </c>
      <c r="B15" s="5">
        <v>233237.84999999998</v>
      </c>
      <c r="C15" s="5">
        <v>44212.689999999995</v>
      </c>
    </row>
  </sheetData>
  <sortState columnSort="1" ref="A3:C16">
    <sortCondition descending="1" ref="B16"/>
  </sortState>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6"/>
  <sheetViews>
    <sheetView topLeftCell="A2" workbookViewId="0">
      <selection activeCell="I4" sqref="I4"/>
    </sheetView>
  </sheetViews>
  <sheetFormatPr defaultRowHeight="15" x14ac:dyDescent="0.25"/>
  <cols>
    <col min="1" max="1" width="13.140625" bestFit="1" customWidth="1"/>
    <col min="2" max="2" width="13.28515625" bestFit="1" customWidth="1"/>
    <col min="3" max="3" width="12.5703125" bestFit="1" customWidth="1"/>
  </cols>
  <sheetData>
    <row r="3" spans="1:3" x14ac:dyDescent="0.25">
      <c r="A3" s="3" t="s">
        <v>3048</v>
      </c>
      <c r="B3" t="s">
        <v>3050</v>
      </c>
      <c r="C3" t="s">
        <v>3051</v>
      </c>
    </row>
    <row r="4" spans="1:3" x14ac:dyDescent="0.25">
      <c r="A4" s="4" t="s">
        <v>3053</v>
      </c>
      <c r="B4" s="5">
        <v>202964.66999999993</v>
      </c>
      <c r="C4" s="5">
        <v>39243.80000000001</v>
      </c>
    </row>
    <row r="5" spans="1:3" x14ac:dyDescent="0.25">
      <c r="A5" s="4" t="s">
        <v>3054</v>
      </c>
      <c r="B5" s="5">
        <v>215704.75</v>
      </c>
      <c r="C5" s="5">
        <v>44279</v>
      </c>
    </row>
    <row r="6" spans="1:3" x14ac:dyDescent="0.25">
      <c r="A6" s="4" t="s">
        <v>3055</v>
      </c>
      <c r="B6" s="5">
        <v>249517.74999999997</v>
      </c>
      <c r="C6" s="5">
        <v>45986.450000000004</v>
      </c>
    </row>
    <row r="7" spans="1:3" x14ac:dyDescent="0.25">
      <c r="A7" s="4" t="s">
        <v>3056</v>
      </c>
      <c r="B7" s="5">
        <v>193107.31999999998</v>
      </c>
      <c r="C7" s="5">
        <v>36918.830000000009</v>
      </c>
    </row>
    <row r="8" spans="1:3" x14ac:dyDescent="0.25">
      <c r="A8" s="4" t="s">
        <v>3057</v>
      </c>
      <c r="B8" s="5">
        <v>229824.90999999995</v>
      </c>
      <c r="C8" s="5">
        <v>44687.800000000017</v>
      </c>
    </row>
    <row r="9" spans="1:3" x14ac:dyDescent="0.25">
      <c r="A9" s="4" t="s">
        <v>3058</v>
      </c>
      <c r="B9" s="5">
        <v>189008.98000000007</v>
      </c>
      <c r="C9" s="5">
        <v>39935.279999999999</v>
      </c>
    </row>
    <row r="10" spans="1:3" x14ac:dyDescent="0.25">
      <c r="A10" s="4" t="s">
        <v>3059</v>
      </c>
      <c r="B10" s="5">
        <v>201180.05000000002</v>
      </c>
      <c r="C10" s="5">
        <v>48435.02</v>
      </c>
    </row>
    <row r="11" spans="1:3" x14ac:dyDescent="0.25">
      <c r="A11" s="4" t="s">
        <v>3060</v>
      </c>
      <c r="B11" s="5">
        <v>169547.83999999997</v>
      </c>
      <c r="C11" s="5">
        <v>34107.79</v>
      </c>
    </row>
    <row r="12" spans="1:3" x14ac:dyDescent="0.25">
      <c r="A12" s="4" t="s">
        <v>3061</v>
      </c>
      <c r="B12" s="5">
        <v>216239.4599999999</v>
      </c>
      <c r="C12" s="5">
        <v>39813.23000000001</v>
      </c>
    </row>
    <row r="13" spans="1:3" x14ac:dyDescent="0.25">
      <c r="A13" s="4" t="s">
        <v>3062</v>
      </c>
      <c r="B13" s="5">
        <v>222483.75999999998</v>
      </c>
      <c r="C13" s="5">
        <v>39670.12999999999</v>
      </c>
    </row>
    <row r="14" spans="1:3" x14ac:dyDescent="0.25">
      <c r="A14" s="4" t="s">
        <v>3063</v>
      </c>
      <c r="B14" s="5">
        <v>182394.37</v>
      </c>
      <c r="C14" s="5">
        <v>40032.279999999992</v>
      </c>
    </row>
    <row r="15" spans="1:3" x14ac:dyDescent="0.25">
      <c r="A15" s="4" t="s">
        <v>3064</v>
      </c>
      <c r="B15" s="5">
        <v>251133.48999999993</v>
      </c>
      <c r="C15" s="5">
        <v>47224.739999999983</v>
      </c>
    </row>
    <row r="16" spans="1:3" x14ac:dyDescent="0.25">
      <c r="A16" s="4" t="s">
        <v>3049</v>
      </c>
      <c r="B16" s="5">
        <v>2523107.3499999996</v>
      </c>
      <c r="C16" s="5">
        <v>500334.35000000003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J9" sqref="J9"/>
    </sheetView>
  </sheetViews>
  <sheetFormatPr defaultRowHeight="15" x14ac:dyDescent="0.25"/>
  <cols>
    <col min="1" max="1" width="15.42578125" bestFit="1" customWidth="1"/>
    <col min="2" max="2" width="12.5703125" bestFit="1" customWidth="1"/>
  </cols>
  <sheetData>
    <row r="3" spans="1:2" x14ac:dyDescent="0.25">
      <c r="A3" s="3" t="s">
        <v>3048</v>
      </c>
      <c r="B3" t="s">
        <v>3051</v>
      </c>
    </row>
    <row r="4" spans="1:2" x14ac:dyDescent="0.25">
      <c r="A4" s="4" t="s">
        <v>1534</v>
      </c>
      <c r="B4" s="6">
        <v>1582.58</v>
      </c>
    </row>
    <row r="5" spans="1:2" x14ac:dyDescent="0.25">
      <c r="A5" s="4" t="s">
        <v>1038</v>
      </c>
      <c r="B5" s="6">
        <v>1405.96</v>
      </c>
    </row>
    <row r="6" spans="1:2" x14ac:dyDescent="0.25">
      <c r="A6" s="4" t="s">
        <v>1517</v>
      </c>
      <c r="B6" s="6">
        <v>1388.8899999999999</v>
      </c>
    </row>
    <row r="7" spans="1:2" x14ac:dyDescent="0.25">
      <c r="A7" s="4" t="s">
        <v>1234</v>
      </c>
      <c r="B7" s="6">
        <v>1321.8</v>
      </c>
    </row>
    <row r="8" spans="1:2" x14ac:dyDescent="0.25">
      <c r="A8" s="4" t="s">
        <v>1202</v>
      </c>
      <c r="B8" s="6">
        <v>1240.74</v>
      </c>
    </row>
    <row r="9" spans="1:2" x14ac:dyDescent="0.25">
      <c r="A9" s="4" t="s">
        <v>3049</v>
      </c>
      <c r="B9" s="6">
        <v>6939.97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K7" sqref="K7"/>
    </sheetView>
  </sheetViews>
  <sheetFormatPr defaultRowHeight="15" x14ac:dyDescent="0.25"/>
  <cols>
    <col min="1" max="1" width="13.140625" bestFit="1" customWidth="1"/>
    <col min="2" max="2" width="13.7109375" bestFit="1" customWidth="1"/>
    <col min="3" max="3" width="14.140625" bestFit="1" customWidth="1"/>
  </cols>
  <sheetData>
    <row r="3" spans="1:3" x14ac:dyDescent="0.25">
      <c r="A3" s="3" t="s">
        <v>3048</v>
      </c>
      <c r="B3" s="7" t="s">
        <v>3050</v>
      </c>
      <c r="C3" s="7" t="s">
        <v>3051</v>
      </c>
    </row>
    <row r="4" spans="1:3" x14ac:dyDescent="0.25">
      <c r="A4" s="4" t="s">
        <v>2009</v>
      </c>
      <c r="B4" s="7">
        <v>862171.38999999932</v>
      </c>
      <c r="C4" s="7">
        <v>176463.10000000012</v>
      </c>
    </row>
    <row r="5" spans="1:3" x14ac:dyDescent="0.25">
      <c r="A5" s="4" t="s">
        <v>2008</v>
      </c>
      <c r="B5" s="7">
        <v>825990.18</v>
      </c>
      <c r="C5" s="7">
        <v>154640.27000000002</v>
      </c>
    </row>
    <row r="6" spans="1:3" x14ac:dyDescent="0.25">
      <c r="A6" s="4" t="s">
        <v>2007</v>
      </c>
      <c r="B6" s="7">
        <v>834945.77999999933</v>
      </c>
      <c r="C6" s="7">
        <v>169230.97999999986</v>
      </c>
    </row>
    <row r="7" spans="1:3" x14ac:dyDescent="0.25">
      <c r="A7" s="4" t="s">
        <v>3049</v>
      </c>
      <c r="B7" s="7">
        <v>2523107.3499999987</v>
      </c>
      <c r="C7" s="7">
        <v>500334.35</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K9" sqref="K9"/>
    </sheetView>
  </sheetViews>
  <sheetFormatPr defaultRowHeight="15" x14ac:dyDescent="0.25"/>
  <cols>
    <col min="1" max="1" width="13.140625" bestFit="1" customWidth="1"/>
    <col min="2" max="2" width="21" bestFit="1" customWidth="1"/>
  </cols>
  <sheetData>
    <row r="3" spans="1:2" x14ac:dyDescent="0.25">
      <c r="A3" s="3" t="s">
        <v>3048</v>
      </c>
      <c r="B3" s="5" t="s">
        <v>3066</v>
      </c>
    </row>
    <row r="4" spans="1:2" x14ac:dyDescent="0.25">
      <c r="A4" s="4" t="s">
        <v>3026</v>
      </c>
      <c r="B4" s="5">
        <v>9107.7033692889818</v>
      </c>
    </row>
    <row r="5" spans="1:2" x14ac:dyDescent="0.25">
      <c r="A5" s="4" t="s">
        <v>3025</v>
      </c>
      <c r="B5" s="5">
        <v>7068.8692484814355</v>
      </c>
    </row>
    <row r="6" spans="1:2" x14ac:dyDescent="0.25">
      <c r="A6" s="4" t="s">
        <v>3028</v>
      </c>
      <c r="B6" s="5">
        <v>10180.777922527413</v>
      </c>
    </row>
    <row r="7" spans="1:2" x14ac:dyDescent="0.25">
      <c r="A7" s="4" t="s">
        <v>3027</v>
      </c>
      <c r="B7" s="5">
        <v>11377.589953957237</v>
      </c>
    </row>
    <row r="8" spans="1:2" x14ac:dyDescent="0.25">
      <c r="A8" s="4" t="s">
        <v>3049</v>
      </c>
      <c r="B8" s="5">
        <v>37734.940494255068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K11" sqref="K11"/>
    </sheetView>
  </sheetViews>
  <sheetFormatPr defaultRowHeight="15" x14ac:dyDescent="0.25"/>
  <cols>
    <col min="1" max="1" width="13.140625" bestFit="1" customWidth="1"/>
    <col min="2" max="2" width="21.42578125" bestFit="1" customWidth="1"/>
  </cols>
  <sheetData>
    <row r="3" spans="1:2" x14ac:dyDescent="0.25">
      <c r="A3" s="3" t="s">
        <v>3048</v>
      </c>
      <c r="B3" s="5" t="s">
        <v>3067</v>
      </c>
    </row>
    <row r="4" spans="1:2" x14ac:dyDescent="0.25">
      <c r="A4" s="4" t="s">
        <v>3026</v>
      </c>
      <c r="B4" s="5">
        <v>12215.429999999998</v>
      </c>
    </row>
    <row r="5" spans="1:2" x14ac:dyDescent="0.25">
      <c r="A5" s="4" t="s">
        <v>3025</v>
      </c>
      <c r="B5" s="5">
        <v>12534.749999999996</v>
      </c>
    </row>
    <row r="6" spans="1:2" x14ac:dyDescent="0.25">
      <c r="A6" s="4" t="s">
        <v>3028</v>
      </c>
      <c r="B6" s="5">
        <v>13856.300000000007</v>
      </c>
    </row>
    <row r="7" spans="1:2" x14ac:dyDescent="0.25">
      <c r="A7" s="4" t="s">
        <v>3027</v>
      </c>
      <c r="B7" s="5">
        <v>13095.21</v>
      </c>
    </row>
    <row r="8" spans="1:2" x14ac:dyDescent="0.25">
      <c r="A8" s="4" t="s">
        <v>3049</v>
      </c>
      <c r="B8" s="5">
        <v>51701.689999999995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topLeftCell="A2" workbookViewId="0">
      <selection activeCell="N4" sqref="N4"/>
    </sheetView>
  </sheetViews>
  <sheetFormatPr defaultRowHeight="15" x14ac:dyDescent="0.25"/>
  <cols>
    <col min="1" max="1" width="14.5703125" bestFit="1" customWidth="1"/>
    <col min="2" max="2" width="21.42578125" bestFit="1" customWidth="1"/>
  </cols>
  <sheetData>
    <row r="3" spans="1:2" x14ac:dyDescent="0.25">
      <c r="A3" s="3" t="s">
        <v>3048</v>
      </c>
      <c r="B3" s="5" t="s">
        <v>3067</v>
      </c>
    </row>
    <row r="4" spans="1:2" x14ac:dyDescent="0.25">
      <c r="A4" s="4" t="s">
        <v>3029</v>
      </c>
      <c r="B4" s="5">
        <v>15998.750000000002</v>
      </c>
    </row>
    <row r="5" spans="1:2" x14ac:dyDescent="0.25">
      <c r="A5" s="4" t="s">
        <v>3030</v>
      </c>
      <c r="B5" s="5">
        <v>18106.910000000003</v>
      </c>
    </row>
    <row r="6" spans="1:2" x14ac:dyDescent="0.25">
      <c r="A6" s="4" t="s">
        <v>3031</v>
      </c>
      <c r="B6" s="5">
        <v>17596.030000000006</v>
      </c>
    </row>
    <row r="7" spans="1:2" x14ac:dyDescent="0.25">
      <c r="A7" s="4" t="s">
        <v>3049</v>
      </c>
      <c r="B7" s="5">
        <v>51701.69000000001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showGridLines="0" tabSelected="1" topLeftCell="A6" workbookViewId="0">
      <selection activeCell="A14" sqref="A14"/>
    </sheetView>
  </sheetViews>
  <sheetFormatPr defaultRowHeight="15" x14ac:dyDescent="0.25"/>
  <cols>
    <col min="20" max="20" width="34.5703125" customWidth="1"/>
  </cols>
  <sheetData>
    <row r="1" spans="1:20" x14ac:dyDescent="0.25">
      <c r="A1" s="8"/>
      <c r="B1" s="8"/>
      <c r="C1" s="8"/>
      <c r="D1" s="8"/>
      <c r="E1" s="8"/>
      <c r="F1" s="8"/>
      <c r="G1" s="8"/>
      <c r="H1" s="8"/>
      <c r="I1" s="8"/>
      <c r="J1" s="8"/>
      <c r="K1" s="8"/>
      <c r="L1" s="8"/>
      <c r="M1" s="8"/>
      <c r="N1" s="8"/>
      <c r="O1" s="8"/>
      <c r="P1" s="8"/>
      <c r="Q1" s="8"/>
      <c r="R1" s="8"/>
      <c r="S1" s="8"/>
      <c r="T1" s="8"/>
    </row>
    <row r="2" spans="1:20" x14ac:dyDescent="0.25">
      <c r="A2" s="8"/>
      <c r="B2" s="8"/>
      <c r="C2" s="8"/>
      <c r="D2" s="8"/>
      <c r="E2" s="8"/>
      <c r="F2" s="8"/>
      <c r="G2" s="8"/>
      <c r="H2" s="8"/>
      <c r="I2" s="8"/>
      <c r="J2" s="8"/>
      <c r="K2" s="8"/>
      <c r="L2" s="8"/>
      <c r="M2" s="8"/>
      <c r="N2" s="8"/>
      <c r="O2" s="8"/>
      <c r="P2" s="8"/>
      <c r="Q2" s="8"/>
      <c r="R2" s="8"/>
      <c r="S2" s="8"/>
      <c r="T2" s="8"/>
    </row>
    <row r="3" spans="1:20" x14ac:dyDescent="0.25">
      <c r="A3" s="8"/>
      <c r="B3" s="8"/>
      <c r="C3" s="8"/>
      <c r="D3" s="8"/>
      <c r="E3" s="8"/>
      <c r="F3" s="8"/>
      <c r="G3" s="8"/>
      <c r="H3" s="8"/>
      <c r="I3" s="8"/>
      <c r="J3" s="8"/>
      <c r="K3" s="8"/>
      <c r="L3" s="8"/>
      <c r="M3" s="8"/>
      <c r="N3" s="8"/>
      <c r="O3" s="8"/>
      <c r="P3" s="8"/>
      <c r="Q3" s="8"/>
      <c r="R3" s="8"/>
      <c r="S3" s="8"/>
      <c r="T3" s="8"/>
    </row>
    <row r="4" spans="1:20" x14ac:dyDescent="0.25">
      <c r="A4" s="8"/>
      <c r="B4" s="8"/>
      <c r="C4" s="8"/>
      <c r="D4" s="8"/>
      <c r="E4" s="8"/>
      <c r="F4" s="8"/>
      <c r="G4" s="8"/>
      <c r="H4" s="8"/>
      <c r="I4" s="8"/>
      <c r="J4" s="8"/>
      <c r="K4" s="8"/>
      <c r="L4" s="8"/>
      <c r="M4" s="8"/>
      <c r="N4" s="8"/>
      <c r="O4" s="8"/>
      <c r="P4" s="8"/>
      <c r="Q4" s="8"/>
      <c r="R4" s="8"/>
      <c r="S4" s="8"/>
      <c r="T4" s="8"/>
    </row>
    <row r="5" spans="1:20" x14ac:dyDescent="0.25">
      <c r="A5" s="8"/>
      <c r="B5" s="8"/>
      <c r="C5" s="8"/>
      <c r="D5" s="8"/>
      <c r="E5" s="8"/>
      <c r="F5" s="8"/>
      <c r="G5" s="8"/>
      <c r="H5" s="8"/>
      <c r="I5" s="8"/>
      <c r="J5" s="8"/>
      <c r="K5" s="8"/>
      <c r="L5" s="8"/>
      <c r="M5" s="8"/>
      <c r="N5" s="8"/>
      <c r="O5" s="8"/>
      <c r="P5" s="8"/>
      <c r="Q5" s="8"/>
      <c r="R5" s="8"/>
      <c r="S5" s="8"/>
      <c r="T5" s="8"/>
    </row>
    <row r="6" spans="1:20" x14ac:dyDescent="0.25">
      <c r="A6" s="8"/>
      <c r="B6" s="8"/>
      <c r="C6" s="8"/>
      <c r="D6" s="8"/>
      <c r="E6" s="8"/>
      <c r="F6" s="8"/>
      <c r="G6" s="8"/>
      <c r="H6" s="8"/>
      <c r="I6" s="8"/>
      <c r="J6" s="8"/>
      <c r="K6" s="8"/>
      <c r="L6" s="8"/>
      <c r="M6" s="8"/>
      <c r="N6" s="8"/>
      <c r="O6" s="8"/>
      <c r="P6" s="8"/>
      <c r="Q6" s="8"/>
      <c r="R6" s="8"/>
      <c r="S6" s="8"/>
      <c r="T6" s="8"/>
    </row>
    <row r="7" spans="1:20" x14ac:dyDescent="0.25">
      <c r="A7" s="8"/>
      <c r="B7" s="8"/>
      <c r="C7" s="8"/>
      <c r="D7" s="8"/>
      <c r="E7" s="8"/>
      <c r="F7" s="8"/>
      <c r="G7" s="8"/>
      <c r="H7" s="8"/>
      <c r="I7" s="8"/>
      <c r="J7" s="8"/>
      <c r="K7" s="8"/>
      <c r="L7" s="8"/>
      <c r="M7" s="8"/>
      <c r="N7" s="8"/>
      <c r="O7" s="8"/>
      <c r="P7" s="8"/>
      <c r="Q7" s="8"/>
      <c r="R7" s="8"/>
      <c r="S7" s="8"/>
      <c r="T7" s="8"/>
    </row>
    <row r="8" spans="1:20" x14ac:dyDescent="0.25">
      <c r="A8" s="8"/>
      <c r="B8" s="8"/>
      <c r="C8" s="8"/>
      <c r="D8" s="8"/>
      <c r="E8" s="8"/>
      <c r="F8" s="8"/>
      <c r="G8" s="8"/>
      <c r="H8" s="8"/>
      <c r="I8" s="8"/>
      <c r="J8" s="8"/>
      <c r="K8" s="8"/>
      <c r="L8" s="8"/>
      <c r="M8" s="8"/>
      <c r="N8" s="8"/>
      <c r="O8" s="8"/>
      <c r="P8" s="8"/>
      <c r="Q8" s="8"/>
      <c r="R8" s="8"/>
      <c r="S8" s="8"/>
      <c r="T8" s="8"/>
    </row>
    <row r="9" spans="1:20" x14ac:dyDescent="0.25">
      <c r="A9" s="8"/>
      <c r="B9" s="8"/>
      <c r="C9" s="8"/>
      <c r="D9" s="8"/>
      <c r="E9" s="8"/>
      <c r="F9" s="8"/>
      <c r="G9" s="8"/>
      <c r="H9" s="8"/>
      <c r="I9" s="8"/>
      <c r="J9" s="8"/>
      <c r="K9" s="8"/>
      <c r="L9" s="8"/>
      <c r="M9" s="8"/>
      <c r="N9" s="8"/>
      <c r="O9" s="8"/>
      <c r="P9" s="8"/>
      <c r="Q9" s="8"/>
      <c r="R9" s="8"/>
      <c r="S9" s="8"/>
      <c r="T9" s="8"/>
    </row>
    <row r="10" spans="1:20" x14ac:dyDescent="0.25">
      <c r="A10" s="8"/>
      <c r="B10" s="8"/>
      <c r="C10" s="8"/>
      <c r="D10" s="8"/>
      <c r="E10" s="8"/>
      <c r="F10" s="8"/>
      <c r="G10" s="8"/>
      <c r="H10" s="8"/>
      <c r="I10" s="8"/>
      <c r="J10" s="8"/>
      <c r="K10" s="8"/>
      <c r="L10" s="8"/>
      <c r="M10" s="8"/>
      <c r="N10" s="8"/>
      <c r="O10" s="8"/>
      <c r="P10" s="8"/>
      <c r="Q10" s="8"/>
      <c r="R10" s="8"/>
      <c r="S10" s="8"/>
      <c r="T10" s="8"/>
    </row>
    <row r="11" spans="1:20" x14ac:dyDescent="0.25">
      <c r="A11" s="8"/>
      <c r="B11" s="8"/>
      <c r="C11" s="8"/>
      <c r="D11" s="8"/>
      <c r="E11" s="8"/>
      <c r="F11" s="8"/>
      <c r="G11" s="8"/>
      <c r="H11" s="8"/>
      <c r="I11" s="8"/>
      <c r="J11" s="8"/>
      <c r="K11" s="8"/>
      <c r="L11" s="8"/>
      <c r="M11" s="8"/>
      <c r="N11" s="8"/>
      <c r="O11" s="8"/>
      <c r="P11" s="8"/>
      <c r="Q11" s="8"/>
      <c r="R11" s="8"/>
      <c r="S11" s="8"/>
      <c r="T11" s="8"/>
    </row>
    <row r="12" spans="1:20" x14ac:dyDescent="0.25">
      <c r="A12" s="8"/>
      <c r="B12" s="8"/>
      <c r="C12" s="8"/>
      <c r="D12" s="8"/>
      <c r="E12" s="8"/>
      <c r="F12" s="8"/>
      <c r="G12" s="8"/>
      <c r="H12" s="8"/>
      <c r="I12" s="8"/>
      <c r="J12" s="8"/>
      <c r="K12" s="8"/>
      <c r="L12" s="8"/>
      <c r="M12" s="8"/>
      <c r="N12" s="8"/>
      <c r="O12" s="8"/>
      <c r="P12" s="8"/>
      <c r="Q12" s="8"/>
      <c r="R12" s="8"/>
      <c r="S12" s="8"/>
      <c r="T12" s="8"/>
    </row>
    <row r="13" spans="1:20" x14ac:dyDescent="0.25">
      <c r="A13" s="8"/>
      <c r="B13" s="8"/>
      <c r="C13" s="8"/>
      <c r="D13" s="8"/>
      <c r="E13" s="8"/>
      <c r="F13" s="8"/>
      <c r="G13" s="8"/>
      <c r="H13" s="8"/>
      <c r="I13" s="8"/>
      <c r="J13" s="8"/>
      <c r="K13" s="8"/>
      <c r="L13" s="8"/>
      <c r="M13" s="8"/>
      <c r="N13" s="8"/>
      <c r="O13" s="8"/>
      <c r="P13" s="8"/>
      <c r="Q13" s="8"/>
      <c r="R13" s="8"/>
      <c r="S13" s="8"/>
      <c r="T13" s="8"/>
    </row>
    <row r="14" spans="1:20" x14ac:dyDescent="0.25">
      <c r="A14" s="8"/>
      <c r="B14" s="8"/>
      <c r="C14" s="8"/>
      <c r="D14" s="8"/>
      <c r="E14" s="8"/>
      <c r="F14" s="8"/>
      <c r="G14" s="8"/>
      <c r="H14" s="8"/>
      <c r="I14" s="8"/>
      <c r="J14" s="8"/>
      <c r="K14" s="8"/>
      <c r="L14" s="8"/>
      <c r="M14" s="8"/>
      <c r="N14" s="8"/>
      <c r="O14" s="8"/>
      <c r="P14" s="8"/>
      <c r="Q14" s="8"/>
      <c r="R14" s="8"/>
      <c r="S14" s="8"/>
      <c r="T14" s="8"/>
    </row>
    <row r="15" spans="1:20" x14ac:dyDescent="0.25">
      <c r="A15" s="8"/>
      <c r="B15" s="8"/>
      <c r="C15" s="8"/>
      <c r="D15" s="8"/>
      <c r="E15" s="8"/>
      <c r="F15" s="8"/>
      <c r="G15" s="8"/>
      <c r="H15" s="8"/>
      <c r="I15" s="8"/>
      <c r="J15" s="8"/>
      <c r="K15" s="8"/>
      <c r="L15" s="8"/>
      <c r="M15" s="8"/>
      <c r="N15" s="8"/>
      <c r="O15" s="8"/>
      <c r="P15" s="8"/>
      <c r="Q15" s="8"/>
      <c r="R15" s="8"/>
      <c r="S15" s="8"/>
      <c r="T15" s="8"/>
    </row>
    <row r="16" spans="1:20" x14ac:dyDescent="0.25">
      <c r="A16" s="8"/>
      <c r="B16" s="8"/>
      <c r="C16" s="8"/>
      <c r="D16" s="8"/>
      <c r="E16" s="8"/>
      <c r="F16" s="8"/>
      <c r="G16" s="8"/>
      <c r="H16" s="8"/>
      <c r="I16" s="8"/>
      <c r="J16" s="8"/>
      <c r="K16" s="8"/>
      <c r="L16" s="8"/>
      <c r="M16" s="8"/>
      <c r="N16" s="8"/>
      <c r="O16" s="8"/>
      <c r="P16" s="8"/>
      <c r="Q16" s="8"/>
      <c r="R16" s="8"/>
      <c r="S16" s="8"/>
      <c r="T16" s="8"/>
    </row>
    <row r="17" spans="1:20" x14ac:dyDescent="0.25">
      <c r="A17" s="8"/>
      <c r="B17" s="8"/>
      <c r="C17" s="8"/>
      <c r="D17" s="8"/>
      <c r="E17" s="8"/>
      <c r="F17" s="8"/>
      <c r="G17" s="8"/>
      <c r="H17" s="8"/>
      <c r="I17" s="8"/>
      <c r="J17" s="8"/>
      <c r="K17" s="8"/>
      <c r="L17" s="8"/>
      <c r="M17" s="8"/>
      <c r="N17" s="8"/>
      <c r="O17" s="8"/>
      <c r="P17" s="8"/>
      <c r="Q17" s="8"/>
      <c r="R17" s="8"/>
      <c r="S17" s="8"/>
      <c r="T17" s="8"/>
    </row>
    <row r="18" spans="1:20" x14ac:dyDescent="0.25">
      <c r="A18" s="8"/>
      <c r="B18" s="8"/>
      <c r="C18" s="8"/>
      <c r="D18" s="8"/>
      <c r="E18" s="8"/>
      <c r="F18" s="8"/>
      <c r="G18" s="8"/>
      <c r="H18" s="8"/>
      <c r="I18" s="8"/>
      <c r="J18" s="8"/>
      <c r="K18" s="8"/>
      <c r="L18" s="8"/>
      <c r="M18" s="8"/>
      <c r="N18" s="8"/>
      <c r="O18" s="8"/>
      <c r="P18" s="8"/>
      <c r="Q18" s="8"/>
      <c r="R18" s="8"/>
      <c r="S18" s="8"/>
      <c r="T18" s="8"/>
    </row>
    <row r="19" spans="1:20" x14ac:dyDescent="0.25">
      <c r="A19" s="8"/>
      <c r="B19" s="8"/>
      <c r="C19" s="8"/>
      <c r="D19" s="8"/>
      <c r="E19" s="8"/>
      <c r="F19" s="8"/>
      <c r="G19" s="8"/>
      <c r="H19" s="8"/>
      <c r="I19" s="8"/>
      <c r="J19" s="8"/>
      <c r="K19" s="8"/>
      <c r="L19" s="8"/>
      <c r="M19" s="8"/>
      <c r="N19" s="8"/>
      <c r="O19" s="8"/>
      <c r="P19" s="8"/>
      <c r="Q19" s="8"/>
      <c r="R19" s="8"/>
      <c r="S19" s="8"/>
      <c r="T19" s="8"/>
    </row>
    <row r="20" spans="1:20" x14ac:dyDescent="0.25">
      <c r="A20" s="8"/>
      <c r="B20" s="8"/>
      <c r="C20" s="8"/>
      <c r="D20" s="8"/>
      <c r="E20" s="8"/>
      <c r="F20" s="8"/>
      <c r="G20" s="8"/>
      <c r="H20" s="8"/>
      <c r="I20" s="8"/>
      <c r="J20" s="8"/>
      <c r="K20" s="8"/>
      <c r="L20" s="8"/>
      <c r="M20" s="8"/>
      <c r="N20" s="8"/>
      <c r="O20" s="8"/>
      <c r="P20" s="8"/>
      <c r="Q20" s="8"/>
      <c r="R20" s="8"/>
      <c r="S20" s="8"/>
      <c r="T20" s="8"/>
    </row>
    <row r="21" spans="1:20" x14ac:dyDescent="0.25">
      <c r="A21" s="8"/>
      <c r="B21" s="8"/>
      <c r="C21" s="8"/>
      <c r="D21" s="8"/>
      <c r="E21" s="8"/>
      <c r="F21" s="8"/>
      <c r="G21" s="8"/>
      <c r="H21" s="8"/>
      <c r="I21" s="8"/>
      <c r="J21" s="8"/>
      <c r="K21" s="8"/>
      <c r="L21" s="8"/>
      <c r="M21" s="8"/>
      <c r="N21" s="8"/>
      <c r="O21" s="8"/>
      <c r="P21" s="8"/>
      <c r="Q21" s="8"/>
      <c r="R21" s="8"/>
      <c r="S21" s="8"/>
      <c r="T21" s="8"/>
    </row>
    <row r="22" spans="1:20" x14ac:dyDescent="0.25">
      <c r="A22" s="8"/>
      <c r="B22" s="8"/>
      <c r="C22" s="8"/>
      <c r="D22" s="8"/>
      <c r="E22" s="8"/>
      <c r="F22" s="8"/>
      <c r="G22" s="8"/>
      <c r="H22" s="8"/>
      <c r="I22" s="8"/>
      <c r="J22" s="8"/>
      <c r="K22" s="8"/>
      <c r="L22" s="8"/>
      <c r="M22" s="8"/>
      <c r="N22" s="8"/>
      <c r="O22" s="8"/>
      <c r="P22" s="8"/>
      <c r="Q22" s="8"/>
      <c r="R22" s="8"/>
      <c r="S22" s="8"/>
      <c r="T22" s="8"/>
    </row>
    <row r="23" spans="1:20" x14ac:dyDescent="0.25">
      <c r="A23" s="8"/>
      <c r="B23" s="8"/>
      <c r="C23" s="8"/>
      <c r="D23" s="8"/>
      <c r="E23" s="8"/>
      <c r="F23" s="8"/>
      <c r="G23" s="8"/>
      <c r="H23" s="8"/>
      <c r="I23" s="8"/>
      <c r="J23" s="8"/>
      <c r="K23" s="8"/>
      <c r="L23" s="8"/>
      <c r="M23" s="8"/>
      <c r="N23" s="8"/>
      <c r="O23" s="8"/>
      <c r="P23" s="8"/>
      <c r="Q23" s="8"/>
      <c r="R23" s="8"/>
      <c r="S23" s="8"/>
      <c r="T23" s="8"/>
    </row>
    <row r="24" spans="1:20" x14ac:dyDescent="0.25">
      <c r="A24" s="8"/>
      <c r="B24" s="8"/>
      <c r="C24" s="8"/>
      <c r="D24" s="8"/>
      <c r="E24" s="8"/>
      <c r="F24" s="8"/>
      <c r="G24" s="8"/>
      <c r="H24" s="8"/>
      <c r="I24" s="8"/>
      <c r="J24" s="8"/>
      <c r="K24" s="8"/>
      <c r="L24" s="8"/>
      <c r="M24" s="8"/>
      <c r="N24" s="8"/>
      <c r="O24" s="8"/>
      <c r="P24" s="8"/>
      <c r="Q24" s="8"/>
      <c r="R24" s="8"/>
      <c r="S24" s="8"/>
      <c r="T24" s="8"/>
    </row>
    <row r="25" spans="1:20" x14ac:dyDescent="0.25">
      <c r="A25" s="8"/>
      <c r="B25" s="8"/>
      <c r="C25" s="8"/>
      <c r="D25" s="8"/>
      <c r="E25" s="8"/>
      <c r="F25" s="8"/>
      <c r="G25" s="8"/>
      <c r="H25" s="8"/>
      <c r="I25" s="8"/>
      <c r="J25" s="8"/>
      <c r="K25" s="8"/>
      <c r="L25" s="8"/>
      <c r="M25" s="8"/>
      <c r="N25" s="8"/>
      <c r="O25" s="8"/>
      <c r="P25" s="8"/>
      <c r="Q25" s="8"/>
      <c r="R25" s="8"/>
      <c r="S25" s="8"/>
      <c r="T25" s="8"/>
    </row>
    <row r="26" spans="1:20" x14ac:dyDescent="0.25">
      <c r="A26" s="8"/>
      <c r="B26" s="8"/>
      <c r="C26" s="8"/>
      <c r="D26" s="8"/>
      <c r="E26" s="8"/>
      <c r="F26" s="8"/>
      <c r="G26" s="8"/>
      <c r="H26" s="8"/>
      <c r="I26" s="8"/>
      <c r="J26" s="8"/>
      <c r="K26" s="8"/>
      <c r="L26" s="8"/>
      <c r="M26" s="8"/>
      <c r="N26" s="8"/>
      <c r="O26" s="8"/>
      <c r="P26" s="8"/>
      <c r="Q26" s="8"/>
      <c r="R26" s="8"/>
      <c r="S26" s="8"/>
      <c r="T26" s="8"/>
    </row>
    <row r="27" spans="1:20" x14ac:dyDescent="0.25">
      <c r="A27" s="8"/>
      <c r="B27" s="8"/>
      <c r="C27" s="8"/>
      <c r="D27" s="8"/>
      <c r="E27" s="8"/>
      <c r="F27" s="8"/>
      <c r="G27" s="8"/>
      <c r="H27" s="8"/>
      <c r="I27" s="8"/>
      <c r="J27" s="8"/>
      <c r="K27" s="8"/>
      <c r="L27" s="8"/>
      <c r="M27" s="8"/>
      <c r="N27" s="8"/>
      <c r="O27" s="8"/>
      <c r="P27" s="8"/>
      <c r="Q27" s="8"/>
      <c r="R27" s="8"/>
      <c r="S27" s="8"/>
      <c r="T27" s="8"/>
    </row>
    <row r="28" spans="1:20" x14ac:dyDescent="0.25">
      <c r="A28" s="8"/>
      <c r="B28" s="8"/>
      <c r="C28" s="8"/>
      <c r="D28" s="8"/>
      <c r="E28" s="8"/>
      <c r="F28" s="8"/>
      <c r="G28" s="8"/>
      <c r="H28" s="8"/>
      <c r="I28" s="8"/>
      <c r="J28" s="8"/>
      <c r="K28" s="8"/>
      <c r="L28" s="8"/>
      <c r="M28" s="8"/>
      <c r="N28" s="8"/>
      <c r="O28" s="8"/>
      <c r="P28" s="8"/>
      <c r="Q28" s="8"/>
      <c r="R28" s="8"/>
      <c r="S28" s="8"/>
      <c r="T28" s="8"/>
    </row>
    <row r="29" spans="1:20" x14ac:dyDescent="0.25">
      <c r="A29" s="8"/>
      <c r="B29" s="8"/>
      <c r="C29" s="8"/>
      <c r="D29" s="8"/>
      <c r="E29" s="8"/>
      <c r="F29" s="8"/>
      <c r="G29" s="8"/>
      <c r="H29" s="8"/>
      <c r="I29" s="8"/>
      <c r="J29" s="8"/>
      <c r="K29" s="8"/>
      <c r="L29" s="8"/>
      <c r="M29" s="8"/>
      <c r="N29" s="8"/>
      <c r="O29" s="8"/>
      <c r="P29" s="8"/>
      <c r="Q29" s="8"/>
      <c r="R29" s="8"/>
      <c r="S29" s="8"/>
      <c r="T29" s="8"/>
    </row>
    <row r="30" spans="1:20" x14ac:dyDescent="0.25">
      <c r="A30" s="8"/>
      <c r="B30" s="8"/>
      <c r="C30" s="8"/>
      <c r="D30" s="8"/>
      <c r="E30" s="8"/>
      <c r="F30" s="8"/>
      <c r="G30" s="8"/>
      <c r="H30" s="8"/>
      <c r="I30" s="8"/>
      <c r="J30" s="8"/>
      <c r="K30" s="8"/>
      <c r="L30" s="8"/>
      <c r="M30" s="8"/>
      <c r="N30" s="8"/>
      <c r="O30" s="8"/>
      <c r="P30" s="8"/>
      <c r="Q30" s="8"/>
      <c r="R30" s="8"/>
      <c r="S30" s="8"/>
      <c r="T30" s="8"/>
    </row>
    <row r="31" spans="1:20" x14ac:dyDescent="0.25">
      <c r="A31" s="8"/>
      <c r="B31" s="8"/>
      <c r="C31" s="8"/>
      <c r="D31" s="8"/>
      <c r="E31" s="8"/>
      <c r="F31" s="8"/>
      <c r="G31" s="8"/>
      <c r="H31" s="8"/>
      <c r="I31" s="8"/>
      <c r="J31" s="8"/>
      <c r="K31" s="8"/>
      <c r="L31" s="8"/>
      <c r="M31" s="8"/>
      <c r="N31" s="8"/>
      <c r="O31" s="8"/>
      <c r="P31" s="8"/>
      <c r="Q31" s="8"/>
      <c r="R31" s="8"/>
      <c r="S31" s="8"/>
      <c r="T31" s="8"/>
    </row>
    <row r="32" spans="1:20" x14ac:dyDescent="0.25">
      <c r="A32" s="8"/>
      <c r="B32" s="8"/>
      <c r="C32" s="8"/>
      <c r="D32" s="8"/>
      <c r="E32" s="8"/>
      <c r="F32" s="8"/>
      <c r="G32" s="8"/>
      <c r="H32" s="8"/>
      <c r="I32" s="8"/>
      <c r="J32" s="8"/>
      <c r="K32" s="8"/>
      <c r="L32" s="8"/>
      <c r="M32" s="8"/>
      <c r="N32" s="8"/>
      <c r="O32" s="8"/>
      <c r="P32" s="8"/>
      <c r="Q32" s="8"/>
      <c r="R32" s="8"/>
      <c r="S32" s="8"/>
      <c r="T32" s="8"/>
    </row>
    <row r="33" spans="1:20" x14ac:dyDescent="0.25">
      <c r="A33" s="8"/>
      <c r="B33" s="8"/>
      <c r="C33" s="8"/>
      <c r="D33" s="8"/>
      <c r="E33" s="8"/>
      <c r="F33" s="8"/>
      <c r="G33" s="8"/>
      <c r="H33" s="8"/>
      <c r="I33" s="8"/>
      <c r="J33" s="8"/>
      <c r="K33" s="8"/>
      <c r="L33" s="8"/>
      <c r="M33" s="8"/>
      <c r="N33" s="8"/>
      <c r="O33" s="8"/>
      <c r="P33" s="8"/>
      <c r="Q33" s="8"/>
      <c r="R33" s="8"/>
      <c r="S33" s="8"/>
      <c r="T33" s="8"/>
    </row>
    <row r="34" spans="1:20" x14ac:dyDescent="0.25">
      <c r="A34" s="8"/>
      <c r="B34" s="8"/>
      <c r="C34" s="8"/>
      <c r="D34" s="8"/>
      <c r="E34" s="8"/>
      <c r="F34" s="8"/>
      <c r="G34" s="8"/>
      <c r="H34" s="8"/>
      <c r="I34" s="8"/>
      <c r="J34" s="8"/>
      <c r="K34" s="8"/>
      <c r="L34" s="8"/>
      <c r="M34" s="8"/>
      <c r="N34" s="8"/>
      <c r="O34" s="8"/>
      <c r="P34" s="8"/>
      <c r="Q34" s="8"/>
      <c r="R34" s="8"/>
      <c r="S34" s="8"/>
      <c r="T34" s="8"/>
    </row>
    <row r="35" spans="1:20" ht="51" customHeight="1" x14ac:dyDescent="0.25">
      <c r="A35" s="8"/>
      <c r="B35" s="8"/>
      <c r="C35" s="8"/>
      <c r="D35" s="8"/>
      <c r="E35" s="8"/>
      <c r="F35" s="8"/>
      <c r="G35" s="8"/>
      <c r="H35" s="8"/>
      <c r="I35" s="8"/>
      <c r="J35" s="8"/>
      <c r="K35" s="8"/>
      <c r="L35" s="8"/>
      <c r="M35" s="8"/>
      <c r="N35" s="8"/>
      <c r="O35" s="8"/>
      <c r="P35" s="8"/>
      <c r="Q35" s="8"/>
      <c r="R35" s="8"/>
      <c r="S35" s="8"/>
      <c r="T3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Sales and profit by category</vt:lpstr>
      <vt:lpstr>sales and profit by sub-categor</vt:lpstr>
      <vt:lpstr>Monthly sales and profit</vt:lpstr>
      <vt:lpstr>top  customers with highest pro</vt:lpstr>
      <vt:lpstr>Sales and profits  by segment</vt:lpstr>
      <vt:lpstr>Profit Margin by region</vt:lpstr>
      <vt:lpstr>Shipping cost b y Region</vt:lpstr>
      <vt:lpstr>Shiiping cost by category</vt:lpstr>
      <vt:lpstr>DASHBOARDS</vt:lpstr>
      <vt:lpstr>Order priority impact</vt:lpstr>
      <vt:lpstr>Order profits by state</vt:lpstr>
      <vt:lpstr>DATA SET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dc:creator>
  <cp:lastModifiedBy>ws</cp:lastModifiedBy>
  <dcterms:created xsi:type="dcterms:W3CDTF">2024-10-08T08:35:08Z</dcterms:created>
  <dcterms:modified xsi:type="dcterms:W3CDTF">2024-11-08T22:46:50Z</dcterms:modified>
</cp:coreProperties>
</file>