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8E901201-88BB-4561-8612-F0E142342074}" xr6:coauthVersionLast="40" xr6:coauthVersionMax="41" xr10:uidLastSave="{00000000-0000-0000-0000-000000000000}"/>
  <bookViews>
    <workbookView xWindow="16890" yWindow="2310" windowWidth="28800" windowHeight="15435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B4" i="1" s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10" i="3" s="1"/>
  <c r="B5" i="3"/>
  <c r="B6" i="3"/>
  <c r="B7" i="3"/>
  <c r="K6" i="1" s="1"/>
  <c r="L6" i="1" s="1"/>
  <c r="B8" i="3"/>
  <c r="B9" i="3"/>
  <c r="K8" i="1" s="1"/>
  <c r="L8" i="1" s="1"/>
  <c r="C13" i="2"/>
  <c r="C25" i="2"/>
  <c r="C37" i="2"/>
  <c r="C49" i="2"/>
  <c r="C61" i="2"/>
  <c r="G7" i="1" s="1"/>
  <c r="C73" i="2"/>
  <c r="C74" i="2"/>
  <c r="C75" i="2" s="1"/>
  <c r="B13" i="2"/>
  <c r="F3" i="1" s="1"/>
  <c r="H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K3" i="1"/>
  <c r="L3" i="1"/>
  <c r="K4" i="1"/>
  <c r="L4" i="1" s="1"/>
  <c r="K5" i="1"/>
  <c r="L5" i="1" s="1"/>
  <c r="K7" i="1"/>
  <c r="L7" i="1"/>
  <c r="J9" i="1"/>
  <c r="G3" i="1"/>
  <c r="F4" i="1"/>
  <c r="G4" i="1"/>
  <c r="H4" i="1"/>
  <c r="F5" i="1"/>
  <c r="G5" i="1"/>
  <c r="H5" i="1"/>
  <c r="F6" i="1"/>
  <c r="G6" i="1"/>
  <c r="G8" i="1"/>
  <c r="B74" i="2" l="1"/>
  <c r="B75" i="2" s="1"/>
  <c r="D38" i="4"/>
  <c r="P7" i="1"/>
  <c r="O5" i="1"/>
  <c r="C5" i="1" s="1"/>
  <c r="C38" i="4"/>
  <c r="N3" i="1"/>
  <c r="P8" i="1"/>
  <c r="B3" i="1"/>
  <c r="O9" i="1"/>
  <c r="B6" i="1"/>
  <c r="C8" i="1"/>
  <c r="P6" i="1"/>
  <c r="C4" i="1"/>
  <c r="D4" i="1" s="1"/>
  <c r="P3" i="1"/>
  <c r="C3" i="1"/>
  <c r="C7" i="1"/>
  <c r="N9" i="1"/>
  <c r="C6" i="1"/>
  <c r="L9" i="1"/>
  <c r="H8" i="1"/>
  <c r="B8" i="1"/>
  <c r="K9" i="1"/>
  <c r="H7" i="1"/>
  <c r="B7" i="1"/>
  <c r="F9" i="1"/>
  <c r="B5" i="1"/>
  <c r="G9" i="1"/>
  <c r="H6" i="1"/>
  <c r="P4" i="1"/>
  <c r="D3" i="1" l="1"/>
  <c r="P5" i="1"/>
  <c r="P9" i="1" s="1"/>
  <c r="D5" i="1"/>
  <c r="D6" i="1"/>
  <c r="D8" i="1"/>
  <c r="D7" i="1"/>
  <c r="C9" i="1"/>
  <c r="B9" i="1"/>
  <c r="H9" i="1"/>
  <c r="D9" i="1" l="1"/>
</calcChain>
</file>

<file path=xl/sharedStrings.xml><?xml version="1.0" encoding="utf-8"?>
<sst xmlns="http://schemas.openxmlformats.org/spreadsheetml/2006/main" count="220" uniqueCount="87">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</sst>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1" fillId="5" borderId="0" xfId="0" applyFont="1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P22" sqref="P22"/>
    </sheetView>
  </sheetViews>
  <sheetFormatPr defaultColWidth="8.85546875" defaultRowHeight="15"/>
  <cols>
    <col min="1" max="1" width="15.42578125" customWidth="1"/>
    <col min="2" max="2" width="14.28515625" customWidth="1"/>
    <col min="3" max="3" width="13.85546875" customWidth="1"/>
    <col min="4" max="4" width="13.28515625" customWidth="1"/>
    <col min="5" max="5" width="3.42578125" customWidth="1"/>
    <col min="6" max="6" width="15.28515625" customWidth="1"/>
    <col min="7" max="7" width="12.285156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28515625" customWidth="1"/>
    <col min="15" max="15" width="14.7109375" customWidth="1"/>
    <col min="16" max="16" width="11.28515625" customWidth="1"/>
    <col min="17" max="1025" width="8.85546875" customWidth="1"/>
  </cols>
  <sheetData>
    <row r="1" spans="1:16">
      <c r="B1" s="54" t="s">
        <v>0</v>
      </c>
      <c r="C1" s="54"/>
      <c r="D1" s="54"/>
      <c r="E1" s="1"/>
      <c r="F1" s="54" t="s">
        <v>1</v>
      </c>
      <c r="G1" s="54"/>
      <c r="H1" s="54"/>
      <c r="J1" s="54" t="s">
        <v>2</v>
      </c>
      <c r="K1" s="54"/>
      <c r="L1" s="54"/>
      <c r="N1" s="54" t="s">
        <v>3</v>
      </c>
      <c r="O1" s="54"/>
      <c r="P1" s="54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2175</v>
      </c>
      <c r="D6" s="15">
        <f t="shared" si="1"/>
        <v>3925</v>
      </c>
      <c r="E6" s="5"/>
      <c r="F6" s="13">
        <f>(Gantt!$B49)*100</f>
        <v>3100</v>
      </c>
      <c r="G6" s="14">
        <f>(Gantt!$C49)*100</f>
        <v>100</v>
      </c>
      <c r="H6" s="15">
        <f t="shared" si="2"/>
        <v>3000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6100</v>
      </c>
      <c r="C8" s="18">
        <f t="shared" si="0"/>
        <v>2395</v>
      </c>
      <c r="D8" s="19">
        <f t="shared" si="1"/>
        <v>3705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>
      <c r="A9" s="20" t="s">
        <v>13</v>
      </c>
      <c r="B9" s="21">
        <f>SUM(B3:B8)</f>
        <v>27200</v>
      </c>
      <c r="C9" s="22">
        <f>SUM(C3:C8)</f>
        <v>11320</v>
      </c>
      <c r="D9" s="23">
        <f>SUM(D3:D8)</f>
        <v>15880</v>
      </c>
      <c r="E9" s="5"/>
      <c r="F9" s="24">
        <f>SUM(F3:F8)</f>
        <v>11000</v>
      </c>
      <c r="G9" s="25">
        <f>SUM(G3:G8)</f>
        <v>370</v>
      </c>
      <c r="H9" s="26">
        <f>SUM(H3:H8)</f>
        <v>10630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zoomScale="40" zoomScaleNormal="40" workbookViewId="0">
      <selection activeCell="AD23" sqref="AD23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5" width="8.85546875" customWidth="1"/>
    <col min="6" max="6" width="9.42578125" customWidth="1"/>
    <col min="7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5"/>
    </row>
    <row r="4" spans="1:47">
      <c r="A4" t="s">
        <v>81</v>
      </c>
      <c r="B4">
        <v>5</v>
      </c>
      <c r="C4">
        <v>0</v>
      </c>
      <c r="F4" s="56"/>
      <c r="G4" s="56"/>
      <c r="H4" s="56"/>
      <c r="I4" s="56"/>
      <c r="J4" s="56"/>
    </row>
    <row r="5" spans="1:47">
      <c r="A5" t="s">
        <v>82</v>
      </c>
      <c r="B5">
        <v>3</v>
      </c>
      <c r="C5">
        <v>0</v>
      </c>
      <c r="K5" s="56"/>
      <c r="L5" s="56"/>
      <c r="M5" s="56"/>
    </row>
    <row r="6" spans="1:47">
      <c r="A6" t="s">
        <v>83</v>
      </c>
      <c r="B6">
        <v>15</v>
      </c>
      <c r="C6">
        <v>0</v>
      </c>
      <c r="J6" s="31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47">
      <c r="A7" t="s">
        <v>84</v>
      </c>
      <c r="B7">
        <v>10</v>
      </c>
      <c r="C7">
        <v>0</v>
      </c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 spans="1:47">
      <c r="A8" t="s">
        <v>85</v>
      </c>
      <c r="B8">
        <v>2</v>
      </c>
      <c r="C8">
        <v>0</v>
      </c>
      <c r="AM8" s="56"/>
      <c r="AN8" s="56"/>
    </row>
    <row r="9" spans="1:47">
      <c r="A9" t="s">
        <v>86</v>
      </c>
      <c r="B9">
        <v>1</v>
      </c>
      <c r="C9">
        <v>0</v>
      </c>
      <c r="AO9" s="56"/>
    </row>
    <row r="10" spans="1:47">
      <c r="A10" t="s">
        <v>28</v>
      </c>
      <c r="B10">
        <v>5</v>
      </c>
      <c r="C10">
        <v>0</v>
      </c>
      <c r="AP10" s="56"/>
      <c r="AQ10" s="56"/>
      <c r="AR10" s="56"/>
      <c r="AS10" s="56"/>
      <c r="AT10" s="56"/>
    </row>
    <row r="11" spans="1:47">
      <c r="A11" t="s">
        <v>36</v>
      </c>
      <c r="B11">
        <v>1</v>
      </c>
      <c r="C11">
        <v>0</v>
      </c>
      <c r="AU11" s="56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0</v>
      </c>
      <c r="F40" s="29"/>
      <c r="G40" s="29"/>
      <c r="H40" s="29"/>
    </row>
    <row r="41" spans="1:35">
      <c r="A41" t="s">
        <v>32</v>
      </c>
      <c r="B41">
        <v>6</v>
      </c>
      <c r="C41">
        <v>0</v>
      </c>
      <c r="I41" s="29"/>
      <c r="J41" s="34"/>
      <c r="K41" s="29"/>
      <c r="L41" s="29"/>
      <c r="M41" s="29"/>
      <c r="N41" s="29"/>
    </row>
    <row r="42" spans="1:35">
      <c r="A42" t="s">
        <v>33</v>
      </c>
      <c r="B42">
        <v>6</v>
      </c>
      <c r="C42">
        <v>0</v>
      </c>
      <c r="O42" s="29"/>
      <c r="P42" s="29"/>
      <c r="Q42" s="29"/>
      <c r="R42" s="29"/>
      <c r="S42" s="29"/>
      <c r="T42" s="29"/>
    </row>
    <row r="43" spans="1:35">
      <c r="A43" t="s">
        <v>34</v>
      </c>
      <c r="B43">
        <v>6</v>
      </c>
      <c r="C43">
        <v>0</v>
      </c>
      <c r="U43" s="29"/>
      <c r="V43" s="29"/>
      <c r="W43" s="29"/>
      <c r="X43" s="29"/>
      <c r="Y43" s="29"/>
      <c r="Z43" s="29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3.7</v>
      </c>
    </row>
    <row r="75" spans="1:10">
      <c r="A75" t="s">
        <v>46</v>
      </c>
      <c r="B75" s="35">
        <f>B74*100</f>
        <v>11000</v>
      </c>
      <c r="C75" s="35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H16" sqref="H16"/>
    </sheetView>
  </sheetViews>
  <sheetFormatPr defaultColWidth="8.85546875" defaultRowHeight="15"/>
  <cols>
    <col min="1" max="1" width="15.42578125" style="36" customWidth="1"/>
    <col min="2" max="2" width="8.85546875" style="36" customWidth="1"/>
    <col min="3" max="3" width="7.28515625" style="36" customWidth="1"/>
    <col min="4" max="4" width="10.7109375" style="36" customWidth="1"/>
    <col min="5" max="5" width="9.42578125" style="36" customWidth="1"/>
    <col min="6" max="6" width="11.28515625" style="36" customWidth="1"/>
    <col min="7" max="8" width="10.42578125" style="36" customWidth="1"/>
    <col min="9" max="12" width="4.140625" style="36" customWidth="1"/>
    <col min="13" max="1025" width="8.85546875" customWidth="1"/>
  </cols>
  <sheetData>
    <row r="1" spans="1:12">
      <c r="A1" s="37" t="s">
        <v>47</v>
      </c>
      <c r="B1" s="38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22</v>
      </c>
      <c r="J1" s="3" t="s">
        <v>22</v>
      </c>
      <c r="K1" s="3" t="s">
        <v>22</v>
      </c>
      <c r="L1" s="3" t="s">
        <v>22</v>
      </c>
    </row>
    <row r="2" spans="1:12" ht="90">
      <c r="B2" s="38" t="s">
        <v>55</v>
      </c>
      <c r="C2" s="39" t="s">
        <v>56</v>
      </c>
      <c r="D2" s="39" t="s">
        <v>57</v>
      </c>
      <c r="E2" s="39" t="s">
        <v>58</v>
      </c>
      <c r="F2" s="39" t="s">
        <v>59</v>
      </c>
      <c r="G2" s="39" t="s">
        <v>60</v>
      </c>
      <c r="H2" s="39" t="s">
        <v>61</v>
      </c>
      <c r="I2" s="39" t="s">
        <v>62</v>
      </c>
      <c r="J2" s="39" t="s">
        <v>22</v>
      </c>
      <c r="K2" s="39" t="s">
        <v>22</v>
      </c>
      <c r="L2" s="39" t="s">
        <v>22</v>
      </c>
    </row>
    <row r="3" spans="1:12">
      <c r="B3" s="38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0</v>
      </c>
      <c r="J3" s="3">
        <v>0</v>
      </c>
      <c r="K3" s="3">
        <v>0</v>
      </c>
      <c r="L3" s="3">
        <v>0</v>
      </c>
    </row>
    <row r="4" spans="1:12">
      <c r="A4" s="38" t="s">
        <v>7</v>
      </c>
      <c r="B4" s="38">
        <f t="shared" ref="B4:B9" si="0">SUMIF(C4:L4,A$1,C$3:Z$3)</f>
        <v>8.75</v>
      </c>
      <c r="C4" s="40" t="s">
        <v>47</v>
      </c>
      <c r="D4" s="40"/>
      <c r="E4" s="37" t="s">
        <v>47</v>
      </c>
      <c r="F4" s="37" t="s">
        <v>47</v>
      </c>
      <c r="G4" s="37" t="s">
        <v>47</v>
      </c>
      <c r="H4" s="37" t="s">
        <v>47</v>
      </c>
      <c r="I4" s="40"/>
      <c r="J4" s="40"/>
      <c r="K4" s="40"/>
      <c r="L4" s="40"/>
    </row>
    <row r="5" spans="1:12">
      <c r="A5" s="38" t="s">
        <v>8</v>
      </c>
      <c r="B5" s="38">
        <f t="shared" si="0"/>
        <v>8.75</v>
      </c>
      <c r="C5" s="40" t="s">
        <v>47</v>
      </c>
      <c r="D5" s="40"/>
      <c r="E5" s="37" t="s">
        <v>47</v>
      </c>
      <c r="F5" s="37" t="s">
        <v>47</v>
      </c>
      <c r="G5" s="37" t="s">
        <v>47</v>
      </c>
      <c r="H5" s="37" t="s">
        <v>47</v>
      </c>
      <c r="J5" s="40"/>
      <c r="K5" s="40"/>
      <c r="L5" s="40"/>
    </row>
    <row r="6" spans="1:12">
      <c r="A6" s="38" t="s">
        <v>9</v>
      </c>
      <c r="B6" s="38">
        <f t="shared" si="0"/>
        <v>9.25</v>
      </c>
      <c r="C6" s="40" t="s">
        <v>47</v>
      </c>
      <c r="D6" s="37" t="s">
        <v>47</v>
      </c>
      <c r="E6" s="37" t="s">
        <v>47</v>
      </c>
      <c r="F6" s="37" t="s">
        <v>47</v>
      </c>
      <c r="G6" s="37" t="s">
        <v>47</v>
      </c>
      <c r="H6" s="37" t="s">
        <v>47</v>
      </c>
      <c r="I6" s="40"/>
      <c r="J6" s="40"/>
      <c r="K6" s="40"/>
      <c r="L6" s="40"/>
    </row>
    <row r="7" spans="1:12">
      <c r="A7" s="38" t="s">
        <v>10</v>
      </c>
      <c r="B7" s="38">
        <f t="shared" si="0"/>
        <v>9.25</v>
      </c>
      <c r="C7" s="40" t="s">
        <v>47</v>
      </c>
      <c r="D7" s="37" t="s">
        <v>47</v>
      </c>
      <c r="E7" s="37" t="s">
        <v>47</v>
      </c>
      <c r="F7" s="37" t="s">
        <v>47</v>
      </c>
      <c r="G7" s="37" t="s">
        <v>47</v>
      </c>
      <c r="H7" s="37" t="s">
        <v>47</v>
      </c>
      <c r="I7" s="40"/>
      <c r="J7" s="40"/>
      <c r="K7" s="40"/>
      <c r="L7" s="40"/>
    </row>
    <row r="8" spans="1:12">
      <c r="A8" s="38" t="s">
        <v>11</v>
      </c>
      <c r="B8" s="38">
        <f t="shared" si="0"/>
        <v>9.25</v>
      </c>
      <c r="C8" s="40" t="s">
        <v>47</v>
      </c>
      <c r="D8" s="37" t="s">
        <v>47</v>
      </c>
      <c r="E8" s="37" t="s">
        <v>47</v>
      </c>
      <c r="F8" s="37" t="s">
        <v>47</v>
      </c>
      <c r="G8" s="37" t="s">
        <v>47</v>
      </c>
      <c r="H8" s="37" t="s">
        <v>47</v>
      </c>
      <c r="I8" s="40"/>
      <c r="J8" s="40"/>
      <c r="K8" s="40"/>
      <c r="L8" s="40"/>
    </row>
    <row r="9" spans="1:12">
      <c r="A9" s="38" t="s">
        <v>12</v>
      </c>
      <c r="B9" s="38">
        <f t="shared" si="0"/>
        <v>9.25</v>
      </c>
      <c r="C9" s="40" t="s">
        <v>47</v>
      </c>
      <c r="D9" s="37" t="s">
        <v>47</v>
      </c>
      <c r="E9" s="37" t="s">
        <v>47</v>
      </c>
      <c r="F9" s="37" t="s">
        <v>47</v>
      </c>
      <c r="G9" s="37" t="s">
        <v>47</v>
      </c>
      <c r="H9" s="37" t="s">
        <v>47</v>
      </c>
      <c r="I9" s="40"/>
      <c r="J9" s="40"/>
      <c r="K9" s="40"/>
      <c r="L9" s="40"/>
    </row>
    <row r="10" spans="1:12">
      <c r="A10" s="38" t="s">
        <v>13</v>
      </c>
      <c r="B10" s="38">
        <f>SUM(B4:B9)</f>
        <v>54.5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workbookViewId="0">
      <selection activeCell="K8" sqref="K8"/>
    </sheetView>
  </sheetViews>
  <sheetFormatPr defaultColWidth="8.85546875" defaultRowHeight="15"/>
  <cols>
    <col min="1" max="1" width="15.42578125" customWidth="1"/>
    <col min="2" max="2" width="43.28515625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1"/>
      <c r="B1" s="42" t="s">
        <v>63</v>
      </c>
      <c r="C1" s="42" t="s">
        <v>14</v>
      </c>
      <c r="D1" s="43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4" t="s">
        <v>64</v>
      </c>
      <c r="C2">
        <v>6</v>
      </c>
      <c r="D2" s="45">
        <v>7</v>
      </c>
    </row>
    <row r="3" spans="1:19">
      <c r="A3" s="46"/>
      <c r="B3" s="44" t="s">
        <v>65</v>
      </c>
      <c r="C3">
        <v>3</v>
      </c>
      <c r="D3" s="45">
        <v>1</v>
      </c>
      <c r="J3" s="47"/>
    </row>
    <row r="4" spans="1:19">
      <c r="A4" s="46"/>
      <c r="B4" s="44" t="s">
        <v>66</v>
      </c>
      <c r="C4">
        <v>2</v>
      </c>
      <c r="D4" s="45">
        <v>2</v>
      </c>
      <c r="J4" s="47"/>
    </row>
    <row r="5" spans="1:19">
      <c r="A5" s="46"/>
      <c r="B5" s="44" t="s">
        <v>79</v>
      </c>
      <c r="C5">
        <v>1</v>
      </c>
      <c r="D5" s="45">
        <v>1</v>
      </c>
      <c r="J5" s="47"/>
    </row>
    <row r="6" spans="1:19">
      <c r="A6" s="46"/>
      <c r="B6" s="44" t="s">
        <v>80</v>
      </c>
      <c r="C6">
        <v>1</v>
      </c>
      <c r="D6" s="45">
        <v>1</v>
      </c>
      <c r="J6" s="47"/>
    </row>
    <row r="7" spans="1:19">
      <c r="A7" s="46"/>
      <c r="B7" s="44" t="s">
        <v>67</v>
      </c>
      <c r="C7" s="44">
        <f>SUM(C2:C6)</f>
        <v>13</v>
      </c>
      <c r="D7" s="48">
        <f>SUM(D2:D6)</f>
        <v>12</v>
      </c>
    </row>
    <row r="8" spans="1:19">
      <c r="A8" s="16" t="s">
        <v>8</v>
      </c>
      <c r="B8" s="44" t="s">
        <v>68</v>
      </c>
      <c r="C8">
        <v>6</v>
      </c>
      <c r="D8" s="45">
        <v>6</v>
      </c>
    </row>
    <row r="9" spans="1:19">
      <c r="A9" s="46"/>
      <c r="B9" s="44" t="s">
        <v>69</v>
      </c>
      <c r="C9">
        <v>3</v>
      </c>
      <c r="D9" s="45">
        <v>1</v>
      </c>
      <c r="J9" s="47"/>
    </row>
    <row r="10" spans="1:19">
      <c r="A10" s="46"/>
      <c r="B10" s="44" t="s">
        <v>66</v>
      </c>
      <c r="C10">
        <v>2</v>
      </c>
      <c r="D10" s="45">
        <v>1</v>
      </c>
      <c r="J10" s="47"/>
    </row>
    <row r="11" spans="1:19">
      <c r="A11" s="46"/>
      <c r="B11" s="44" t="s">
        <v>79</v>
      </c>
      <c r="C11">
        <v>0</v>
      </c>
      <c r="D11" s="45">
        <v>0</v>
      </c>
      <c r="J11" s="47"/>
    </row>
    <row r="12" spans="1:19">
      <c r="A12" s="46"/>
      <c r="B12" s="44" t="s">
        <v>80</v>
      </c>
      <c r="C12">
        <v>0</v>
      </c>
      <c r="D12" s="45">
        <v>0</v>
      </c>
      <c r="J12" s="47"/>
    </row>
    <row r="13" spans="1:19">
      <c r="A13" s="46"/>
      <c r="B13" s="44" t="s">
        <v>67</v>
      </c>
      <c r="C13" s="44">
        <f>SUM(C8:C12)</f>
        <v>11</v>
      </c>
      <c r="D13" s="48">
        <f>SUM(D8:D12)</f>
        <v>8</v>
      </c>
    </row>
    <row r="14" spans="1:19">
      <c r="A14" s="16" t="s">
        <v>9</v>
      </c>
      <c r="B14" s="44" t="s">
        <v>70</v>
      </c>
      <c r="C14">
        <v>6</v>
      </c>
      <c r="D14" s="45">
        <v>0</v>
      </c>
    </row>
    <row r="15" spans="1:19">
      <c r="A15" s="46"/>
      <c r="B15" s="44" t="s">
        <v>71</v>
      </c>
      <c r="C15">
        <v>3</v>
      </c>
      <c r="D15" s="45">
        <v>0</v>
      </c>
      <c r="J15" s="47"/>
    </row>
    <row r="16" spans="1:19">
      <c r="A16" s="46"/>
      <c r="B16" s="44" t="s">
        <v>66</v>
      </c>
      <c r="C16">
        <v>2</v>
      </c>
      <c r="D16" s="45">
        <v>0</v>
      </c>
      <c r="J16" s="47"/>
    </row>
    <row r="17" spans="1:10">
      <c r="A17" s="46"/>
      <c r="B17" s="44" t="s">
        <v>79</v>
      </c>
      <c r="C17">
        <v>0</v>
      </c>
      <c r="D17" s="45">
        <v>0</v>
      </c>
      <c r="J17" s="47"/>
    </row>
    <row r="18" spans="1:10">
      <c r="A18" s="46"/>
      <c r="B18" s="44" t="s">
        <v>80</v>
      </c>
      <c r="C18">
        <v>0</v>
      </c>
      <c r="D18" s="45">
        <v>0</v>
      </c>
      <c r="J18" s="47"/>
    </row>
    <row r="19" spans="1:10">
      <c r="A19" s="46"/>
      <c r="B19" s="49" t="s">
        <v>67</v>
      </c>
      <c r="C19" s="44">
        <f>SUM(C14:C18)</f>
        <v>11</v>
      </c>
      <c r="D19" s="48">
        <f>SUM(D14:D18)</f>
        <v>0</v>
      </c>
    </row>
    <row r="20" spans="1:10">
      <c r="A20" s="16" t="s">
        <v>10</v>
      </c>
      <c r="B20" s="44" t="s">
        <v>72</v>
      </c>
      <c r="C20">
        <v>6</v>
      </c>
      <c r="D20" s="45">
        <v>5</v>
      </c>
    </row>
    <row r="21" spans="1:10">
      <c r="A21" s="46"/>
      <c r="B21" s="44" t="s">
        <v>73</v>
      </c>
      <c r="C21">
        <v>3</v>
      </c>
      <c r="D21" s="45">
        <v>1.5</v>
      </c>
      <c r="J21" s="47"/>
    </row>
    <row r="22" spans="1:10">
      <c r="A22" s="46"/>
      <c r="B22" s="44" t="s">
        <v>66</v>
      </c>
      <c r="C22">
        <v>2</v>
      </c>
      <c r="D22" s="45">
        <v>2</v>
      </c>
      <c r="J22" s="47"/>
    </row>
    <row r="23" spans="1:10">
      <c r="A23" s="46"/>
      <c r="B23" s="44" t="s">
        <v>79</v>
      </c>
      <c r="C23">
        <v>2</v>
      </c>
      <c r="D23" s="45">
        <v>1.5</v>
      </c>
      <c r="J23" s="47"/>
    </row>
    <row r="24" spans="1:10">
      <c r="A24" s="46"/>
      <c r="B24" s="44" t="s">
        <v>80</v>
      </c>
      <c r="C24">
        <v>2</v>
      </c>
      <c r="D24" s="45">
        <v>1.5</v>
      </c>
      <c r="J24" s="47"/>
    </row>
    <row r="25" spans="1:10">
      <c r="A25" s="46"/>
      <c r="B25" s="44" t="s">
        <v>67</v>
      </c>
      <c r="C25" s="44">
        <f>SUM(C20:C24)</f>
        <v>15</v>
      </c>
      <c r="D25" s="48">
        <f>SUM(D20:D24)</f>
        <v>11.5</v>
      </c>
    </row>
    <row r="26" spans="1:10">
      <c r="A26" s="16" t="s">
        <v>11</v>
      </c>
      <c r="B26" s="44" t="s">
        <v>74</v>
      </c>
      <c r="C26">
        <v>6</v>
      </c>
      <c r="D26" s="45">
        <v>6</v>
      </c>
    </row>
    <row r="27" spans="1:10">
      <c r="A27" s="46"/>
      <c r="B27" s="44" t="s">
        <v>75</v>
      </c>
      <c r="C27">
        <v>3</v>
      </c>
      <c r="D27" s="45">
        <v>1</v>
      </c>
      <c r="J27" s="47"/>
    </row>
    <row r="28" spans="1:10">
      <c r="A28" s="46"/>
      <c r="B28" s="44" t="s">
        <v>66</v>
      </c>
      <c r="C28">
        <v>2</v>
      </c>
      <c r="D28" s="45">
        <v>2</v>
      </c>
      <c r="J28" s="47"/>
    </row>
    <row r="29" spans="1:10">
      <c r="A29" s="46"/>
      <c r="B29" s="44" t="s">
        <v>79</v>
      </c>
      <c r="C29">
        <v>0</v>
      </c>
      <c r="D29" s="45">
        <v>0</v>
      </c>
      <c r="J29" s="47"/>
    </row>
    <row r="30" spans="1:10">
      <c r="A30" s="46"/>
      <c r="B30" s="44" t="s">
        <v>80</v>
      </c>
      <c r="C30">
        <v>0</v>
      </c>
      <c r="D30" s="45">
        <v>0</v>
      </c>
      <c r="J30" s="47"/>
    </row>
    <row r="31" spans="1:10">
      <c r="A31" s="46"/>
      <c r="B31" s="49" t="s">
        <v>67</v>
      </c>
      <c r="C31" s="44">
        <f>SUM(C26:C30)</f>
        <v>11</v>
      </c>
      <c r="D31" s="48">
        <f>SUM(D26:D30)</f>
        <v>9</v>
      </c>
    </row>
    <row r="32" spans="1:10">
      <c r="A32" s="16" t="s">
        <v>12</v>
      </c>
      <c r="B32" s="44" t="s">
        <v>76</v>
      </c>
      <c r="C32">
        <v>6</v>
      </c>
      <c r="D32" s="45">
        <v>12</v>
      </c>
    </row>
    <row r="33" spans="1:10">
      <c r="A33" s="46"/>
      <c r="B33" s="44" t="s">
        <v>77</v>
      </c>
      <c r="C33">
        <v>3</v>
      </c>
      <c r="D33" s="45">
        <v>0.5</v>
      </c>
      <c r="J33" s="47"/>
    </row>
    <row r="34" spans="1:10">
      <c r="A34" s="46"/>
      <c r="B34" s="44" t="s">
        <v>66</v>
      </c>
      <c r="C34">
        <v>2</v>
      </c>
      <c r="D34" s="45">
        <v>2</v>
      </c>
      <c r="J34" s="47"/>
    </row>
    <row r="35" spans="1:10">
      <c r="A35" s="46"/>
      <c r="B35" s="44" t="s">
        <v>79</v>
      </c>
      <c r="C35">
        <v>0</v>
      </c>
      <c r="D35" s="45">
        <v>0</v>
      </c>
      <c r="J35" s="47"/>
    </row>
    <row r="36" spans="1:10">
      <c r="A36" s="46"/>
      <c r="B36" s="44" t="s">
        <v>80</v>
      </c>
      <c r="C36">
        <v>0</v>
      </c>
      <c r="D36" s="45">
        <v>0</v>
      </c>
      <c r="J36" s="47"/>
    </row>
    <row r="37" spans="1:10">
      <c r="A37" s="46"/>
      <c r="B37" s="49" t="s">
        <v>78</v>
      </c>
      <c r="C37" s="44">
        <f>SUM(C32:C36)</f>
        <v>11</v>
      </c>
      <c r="D37" s="48">
        <f>SUM(D32:D36)</f>
        <v>14.5</v>
      </c>
    </row>
    <row r="38" spans="1:10">
      <c r="A38" s="50"/>
      <c r="B38" s="51" t="s">
        <v>13</v>
      </c>
      <c r="C38" s="52">
        <f>SUM(C7,C13,C19,C25,C31,C37)</f>
        <v>72</v>
      </c>
      <c r="D38" s="53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4</cp:revision>
  <dcterms:created xsi:type="dcterms:W3CDTF">2018-11-06T05:29:55Z</dcterms:created>
  <dcterms:modified xsi:type="dcterms:W3CDTF">2019-02-21T12:49:01Z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