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4416ED97-839A-034C-8701-169B9F244EB2}" xr6:coauthVersionLast="41" xr6:coauthVersionMax="41" xr10:uidLastSave="{00000000-0000-0000-0000-000000000000}"/>
  <bookViews>
    <workbookView xWindow="0" yWindow="460" windowWidth="33600" windowHeight="20540" tabRatio="500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B4" i="1" s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C49" i="2"/>
  <c r="G6" i="1" s="1"/>
  <c r="C61" i="2"/>
  <c r="G7" i="1" s="1"/>
  <c r="C73" i="2"/>
  <c r="B13" i="2"/>
  <c r="F3" i="1" s="1"/>
  <c r="H3" i="1" s="1"/>
  <c r="B25" i="2"/>
  <c r="B37" i="2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H4" i="1"/>
  <c r="F5" i="1"/>
  <c r="G5" i="1"/>
  <c r="H5" i="1"/>
  <c r="F6" i="1"/>
  <c r="G8" i="1"/>
  <c r="C74" i="2" l="1"/>
  <c r="C75" i="2" s="1"/>
  <c r="B10" i="3"/>
  <c r="K3" i="1"/>
  <c r="L3" i="1" s="1"/>
  <c r="B74" i="2"/>
  <c r="B75" i="2" s="1"/>
  <c r="D38" i="4"/>
  <c r="P7" i="1"/>
  <c r="O5" i="1"/>
  <c r="C5" i="1" s="1"/>
  <c r="C38" i="4"/>
  <c r="N3" i="1"/>
  <c r="P8" i="1"/>
  <c r="B3" i="1"/>
  <c r="O9" i="1"/>
  <c r="B6" i="1"/>
  <c r="C8" i="1"/>
  <c r="P6" i="1"/>
  <c r="C4" i="1"/>
  <c r="D4" i="1" s="1"/>
  <c r="P3" i="1"/>
  <c r="C3" i="1"/>
  <c r="C7" i="1"/>
  <c r="N9" i="1"/>
  <c r="C6" i="1"/>
  <c r="L9" i="1"/>
  <c r="H8" i="1"/>
  <c r="B8" i="1"/>
  <c r="K9" i="1"/>
  <c r="H7" i="1"/>
  <c r="B7" i="1"/>
  <c r="F9" i="1"/>
  <c r="B5" i="1"/>
  <c r="G9" i="1"/>
  <c r="H6" i="1"/>
  <c r="P4" i="1"/>
  <c r="D3" i="1" l="1"/>
  <c r="P5" i="1"/>
  <c r="P9" i="1" s="1"/>
  <c r="D5" i="1"/>
  <c r="D6" i="1"/>
  <c r="D8" i="1"/>
  <c r="D7" i="1"/>
  <c r="C9" i="1"/>
  <c r="B9" i="1"/>
  <c r="H9" i="1"/>
  <c r="D9" i="1" l="1"/>
</calcChain>
</file>

<file path=xl/sharedStrings.xml><?xml version="1.0" encoding="utf-8"?>
<sst xmlns="http://schemas.openxmlformats.org/spreadsheetml/2006/main" count="225" uniqueCount="88">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</sst>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2" borderId="1" xfId="0" applyFill="1" applyBorder="1" applyAlignment="1">
      <alignment horizontal="center"/>
    </xf>
    <xf numFmtId="0" fontId="0" fillId="10" borderId="0" xfId="0" applyFill="1"/>
    <xf numFmtId="0" fontId="1" fillId="10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5" t="s">
        <v>0</v>
      </c>
      <c r="C1" s="55"/>
      <c r="D1" s="55"/>
      <c r="E1" s="1"/>
      <c r="F1" s="55" t="s">
        <v>1</v>
      </c>
      <c r="G1" s="55"/>
      <c r="H1" s="55"/>
      <c r="J1" s="55" t="s">
        <v>2</v>
      </c>
      <c r="K1" s="55"/>
      <c r="L1" s="55"/>
      <c r="N1" s="55" t="s">
        <v>3</v>
      </c>
      <c r="O1" s="55"/>
      <c r="P1" s="55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2425</v>
      </c>
      <c r="D3" s="12">
        <f t="shared" ref="D3:D8" si="1">(B3-C3)</f>
        <v>4675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1175</v>
      </c>
      <c r="L3" s="12">
        <f t="shared" ref="L3:L8" si="3">(J3-K3)</f>
        <v>325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1975</v>
      </c>
      <c r="D4" s="15">
        <f t="shared" si="1"/>
        <v>625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1175</v>
      </c>
      <c r="L4" s="15">
        <f t="shared" si="3"/>
        <v>325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1225</v>
      </c>
      <c r="D5" s="15">
        <f t="shared" si="1"/>
        <v>1375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1225</v>
      </c>
      <c r="L5" s="15">
        <f t="shared" si="3"/>
        <v>275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6100</v>
      </c>
      <c r="C6" s="14">
        <f t="shared" si="0"/>
        <v>3775</v>
      </c>
      <c r="D6" s="15">
        <f t="shared" si="1"/>
        <v>2325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1500</v>
      </c>
      <c r="K6" s="14">
        <f>Meetings!B7*100</f>
        <v>1225</v>
      </c>
      <c r="L6" s="15">
        <f t="shared" si="3"/>
        <v>275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>
      <c r="A8" s="16" t="s">
        <v>12</v>
      </c>
      <c r="B8" s="17">
        <f t="shared" si="0"/>
        <v>6100</v>
      </c>
      <c r="C8" s="18">
        <f t="shared" si="0"/>
        <v>2695</v>
      </c>
      <c r="D8" s="19">
        <f t="shared" si="1"/>
        <v>3405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1500</v>
      </c>
      <c r="K8" s="14">
        <f>Meetings!B9*100</f>
        <v>1225</v>
      </c>
      <c r="L8" s="15">
        <f t="shared" si="3"/>
        <v>275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>
      <c r="A9" s="20" t="s">
        <v>13</v>
      </c>
      <c r="B9" s="21">
        <f>SUM(B3:B8)</f>
        <v>27200</v>
      </c>
      <c r="C9" s="22">
        <f>SUM(C3:C8)</f>
        <v>14120</v>
      </c>
      <c r="D9" s="23">
        <f>SUM(D3:D8)</f>
        <v>13080</v>
      </c>
      <c r="E9" s="5"/>
      <c r="F9" s="24">
        <f>SUM(F3:F8)</f>
        <v>11000</v>
      </c>
      <c r="G9" s="25">
        <f>SUM(G3:G8)</f>
        <v>1670</v>
      </c>
      <c r="H9" s="26">
        <f>SUM(H3:H8)</f>
        <v>9330</v>
      </c>
      <c r="I9" s="5"/>
      <c r="J9" s="24">
        <f>SUM(J3:J8)</f>
        <v>9000</v>
      </c>
      <c r="K9" s="25">
        <f>SUM(K3:K8)</f>
        <v>6950</v>
      </c>
      <c r="L9" s="26">
        <f>SUM(L3:L8)</f>
        <v>2050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A25" zoomScale="116" zoomScaleNormal="40" workbookViewId="0">
      <selection activeCell="H55" sqref="H55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6"/>
      <c r="G40" s="56"/>
      <c r="H40" s="56"/>
    </row>
    <row r="41" spans="1:35">
      <c r="A41" t="s">
        <v>32</v>
      </c>
      <c r="B41">
        <v>6</v>
      </c>
      <c r="C41">
        <v>6</v>
      </c>
      <c r="I41" s="56"/>
      <c r="J41" s="57"/>
      <c r="K41" s="56"/>
      <c r="L41" s="56"/>
      <c r="M41" s="56"/>
      <c r="N41" s="56"/>
    </row>
    <row r="42" spans="1:35">
      <c r="A42" t="s">
        <v>33</v>
      </c>
      <c r="B42">
        <v>6</v>
      </c>
      <c r="C42">
        <v>4</v>
      </c>
      <c r="O42" s="56"/>
      <c r="P42" s="56"/>
      <c r="Q42" s="56"/>
      <c r="R42" s="56"/>
      <c r="S42" s="56"/>
      <c r="T42" s="56"/>
    </row>
    <row r="43" spans="1:35">
      <c r="A43" t="s">
        <v>34</v>
      </c>
      <c r="B43">
        <v>6</v>
      </c>
      <c r="C43">
        <v>0</v>
      </c>
      <c r="U43" s="58"/>
      <c r="V43" s="58"/>
      <c r="W43" s="58"/>
      <c r="X43" s="58"/>
      <c r="Y43" s="58"/>
      <c r="Z43" s="58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110</v>
      </c>
      <c r="C74">
        <f>SUM(C13,C25,C37,C49,C61,C73)</f>
        <v>16.7</v>
      </c>
    </row>
    <row r="75" spans="1:10">
      <c r="A75" t="s">
        <v>46</v>
      </c>
      <c r="B75" s="34">
        <f>B74*100</f>
        <v>11000</v>
      </c>
      <c r="C75" s="34">
        <f>C74*100</f>
        <v>1670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N10" sqref="N10"/>
    </sheetView>
  </sheetViews>
  <sheetFormatPr baseColWidth="10" defaultColWidth="8.83203125" defaultRowHeight="15"/>
  <cols>
    <col min="1" max="1" width="15.5" style="35" customWidth="1"/>
    <col min="2" max="2" width="8.83203125" style="35" customWidth="1"/>
    <col min="3" max="3" width="7.33203125" style="35" customWidth="1"/>
    <col min="4" max="4" width="10.6640625" style="35" customWidth="1"/>
    <col min="5" max="5" width="9.5" style="35" customWidth="1"/>
    <col min="6" max="6" width="11.33203125" style="35" customWidth="1"/>
    <col min="7" max="8" width="10.5" style="35" customWidth="1"/>
    <col min="9" max="9" width="11" style="35" customWidth="1"/>
    <col min="10" max="12" width="4.1640625" style="35" customWidth="1"/>
    <col min="13" max="1025" width="8.8320312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22</v>
      </c>
      <c r="K1" s="3" t="s">
        <v>22</v>
      </c>
      <c r="L1" s="3" t="s">
        <v>22</v>
      </c>
    </row>
    <row r="2" spans="1:12" ht="128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22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0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9"/>
      <c r="K4" s="39"/>
      <c r="L4" s="39"/>
    </row>
    <row r="5" spans="1:12">
      <c r="A5" s="37" t="s">
        <v>8</v>
      </c>
      <c r="B5" s="37">
        <f t="shared" si="0"/>
        <v>11.75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9"/>
      <c r="K5" s="39"/>
      <c r="L5" s="39"/>
    </row>
    <row r="6" spans="1:12">
      <c r="A6" s="37" t="s">
        <v>9</v>
      </c>
      <c r="B6" s="37">
        <f t="shared" si="0"/>
        <v>12.25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9"/>
      <c r="K6" s="39"/>
      <c r="L6" s="39"/>
    </row>
    <row r="7" spans="1:12">
      <c r="A7" s="37" t="s">
        <v>10</v>
      </c>
      <c r="B7" s="37">
        <f t="shared" si="0"/>
        <v>12.25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9"/>
      <c r="K7" s="39"/>
      <c r="L7" s="39"/>
    </row>
    <row r="8" spans="1:12">
      <c r="A8" s="37" t="s">
        <v>11</v>
      </c>
      <c r="B8" s="37">
        <f t="shared" si="0"/>
        <v>9.25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9"/>
      <c r="K8" s="39"/>
      <c r="L8" s="39"/>
    </row>
    <row r="9" spans="1:12">
      <c r="A9" s="37" t="s">
        <v>12</v>
      </c>
      <c r="B9" s="37">
        <f t="shared" si="0"/>
        <v>12.25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9"/>
      <c r="K9" s="39"/>
      <c r="L9" s="39"/>
    </row>
    <row r="10" spans="1:12">
      <c r="A10" s="37" t="s">
        <v>13</v>
      </c>
      <c r="B10" s="37">
        <f>SUM(B4:B9)</f>
        <v>69.5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workbookViewId="0">
      <selection activeCell="K22" sqref="K22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</row>
    <row r="3" spans="1:19">
      <c r="A3" s="45"/>
      <c r="B3" s="43" t="s">
        <v>64</v>
      </c>
      <c r="C3">
        <v>3</v>
      </c>
      <c r="D3" s="44">
        <v>1</v>
      </c>
      <c r="J3" s="46"/>
    </row>
    <row r="4" spans="1:19">
      <c r="A4" s="45"/>
      <c r="B4" s="43" t="s">
        <v>65</v>
      </c>
      <c r="C4">
        <v>2</v>
      </c>
      <c r="D4" s="44">
        <v>2</v>
      </c>
      <c r="J4" s="46"/>
    </row>
    <row r="5" spans="1:19">
      <c r="A5" s="45"/>
      <c r="B5" s="43" t="s">
        <v>78</v>
      </c>
      <c r="C5">
        <v>1</v>
      </c>
      <c r="D5" s="44">
        <v>1</v>
      </c>
      <c r="J5" s="46"/>
    </row>
    <row r="6" spans="1:19">
      <c r="A6" s="45"/>
      <c r="B6" s="43" t="s">
        <v>79</v>
      </c>
      <c r="C6">
        <v>1</v>
      </c>
      <c r="D6" s="44">
        <v>1</v>
      </c>
      <c r="J6" s="46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9">
      <c r="A17" s="45"/>
      <c r="B17" s="43" t="s">
        <v>78</v>
      </c>
      <c r="C17">
        <v>0</v>
      </c>
      <c r="D17" s="44">
        <v>0</v>
      </c>
      <c r="J17" s="46"/>
    </row>
    <row r="18" spans="1:19">
      <c r="A18" s="45"/>
      <c r="B18" s="43" t="s">
        <v>79</v>
      </c>
      <c r="C18">
        <v>0</v>
      </c>
      <c r="D18" s="44">
        <v>0</v>
      </c>
      <c r="J18" s="46"/>
    </row>
    <row r="19" spans="1:19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9">
      <c r="A20" s="16" t="s">
        <v>10</v>
      </c>
      <c r="B20" s="43" t="s">
        <v>71</v>
      </c>
      <c r="C20">
        <v>6</v>
      </c>
      <c r="D20" s="44">
        <v>5</v>
      </c>
      <c r="E20" s="53"/>
      <c r="F20" s="53"/>
      <c r="G20" s="53"/>
      <c r="H20" s="53"/>
      <c r="I20" s="53"/>
      <c r="J20" s="53"/>
    </row>
    <row r="21" spans="1:19">
      <c r="A21" s="45"/>
      <c r="B21" s="43" t="s">
        <v>72</v>
      </c>
      <c r="C21">
        <v>3</v>
      </c>
      <c r="D21" s="44">
        <v>1.5</v>
      </c>
      <c r="J21" s="46"/>
      <c r="K21" s="53"/>
      <c r="L21" s="53"/>
      <c r="M21" s="53"/>
    </row>
    <row r="22" spans="1:19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9">
      <c r="A23" s="45"/>
      <c r="B23" s="43" t="s">
        <v>78</v>
      </c>
      <c r="C23">
        <v>2</v>
      </c>
      <c r="D23" s="44">
        <v>1.5</v>
      </c>
      <c r="J23" s="46"/>
      <c r="P23" s="53"/>
      <c r="Q23" s="53"/>
    </row>
    <row r="24" spans="1:19">
      <c r="A24" s="45"/>
      <c r="B24" s="43" t="s">
        <v>79</v>
      </c>
      <c r="C24">
        <v>2</v>
      </c>
      <c r="D24" s="44">
        <v>1.5</v>
      </c>
      <c r="J24" s="46"/>
      <c r="R24" s="53"/>
      <c r="S24" s="53"/>
    </row>
    <row r="25" spans="1:19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9">
      <c r="A26" s="16" t="s">
        <v>11</v>
      </c>
      <c r="B26" s="43" t="s">
        <v>73</v>
      </c>
      <c r="C26">
        <v>6</v>
      </c>
      <c r="D26" s="44">
        <v>6</v>
      </c>
    </row>
    <row r="27" spans="1:19">
      <c r="A27" s="45"/>
      <c r="B27" s="43" t="s">
        <v>74</v>
      </c>
      <c r="C27">
        <v>3</v>
      </c>
      <c r="D27" s="44">
        <v>1</v>
      </c>
      <c r="J27" s="46"/>
    </row>
    <row r="28" spans="1:19">
      <c r="A28" s="45"/>
      <c r="B28" s="43" t="s">
        <v>65</v>
      </c>
      <c r="C28">
        <v>2</v>
      </c>
      <c r="D28" s="44">
        <v>2</v>
      </c>
      <c r="J28" s="46"/>
    </row>
    <row r="29" spans="1:19">
      <c r="A29" s="45"/>
      <c r="B29" s="43" t="s">
        <v>78</v>
      </c>
      <c r="C29">
        <v>0</v>
      </c>
      <c r="D29" s="44">
        <v>0</v>
      </c>
      <c r="J29" s="46"/>
    </row>
    <row r="30" spans="1:19">
      <c r="A30" s="45"/>
      <c r="B30" s="43" t="s">
        <v>79</v>
      </c>
      <c r="C30">
        <v>0</v>
      </c>
      <c r="D30" s="44">
        <v>0</v>
      </c>
      <c r="J30" s="46"/>
    </row>
    <row r="31" spans="1:19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9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4</cp:revision>
  <dcterms:created xsi:type="dcterms:W3CDTF">2018-11-06T05:29:55Z</dcterms:created>
  <dcterms:modified xsi:type="dcterms:W3CDTF">2019-02-28T18:08:34Z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