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\Documents\GitHub\Maze_Runner\Documents\"/>
    </mc:Choice>
  </mc:AlternateContent>
  <xr:revisionPtr revIDLastSave="0" documentId="13_ncr:1_{7578BC88-3A43-4239-840F-C3D2FC32EAD7}" xr6:coauthVersionLast="41" xr6:coauthVersionMax="43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7" i="4" l="1"/>
  <c r="C37" i="4"/>
  <c r="D31" i="4"/>
  <c r="C31" i="4"/>
  <c r="D25" i="4"/>
  <c r="C25" i="4"/>
  <c r="D19" i="4"/>
  <c r="C19" i="4"/>
  <c r="D13" i="4"/>
  <c r="C13" i="4"/>
  <c r="D7" i="4"/>
  <c r="D38" i="4" s="1"/>
  <c r="C7" i="4"/>
  <c r="C38" i="4" s="1"/>
  <c r="L10" i="3"/>
  <c r="K10" i="3"/>
  <c r="J10" i="3"/>
  <c r="I10" i="3"/>
  <c r="H10" i="3"/>
  <c r="G10" i="3"/>
  <c r="F10" i="3"/>
  <c r="E10" i="3"/>
  <c r="D10" i="3"/>
  <c r="C10" i="3"/>
  <c r="B9" i="3"/>
  <c r="B8" i="3"/>
  <c r="K7" i="1" s="1"/>
  <c r="L7" i="1" s="1"/>
  <c r="B7" i="3"/>
  <c r="B6" i="3"/>
  <c r="K5" i="1" s="1"/>
  <c r="B5" i="3"/>
  <c r="K4" i="1" s="1"/>
  <c r="L4" i="1" s="1"/>
  <c r="B4" i="3"/>
  <c r="B10" i="3" s="1"/>
  <c r="C73" i="2"/>
  <c r="G8" i="1" s="1"/>
  <c r="C8" i="1" s="1"/>
  <c r="B73" i="2"/>
  <c r="F8" i="1" s="1"/>
  <c r="C61" i="2"/>
  <c r="G7" i="1" s="1"/>
  <c r="B61" i="2"/>
  <c r="F7" i="1" s="1"/>
  <c r="C49" i="2"/>
  <c r="B49" i="2"/>
  <c r="C37" i="2"/>
  <c r="B37" i="2"/>
  <c r="C25" i="2"/>
  <c r="B25" i="2"/>
  <c r="C13" i="2"/>
  <c r="G3" i="1" s="1"/>
  <c r="B13" i="2"/>
  <c r="F3" i="1" s="1"/>
  <c r="J9" i="1"/>
  <c r="O8" i="1"/>
  <c r="N8" i="1"/>
  <c r="P8" i="1" s="1"/>
  <c r="K8" i="1"/>
  <c r="L8" i="1" s="1"/>
  <c r="O7" i="1"/>
  <c r="P7" i="1" s="1"/>
  <c r="N7" i="1"/>
  <c r="O6" i="1"/>
  <c r="N6" i="1"/>
  <c r="P6" i="1" s="1"/>
  <c r="K6" i="1"/>
  <c r="L6" i="1" s="1"/>
  <c r="G6" i="1"/>
  <c r="F6" i="1"/>
  <c r="B6" i="1"/>
  <c r="O5" i="1"/>
  <c r="N5" i="1"/>
  <c r="P5" i="1" s="1"/>
  <c r="G5" i="1"/>
  <c r="F5" i="1"/>
  <c r="B5" i="1"/>
  <c r="P4" i="1"/>
  <c r="O4" i="1"/>
  <c r="N4" i="1"/>
  <c r="G4" i="1"/>
  <c r="C4" i="1" s="1"/>
  <c r="F4" i="1"/>
  <c r="B4" i="1" s="1"/>
  <c r="O3" i="1"/>
  <c r="O9" i="1" s="1"/>
  <c r="N3" i="1"/>
  <c r="N9" i="1" s="1"/>
  <c r="H6" i="1" l="1"/>
  <c r="H5" i="1"/>
  <c r="D4" i="1"/>
  <c r="C7" i="1"/>
  <c r="F9" i="1"/>
  <c r="H3" i="1"/>
  <c r="B3" i="1"/>
  <c r="C3" i="1"/>
  <c r="G9" i="1"/>
  <c r="B7" i="1"/>
  <c r="D7" i="1" s="1"/>
  <c r="H7" i="1"/>
  <c r="H8" i="1"/>
  <c r="B8" i="1"/>
  <c r="D8" i="1" s="1"/>
  <c r="L5" i="1"/>
  <c r="C5" i="1"/>
  <c r="D5" i="1" s="1"/>
  <c r="H4" i="1"/>
  <c r="P3" i="1"/>
  <c r="P9" i="1" s="1"/>
  <c r="C6" i="1"/>
  <c r="D6" i="1" s="1"/>
  <c r="B74" i="2"/>
  <c r="B75" i="2" s="1"/>
  <c r="K3" i="1"/>
  <c r="C74" i="2"/>
  <c r="C75" i="2" s="1"/>
  <c r="B9" i="1" l="1"/>
  <c r="D3" i="1"/>
  <c r="D9" i="1" s="1"/>
  <c r="K9" i="1"/>
  <c r="L3" i="1"/>
  <c r="L9" i="1" s="1"/>
  <c r="H9" i="1"/>
  <c r="C9" i="1"/>
</calcChain>
</file>

<file path=xl/sharedStrings.xml><?xml version="1.0" encoding="utf-8"?>
<sst xmlns="http://schemas.openxmlformats.org/spreadsheetml/2006/main" count="220" uniqueCount="87">
  <si>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</si>
  <si>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</si>
  <si>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</si>
  <si>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</si>
  <si>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</si>
  <si>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</si>
  <si>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</si>
  <si>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</si>
  <si>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</si>
  <si>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</si>
  <si>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</si>
  <si>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</si>
  <si>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</si>
  <si>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</si>
  <si>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</si>
  <si>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</si>
  <si>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</si>
  <si>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</si>
  <si>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</si>
  <si>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</si>
  <si>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</si>
  <si>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</si>
  <si>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</si>
  <si>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</si>
  <si>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</si>
  <si>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</si>
  <si>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</si>
  <si>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</si>
  <si>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Testing</t>
  </si>
  <si>
    <t>Instalation</t>
  </si>
  <si>
    <t>TBD</t>
  </si>
  <si>
    <t>Plan Menus</t>
  </si>
  <si>
    <t>Create Menus</t>
  </si>
  <si>
    <t>Create Buttons</t>
  </si>
  <si>
    <t>Collect Sounds</t>
  </si>
  <si>
    <t>Make stuff work together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</si>
  <si>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</si>
  <si>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</si>
  <si>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</si>
  <si>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</si>
  <si>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</si>
  <si>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Collision Check</t>
  </si>
  <si>
    <t>Implement Item Collision Check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</si>
  <si>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</si>
  <si>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</si>
  <si>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</si>
  <si>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</si>
  <si>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</si>
  <si>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</si>
  <si>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</si>
  <si>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</si>
  <si>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</si>
  <si>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</si>
  <si>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</si>
  <si>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</si>
  <si>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</si>
  <si>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</si>
  <si>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</si>
  <si>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</si>
  <si>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</si>
  <si>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</si>
  <si>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</si>
  <si>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</si>
  <si>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RFP and SA Presentation Breakdown</t>
  </si>
  <si>
    <t>Assigned RFP Sections</t>
  </si>
  <si>
    <t>Worked through RFP and SA Presentation</t>
  </si>
  <si>
    <t>Finished Champions, RFP, and SA Presentation</t>
  </si>
  <si>
    <t>Presentation Rehersal</t>
  </si>
  <si>
    <t>TDB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</si>
  <si>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</si>
  <si>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Champion (Map)</t>
  </si>
  <si>
    <t>RFP (1 &amp; 2)</t>
  </si>
  <si>
    <t>SA Presentation</t>
  </si>
  <si>
    <t>Class Diagram</t>
  </si>
  <si>
    <t>Sequence Diagram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</si>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</sst>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6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FF0000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6" borderId="0" xfId="0" applyFill="1"/>
    <xf numFmtId="0" fontId="1" fillId="5" borderId="0" xfId="0" applyFont="1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5" fillId="0" borderId="0" xfId="0" applyFont="1"/>
    <xf numFmtId="0" fontId="0" fillId="10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="75" zoomScaleNormal="75" workbookViewId="0">
      <selection activeCell="P22" sqref="P22"/>
    </sheetView>
  </sheetViews>
  <sheetFormatPr defaultColWidth="8.81640625" defaultRowHeight="14.5"/>
  <cols>
    <col min="1" max="1" width="15.453125" customWidth="1"/>
    <col min="2" max="2" width="14.36328125" customWidth="1"/>
    <col min="3" max="3" width="13.81640625" customWidth="1"/>
    <col min="4" max="4" width="13.36328125" customWidth="1"/>
    <col min="5" max="5" width="3.453125" customWidth="1"/>
    <col min="6" max="6" width="15.36328125" customWidth="1"/>
    <col min="7" max="7" width="12.36328125" customWidth="1"/>
    <col min="8" max="8" width="14.453125" customWidth="1"/>
    <col min="9" max="9" width="2.81640625" customWidth="1"/>
    <col min="10" max="10" width="13.81640625" customWidth="1"/>
    <col min="11" max="11" width="14" customWidth="1"/>
    <col min="12" max="12" width="14.1796875" customWidth="1"/>
    <col min="13" max="13" width="5.453125" customWidth="1"/>
    <col min="14" max="14" width="12.36328125" customWidth="1"/>
    <col min="15" max="15" width="14.6328125" customWidth="1"/>
    <col min="16" max="16" width="11.36328125" customWidth="1"/>
    <col min="17" max="1025" width="8.81640625" customWidth="1"/>
  </cols>
  <sheetData>
    <row r="1" spans="1:16">
      <c r="B1" s="59" t="s">
        <v>0</v>
      </c>
      <c r="C1" s="59"/>
      <c r="D1" s="59"/>
      <c r="E1" s="1"/>
      <c r="F1" s="59" t="s">
        <v>1</v>
      </c>
      <c r="G1" s="59"/>
      <c r="H1" s="59"/>
      <c r="J1" s="59" t="s">
        <v>2</v>
      </c>
      <c r="K1" s="59"/>
      <c r="L1" s="59"/>
      <c r="N1" s="59" t="s">
        <v>3</v>
      </c>
      <c r="O1" s="59"/>
      <c r="P1" s="59"/>
    </row>
    <row r="2" spans="1:16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>
      <c r="A3" s="9" t="s">
        <v>7</v>
      </c>
      <c r="B3" s="10">
        <f t="shared" ref="B3:C8" si="0">(SUM(F3,J3,N3))</f>
        <v>7100</v>
      </c>
      <c r="C3" s="11">
        <f t="shared" si="0"/>
        <v>2125</v>
      </c>
      <c r="D3" s="12">
        <f t="shared" ref="D3:D8" si="1">(B3-C3)</f>
        <v>4975</v>
      </c>
      <c r="E3" s="5"/>
      <c r="F3" s="13">
        <f>(Gantt!$B13)*100</f>
        <v>4300</v>
      </c>
      <c r="G3" s="14">
        <f>(Gantt!$C13)*100</f>
        <v>50</v>
      </c>
      <c r="H3" s="15">
        <f t="shared" ref="H3:H8" si="2">(F3-G3)</f>
        <v>4250</v>
      </c>
      <c r="I3" s="5"/>
      <c r="J3" s="10">
        <v>1500</v>
      </c>
      <c r="K3" s="11">
        <f>Meetings!B4*100</f>
        <v>875</v>
      </c>
      <c r="L3" s="12">
        <f t="shared" ref="L3:L8" si="3">(J3-K3)</f>
        <v>625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>
      <c r="A4" s="16" t="s">
        <v>8</v>
      </c>
      <c r="B4" s="13">
        <f t="shared" si="0"/>
        <v>2600</v>
      </c>
      <c r="C4" s="14">
        <f t="shared" si="0"/>
        <v>1675</v>
      </c>
      <c r="D4" s="15">
        <f t="shared" si="1"/>
        <v>925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875</v>
      </c>
      <c r="L4" s="15">
        <f t="shared" si="3"/>
        <v>625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>
      <c r="A5" s="16" t="s">
        <v>9</v>
      </c>
      <c r="B5" s="13">
        <f t="shared" si="0"/>
        <v>2600</v>
      </c>
      <c r="C5" s="14">
        <f t="shared" si="0"/>
        <v>925</v>
      </c>
      <c r="D5" s="15">
        <f t="shared" si="1"/>
        <v>1675</v>
      </c>
      <c r="E5" s="5"/>
      <c r="F5" s="13">
        <f>(Gantt!$B37)*100</f>
        <v>0</v>
      </c>
      <c r="G5" s="14">
        <f>(Gantt!$C37)*100</f>
        <v>0</v>
      </c>
      <c r="H5" s="15">
        <f t="shared" si="2"/>
        <v>0</v>
      </c>
      <c r="I5" s="5"/>
      <c r="J5" s="13">
        <v>1500</v>
      </c>
      <c r="K5" s="14">
        <f>Meetings!B6*100</f>
        <v>925</v>
      </c>
      <c r="L5" s="15">
        <f t="shared" si="3"/>
        <v>575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>
      <c r="A6" s="16" t="s">
        <v>10</v>
      </c>
      <c r="B6" s="13">
        <f t="shared" si="0"/>
        <v>6100</v>
      </c>
      <c r="C6" s="14">
        <f t="shared" si="0"/>
        <v>2175</v>
      </c>
      <c r="D6" s="15">
        <f t="shared" si="1"/>
        <v>3925</v>
      </c>
      <c r="E6" s="5"/>
      <c r="F6" s="13">
        <f>(Gantt!$B49)*100</f>
        <v>3100</v>
      </c>
      <c r="G6" s="14">
        <f>(Gantt!$C49)*100</f>
        <v>100</v>
      </c>
      <c r="H6" s="15">
        <f t="shared" si="2"/>
        <v>3000</v>
      </c>
      <c r="I6" s="5"/>
      <c r="J6" s="13">
        <v>1500</v>
      </c>
      <c r="K6" s="14">
        <f>Meetings!B7*100</f>
        <v>925</v>
      </c>
      <c r="L6" s="15">
        <f t="shared" si="3"/>
        <v>575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>
      <c r="A7" s="16" t="s">
        <v>11</v>
      </c>
      <c r="B7" s="13">
        <f t="shared" si="0"/>
        <v>2700</v>
      </c>
      <c r="C7" s="14">
        <f t="shared" si="0"/>
        <v>2025</v>
      </c>
      <c r="D7" s="15">
        <f t="shared" si="1"/>
        <v>675</v>
      </c>
      <c r="E7" s="5"/>
      <c r="F7" s="13">
        <f>(Gantt!$B61)*100</f>
        <v>100</v>
      </c>
      <c r="G7" s="14">
        <f>(Gantt!$C61)*100</f>
        <v>200</v>
      </c>
      <c r="H7" s="15">
        <f t="shared" si="2"/>
        <v>-100</v>
      </c>
      <c r="I7" s="5"/>
      <c r="J7" s="13">
        <v>1500</v>
      </c>
      <c r="K7" s="14">
        <f>Meetings!B8*100</f>
        <v>925</v>
      </c>
      <c r="L7" s="15">
        <f t="shared" si="3"/>
        <v>575</v>
      </c>
      <c r="M7" s="5"/>
      <c r="N7" s="13">
        <f>SA!C31*100</f>
        <v>1100</v>
      </c>
      <c r="O7" s="14">
        <f>SA!D31*100</f>
        <v>900</v>
      </c>
      <c r="P7" s="15">
        <f t="shared" si="4"/>
        <v>200</v>
      </c>
    </row>
    <row r="8" spans="1:16">
      <c r="A8" s="16" t="s">
        <v>12</v>
      </c>
      <c r="B8" s="17">
        <f t="shared" si="0"/>
        <v>7000</v>
      </c>
      <c r="C8" s="18">
        <f t="shared" si="0"/>
        <v>3995</v>
      </c>
      <c r="D8" s="19">
        <f t="shared" si="1"/>
        <v>3005</v>
      </c>
      <c r="E8" s="5"/>
      <c r="F8" s="13">
        <f>(Gantt!$B73)*100</f>
        <v>4000</v>
      </c>
      <c r="G8" s="14">
        <f>(Gantt!$C73)*100</f>
        <v>919.99999999999989</v>
      </c>
      <c r="H8" s="15">
        <f t="shared" si="2"/>
        <v>3080</v>
      </c>
      <c r="I8" s="5"/>
      <c r="J8" s="13">
        <v>1500</v>
      </c>
      <c r="K8" s="14">
        <f>Meetings!B9*100</f>
        <v>925</v>
      </c>
      <c r="L8" s="15">
        <f t="shared" si="3"/>
        <v>575</v>
      </c>
      <c r="M8" s="5"/>
      <c r="N8" s="17">
        <f>SA!C37*100</f>
        <v>1500</v>
      </c>
      <c r="O8" s="18">
        <f>SA!D37*100</f>
        <v>2150</v>
      </c>
      <c r="P8" s="19">
        <f t="shared" si="4"/>
        <v>-650</v>
      </c>
    </row>
    <row r="9" spans="1:16">
      <c r="A9" s="20" t="s">
        <v>13</v>
      </c>
      <c r="B9" s="21">
        <f>SUM(B3:B8)</f>
        <v>28100</v>
      </c>
      <c r="C9" s="22">
        <f>SUM(C3:C8)</f>
        <v>12920</v>
      </c>
      <c r="D9" s="23">
        <f>SUM(D3:D8)</f>
        <v>15180</v>
      </c>
      <c r="E9" s="5"/>
      <c r="F9" s="24">
        <f>SUM(F3:F8)</f>
        <v>11500</v>
      </c>
      <c r="G9" s="25">
        <f>SUM(G3:G8)</f>
        <v>1270</v>
      </c>
      <c r="H9" s="26">
        <f>SUM(H3:H8)</f>
        <v>10230</v>
      </c>
      <c r="I9" s="5"/>
      <c r="J9" s="24">
        <f>SUM(J3:J8)</f>
        <v>9000</v>
      </c>
      <c r="K9" s="25">
        <f>SUM(K3:K8)</f>
        <v>5450</v>
      </c>
      <c r="L9" s="26">
        <f>SUM(L3:L8)</f>
        <v>3550</v>
      </c>
      <c r="M9" s="5"/>
      <c r="N9" s="21">
        <f>SUM(N3:N8)</f>
        <v>7600</v>
      </c>
      <c r="O9" s="22">
        <f>SUM(O3:O8)</f>
        <v>6200</v>
      </c>
      <c r="P9" s="23">
        <f>SUM(P3:P8)</f>
        <v>1400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tabSelected="1" zoomScale="75" zoomScaleNormal="75" workbookViewId="0">
      <selection activeCell="K21" sqref="K21"/>
    </sheetView>
  </sheetViews>
  <sheetFormatPr defaultColWidth="8.81640625" defaultRowHeight="14.5"/>
  <cols>
    <col min="1" max="1" width="29" customWidth="1"/>
    <col min="2" max="2" width="17.453125" customWidth="1"/>
    <col min="3" max="3" width="15.6328125" customWidth="1"/>
    <col min="4" max="4" width="7.453125" customWidth="1"/>
    <col min="5" max="5" width="8.81640625" customWidth="1"/>
    <col min="6" max="6" width="9.453125" customWidth="1"/>
    <col min="7" max="1025" width="8.81640625" customWidth="1"/>
  </cols>
  <sheetData>
    <row r="1" spans="1:47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>
      <c r="A2" s="30" t="s">
        <v>7</v>
      </c>
      <c r="D2" t="s">
        <v>20</v>
      </c>
    </row>
    <row r="3" spans="1:47">
      <c r="A3" t="s">
        <v>21</v>
      </c>
      <c r="B3">
        <v>1</v>
      </c>
      <c r="C3">
        <v>0.5</v>
      </c>
      <c r="E3" s="31"/>
    </row>
    <row r="4" spans="1:47">
      <c r="A4" t="s">
        <v>22</v>
      </c>
      <c r="B4">
        <v>5</v>
      </c>
      <c r="C4">
        <v>0</v>
      </c>
      <c r="F4" s="29"/>
      <c r="G4" s="29"/>
      <c r="H4" s="29"/>
      <c r="I4" s="29"/>
      <c r="J4" s="29"/>
    </row>
    <row r="5" spans="1:47">
      <c r="A5" t="s">
        <v>23</v>
      </c>
      <c r="B5">
        <v>3</v>
      </c>
      <c r="C5">
        <v>0</v>
      </c>
      <c r="K5" s="29"/>
      <c r="L5" s="29"/>
      <c r="M5" s="29"/>
    </row>
    <row r="6" spans="1:47">
      <c r="A6" t="s">
        <v>24</v>
      </c>
      <c r="B6">
        <v>15</v>
      </c>
      <c r="C6">
        <v>0</v>
      </c>
      <c r="J6" s="32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47">
      <c r="A7" t="s">
        <v>25</v>
      </c>
      <c r="B7">
        <v>10</v>
      </c>
      <c r="C7">
        <v>0</v>
      </c>
      <c r="AC7" s="29"/>
      <c r="AD7" s="29"/>
      <c r="AE7" s="29"/>
      <c r="AF7" s="29"/>
      <c r="AG7" s="29"/>
      <c r="AH7" s="29"/>
      <c r="AI7" s="29"/>
      <c r="AJ7" s="29"/>
      <c r="AK7" s="29"/>
      <c r="AL7" s="29"/>
    </row>
    <row r="8" spans="1:47">
      <c r="A8" t="s">
        <v>26</v>
      </c>
      <c r="B8">
        <v>2</v>
      </c>
      <c r="C8">
        <v>0</v>
      </c>
      <c r="AM8" s="29"/>
      <c r="AN8" s="29"/>
    </row>
    <row r="9" spans="1:47">
      <c r="A9" t="s">
        <v>27</v>
      </c>
      <c r="B9">
        <v>1</v>
      </c>
      <c r="C9">
        <v>0</v>
      </c>
      <c r="AO9" s="29"/>
    </row>
    <row r="10" spans="1:47">
      <c r="A10" t="s">
        <v>28</v>
      </c>
      <c r="B10">
        <v>5</v>
      </c>
      <c r="C10">
        <v>0</v>
      </c>
      <c r="AP10" s="29"/>
      <c r="AQ10" s="29"/>
      <c r="AR10" s="29"/>
      <c r="AS10" s="29"/>
      <c r="AT10" s="29"/>
    </row>
    <row r="11" spans="1:47">
      <c r="A11" t="s">
        <v>29</v>
      </c>
      <c r="B11">
        <v>1</v>
      </c>
      <c r="C11">
        <v>0</v>
      </c>
      <c r="AU11" s="29"/>
    </row>
    <row r="12" spans="1:47">
      <c r="A12" t="s">
        <v>30</v>
      </c>
      <c r="B12">
        <v>0</v>
      </c>
      <c r="C12">
        <v>0</v>
      </c>
    </row>
    <row r="13" spans="1:47">
      <c r="A13" t="s">
        <v>13</v>
      </c>
      <c r="B13">
        <f>SUM(B3:B12)</f>
        <v>43</v>
      </c>
      <c r="C13">
        <f>SUM(C3:C12)</f>
        <v>0.5</v>
      </c>
    </row>
    <row r="14" spans="1:47">
      <c r="A14" s="33" t="s">
        <v>8</v>
      </c>
      <c r="D14" t="s">
        <v>20</v>
      </c>
    </row>
    <row r="15" spans="1:47">
      <c r="A15" t="s">
        <v>31</v>
      </c>
      <c r="B15">
        <v>0</v>
      </c>
      <c r="C15">
        <v>0</v>
      </c>
      <c r="E15" s="31"/>
    </row>
    <row r="16" spans="1:47">
      <c r="A16" t="s">
        <v>32</v>
      </c>
      <c r="B16">
        <v>0</v>
      </c>
      <c r="C16">
        <v>0</v>
      </c>
      <c r="F16" s="28"/>
    </row>
    <row r="17" spans="1:10">
      <c r="A17" t="s">
        <v>33</v>
      </c>
      <c r="B17">
        <v>0</v>
      </c>
      <c r="C17">
        <v>0</v>
      </c>
      <c r="G17" s="29"/>
    </row>
    <row r="18" spans="1:10">
      <c r="A18" t="s">
        <v>34</v>
      </c>
      <c r="B18">
        <v>0</v>
      </c>
      <c r="C18">
        <v>0</v>
      </c>
      <c r="G18" s="29"/>
      <c r="J18" s="32"/>
    </row>
    <row r="19" spans="1:10">
      <c r="A19" t="s">
        <v>35</v>
      </c>
      <c r="B19">
        <v>0</v>
      </c>
      <c r="C19">
        <v>0</v>
      </c>
      <c r="H19" s="29"/>
    </row>
    <row r="20" spans="1:10">
      <c r="A20" t="s">
        <v>28</v>
      </c>
      <c r="B20">
        <v>0</v>
      </c>
      <c r="C20">
        <v>0</v>
      </c>
      <c r="H20" s="29"/>
    </row>
    <row r="21" spans="1:10">
      <c r="A21" t="s">
        <v>36</v>
      </c>
      <c r="B21">
        <v>0</v>
      </c>
      <c r="C21">
        <v>0</v>
      </c>
      <c r="H21" s="29"/>
    </row>
    <row r="22" spans="1:10">
      <c r="A22" t="s">
        <v>30</v>
      </c>
      <c r="B22">
        <v>0</v>
      </c>
      <c r="C22">
        <v>0</v>
      </c>
    </row>
    <row r="23" spans="1:10">
      <c r="A23" t="s">
        <v>30</v>
      </c>
      <c r="B23">
        <v>0</v>
      </c>
      <c r="C23">
        <v>0</v>
      </c>
    </row>
    <row r="24" spans="1:10">
      <c r="A24" t="s">
        <v>30</v>
      </c>
      <c r="B24">
        <v>0</v>
      </c>
      <c r="C24">
        <v>0</v>
      </c>
    </row>
    <row r="25" spans="1:10">
      <c r="A25" t="s">
        <v>13</v>
      </c>
      <c r="B25">
        <f>SUM(B15:B24)</f>
        <v>0</v>
      </c>
      <c r="C25">
        <f>SUM(C15:C24)</f>
        <v>0</v>
      </c>
    </row>
    <row r="26" spans="1:10">
      <c r="A26" s="33" t="s">
        <v>9</v>
      </c>
      <c r="D26" t="s">
        <v>20</v>
      </c>
    </row>
    <row r="27" spans="1:10">
      <c r="A27" t="s">
        <v>30</v>
      </c>
      <c r="B27">
        <v>0</v>
      </c>
      <c r="C27">
        <v>0</v>
      </c>
    </row>
    <row r="28" spans="1:10">
      <c r="A28" t="s">
        <v>30</v>
      </c>
      <c r="B28">
        <v>0</v>
      </c>
      <c r="C28">
        <v>0</v>
      </c>
    </row>
    <row r="29" spans="1:10">
      <c r="A29" t="s">
        <v>30</v>
      </c>
      <c r="B29">
        <v>0</v>
      </c>
      <c r="C29">
        <v>0</v>
      </c>
    </row>
    <row r="30" spans="1:10">
      <c r="A30" t="s">
        <v>30</v>
      </c>
      <c r="B30">
        <v>0</v>
      </c>
      <c r="C30">
        <v>0</v>
      </c>
      <c r="J30" s="32"/>
    </row>
    <row r="31" spans="1:10">
      <c r="A31" t="s">
        <v>30</v>
      </c>
      <c r="B31">
        <v>0</v>
      </c>
      <c r="C31">
        <v>0</v>
      </c>
    </row>
    <row r="32" spans="1:10">
      <c r="A32" t="s">
        <v>30</v>
      </c>
      <c r="B32">
        <v>0</v>
      </c>
      <c r="C32">
        <v>0</v>
      </c>
    </row>
    <row r="33" spans="1:35">
      <c r="A33" t="s">
        <v>30</v>
      </c>
      <c r="B33">
        <v>0</v>
      </c>
      <c r="C33">
        <v>0</v>
      </c>
    </row>
    <row r="34" spans="1:35">
      <c r="A34" t="s">
        <v>30</v>
      </c>
      <c r="B34">
        <v>0</v>
      </c>
      <c r="C34">
        <v>0</v>
      </c>
    </row>
    <row r="35" spans="1:35">
      <c r="A35" t="s">
        <v>30</v>
      </c>
      <c r="B35">
        <v>0</v>
      </c>
      <c r="C35">
        <v>0</v>
      </c>
    </row>
    <row r="36" spans="1:35">
      <c r="A36" t="s">
        <v>30</v>
      </c>
      <c r="B36">
        <v>0</v>
      </c>
      <c r="C36">
        <v>0</v>
      </c>
    </row>
    <row r="37" spans="1:35">
      <c r="A37" t="s">
        <v>13</v>
      </c>
      <c r="B37">
        <f>SUM(B27:B36)</f>
        <v>0</v>
      </c>
      <c r="C37">
        <f>SUM(C27:C36)</f>
        <v>0</v>
      </c>
    </row>
    <row r="38" spans="1:35">
      <c r="A38" s="33" t="s">
        <v>10</v>
      </c>
      <c r="D38" t="s">
        <v>20</v>
      </c>
    </row>
    <row r="39" spans="1:35">
      <c r="A39" t="s">
        <v>37</v>
      </c>
      <c r="B39">
        <v>1</v>
      </c>
      <c r="C39">
        <v>1</v>
      </c>
      <c r="E39" s="31"/>
    </row>
    <row r="40" spans="1:35">
      <c r="A40" t="s">
        <v>38</v>
      </c>
      <c r="B40">
        <v>3</v>
      </c>
      <c r="C40">
        <v>0</v>
      </c>
      <c r="F40" s="29"/>
      <c r="G40" s="29"/>
      <c r="H40" s="29"/>
    </row>
    <row r="41" spans="1:35">
      <c r="A41" t="s">
        <v>39</v>
      </c>
      <c r="B41">
        <v>6</v>
      </c>
      <c r="C41">
        <v>0</v>
      </c>
      <c r="I41" s="29"/>
      <c r="J41" s="34"/>
      <c r="K41" s="29"/>
      <c r="L41" s="29"/>
      <c r="M41" s="29"/>
      <c r="N41" s="29"/>
    </row>
    <row r="42" spans="1:35">
      <c r="A42" t="s">
        <v>40</v>
      </c>
      <c r="B42">
        <v>6</v>
      </c>
      <c r="C42">
        <v>0</v>
      </c>
      <c r="O42" s="29"/>
      <c r="P42" s="29"/>
      <c r="Q42" s="29"/>
      <c r="R42" s="29"/>
      <c r="S42" s="29"/>
      <c r="T42" s="29"/>
    </row>
    <row r="43" spans="1:35">
      <c r="A43" t="s">
        <v>41</v>
      </c>
      <c r="B43">
        <v>6</v>
      </c>
      <c r="C43">
        <v>0</v>
      </c>
      <c r="U43" s="29"/>
      <c r="V43" s="29"/>
      <c r="W43" s="29"/>
      <c r="X43" s="29"/>
      <c r="Y43" s="29"/>
      <c r="Z43" s="29"/>
    </row>
    <row r="44" spans="1:35">
      <c r="A44" t="s">
        <v>42</v>
      </c>
      <c r="B44">
        <v>3</v>
      </c>
      <c r="C44">
        <v>0</v>
      </c>
      <c r="AA44" s="29"/>
      <c r="AB44" s="29"/>
      <c r="AC44" s="29"/>
    </row>
    <row r="45" spans="1:35">
      <c r="A45" t="s">
        <v>28</v>
      </c>
      <c r="B45">
        <v>4</v>
      </c>
      <c r="C45">
        <v>0</v>
      </c>
      <c r="AD45" s="29"/>
      <c r="AE45" s="29"/>
      <c r="AF45" s="29"/>
      <c r="AG45" s="29"/>
    </row>
    <row r="46" spans="1:35">
      <c r="A46" t="s">
        <v>29</v>
      </c>
      <c r="B46">
        <v>2</v>
      </c>
      <c r="C46">
        <v>0</v>
      </c>
      <c r="AH46" s="29"/>
      <c r="AI46" s="29"/>
    </row>
    <row r="47" spans="1:35">
      <c r="A47" t="s">
        <v>30</v>
      </c>
      <c r="B47">
        <v>0</v>
      </c>
      <c r="C47">
        <v>0</v>
      </c>
    </row>
    <row r="48" spans="1:35">
      <c r="A48" t="s">
        <v>30</v>
      </c>
      <c r="B48">
        <v>0</v>
      </c>
      <c r="C48">
        <v>0</v>
      </c>
    </row>
    <row r="49" spans="1:10">
      <c r="A49" t="s">
        <v>13</v>
      </c>
      <c r="B49">
        <f>SUM(B39:B48)</f>
        <v>31</v>
      </c>
      <c r="C49">
        <f>SUM(C39:C48)</f>
        <v>1</v>
      </c>
    </row>
    <row r="50" spans="1:10">
      <c r="A50" s="30" t="s">
        <v>11</v>
      </c>
      <c r="D50" t="s">
        <v>20</v>
      </c>
    </row>
    <row r="51" spans="1:10">
      <c r="A51" t="s">
        <v>43</v>
      </c>
      <c r="B51">
        <v>1</v>
      </c>
      <c r="C51">
        <v>2</v>
      </c>
    </row>
    <row r="52" spans="1:10">
      <c r="A52" t="s">
        <v>30</v>
      </c>
      <c r="B52">
        <v>0</v>
      </c>
      <c r="C52">
        <v>0</v>
      </c>
    </row>
    <row r="53" spans="1:10">
      <c r="A53" t="s">
        <v>30</v>
      </c>
      <c r="B53">
        <v>0</v>
      </c>
      <c r="C53">
        <v>0</v>
      </c>
    </row>
    <row r="54" spans="1:10">
      <c r="A54" t="s">
        <v>30</v>
      </c>
      <c r="B54">
        <v>0</v>
      </c>
      <c r="C54">
        <v>0</v>
      </c>
      <c r="J54" s="32"/>
    </row>
    <row r="55" spans="1:10">
      <c r="A55" t="s">
        <v>30</v>
      </c>
      <c r="B55">
        <v>0</v>
      </c>
      <c r="C55">
        <v>0</v>
      </c>
    </row>
    <row r="56" spans="1:10">
      <c r="A56" t="s">
        <v>30</v>
      </c>
      <c r="B56">
        <v>0</v>
      </c>
      <c r="C56">
        <v>0</v>
      </c>
    </row>
    <row r="57" spans="1:10">
      <c r="A57" t="s">
        <v>30</v>
      </c>
      <c r="B57">
        <v>0</v>
      </c>
      <c r="C57">
        <v>0</v>
      </c>
    </row>
    <row r="58" spans="1:10">
      <c r="A58" t="s">
        <v>30</v>
      </c>
      <c r="B58">
        <v>0</v>
      </c>
      <c r="C58">
        <v>0</v>
      </c>
    </row>
    <row r="59" spans="1:10">
      <c r="A59" t="s">
        <v>30</v>
      </c>
      <c r="B59">
        <v>0</v>
      </c>
      <c r="C59">
        <v>0</v>
      </c>
    </row>
    <row r="60" spans="1:10">
      <c r="A60" t="s">
        <v>30</v>
      </c>
      <c r="B60">
        <v>0</v>
      </c>
      <c r="C60">
        <v>0</v>
      </c>
    </row>
    <row r="61" spans="1:10">
      <c r="A61" t="s">
        <v>13</v>
      </c>
      <c r="B61">
        <f>SUM(B51:B60)</f>
        <v>1</v>
      </c>
      <c r="C61">
        <f>SUM(C51:C60)</f>
        <v>2</v>
      </c>
    </row>
    <row r="62" spans="1:10">
      <c r="A62" s="33" t="s">
        <v>12</v>
      </c>
      <c r="D62" t="s">
        <v>20</v>
      </c>
    </row>
    <row r="63" spans="1:10">
      <c r="A63" t="s">
        <v>44</v>
      </c>
      <c r="B63">
        <v>1</v>
      </c>
      <c r="C63">
        <v>0.2</v>
      </c>
      <c r="D63" s="31"/>
    </row>
    <row r="64" spans="1:10">
      <c r="A64" t="s">
        <v>38</v>
      </c>
      <c r="B64">
        <v>3</v>
      </c>
      <c r="C64">
        <v>3</v>
      </c>
      <c r="E64" s="31"/>
      <c r="F64" s="31"/>
      <c r="G64" s="31"/>
    </row>
    <row r="65" spans="1:31">
      <c r="A65" t="s">
        <v>45</v>
      </c>
      <c r="B65">
        <v>4</v>
      </c>
      <c r="C65">
        <v>2</v>
      </c>
      <c r="H65" s="31"/>
      <c r="I65" s="31"/>
    </row>
    <row r="66" spans="1:31">
      <c r="A66" t="s">
        <v>46</v>
      </c>
      <c r="B66">
        <v>3</v>
      </c>
      <c r="C66">
        <v>2</v>
      </c>
      <c r="J66" s="35"/>
      <c r="K66" s="31"/>
    </row>
    <row r="67" spans="1:31">
      <c r="A67" t="s">
        <v>47</v>
      </c>
      <c r="B67">
        <v>6</v>
      </c>
      <c r="C67">
        <v>2</v>
      </c>
      <c r="L67" s="31"/>
      <c r="M67" s="31"/>
    </row>
    <row r="68" spans="1:31">
      <c r="A68" t="s">
        <v>48</v>
      </c>
      <c r="B68">
        <v>4</v>
      </c>
      <c r="C68">
        <v>0</v>
      </c>
      <c r="N68" s="36"/>
      <c r="O68" s="36"/>
      <c r="P68" s="36"/>
      <c r="Q68" s="36"/>
    </row>
    <row r="69" spans="1:31">
      <c r="A69" t="s">
        <v>49</v>
      </c>
      <c r="B69">
        <v>4</v>
      </c>
      <c r="C69">
        <v>0</v>
      </c>
      <c r="R69" s="37"/>
      <c r="S69" s="37"/>
      <c r="T69" s="37"/>
      <c r="U69" s="37"/>
    </row>
    <row r="70" spans="1:31">
      <c r="A70" t="s">
        <v>28</v>
      </c>
      <c r="B70">
        <v>10</v>
      </c>
      <c r="C70">
        <v>0</v>
      </c>
      <c r="V70" s="37"/>
      <c r="W70" s="37"/>
      <c r="X70" s="37"/>
      <c r="Y70" s="37"/>
      <c r="Z70" s="37"/>
      <c r="AA70" s="37"/>
      <c r="AB70" s="37"/>
      <c r="AC70" s="37"/>
      <c r="AD70" s="37"/>
      <c r="AE70" s="37"/>
    </row>
    <row r="71" spans="1:31">
      <c r="A71" t="s">
        <v>50</v>
      </c>
      <c r="B71">
        <v>5</v>
      </c>
      <c r="C71">
        <v>0</v>
      </c>
    </row>
    <row r="72" spans="1:31">
      <c r="A72" t="s">
        <v>30</v>
      </c>
      <c r="B72">
        <v>0</v>
      </c>
      <c r="C72">
        <v>0</v>
      </c>
    </row>
    <row r="73" spans="1:31">
      <c r="A73" t="s">
        <v>13</v>
      </c>
      <c r="B73">
        <f>SUM(B63:B72)</f>
        <v>40</v>
      </c>
      <c r="C73">
        <f>SUM(C63:C72)</f>
        <v>9.1999999999999993</v>
      </c>
    </row>
    <row r="74" spans="1:31">
      <c r="A74" t="s">
        <v>51</v>
      </c>
      <c r="B74">
        <f>SUM(B13,B25,B37,B49,B61,B73)</f>
        <v>115</v>
      </c>
      <c r="C74">
        <f>SUM(C13,C25,C37,C49,C61,C73)</f>
        <v>12.7</v>
      </c>
    </row>
    <row r="75" spans="1:31">
      <c r="A75" t="s">
        <v>52</v>
      </c>
      <c r="B75" s="38">
        <f>B74*100</f>
        <v>11500</v>
      </c>
      <c r="C75" s="38">
        <f>C74*100</f>
        <v>1270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5" zoomScaleNormal="75" workbookViewId="0">
      <selection activeCell="H16" sqref="H16"/>
    </sheetView>
  </sheetViews>
  <sheetFormatPr defaultColWidth="8.81640625" defaultRowHeight="14.5"/>
  <cols>
    <col min="1" max="1" width="15.453125" style="39" customWidth="1"/>
    <col min="2" max="2" width="8.81640625" style="39" customWidth="1"/>
    <col min="3" max="3" width="7.36328125" style="39" customWidth="1"/>
    <col min="4" max="4" width="10.6328125" style="39" customWidth="1"/>
    <col min="5" max="5" width="9.453125" style="39" customWidth="1"/>
    <col min="6" max="6" width="11.36328125" style="39" customWidth="1"/>
    <col min="7" max="8" width="10.453125" style="39" customWidth="1"/>
    <col min="9" max="12" width="4.1796875" style="39" customWidth="1"/>
    <col min="13" max="1025" width="8.81640625" customWidth="1"/>
  </cols>
  <sheetData>
    <row r="1" spans="1:12">
      <c r="A1" s="40" t="s">
        <v>53</v>
      </c>
      <c r="B1" s="41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30</v>
      </c>
      <c r="J1" s="3" t="s">
        <v>30</v>
      </c>
      <c r="K1" s="3" t="s">
        <v>30</v>
      </c>
      <c r="L1" s="3" t="s">
        <v>30</v>
      </c>
    </row>
    <row r="2" spans="1:12" ht="87">
      <c r="B2" s="41" t="s">
        <v>61</v>
      </c>
      <c r="C2" s="42" t="s">
        <v>62</v>
      </c>
      <c r="D2" s="42" t="s">
        <v>63</v>
      </c>
      <c r="E2" s="42" t="s">
        <v>64</v>
      </c>
      <c r="F2" s="42" t="s">
        <v>65</v>
      </c>
      <c r="G2" s="42" t="s">
        <v>66</v>
      </c>
      <c r="H2" s="42" t="s">
        <v>67</v>
      </c>
      <c r="I2" s="42" t="s">
        <v>68</v>
      </c>
      <c r="J2" s="42" t="s">
        <v>30</v>
      </c>
      <c r="K2" s="42" t="s">
        <v>30</v>
      </c>
      <c r="L2" s="42" t="s">
        <v>30</v>
      </c>
    </row>
    <row r="3" spans="1:12">
      <c r="B3" s="41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0</v>
      </c>
      <c r="J3" s="3">
        <v>0</v>
      </c>
      <c r="K3" s="3">
        <v>0</v>
      </c>
      <c r="L3" s="3">
        <v>0</v>
      </c>
    </row>
    <row r="4" spans="1:12">
      <c r="A4" s="41" t="s">
        <v>7</v>
      </c>
      <c r="B4" s="41">
        <f t="shared" ref="B4:B9" si="0">SUMIF(C4:L4,A$1,C$3:Z$3)</f>
        <v>8.75</v>
      </c>
      <c r="C4" s="43" t="s">
        <v>53</v>
      </c>
      <c r="D4" s="43"/>
      <c r="E4" s="40" t="s">
        <v>53</v>
      </c>
      <c r="F4" s="40" t="s">
        <v>53</v>
      </c>
      <c r="G4" s="40" t="s">
        <v>53</v>
      </c>
      <c r="H4" s="40" t="s">
        <v>53</v>
      </c>
      <c r="I4" s="43"/>
      <c r="J4" s="43"/>
      <c r="K4" s="43"/>
      <c r="L4" s="43"/>
    </row>
    <row r="5" spans="1:12">
      <c r="A5" s="41" t="s">
        <v>8</v>
      </c>
      <c r="B5" s="41">
        <f t="shared" si="0"/>
        <v>8.75</v>
      </c>
      <c r="C5" s="43" t="s">
        <v>53</v>
      </c>
      <c r="D5" s="43"/>
      <c r="E5" s="40" t="s">
        <v>53</v>
      </c>
      <c r="F5" s="40" t="s">
        <v>53</v>
      </c>
      <c r="G5" s="40" t="s">
        <v>53</v>
      </c>
      <c r="H5" s="40" t="s">
        <v>53</v>
      </c>
      <c r="J5" s="43"/>
      <c r="K5" s="43"/>
      <c r="L5" s="43"/>
    </row>
    <row r="6" spans="1:12">
      <c r="A6" s="41" t="s">
        <v>9</v>
      </c>
      <c r="B6" s="41">
        <f t="shared" si="0"/>
        <v>9.25</v>
      </c>
      <c r="C6" s="43" t="s">
        <v>53</v>
      </c>
      <c r="D6" s="40" t="s">
        <v>53</v>
      </c>
      <c r="E6" s="40" t="s">
        <v>53</v>
      </c>
      <c r="F6" s="40" t="s">
        <v>53</v>
      </c>
      <c r="G6" s="40" t="s">
        <v>53</v>
      </c>
      <c r="H6" s="40" t="s">
        <v>53</v>
      </c>
      <c r="I6" s="43"/>
      <c r="J6" s="43"/>
      <c r="K6" s="43"/>
      <c r="L6" s="43"/>
    </row>
    <row r="7" spans="1:12">
      <c r="A7" s="41" t="s">
        <v>10</v>
      </c>
      <c r="B7" s="41">
        <f t="shared" si="0"/>
        <v>9.25</v>
      </c>
      <c r="C7" s="43" t="s">
        <v>53</v>
      </c>
      <c r="D7" s="40" t="s">
        <v>53</v>
      </c>
      <c r="E7" s="40" t="s">
        <v>53</v>
      </c>
      <c r="F7" s="40" t="s">
        <v>53</v>
      </c>
      <c r="G7" s="40" t="s">
        <v>53</v>
      </c>
      <c r="H7" s="40" t="s">
        <v>53</v>
      </c>
      <c r="I7" s="43"/>
      <c r="J7" s="43"/>
      <c r="K7" s="43"/>
      <c r="L7" s="43"/>
    </row>
    <row r="8" spans="1:12">
      <c r="A8" s="41" t="s">
        <v>11</v>
      </c>
      <c r="B8" s="41">
        <f t="shared" si="0"/>
        <v>9.25</v>
      </c>
      <c r="C8" s="43" t="s">
        <v>53</v>
      </c>
      <c r="D8" s="40" t="s">
        <v>53</v>
      </c>
      <c r="E8" s="40" t="s">
        <v>53</v>
      </c>
      <c r="F8" s="40" t="s">
        <v>53</v>
      </c>
      <c r="G8" s="40" t="s">
        <v>53</v>
      </c>
      <c r="H8" s="40" t="s">
        <v>53</v>
      </c>
      <c r="I8" s="43"/>
      <c r="J8" s="43"/>
      <c r="K8" s="43"/>
      <c r="L8" s="43"/>
    </row>
    <row r="9" spans="1:12">
      <c r="A9" s="41" t="s">
        <v>12</v>
      </c>
      <c r="B9" s="41">
        <f t="shared" si="0"/>
        <v>9.25</v>
      </c>
      <c r="C9" s="43" t="s">
        <v>53</v>
      </c>
      <c r="D9" s="40" t="s">
        <v>53</v>
      </c>
      <c r="E9" s="40" t="s">
        <v>53</v>
      </c>
      <c r="F9" s="40" t="s">
        <v>53</v>
      </c>
      <c r="G9" s="40" t="s">
        <v>53</v>
      </c>
      <c r="H9" s="40" t="s">
        <v>53</v>
      </c>
      <c r="I9" s="43"/>
      <c r="J9" s="43"/>
      <c r="K9" s="43"/>
      <c r="L9" s="43"/>
    </row>
    <row r="10" spans="1:12">
      <c r="A10" s="41" t="s">
        <v>13</v>
      </c>
      <c r="B10" s="41">
        <f>SUM(B4:B9)</f>
        <v>54.5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0</v>
      </c>
      <c r="J10" s="3">
        <f t="shared" si="1"/>
        <v>0</v>
      </c>
      <c r="K10" s="3">
        <f t="shared" si="1"/>
        <v>0</v>
      </c>
      <c r="L10" s="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8"/>
  <sheetViews>
    <sheetView topLeftCell="D1" zoomScale="75" zoomScaleNormal="75" workbookViewId="0">
      <selection activeCell="O8" sqref="O8"/>
    </sheetView>
  </sheetViews>
  <sheetFormatPr defaultColWidth="8.81640625" defaultRowHeight="14.5"/>
  <cols>
    <col min="1" max="1" width="15.453125" customWidth="1"/>
    <col min="2" max="2" width="43.36328125" customWidth="1"/>
    <col min="3" max="3" width="27.453125" customWidth="1"/>
    <col min="4" max="4" width="32" customWidth="1"/>
    <col min="5" max="19" width="3.6328125" customWidth="1"/>
    <col min="20" max="1025" width="8.81640625" customWidth="1"/>
  </cols>
  <sheetData>
    <row r="1" spans="1:19">
      <c r="A1" s="44"/>
      <c r="B1" s="45" t="s">
        <v>69</v>
      </c>
      <c r="C1" s="45" t="s">
        <v>14</v>
      </c>
      <c r="D1" s="46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6" t="s">
        <v>7</v>
      </c>
      <c r="B2" s="47" t="s">
        <v>70</v>
      </c>
      <c r="C2">
        <v>6</v>
      </c>
      <c r="D2" s="48">
        <v>7</v>
      </c>
    </row>
    <row r="3" spans="1:19">
      <c r="A3" s="49"/>
      <c r="B3" s="47" t="s">
        <v>71</v>
      </c>
      <c r="C3">
        <v>3</v>
      </c>
      <c r="D3" s="48">
        <v>1</v>
      </c>
      <c r="J3" s="50"/>
    </row>
    <row r="4" spans="1:19">
      <c r="A4" s="49"/>
      <c r="B4" s="47" t="s">
        <v>72</v>
      </c>
      <c r="C4">
        <v>2</v>
      </c>
      <c r="D4" s="48">
        <v>2</v>
      </c>
      <c r="J4" s="50"/>
    </row>
    <row r="5" spans="1:19">
      <c r="A5" s="49"/>
      <c r="B5" s="47" t="s">
        <v>73</v>
      </c>
      <c r="C5">
        <v>1</v>
      </c>
      <c r="D5" s="48">
        <v>1</v>
      </c>
      <c r="J5" s="50"/>
    </row>
    <row r="6" spans="1:19">
      <c r="A6" s="49"/>
      <c r="B6" s="47" t="s">
        <v>74</v>
      </c>
      <c r="C6">
        <v>1</v>
      </c>
      <c r="D6" s="48">
        <v>1</v>
      </c>
      <c r="J6" s="50"/>
    </row>
    <row r="7" spans="1:19">
      <c r="A7" s="49"/>
      <c r="B7" s="47" t="s">
        <v>75</v>
      </c>
      <c r="C7" s="47">
        <f>SUM(C2:C6)</f>
        <v>13</v>
      </c>
      <c r="D7" s="51">
        <f>SUM(D2:D6)</f>
        <v>12</v>
      </c>
    </row>
    <row r="8" spans="1:19">
      <c r="A8" s="16" t="s">
        <v>8</v>
      </c>
      <c r="B8" s="47" t="s">
        <v>76</v>
      </c>
      <c r="C8">
        <v>6</v>
      </c>
      <c r="D8" s="48">
        <v>6</v>
      </c>
      <c r="N8" s="58"/>
      <c r="O8" s="58"/>
    </row>
    <row r="9" spans="1:19">
      <c r="A9" s="49"/>
      <c r="B9" s="47" t="s">
        <v>77</v>
      </c>
      <c r="C9">
        <v>3</v>
      </c>
      <c r="D9" s="48">
        <v>1</v>
      </c>
      <c r="J9" s="50"/>
      <c r="L9" s="58"/>
      <c r="M9" s="58"/>
    </row>
    <row r="10" spans="1:19">
      <c r="A10" s="49"/>
      <c r="B10" s="47" t="s">
        <v>72</v>
      </c>
      <c r="C10">
        <v>2</v>
      </c>
      <c r="D10" s="48">
        <v>1</v>
      </c>
      <c r="J10" s="58"/>
      <c r="K10" s="58"/>
    </row>
    <row r="11" spans="1:19">
      <c r="A11" s="49"/>
      <c r="B11" s="47" t="s">
        <v>73</v>
      </c>
      <c r="C11">
        <v>0</v>
      </c>
      <c r="D11" s="48">
        <v>0</v>
      </c>
      <c r="E11" s="58"/>
      <c r="F11" s="58"/>
      <c r="J11" s="50"/>
    </row>
    <row r="12" spans="1:19">
      <c r="A12" s="49"/>
      <c r="B12" s="47" t="s">
        <v>74</v>
      </c>
      <c r="C12">
        <v>0</v>
      </c>
      <c r="D12" s="48">
        <v>0</v>
      </c>
      <c r="E12" s="58"/>
      <c r="F12" s="58"/>
      <c r="J12" s="50"/>
    </row>
    <row r="13" spans="1:19">
      <c r="A13" s="49"/>
      <c r="B13" s="47" t="s">
        <v>75</v>
      </c>
      <c r="C13" s="47">
        <f>SUM(C8:C12)</f>
        <v>11</v>
      </c>
      <c r="D13" s="51">
        <f>SUM(D8:D12)</f>
        <v>8</v>
      </c>
    </row>
    <row r="14" spans="1:19">
      <c r="A14" s="16" t="s">
        <v>9</v>
      </c>
      <c r="B14" s="47" t="s">
        <v>78</v>
      </c>
      <c r="C14">
        <v>6</v>
      </c>
      <c r="D14" s="48">
        <v>0</v>
      </c>
    </row>
    <row r="15" spans="1:19">
      <c r="A15" s="49"/>
      <c r="B15" s="47" t="s">
        <v>79</v>
      </c>
      <c r="C15">
        <v>3</v>
      </c>
      <c r="D15" s="48">
        <v>0</v>
      </c>
      <c r="J15" s="50"/>
    </row>
    <row r="16" spans="1:19">
      <c r="A16" s="49"/>
      <c r="B16" s="47" t="s">
        <v>72</v>
      </c>
      <c r="C16">
        <v>2</v>
      </c>
      <c r="D16" s="48">
        <v>0</v>
      </c>
      <c r="J16" s="50"/>
    </row>
    <row r="17" spans="1:15">
      <c r="A17" s="49"/>
      <c r="B17" s="47" t="s">
        <v>73</v>
      </c>
      <c r="C17">
        <v>0</v>
      </c>
      <c r="D17" s="48">
        <v>0</v>
      </c>
      <c r="J17" s="50"/>
    </row>
    <row r="18" spans="1:15">
      <c r="A18" s="49"/>
      <c r="B18" s="47" t="s">
        <v>74</v>
      </c>
      <c r="C18">
        <v>0</v>
      </c>
      <c r="D18" s="48">
        <v>0</v>
      </c>
      <c r="J18" s="50"/>
    </row>
    <row r="19" spans="1:15">
      <c r="A19" s="49"/>
      <c r="B19" s="52" t="s">
        <v>75</v>
      </c>
      <c r="C19" s="47">
        <f>SUM(C14:C18)</f>
        <v>11</v>
      </c>
      <c r="D19" s="51">
        <f>SUM(D14:D18)</f>
        <v>0</v>
      </c>
      <c r="E19" s="57"/>
      <c r="F19" s="57"/>
      <c r="G19" s="57"/>
      <c r="H19" s="57"/>
      <c r="I19" s="57"/>
      <c r="J19" s="57"/>
      <c r="K19" s="57"/>
      <c r="L19" s="57"/>
      <c r="M19" s="57"/>
      <c r="N19" s="57"/>
    </row>
    <row r="20" spans="1:15">
      <c r="A20" s="16" t="s">
        <v>10</v>
      </c>
      <c r="B20" s="47" t="s">
        <v>80</v>
      </c>
      <c r="C20">
        <v>6</v>
      </c>
      <c r="D20" s="48">
        <v>5</v>
      </c>
      <c r="H20" s="58"/>
      <c r="I20" s="58"/>
      <c r="J20" s="58"/>
      <c r="K20" s="58"/>
      <c r="L20" s="58"/>
      <c r="M20" s="58"/>
    </row>
    <row r="21" spans="1:15">
      <c r="A21" s="49"/>
      <c r="B21" s="47" t="s">
        <v>81</v>
      </c>
      <c r="C21">
        <v>3</v>
      </c>
      <c r="D21" s="48">
        <v>1.5</v>
      </c>
      <c r="E21" s="58"/>
      <c r="F21" s="58"/>
      <c r="G21" s="58"/>
      <c r="J21" s="50"/>
    </row>
    <row r="22" spans="1:15">
      <c r="A22" s="49"/>
      <c r="B22" s="47" t="s">
        <v>72</v>
      </c>
      <c r="C22">
        <v>2</v>
      </c>
      <c r="D22" s="48">
        <v>2</v>
      </c>
      <c r="J22" s="50"/>
      <c r="N22" s="58"/>
      <c r="O22" s="58"/>
    </row>
    <row r="23" spans="1:15">
      <c r="A23" s="49"/>
      <c r="B23" s="47" t="s">
        <v>73</v>
      </c>
      <c r="C23">
        <v>2</v>
      </c>
      <c r="D23" s="48">
        <v>1.5</v>
      </c>
      <c r="J23" s="50"/>
      <c r="N23" s="58"/>
      <c r="O23" s="58"/>
    </row>
    <row r="24" spans="1:15">
      <c r="A24" s="49"/>
      <c r="B24" s="47" t="s">
        <v>74</v>
      </c>
      <c r="C24">
        <v>2</v>
      </c>
      <c r="D24" s="48">
        <v>1.5</v>
      </c>
      <c r="J24" s="50"/>
      <c r="N24" s="58"/>
      <c r="O24" s="58"/>
    </row>
    <row r="25" spans="1:15">
      <c r="A25" s="49"/>
      <c r="B25" s="47" t="s">
        <v>75</v>
      </c>
      <c r="C25" s="47">
        <f>SUM(C20:C24)</f>
        <v>15</v>
      </c>
      <c r="D25" s="51">
        <f>SUM(D20:D24)</f>
        <v>11.5</v>
      </c>
    </row>
    <row r="26" spans="1:15">
      <c r="A26" s="16" t="s">
        <v>11</v>
      </c>
      <c r="B26" s="47" t="s">
        <v>82</v>
      </c>
      <c r="C26">
        <v>6</v>
      </c>
      <c r="D26" s="48">
        <v>6</v>
      </c>
    </row>
    <row r="27" spans="1:15">
      <c r="A27" s="49"/>
      <c r="B27" s="47" t="s">
        <v>83</v>
      </c>
      <c r="C27">
        <v>3</v>
      </c>
      <c r="D27" s="48">
        <v>1</v>
      </c>
      <c r="J27" s="50"/>
    </row>
    <row r="28" spans="1:15">
      <c r="A28" s="49"/>
      <c r="B28" s="47" t="s">
        <v>72</v>
      </c>
      <c r="C28">
        <v>2</v>
      </c>
      <c r="D28" s="48">
        <v>2</v>
      </c>
      <c r="J28" s="50"/>
    </row>
    <row r="29" spans="1:15">
      <c r="A29" s="49"/>
      <c r="B29" s="47" t="s">
        <v>73</v>
      </c>
      <c r="C29">
        <v>0</v>
      </c>
      <c r="D29" s="48">
        <v>0</v>
      </c>
      <c r="J29" s="50"/>
    </row>
    <row r="30" spans="1:15">
      <c r="A30" s="49"/>
      <c r="B30" s="47" t="s">
        <v>74</v>
      </c>
      <c r="C30">
        <v>0</v>
      </c>
      <c r="D30" s="48">
        <v>0</v>
      </c>
      <c r="J30" s="50"/>
    </row>
    <row r="31" spans="1:15">
      <c r="A31" s="49"/>
      <c r="B31" s="52" t="s">
        <v>75</v>
      </c>
      <c r="C31" s="47">
        <f>SUM(C26:C30)</f>
        <v>11</v>
      </c>
      <c r="D31" s="51">
        <f>SUM(D26:D30)</f>
        <v>9</v>
      </c>
    </row>
    <row r="32" spans="1:15">
      <c r="A32" s="16" t="s">
        <v>12</v>
      </c>
      <c r="B32" s="47" t="s">
        <v>84</v>
      </c>
      <c r="C32">
        <v>6</v>
      </c>
      <c r="D32" s="48">
        <v>12</v>
      </c>
    </row>
    <row r="33" spans="1:10">
      <c r="A33" s="49"/>
      <c r="B33" s="47" t="s">
        <v>85</v>
      </c>
      <c r="C33">
        <v>3</v>
      </c>
      <c r="D33" s="48">
        <v>0.5</v>
      </c>
      <c r="J33" s="50"/>
    </row>
    <row r="34" spans="1:10">
      <c r="A34" s="49"/>
      <c r="B34" s="47" t="s">
        <v>72</v>
      </c>
      <c r="C34">
        <v>2</v>
      </c>
      <c r="D34" s="48">
        <v>2</v>
      </c>
      <c r="J34" s="50"/>
    </row>
    <row r="35" spans="1:10">
      <c r="A35" s="49"/>
      <c r="B35" s="47" t="s">
        <v>73</v>
      </c>
      <c r="C35">
        <v>2</v>
      </c>
      <c r="D35" s="48">
        <v>4</v>
      </c>
      <c r="J35" s="50"/>
    </row>
    <row r="36" spans="1:10">
      <c r="A36" s="49"/>
      <c r="B36" s="47" t="s">
        <v>74</v>
      </c>
      <c r="C36">
        <v>2</v>
      </c>
      <c r="D36" s="48">
        <v>3</v>
      </c>
      <c r="J36" s="50"/>
    </row>
    <row r="37" spans="1:10">
      <c r="A37" s="49"/>
      <c r="B37" s="52" t="s">
        <v>86</v>
      </c>
      <c r="C37" s="47">
        <f>SUM(C32:C36)</f>
        <v>15</v>
      </c>
      <c r="D37" s="51">
        <f>SUM(D32:D36)</f>
        <v>21.5</v>
      </c>
    </row>
    <row r="38" spans="1:10">
      <c r="A38" s="53"/>
      <c r="B38" s="54" t="s">
        <v>13</v>
      </c>
      <c r="C38" s="55">
        <f>SUM(C7,C13,C19,C25,C31,C37)</f>
        <v>76</v>
      </c>
      <c r="D38" s="56">
        <f>SUM(D7,D13,D19,D25,D31,D37)</f>
        <v>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Cameron</cp:lastModifiedBy>
  <cp:revision>6</cp:revision>
  <dcterms:created xsi:type="dcterms:W3CDTF">2018-11-06T05:29:55Z</dcterms:created>
  <dcterms:modified xsi:type="dcterms:W3CDTF">2019-03-25T21:09:35Z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