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"/>
    </mc:Choice>
  </mc:AlternateContent>
  <xr:revisionPtr revIDLastSave="0" documentId="13_ncr:1_{C82077AD-B4F0-4E06-89D1-8F24D64B96E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ster" sheetId="2" r:id="rId1"/>
    <sheet name="Price Target | Re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5" i="1"/>
  <c r="H8" i="1"/>
  <c r="H7" i="1"/>
  <c r="H12" i="1"/>
  <c r="H6" i="1"/>
  <c r="H9" i="1" l="1"/>
  <c r="H3" i="1"/>
  <c r="H5" i="1"/>
  <c r="H4" i="1" l="1"/>
</calcChain>
</file>

<file path=xl/sharedStrings.xml><?xml version="1.0" encoding="utf-8"?>
<sst xmlns="http://schemas.openxmlformats.org/spreadsheetml/2006/main" count="109" uniqueCount="85">
  <si>
    <t>Date</t>
  </si>
  <si>
    <t>Direction</t>
  </si>
  <si>
    <t>Current Price</t>
  </si>
  <si>
    <t>Notes</t>
  </si>
  <si>
    <t>Ticker</t>
  </si>
  <si>
    <t>Conviction / Size (1-10)</t>
  </si>
  <si>
    <t>Entry Price</t>
  </si>
  <si>
    <t>% Change</t>
  </si>
  <si>
    <t>CHGG</t>
  </si>
  <si>
    <t>Long</t>
  </si>
  <si>
    <t>Closed 80% of position at 2.41, exited remaining position at 2.58</t>
  </si>
  <si>
    <t>LULU</t>
  </si>
  <si>
    <t xml:space="preserve">Closed half of the position at 400 in Dec, excited remaining half for 376 in Jan </t>
  </si>
  <si>
    <t>NVDA</t>
  </si>
  <si>
    <t>DJT</t>
  </si>
  <si>
    <t>Short</t>
  </si>
  <si>
    <t>I FUCKING HATE THIS FRAUD COMPANY. Bought put options mid decemeber, and did indeed get direction right… missed the timing of the stock price crashing down by a month… should have re-upped on the put options but hesitated.
The issue with options is getting both time AND direction right... very challenging to get down to a T</t>
  </si>
  <si>
    <t>Entry during Yen carry trade vol of early August</t>
  </si>
  <si>
    <t>BA</t>
  </si>
  <si>
    <t>MSTR</t>
  </si>
  <si>
    <t>Closed (Y/N)</t>
  </si>
  <si>
    <t>N</t>
  </si>
  <si>
    <t>Y</t>
  </si>
  <si>
    <t>EUAD</t>
  </si>
  <si>
    <t>UNF</t>
  </si>
  <si>
    <t>OPRA</t>
  </si>
  <si>
    <t>Beverage Companies</t>
  </si>
  <si>
    <t>Energy:</t>
  </si>
  <si>
    <t>Financials:</t>
  </si>
  <si>
    <t>Health Care:</t>
  </si>
  <si>
    <t>Industrial:</t>
  </si>
  <si>
    <t>Materials:</t>
  </si>
  <si>
    <t>Real Estate:</t>
  </si>
  <si>
    <t>Technology:</t>
  </si>
  <si>
    <t>Utilities:</t>
  </si>
  <si>
    <t>Indexes:</t>
  </si>
  <si>
    <t>QQQ</t>
  </si>
  <si>
    <t>DJIA</t>
  </si>
  <si>
    <t>Med-Devices</t>
  </si>
  <si>
    <t>Fin-Tech</t>
  </si>
  <si>
    <t>E-Commerce</t>
  </si>
  <si>
    <t>Vehicles</t>
  </si>
  <si>
    <t>Chemicals</t>
  </si>
  <si>
    <t>SAAS</t>
  </si>
  <si>
    <t>Nuclear</t>
  </si>
  <si>
    <t>Telecom</t>
  </si>
  <si>
    <t>Interactive Media</t>
  </si>
  <si>
    <t>Tobacco</t>
  </si>
  <si>
    <t>Home REITs</t>
  </si>
  <si>
    <t>Office REITs</t>
  </si>
  <si>
    <t>Personal Products</t>
  </si>
  <si>
    <t>Areo &amp; Defense</t>
  </si>
  <si>
    <t>Clothing &amp; Footwear</t>
  </si>
  <si>
    <t>Home Builders</t>
  </si>
  <si>
    <t>Semis &amp; Hardware</t>
  </si>
  <si>
    <t>BB &amp; IB Fin.</t>
  </si>
  <si>
    <t>PE</t>
  </si>
  <si>
    <t>Insurance</t>
  </si>
  <si>
    <t>Goals:</t>
  </si>
  <si>
    <t>Focus on Med-device watchlist and work on models for all companies &gt; $10b</t>
  </si>
  <si>
    <t>Focus on Fin-Tech watchlist and work on models for all companies &gt; $10b</t>
  </si>
  <si>
    <t>SECTORS</t>
  </si>
  <si>
    <t>Staples:</t>
  </si>
  <si>
    <t xml:space="preserve"> Discretionary:</t>
  </si>
  <si>
    <t>Communications:</t>
  </si>
  <si>
    <t>Trad Media</t>
  </si>
  <si>
    <t>Updated:</t>
  </si>
  <si>
    <t>VOO</t>
  </si>
  <si>
    <t>Financial Resources:</t>
  </si>
  <si>
    <t>U.S. margin/ROIC by sector (Jan. '25)</t>
  </si>
  <si>
    <t>Closed after tariff bounce… too spooked</t>
  </si>
  <si>
    <t>HIMS</t>
  </si>
  <si>
    <t>XYZ</t>
  </si>
  <si>
    <t>Going long Affirm</t>
  </si>
  <si>
    <t>BK</t>
  </si>
  <si>
    <t>AMZN</t>
  </si>
  <si>
    <t>Cintas deal fell through and Trump tariffs went into effect, resulting in a gap-down in stock price. Shouldn’t chase losers, but I bought a share to keep an eye on price movements. Closed after tariff bounce… too spooked</t>
  </si>
  <si>
    <t>PEN</t>
  </si>
  <si>
    <t>Closed to book some quick profits… don’t want to be over-exposed</t>
  </si>
  <si>
    <t>CRM</t>
  </si>
  <si>
    <t>GOOGL</t>
  </si>
  <si>
    <t>Closed to book some quick profits after NOVO deal; still could be a decent long. I liked it in the $20's</t>
  </si>
  <si>
    <t>GLD</t>
  </si>
  <si>
    <t>BSX</t>
  </si>
  <si>
    <t>Finish by YE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</si>
</sst>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0" fontId="3" fillId="0" borderId="0" xfId="1" applyFont="1"/>
    <xf numFmtId="0" fontId="1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ealth%20Care\000%20Med-Devices%20Master%20List%20000.xlsx" TargetMode="External"/><Relationship Id="rId2" Type="http://schemas.openxmlformats.org/officeDocument/2006/relationships/hyperlink" Target="Financials\000%20Fin-Tech%20Master%20List%20000.xlsx" TargetMode="External"/><Relationship Id="rId1" Type="http://schemas.openxmlformats.org/officeDocument/2006/relationships/hyperlink" Target="Consumer%20Staples\000%20Beverage%20Company%20Master%20List%20000.xlsx" TargetMode="External"/><Relationship Id="rId4" Type="http://schemas.openxmlformats.org/officeDocument/2006/relationships/hyperlink" Target="..\General\U.S.%20Margin,%20ROIC%20by%20Sector%20(Jan.%20'25)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\Models\Consumer%20Discretionary\CHGG_Mod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6D1-5B4A-4E92-9D12-B635DE010EAD}">
  <dimension ref="B2:U35"/>
  <sheetViews>
    <sheetView tabSelected="1" workbookViewId="0">
      <selection activeCell="U4" sqref="U4"/>
    </sheetView>
  </sheetViews>
  <sheetFormatPr defaultRowHeight="15" x14ac:dyDescent="0.25"/>
  <cols>
    <col min="1" max="1" width="2" customWidth="1"/>
    <col min="2" max="2" width="16.42578125" customWidth="1"/>
    <col min="3" max="3" width="19.7109375" customWidth="1"/>
    <col min="4" max="4" width="9.140625" customWidth="1"/>
    <col min="5" max="5" width="2" customWidth="1"/>
  </cols>
  <sheetData>
    <row r="2" spans="2:21" x14ac:dyDescent="0.25">
      <c r="B2" s="9" t="s">
        <v>61</v>
      </c>
      <c r="D2" t="s">
        <v>66</v>
      </c>
    </row>
    <row r="3" spans="2:21" x14ac:dyDescent="0.25">
      <c r="B3" t="s">
        <v>64</v>
      </c>
      <c r="F3" t="s">
        <v>35</v>
      </c>
      <c r="L3" t="s">
        <v>58</v>
      </c>
      <c r="M3" t="s">
        <v>59</v>
      </c>
      <c r="U3" t="s">
        <v>84</v>
      </c>
    </row>
    <row r="4" spans="2:21" x14ac:dyDescent="0.25">
      <c r="C4" t="s">
        <v>45</v>
      </c>
      <c r="G4" t="s">
        <v>67</v>
      </c>
      <c r="M4" t="s">
        <v>60</v>
      </c>
    </row>
    <row r="5" spans="2:21" x14ac:dyDescent="0.25">
      <c r="C5" t="s">
        <v>65</v>
      </c>
      <c r="G5" t="s">
        <v>36</v>
      </c>
    </row>
    <row r="6" spans="2:21" x14ac:dyDescent="0.25">
      <c r="C6" t="s">
        <v>46</v>
      </c>
      <c r="G6" t="s">
        <v>37</v>
      </c>
    </row>
    <row r="7" spans="2:21" x14ac:dyDescent="0.25">
      <c r="B7" t="s">
        <v>63</v>
      </c>
      <c r="F7" t="s">
        <v>68</v>
      </c>
    </row>
    <row r="8" spans="2:21" x14ac:dyDescent="0.25">
      <c r="C8" t="s">
        <v>40</v>
      </c>
      <c r="G8" s="8" t="s">
        <v>69</v>
      </c>
    </row>
    <row r="9" spans="2:21" x14ac:dyDescent="0.25">
      <c r="C9" t="s">
        <v>41</v>
      </c>
    </row>
    <row r="10" spans="2:21" x14ac:dyDescent="0.25">
      <c r="C10" t="s">
        <v>52</v>
      </c>
    </row>
    <row r="11" spans="2:21" x14ac:dyDescent="0.25">
      <c r="C11" t="s">
        <v>53</v>
      </c>
    </row>
    <row r="12" spans="2:21" x14ac:dyDescent="0.25">
      <c r="B12" t="s">
        <v>62</v>
      </c>
    </row>
    <row r="13" spans="2:21" x14ac:dyDescent="0.25">
      <c r="C13" s="8" t="s">
        <v>26</v>
      </c>
    </row>
    <row r="14" spans="2:21" x14ac:dyDescent="0.25">
      <c r="C14" t="s">
        <v>47</v>
      </c>
    </row>
    <row r="15" spans="2:21" x14ac:dyDescent="0.25">
      <c r="C15" t="s">
        <v>50</v>
      </c>
    </row>
    <row r="16" spans="2:21" x14ac:dyDescent="0.25">
      <c r="B16" t="s">
        <v>27</v>
      </c>
    </row>
    <row r="17" spans="2:3" x14ac:dyDescent="0.25">
      <c r="B17" t="s">
        <v>28</v>
      </c>
    </row>
    <row r="18" spans="2:3" x14ac:dyDescent="0.25">
      <c r="C18" s="8" t="s">
        <v>39</v>
      </c>
    </row>
    <row r="19" spans="2:3" x14ac:dyDescent="0.25">
      <c r="C19" t="s">
        <v>55</v>
      </c>
    </row>
    <row r="20" spans="2:3" x14ac:dyDescent="0.25">
      <c r="C20" t="s">
        <v>56</v>
      </c>
    </row>
    <row r="21" spans="2:3" x14ac:dyDescent="0.25">
      <c r="C21" t="s">
        <v>57</v>
      </c>
    </row>
    <row r="22" spans="2:3" x14ac:dyDescent="0.25">
      <c r="B22" t="s">
        <v>29</v>
      </c>
    </row>
    <row r="23" spans="2:3" x14ac:dyDescent="0.25">
      <c r="C23" s="8" t="s">
        <v>38</v>
      </c>
    </row>
    <row r="24" spans="2:3" x14ac:dyDescent="0.25">
      <c r="B24" t="s">
        <v>30</v>
      </c>
    </row>
    <row r="25" spans="2:3" x14ac:dyDescent="0.25">
      <c r="C25" t="s">
        <v>51</v>
      </c>
    </row>
    <row r="26" spans="2:3" x14ac:dyDescent="0.25">
      <c r="B26" t="s">
        <v>31</v>
      </c>
    </row>
    <row r="27" spans="2:3" x14ac:dyDescent="0.25">
      <c r="C27" t="s">
        <v>42</v>
      </c>
    </row>
    <row r="28" spans="2:3" x14ac:dyDescent="0.25">
      <c r="B28" t="s">
        <v>32</v>
      </c>
    </row>
    <row r="29" spans="2:3" x14ac:dyDescent="0.25">
      <c r="C29" t="s">
        <v>48</v>
      </c>
    </row>
    <row r="30" spans="2:3" x14ac:dyDescent="0.25">
      <c r="C30" t="s">
        <v>49</v>
      </c>
    </row>
    <row r="31" spans="2:3" x14ac:dyDescent="0.25">
      <c r="B31" t="s">
        <v>33</v>
      </c>
    </row>
    <row r="32" spans="2:3" x14ac:dyDescent="0.25">
      <c r="C32" t="s">
        <v>43</v>
      </c>
    </row>
    <row r="33" spans="2:3" x14ac:dyDescent="0.25">
      <c r="C33" t="s">
        <v>54</v>
      </c>
    </row>
    <row r="34" spans="2:3" x14ac:dyDescent="0.25">
      <c r="B34" t="s">
        <v>34</v>
      </c>
    </row>
    <row r="35" spans="2:3" x14ac:dyDescent="0.25">
      <c r="C35" t="s">
        <v>44</v>
      </c>
    </row>
  </sheetData>
  <hyperlinks>
    <hyperlink ref="C13" r:id="rId1" xr:uid="{D074D004-FF58-466B-B686-6E5D7FE21971}"/>
    <hyperlink ref="C18" r:id="rId2" xr:uid="{84504357-0F36-4D2C-850C-BC6DD9EA9A40}"/>
    <hyperlink ref="C23" r:id="rId3" display="Med Devices" xr:uid="{52D8FC5C-A500-46E9-BA41-680E2C121724}"/>
    <hyperlink ref="G8" r:id="rId4" xr:uid="{BFB8FC58-832A-48DD-A4D0-95585AE8E79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0"/>
  <sheetViews>
    <sheetView workbookViewId="0">
      <selection activeCell="F19" sqref="F19"/>
    </sheetView>
  </sheetViews>
  <sheetFormatPr defaultRowHeight="15" x14ac:dyDescent="0.25"/>
  <cols>
    <col min="1" max="1" width="3.5703125" customWidth="1"/>
    <col min="3" max="3" width="10.7109375" style="1" bestFit="1" customWidth="1"/>
    <col min="4" max="4" width="9.140625" style="1"/>
    <col min="5" max="5" width="10.28515625" customWidth="1"/>
    <col min="6" max="6" width="10.28515625" style="1" customWidth="1"/>
    <col min="7" max="7" width="12.42578125" customWidth="1"/>
    <col min="8" max="8" width="9.28515625" customWidth="1"/>
    <col min="9" max="9" width="6.7109375" customWidth="1"/>
    <col min="10" max="10" width="12.28515625" bestFit="1" customWidth="1"/>
  </cols>
  <sheetData>
    <row r="2" spans="2:10" x14ac:dyDescent="0.25">
      <c r="B2" s="4" t="s">
        <v>4</v>
      </c>
      <c r="C2" s="4" t="s">
        <v>0</v>
      </c>
      <c r="D2" s="4" t="s">
        <v>1</v>
      </c>
      <c r="E2" s="4" t="s">
        <v>6</v>
      </c>
      <c r="F2" s="5" t="s">
        <v>5</v>
      </c>
      <c r="G2" s="4" t="s">
        <v>2</v>
      </c>
      <c r="H2" s="4" t="s">
        <v>7</v>
      </c>
      <c r="I2" s="4" t="s">
        <v>3</v>
      </c>
      <c r="J2" s="4" t="s">
        <v>20</v>
      </c>
    </row>
    <row r="3" spans="2:10" x14ac:dyDescent="0.25">
      <c r="B3" t="s">
        <v>13</v>
      </c>
      <c r="C3" s="2">
        <v>45480</v>
      </c>
      <c r="D3" s="1" t="s">
        <v>9</v>
      </c>
      <c r="E3">
        <v>101.5</v>
      </c>
      <c r="F3" s="1">
        <v>7</v>
      </c>
      <c r="G3">
        <v>145.33000000000001</v>
      </c>
      <c r="H3" s="3">
        <f>G3/E3-1</f>
        <v>0.43182266009852222</v>
      </c>
      <c r="I3" t="s">
        <v>17</v>
      </c>
      <c r="J3" s="1" t="s">
        <v>21</v>
      </c>
    </row>
    <row r="4" spans="2:10" x14ac:dyDescent="0.25">
      <c r="B4" s="6" t="s">
        <v>8</v>
      </c>
      <c r="C4" s="2">
        <v>45609</v>
      </c>
      <c r="D4" s="1" t="s">
        <v>9</v>
      </c>
      <c r="E4">
        <v>1.51</v>
      </c>
      <c r="F4" s="1">
        <v>3</v>
      </c>
      <c r="G4">
        <v>2.41</v>
      </c>
      <c r="H4" s="3">
        <f>G4/E4-1</f>
        <v>0.59602649006622532</v>
      </c>
      <c r="I4" t="s">
        <v>10</v>
      </c>
      <c r="J4" s="1" t="s">
        <v>22</v>
      </c>
    </row>
    <row r="5" spans="2:10" x14ac:dyDescent="0.25">
      <c r="B5" t="s">
        <v>11</v>
      </c>
      <c r="C5" s="2">
        <v>45610</v>
      </c>
      <c r="D5" s="1" t="s">
        <v>9</v>
      </c>
      <c r="E5">
        <v>330</v>
      </c>
      <c r="F5" s="1">
        <v>4</v>
      </c>
      <c r="G5">
        <v>400</v>
      </c>
      <c r="H5" s="3">
        <f>G5/E5-1</f>
        <v>0.21212121212121215</v>
      </c>
      <c r="I5" t="s">
        <v>12</v>
      </c>
      <c r="J5" s="1" t="s">
        <v>22</v>
      </c>
    </row>
    <row r="6" spans="2:10" x14ac:dyDescent="0.25">
      <c r="B6" t="s">
        <v>19</v>
      </c>
      <c r="C6" s="2">
        <v>45628</v>
      </c>
      <c r="D6" s="1" t="s">
        <v>15</v>
      </c>
      <c r="E6">
        <v>391.16</v>
      </c>
      <c r="F6" s="1">
        <v>5</v>
      </c>
      <c r="G6">
        <v>302.27</v>
      </c>
      <c r="H6" s="3">
        <f t="shared" ref="H6:H8" si="0">G6/E6-1</f>
        <v>-0.22724716228653241</v>
      </c>
      <c r="J6" s="1" t="s">
        <v>22</v>
      </c>
    </row>
    <row r="7" spans="2:10" x14ac:dyDescent="0.25">
      <c r="B7" t="s">
        <v>18</v>
      </c>
      <c r="C7" s="2">
        <v>45632</v>
      </c>
      <c r="D7" s="1" t="s">
        <v>9</v>
      </c>
      <c r="E7">
        <v>154.71</v>
      </c>
      <c r="F7" s="1">
        <v>3</v>
      </c>
      <c r="G7">
        <v>173.45</v>
      </c>
      <c r="H7" s="3">
        <f t="shared" si="0"/>
        <v>0.12112985585934966</v>
      </c>
      <c r="I7" t="s">
        <v>70</v>
      </c>
      <c r="J7" s="1" t="s">
        <v>21</v>
      </c>
    </row>
    <row r="8" spans="2:10" ht="14.25" customHeight="1" x14ac:dyDescent="0.25">
      <c r="B8" t="s">
        <v>72</v>
      </c>
      <c r="C8" s="2">
        <v>45629</v>
      </c>
      <c r="D8" s="1" t="s">
        <v>15</v>
      </c>
      <c r="E8">
        <v>91.8</v>
      </c>
      <c r="F8" s="1">
        <v>4</v>
      </c>
      <c r="G8">
        <v>60.11</v>
      </c>
      <c r="H8" s="3">
        <f t="shared" si="0"/>
        <v>-0.34520697167755987</v>
      </c>
      <c r="I8" t="s">
        <v>73</v>
      </c>
      <c r="J8" s="1" t="s">
        <v>22</v>
      </c>
    </row>
    <row r="9" spans="2:10" ht="15" customHeight="1" x14ac:dyDescent="0.25">
      <c r="B9" t="s">
        <v>14</v>
      </c>
      <c r="C9" s="2">
        <v>45635</v>
      </c>
      <c r="D9" s="1" t="s">
        <v>15</v>
      </c>
      <c r="E9">
        <v>35.75</v>
      </c>
      <c r="F9" s="1">
        <v>8</v>
      </c>
      <c r="G9">
        <v>20.260000000000002</v>
      </c>
      <c r="H9" s="3">
        <f>G9/E9-1</f>
        <v>-0.4332867132867132</v>
      </c>
      <c r="I9" s="7" t="s">
        <v>16</v>
      </c>
      <c r="J9" s="1" t="s">
        <v>22</v>
      </c>
    </row>
    <row r="10" spans="2:10" x14ac:dyDescent="0.25">
      <c r="B10" t="s">
        <v>23</v>
      </c>
      <c r="C10" s="2">
        <v>45709</v>
      </c>
      <c r="D10" s="1" t="s">
        <v>9</v>
      </c>
      <c r="E10">
        <v>28.6</v>
      </c>
      <c r="F10" s="1">
        <v>5</v>
      </c>
      <c r="H10" s="3"/>
    </row>
    <row r="11" spans="2:10" x14ac:dyDescent="0.25">
      <c r="B11" t="s">
        <v>75</v>
      </c>
      <c r="C11" s="2">
        <v>45712</v>
      </c>
      <c r="D11" s="1" t="s">
        <v>9</v>
      </c>
      <c r="E11">
        <v>217.5</v>
      </c>
      <c r="F11" s="1">
        <v>4</v>
      </c>
      <c r="H11" s="3"/>
    </row>
    <row r="12" spans="2:10" x14ac:dyDescent="0.25">
      <c r="B12" t="s">
        <v>24</v>
      </c>
      <c r="C12" s="2">
        <v>45742</v>
      </c>
      <c r="D12" s="1" t="s">
        <v>9</v>
      </c>
      <c r="E12">
        <v>170</v>
      </c>
      <c r="F12" s="1">
        <v>2</v>
      </c>
      <c r="G12">
        <v>175</v>
      </c>
      <c r="H12" s="3">
        <f>G12/E12-1</f>
        <v>2.9411764705882248E-2</v>
      </c>
      <c r="I12" t="s">
        <v>76</v>
      </c>
      <c r="J12" s="1" t="s">
        <v>22</v>
      </c>
    </row>
    <row r="13" spans="2:10" x14ac:dyDescent="0.25">
      <c r="B13" t="s">
        <v>25</v>
      </c>
      <c r="C13" s="2">
        <v>45747</v>
      </c>
      <c r="D13" s="1" t="s">
        <v>9</v>
      </c>
      <c r="E13">
        <v>15.74</v>
      </c>
      <c r="F13" s="1">
        <v>6</v>
      </c>
      <c r="H13" s="3"/>
      <c r="J13" s="1"/>
    </row>
    <row r="14" spans="2:10" x14ac:dyDescent="0.25">
      <c r="B14" t="s">
        <v>74</v>
      </c>
      <c r="C14" s="2">
        <v>45747</v>
      </c>
      <c r="D14" s="1" t="s">
        <v>9</v>
      </c>
      <c r="E14">
        <v>83.02</v>
      </c>
      <c r="F14" s="1">
        <v>3</v>
      </c>
      <c r="H14" s="3"/>
      <c r="J14" s="1"/>
    </row>
    <row r="15" spans="2:10" x14ac:dyDescent="0.25">
      <c r="B15" t="s">
        <v>77</v>
      </c>
      <c r="C15" s="10">
        <v>45754</v>
      </c>
      <c r="D15" s="1" t="s">
        <v>9</v>
      </c>
      <c r="E15">
        <v>264.44</v>
      </c>
      <c r="F15" s="1">
        <v>5</v>
      </c>
      <c r="G15">
        <v>286.77999999999997</v>
      </c>
      <c r="H15" s="3">
        <f>G15/E15-1</f>
        <v>8.4480411435486236E-2</v>
      </c>
      <c r="I15" t="s">
        <v>78</v>
      </c>
      <c r="J15" s="1" t="s">
        <v>22</v>
      </c>
    </row>
    <row r="16" spans="2:10" x14ac:dyDescent="0.25">
      <c r="B16" t="s">
        <v>80</v>
      </c>
      <c r="C16" s="2">
        <v>45768</v>
      </c>
      <c r="D16" s="1" t="s">
        <v>9</v>
      </c>
      <c r="E16">
        <v>148.93</v>
      </c>
      <c r="H16" s="3"/>
      <c r="J16" s="1"/>
    </row>
    <row r="17" spans="2:10" x14ac:dyDescent="0.25">
      <c r="B17" t="s">
        <v>71</v>
      </c>
      <c r="C17" s="2">
        <v>45769</v>
      </c>
      <c r="D17" s="1" t="s">
        <v>9</v>
      </c>
      <c r="E17">
        <v>26</v>
      </c>
      <c r="F17" s="1">
        <v>4</v>
      </c>
      <c r="G17">
        <v>35.61</v>
      </c>
      <c r="H17" s="3">
        <f>G17/E17-1</f>
        <v>0.36961538461538468</v>
      </c>
      <c r="I17" t="s">
        <v>81</v>
      </c>
      <c r="J17" s="1" t="s">
        <v>22</v>
      </c>
    </row>
    <row r="18" spans="2:10" x14ac:dyDescent="0.25">
      <c r="B18" t="s">
        <v>79</v>
      </c>
      <c r="C18" s="2">
        <v>45770</v>
      </c>
      <c r="D18" s="1" t="s">
        <v>9</v>
      </c>
      <c r="E18">
        <v>250</v>
      </c>
      <c r="F18" s="1">
        <v>6</v>
      </c>
      <c r="H18" s="3"/>
      <c r="J18" s="1"/>
    </row>
    <row r="19" spans="2:10" x14ac:dyDescent="0.25">
      <c r="B19" t="s">
        <v>82</v>
      </c>
      <c r="C19" s="2">
        <v>45775</v>
      </c>
      <c r="D19" s="1" t="s">
        <v>9</v>
      </c>
      <c r="E19">
        <v>306.72000000000003</v>
      </c>
      <c r="F19" s="1">
        <v>5</v>
      </c>
      <c r="H19" s="3"/>
      <c r="J19" s="1"/>
    </row>
    <row r="20" spans="2:10" x14ac:dyDescent="0.25">
      <c r="B20" t="s">
        <v>83</v>
      </c>
      <c r="C20" s="2">
        <v>45777</v>
      </c>
      <c r="D20" s="1" t="s">
        <v>9</v>
      </c>
      <c r="E20">
        <v>102.97</v>
      </c>
      <c r="F20" s="1">
        <v>3</v>
      </c>
      <c r="H20" s="3"/>
      <c r="J20" s="1"/>
    </row>
    <row r="21" spans="2:10" x14ac:dyDescent="0.25">
      <c r="H21" s="3"/>
      <c r="J21" s="1"/>
    </row>
    <row r="22" spans="2:10" x14ac:dyDescent="0.25">
      <c r="H22" s="3"/>
    </row>
    <row r="23" spans="2:10" x14ac:dyDescent="0.25">
      <c r="H23" s="3"/>
    </row>
    <row r="24" spans="2:10" x14ac:dyDescent="0.25">
      <c r="H24" s="3"/>
    </row>
    <row r="25" spans="2:10" x14ac:dyDescent="0.25">
      <c r="H25" s="3"/>
    </row>
    <row r="26" spans="2:10" x14ac:dyDescent="0.25">
      <c r="H26" s="3"/>
    </row>
    <row r="27" spans="2:10" x14ac:dyDescent="0.25">
      <c r="H27" s="3"/>
    </row>
    <row r="28" spans="2:10" x14ac:dyDescent="0.25">
      <c r="H28" s="3"/>
    </row>
    <row r="29" spans="2:10" x14ac:dyDescent="0.25">
      <c r="H29" s="3"/>
    </row>
    <row r="30" spans="2:10" x14ac:dyDescent="0.25">
      <c r="H30" s="3"/>
    </row>
  </sheetData>
  <hyperlinks>
    <hyperlink ref="B4" r:id="rId1" xr:uid="{F4E2581C-7403-4A2A-B836-D34FEAEDAC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Price Target | Recs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2025-05-01T10:30:04Z</dcterms:modified>
</cp:coreProperties>
</file>