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mmunication Services\"/>
    </mc:Choice>
  </mc:AlternateContent>
  <xr:revisionPtr revIDLastSave="0" documentId="13_ncr:1_{9E86722D-95A2-4208-9145-8491F19DAE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9" i="3" l="1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s="1"/>
  <c r="K204" i="3" l="1"/>
  <c r="K205" i="3"/>
  <c r="K206" i="3"/>
  <c r="K207" i="3"/>
</calcChain>
</file>

<file path=xl/sharedStrings.xml><?xml version="1.0" encoding="utf-8"?>
<sst xmlns="http://schemas.openxmlformats.org/spreadsheetml/2006/main" count="270" uniqueCount="246">
  <si>
    <t>Master</t>
  </si>
  <si>
    <t xml:space="preserve">Price </t>
  </si>
  <si>
    <t>SO</t>
  </si>
  <si>
    <t>MC</t>
  </si>
  <si>
    <t>Cash</t>
  </si>
  <si>
    <t>Debt</t>
  </si>
  <si>
    <t>EV</t>
  </si>
  <si>
    <t>Date</t>
  </si>
  <si>
    <t>Quarter</t>
  </si>
  <si>
    <t>Investor Relations Contact:</t>
  </si>
  <si>
    <t>SEC filings</t>
  </si>
  <si>
    <t>Godel Terminal</t>
  </si>
  <si>
    <t>[Insert Sources Here]</t>
  </si>
  <si>
    <t>Company Overview:</t>
  </si>
  <si>
    <t>[description of business, markets, products, employees, initiatives etc.] (general)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</si>
  <si>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</si>
  <si>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</si>
  <si>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</si>
  <si>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</si>
  <si>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</si>
  <si>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</si>
  <si>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</si>
  <si>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</si>
  <si>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</si>
  <si>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</si>
  <si>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</si>
  <si>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</si>
  <si>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</si>
  <si>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</si>
  <si>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</si>
  <si>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</si>
  <si>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</si>
  <si>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</si>
  <si>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</si>
  <si>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</si>
  <si>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</si>
  <si>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</si>
  <si>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</si>
  <si>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</si>
  <si>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</si>
  <si>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</si>
  <si>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</si>
  <si>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</si>
  <si>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</si>
  <si>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</si>
  <si>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</si>
  <si>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</si>
  <si>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</si>
  <si>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</si>
  <si>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</si>
  <si>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</si>
  <si>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</si>
  <si>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</si>
  <si>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</si>
  <si>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</si>
  <si>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</si>
  <si>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</si>
  <si>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</si>
  <si>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</si>
  <si>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</si>
  <si>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</si>
  <si>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</si>
  <si>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</si>
  <si>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</si>
  <si>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</si>
  <si>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</si>
  <si>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</si>
  <si>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</si>
  <si>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</si>
  <si>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</si>
  <si>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</si>
  <si>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</si>
  <si>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</si>
  <si>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</si>
  <si>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</si>
  <si>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</si>
  <si>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</si>
  <si>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</si>
  <si>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</si>
  <si>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</si>
  <si>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</si>
  <si>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</si>
  <si>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</si>
  <si>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</si>
  <si>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</si>
  <si>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</si>
  <si>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</si>
  <si>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</si>
  <si>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</si>
  <si>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</si>
  <si>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</si>
  <si>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</si>
  <si>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</si>
  <si>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</si>
  <si>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</si>
  <si>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</si>
  <si>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</si>
  <si>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</si>
  <si>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</si>
  <si>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</si>
  <si>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</si>
  <si>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</si>
  <si>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</si>
  <si>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</si>
  <si>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</si>
  <si>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</si>
  <si>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</si>
  <si>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</si>
  <si>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</si>
  <si>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</si>
  <si>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</si>
  <si>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</si>
  <si>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</si>
  <si>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</si>
  <si>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</si>
  <si>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</si>
  <si>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</si>
  <si>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</si>
  <si>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</si>
  <si>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</si>
  <si>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</si>
  <si>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</si>
  <si>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</si>
  <si>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</si>
  <si>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</si>
  <si>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</si>
  <si>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</si>
  <si>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</si>
  <si>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</si>
  <si>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</si>
  <si>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</si>
  <si>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</si>
  <si>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</si>
  <si>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</si>
  <si>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</si>
  <si>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</si>
  <si>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</si>
  <si>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</si>
  <si>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</si>
  <si>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</si>
  <si>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</si>
  <si>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</si>
  <si>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</si>
  <si>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</si>
  <si>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</si>
  <si>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</si>
  <si>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</si>
  <si>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</si>
  <si>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</si>
  <si>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</si>
  <si>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</si>
  <si>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</si>
  <si>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</si>
  <si>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</si>
  <si>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</si>
  <si>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</si>
  <si>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</si>
  <si>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</si>
  <si>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</si>
  <si>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</si>
  <si>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</si>
  <si>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</si>
  <si>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</si>
  <si>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</si>
  <si>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</si>
  <si>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</si>
  <si>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</si>
  <si>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</si>
  <si>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</si>
  <si>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</si>
  <si>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</si>
  <si>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</si>
  <si>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</si>
  <si>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</si>
  <si>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</si>
  <si>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</si>
  <si>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</si>
  <si>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</si>
  <si>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</si>
  <si>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</si>
  <si>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</si>
  <si>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</si>
  <si>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</si>
  <si>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</si>
  <si>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</si>
  <si>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</si>
  <si>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</si>
  <si>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</si>
  <si>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</si>
  <si>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</si>
  <si>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</si>
  <si>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</si>
  <si>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</si>
  <si>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</si>
  <si>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</si>
  <si>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</si>
  <si>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</si>
  <si>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</si>
  <si>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</si>
  <si>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</si>
  <si>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</si>
  <si>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</si>
  <si>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</si>
  <si>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</si>
  <si>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</si>
  <si>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</si>
  <si>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</si>
  <si>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</si>
  <si>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</si>
  <si>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</si>
  <si>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</si>
  <si>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</si>
  <si>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</si>
  <si>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</si>
  <si>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</si>
  <si>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</si>
  <si>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</si>
  <si>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Phone:</t>
  </si>
  <si>
    <t xml:space="preserve">Email: </t>
  </si>
  <si>
    <t>EPS Growth</t>
  </si>
  <si>
    <t>&lt;- Sharpe Ratio (Risk Adjusted Return)</t>
  </si>
  <si>
    <t>https://www.sec.gov/edgar/browse/?CIK=310764&amp;owner=exclude</t>
  </si>
  <si>
    <t>Alphabet IR Page</t>
  </si>
  <si>
    <t>https://abc.xyz/investor/</t>
  </si>
  <si>
    <t>Earnings Calls</t>
  </si>
  <si>
    <t>https://seekingalpha.com/symbol/GOOGL/earnings/transcripts</t>
  </si>
  <si>
    <t>Equity Analysis</t>
  </si>
  <si>
    <t>https://stockanalysis.com/stocks/googl/</t>
  </si>
  <si>
    <t>https://app.godelterminal.com/</t>
  </si>
  <si>
    <t>[Change for specific company]</t>
  </si>
  <si>
    <t>OPRA</t>
  </si>
  <si>
    <t>Founder: Jon Stephenson von Tetzchner and Geir Ivarsøy</t>
  </si>
  <si>
    <t>Founded: 1995</t>
  </si>
  <si>
    <t>Headquarters: Oslo, Norway</t>
  </si>
  <si>
    <t>Current CEO: Zhou Yahui (CEO &amp; chairman)</t>
  </si>
  <si>
    <t>Employees: 599</t>
  </si>
  <si>
    <t xml:space="preserve">Sector: Web Browser Software </t>
  </si>
  <si>
    <t>Industry: Technology</t>
  </si>
  <si>
    <t xml:space="preserve">IPO: 2018 </t>
  </si>
  <si>
    <t>Registered Exchange: NASDAQ</t>
  </si>
  <si>
    <t>Opera, Ltd</t>
  </si>
  <si>
    <t>Investors Relation Department</t>
  </si>
  <si>
    <t>Business Segments and Geographical Info:</t>
  </si>
  <si>
    <t xml:space="preserve">[Begin researching fundamentals / core business … begin with SEC filings, but expand and use all public resources available] </t>
  </si>
  <si>
    <t>Address: VITAMINVEIEN 4, OSLO, Q8, 0485</t>
  </si>
  <si>
    <t>investor-relations@opera.com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</si>
</sst>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44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  <xf numFmtId="164" fontId="2" fillId="0" borderId="0" xfId="2" applyNumberFormat="1" applyFon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0" fontId="16" fillId="0" borderId="0" xfId="3" applyFon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General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[2]Model!$AW$115:$BQ$115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-0.04</c:v>
                </c:pt>
                <c:pt idx="55">
                  <c:v>-0.039</c:v>
                </c:pt>
                <c:pt idx="56">
                  <c:v>-0.038</c:v>
                </c:pt>
                <c:pt idx="57">
                  <c:v>-0.037</c:v>
                </c:pt>
                <c:pt idx="58">
                  <c:v>-0.036</c:v>
                </c:pt>
                <c:pt idx="59">
                  <c:v>-0.035</c:v>
                </c:pt>
                <c:pt idx="60">
                  <c:v>-0.034</c:v>
                </c:pt>
                <c:pt idx="61">
                  <c:v>-0.033</c:v>
                </c:pt>
                <c:pt idx="62">
                  <c:v>-0.032</c:v>
                </c:pt>
                <c:pt idx="63">
                  <c:v>-0.031</c:v>
                </c:pt>
                <c:pt idx="64">
                  <c:v>-0.03</c:v>
                </c:pt>
                <c:pt idx="65">
                  <c:v>-0.029</c:v>
                </c:pt>
                <c:pt idx="66">
                  <c:v>-0.028</c:v>
                </c:pt>
                <c:pt idx="67">
                  <c:v>-0.027</c:v>
                </c:pt>
                <c:pt idx="68">
                  <c:v>-0.026</c:v>
                </c:pt>
                <c:pt idx="69">
                  <c:v>-0.025</c:v>
                </c:pt>
                <c:pt idx="70">
                  <c:v>-0.024</c:v>
                </c:pt>
                <c:pt idx="71">
                  <c:v>-0.023</c:v>
                </c:pt>
                <c:pt idx="72">
                  <c:v>-0.022</c:v>
                </c:pt>
                <c:pt idx="73">
                  <c:v>-0.021</c:v>
                </c:pt>
                <c:pt idx="74">
                  <c:v>-0.02</c:v>
                </c:pt>
                <c:pt idx="75">
                  <c:v>-0.019</c:v>
                </c:pt>
                <c:pt idx="76">
                  <c:v>-0.018</c:v>
                </c:pt>
                <c:pt idx="77">
                  <c:v>-0.017</c:v>
                </c:pt>
                <c:pt idx="78">
                  <c:v>-0.016</c:v>
                </c:pt>
                <c:pt idx="79">
                  <c:v>-0.015</c:v>
                </c:pt>
                <c:pt idx="80">
                  <c:v>-0.014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-0.041</c:v>
                </c:pt>
                <c:pt idx="55">
                  <c:v>-0.04</c:v>
                </c:pt>
                <c:pt idx="56">
                  <c:v>-0.039</c:v>
                </c:pt>
                <c:pt idx="57">
                  <c:v>-0.038</c:v>
                </c:pt>
                <c:pt idx="58">
                  <c:v>-0.037</c:v>
                </c:pt>
                <c:pt idx="59">
                  <c:v>-0.036</c:v>
                </c:pt>
                <c:pt idx="60">
                  <c:v>-0.035</c:v>
                </c:pt>
                <c:pt idx="61">
                  <c:v>-0.034</c:v>
                </c:pt>
                <c:pt idx="62">
                  <c:v>-0.033</c:v>
                </c:pt>
                <c:pt idx="63">
                  <c:v>-0.032</c:v>
                </c:pt>
                <c:pt idx="64">
                  <c:v>-0.031</c:v>
                </c:pt>
                <c:pt idx="65">
                  <c:v>-0.03</c:v>
                </c:pt>
                <c:pt idx="66">
                  <c:v>-0.029</c:v>
                </c:pt>
                <c:pt idx="67">
                  <c:v>-0.028</c:v>
                </c:pt>
                <c:pt idx="68">
                  <c:v>-0.027</c:v>
                </c:pt>
                <c:pt idx="69">
                  <c:v>-0.026</c:v>
                </c:pt>
                <c:pt idx="70">
                  <c:v>-0.025</c:v>
                </c:pt>
                <c:pt idx="71">
                  <c:v>-0.024</c:v>
                </c:pt>
                <c:pt idx="72">
                  <c:v>-0.023</c:v>
                </c:pt>
                <c:pt idx="73">
                  <c:v>-0.022</c:v>
                </c:pt>
                <c:pt idx="74">
                  <c:v>-0.021</c:v>
                </c:pt>
                <c:pt idx="75">
                  <c:v>-0.02</c:v>
                </c:pt>
                <c:pt idx="76">
                  <c:v>-0.019</c:v>
                </c:pt>
                <c:pt idx="77">
                  <c:v>-0.018</c:v>
                </c:pt>
                <c:pt idx="78">
                  <c:v>-0.017</c:v>
                </c:pt>
                <c:pt idx="79">
                  <c:v>-0.016</c:v>
                </c:pt>
                <c:pt idx="80">
                  <c:v>-0.015</c:v>
                </c:pt>
                <c:pt idx="81">
                  <c:v>-0.014</c:v>
                </c:pt>
                <c:pt idx="82">
                  <c:v>-0.013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131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130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I224"/>
          <cell r="J224" t="str">
            <v>Min</v>
          </cell>
        </row>
        <row r="225">
          <cell r="I225"/>
          <cell r="J225" t="str">
            <v>Max</v>
          </cell>
        </row>
        <row r="226">
          <cell r="I226"/>
          <cell r="J226" t="str">
            <v>Mean μ</v>
          </cell>
        </row>
        <row r="227">
          <cell r="I227"/>
          <cell r="J227" t="str">
            <v>Median</v>
          </cell>
        </row>
        <row r="228">
          <cell r="I228"/>
          <cell r="J228" t="str">
            <v>SD σ</v>
          </cell>
          <cell r="M228"/>
        </row>
        <row r="229">
          <cell r="I229"/>
          <cell r="J229" t="str">
            <v xml:space="preserve">  3σ 1-Day Δ: ±</v>
          </cell>
          <cell r="L229"/>
          <cell r="M229" t="str">
            <v>&lt;- Sharpe Ratio (Risk Adjusted Return)</v>
          </cell>
        </row>
        <row r="230">
          <cell r="I230"/>
          <cell r="J230" t="str">
            <v>β (1-year avg.)</v>
          </cell>
          <cell r="L230"/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symbol/GOOGL/earnings/transcripts" TargetMode="External"/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310764&amp;owner=exclude" TargetMode="External"/><Relationship Id="rId6" Type="http://schemas.openxmlformats.org/officeDocument/2006/relationships/hyperlink" Target="mailto:investor-relations@opera.com" TargetMode="External"/><Relationship Id="rId5" Type="http://schemas.openxmlformats.org/officeDocument/2006/relationships/hyperlink" Target="https://app.godelterminal.com/" TargetMode="External"/><Relationship Id="rId4" Type="http://schemas.openxmlformats.org/officeDocument/2006/relationships/hyperlink" Target="https://stockanalysis.com/stocks/goog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M10" sqref="M10"/>
    </sheetView>
  </sheetViews>
  <sheetFormatPr defaultRowHeight="14.25"/>
  <cols>
    <col min="1" max="1" width="3.42578125" style="1" customWidth="1"/>
    <col min="2" max="2" width="9.140625" style="1" customWidth="1"/>
    <col min="3" max="3" width="9.85546875" style="1" customWidth="1"/>
    <col min="4" max="4" width="9.140625" style="1" customWidth="1"/>
    <col min="5" max="16384" width="9.140625" style="1"/>
  </cols>
  <sheetData>
    <row r="1" spans="1:19">
      <c r="A1" s="1" t="s">
        <v>0</v>
      </c>
    </row>
    <row r="2" spans="1:19" ht="15">
      <c r="B2" s="2" t="s">
        <v>230</v>
      </c>
    </row>
    <row r="3" spans="1:19">
      <c r="B3" s="1" t="s">
        <v>1</v>
      </c>
      <c r="C3" s="45">
        <v>17.11</v>
      </c>
      <c r="D3" s="44" t="s">
        <v>7</v>
      </c>
    </row>
    <row r="4" spans="1:19">
      <c r="B4" s="1" t="s">
        <v>2</v>
      </c>
      <c r="C4" s="46">
        <v>88.43</v>
      </c>
      <c r="D4" s="1" t="s">
        <v>8</v>
      </c>
    </row>
    <row r="5" spans="1:19">
      <c r="B5" s="1" t="s">
        <v>3</v>
      </c>
      <c r="C5" s="47">
        <f>C3*C4</f>
        <v>1513.0373</v>
      </c>
    </row>
    <row r="6" spans="1:19">
      <c r="B6" s="1" t="s">
        <v>4</v>
      </c>
      <c r="C6" s="48">
        <v>127</v>
      </c>
      <c r="D6" s="1" t="s">
        <v>8</v>
      </c>
    </row>
    <row r="7" spans="1:19">
      <c r="B7" s="1" t="s">
        <v>5</v>
      </c>
      <c r="C7" s="48">
        <v>0</v>
      </c>
      <c r="D7" s="1" t="s">
        <v>8</v>
      </c>
    </row>
    <row r="8" spans="1:19">
      <c r="B8" s="1" t="s">
        <v>6</v>
      </c>
      <c r="C8" s="48">
        <f>C5-C6+C7</f>
        <v>1386.0373</v>
      </c>
      <c r="D8" s="1" t="s">
        <v>8</v>
      </c>
    </row>
    <row r="10" spans="1:19" ht="15">
      <c r="B10" s="2" t="s">
        <v>240</v>
      </c>
    </row>
    <row r="12" spans="1:19" ht="15">
      <c r="B12" s="1" t="s">
        <v>231</v>
      </c>
      <c r="S12" s="2" t="s">
        <v>229</v>
      </c>
    </row>
    <row r="13" spans="1:19">
      <c r="B13" s="1" t="s">
        <v>232</v>
      </c>
      <c r="H13" s="1" t="s">
        <v>239</v>
      </c>
      <c r="P13" s="1" t="s">
        <v>10</v>
      </c>
      <c r="S13" s="49" t="s">
        <v>221</v>
      </c>
    </row>
    <row r="14" spans="1:19">
      <c r="B14" s="1" t="s">
        <v>233</v>
      </c>
      <c r="H14" s="1" t="s">
        <v>244</v>
      </c>
      <c r="P14" s="1" t="s">
        <v>222</v>
      </c>
      <c r="S14" s="49" t="s">
        <v>223</v>
      </c>
    </row>
    <row r="15" spans="1:19">
      <c r="B15" s="1" t="s">
        <v>234</v>
      </c>
      <c r="H15" s="1" t="s">
        <v>9</v>
      </c>
      <c r="P15" s="1" t="s">
        <v>224</v>
      </c>
      <c r="S15" s="49" t="s">
        <v>225</v>
      </c>
    </row>
    <row r="16" spans="1:19">
      <c r="B16" s="1" t="s">
        <v>235</v>
      </c>
      <c r="H16" s="1" t="s">
        <v>241</v>
      </c>
      <c r="P16" s="1" t="s">
        <v>226</v>
      </c>
      <c r="S16" s="49" t="s">
        <v>227</v>
      </c>
    </row>
    <row r="17" spans="1:19">
      <c r="B17" s="1" t="s">
        <v>236</v>
      </c>
      <c r="H17" s="1" t="s">
        <v>217</v>
      </c>
      <c r="K17" s="1" t="s">
        <v>218</v>
      </c>
      <c r="L17" s="49" t="s">
        <v>245</v>
      </c>
      <c r="P17" s="1" t="s">
        <v>11</v>
      </c>
      <c r="S17" s="49" t="s">
        <v>228</v>
      </c>
    </row>
    <row r="18" spans="1:19" ht="15">
      <c r="B18" s="1" t="s">
        <v>237</v>
      </c>
      <c r="P18" s="2" t="s">
        <v>12</v>
      </c>
    </row>
    <row r="19" spans="1:19" ht="15">
      <c r="B19" s="1" t="s">
        <v>238</v>
      </c>
      <c r="N19" s="2"/>
    </row>
    <row r="21" spans="1:19" ht="15">
      <c r="A21" s="2" t="s">
        <v>13</v>
      </c>
    </row>
    <row r="22" spans="1:19">
      <c r="B22" s="1" t="s">
        <v>14</v>
      </c>
    </row>
    <row r="32" spans="1:19" ht="15">
      <c r="A32" s="2" t="s">
        <v>242</v>
      </c>
    </row>
    <row r="33" spans="2:2">
      <c r="B33" s="1" t="s">
        <v>243</v>
      </c>
    </row>
  </sheetData>
  <hyperlinks>
    <hyperlink ref="S13" r:id="rId1" xr:uid="{739BC0F6-DDEA-409E-BAA0-CED0EC3FAC10}"/>
    <hyperlink ref="S14" r:id="rId2" xr:uid="{3A32E811-E794-46FB-A010-EBB0450F323B}"/>
    <hyperlink ref="S15" r:id="rId3" xr:uid="{E44B94DF-FE8A-4931-93F9-24899DFED42C}"/>
    <hyperlink ref="S16" r:id="rId4" xr:uid="{02ECFE4E-0865-458E-9F04-951EDF61DD89}"/>
    <hyperlink ref="S17" r:id="rId5" xr:uid="{14375537-5C3D-4253-9650-337AB6789785}"/>
    <hyperlink ref="L17" r:id="rId6" xr:uid="{4F5B4222-D400-41D9-B701-7ED121A910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4" sqref="B74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6"/>
    <col min="79" max="16384" width="9.140625" style="1"/>
  </cols>
  <sheetData>
    <row r="1" spans="2:166" ht="15">
      <c r="B1" s="1" t="s">
        <v>134</v>
      </c>
      <c r="AY1" s="34" t="s">
        <v>106</v>
      </c>
      <c r="BC1" s="34" t="s">
        <v>110</v>
      </c>
      <c r="BG1" s="34" t="s">
        <v>114</v>
      </c>
      <c r="BK1" s="34" t="s">
        <v>118</v>
      </c>
      <c r="BO1" s="34" t="s">
        <v>122</v>
      </c>
      <c r="BS1" s="34" t="s">
        <v>126</v>
      </c>
    </row>
    <row r="2" spans="2:166">
      <c r="B2" s="1" t="s">
        <v>135</v>
      </c>
    </row>
    <row r="3" spans="2:166" ht="15">
      <c r="B3" s="2" t="s">
        <v>136</v>
      </c>
      <c r="C3" s="2" t="s">
        <v>138</v>
      </c>
      <c r="D3" s="34" t="s">
        <v>60</v>
      </c>
      <c r="E3" s="34" t="s">
        <v>61</v>
      </c>
      <c r="F3" s="34" t="s">
        <v>139</v>
      </c>
      <c r="G3" s="34" t="s">
        <v>62</v>
      </c>
      <c r="H3" s="34" t="s">
        <v>63</v>
      </c>
      <c r="I3" s="34" t="s">
        <v>64</v>
      </c>
      <c r="J3" s="34" t="s">
        <v>65</v>
      </c>
      <c r="K3" s="34" t="s">
        <v>66</v>
      </c>
      <c r="L3" s="34" t="s">
        <v>67</v>
      </c>
      <c r="M3" s="34" t="s">
        <v>68</v>
      </c>
      <c r="N3" s="34" t="s">
        <v>69</v>
      </c>
      <c r="O3" s="34" t="s">
        <v>70</v>
      </c>
      <c r="P3" s="34" t="s">
        <v>71</v>
      </c>
      <c r="Q3" s="34" t="s">
        <v>72</v>
      </c>
      <c r="R3" s="34" t="s">
        <v>73</v>
      </c>
      <c r="S3" s="34" t="s">
        <v>74</v>
      </c>
      <c r="T3" s="34" t="s">
        <v>75</v>
      </c>
      <c r="U3" s="34" t="s">
        <v>76</v>
      </c>
      <c r="V3" s="34" t="s">
        <v>77</v>
      </c>
      <c r="W3" s="34" t="s">
        <v>78</v>
      </c>
      <c r="X3" s="34" t="s">
        <v>79</v>
      </c>
      <c r="Y3" s="34" t="s">
        <v>80</v>
      </c>
      <c r="Z3" s="34" t="s">
        <v>81</v>
      </c>
      <c r="AA3" s="34" t="s">
        <v>82</v>
      </c>
      <c r="AB3" s="34" t="s">
        <v>83</v>
      </c>
      <c r="AC3" s="34" t="s">
        <v>84</v>
      </c>
      <c r="AD3" s="34" t="s">
        <v>85</v>
      </c>
      <c r="AE3" s="34" t="s">
        <v>86</v>
      </c>
      <c r="AF3" s="34" t="s">
        <v>87</v>
      </c>
      <c r="AG3" s="34" t="s">
        <v>88</v>
      </c>
      <c r="AH3" s="34" t="s">
        <v>89</v>
      </c>
      <c r="AI3" s="34" t="s">
        <v>90</v>
      </c>
      <c r="AJ3" s="34" t="s">
        <v>91</v>
      </c>
      <c r="AK3" s="34" t="s">
        <v>92</v>
      </c>
      <c r="AL3" s="34" t="s">
        <v>93</v>
      </c>
      <c r="AM3" s="34" t="s">
        <v>94</v>
      </c>
      <c r="AN3" s="34" t="s">
        <v>95</v>
      </c>
      <c r="AO3" s="34" t="s">
        <v>96</v>
      </c>
      <c r="AP3" s="34" t="s">
        <v>97</v>
      </c>
      <c r="AQ3" s="34" t="s">
        <v>98</v>
      </c>
      <c r="AR3" s="34" t="s">
        <v>99</v>
      </c>
      <c r="AS3" s="34" t="s">
        <v>100</v>
      </c>
      <c r="AT3" s="34" t="s">
        <v>101</v>
      </c>
      <c r="AU3" s="34" t="s">
        <v>102</v>
      </c>
      <c r="AV3" s="34" t="s">
        <v>103</v>
      </c>
      <c r="AW3" s="34" t="s">
        <v>104</v>
      </c>
      <c r="AX3" s="34" t="s">
        <v>105</v>
      </c>
      <c r="AY3" s="34" t="s">
        <v>106</v>
      </c>
      <c r="AZ3" s="34" t="s">
        <v>107</v>
      </c>
      <c r="BA3" s="34" t="s">
        <v>108</v>
      </c>
      <c r="BB3" s="34" t="s">
        <v>109</v>
      </c>
      <c r="BC3" s="34" t="s">
        <v>110</v>
      </c>
      <c r="BD3" s="34" t="s">
        <v>111</v>
      </c>
      <c r="BE3" s="34" t="s">
        <v>112</v>
      </c>
      <c r="BF3" s="34" t="s">
        <v>113</v>
      </c>
      <c r="BG3" s="34" t="s">
        <v>114</v>
      </c>
      <c r="BH3" s="34" t="s">
        <v>115</v>
      </c>
      <c r="BI3" s="34" t="s">
        <v>116</v>
      </c>
      <c r="BJ3" s="34" t="s">
        <v>117</v>
      </c>
      <c r="BK3" s="34" t="s">
        <v>118</v>
      </c>
      <c r="BL3" s="34" t="s">
        <v>119</v>
      </c>
      <c r="BM3" s="34" t="s">
        <v>120</v>
      </c>
      <c r="BN3" s="34" t="s">
        <v>121</v>
      </c>
      <c r="BO3" s="34" t="s">
        <v>122</v>
      </c>
      <c r="BP3" s="34" t="s">
        <v>123</v>
      </c>
      <c r="BQ3" s="34" t="s">
        <v>124</v>
      </c>
      <c r="BR3" s="34" t="s">
        <v>125</v>
      </c>
      <c r="BS3" s="34" t="s">
        <v>126</v>
      </c>
      <c r="BT3" s="35" t="s">
        <v>127</v>
      </c>
      <c r="BU3" s="35" t="s">
        <v>128</v>
      </c>
      <c r="BV3" s="35" t="s">
        <v>129</v>
      </c>
      <c r="BW3" s="35" t="s">
        <v>130</v>
      </c>
      <c r="BX3" s="35" t="s">
        <v>131</v>
      </c>
      <c r="BY3" s="35" t="s">
        <v>132</v>
      </c>
      <c r="BZ3" s="35" t="s">
        <v>133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37" t="s">
        <v>143</v>
      </c>
    </row>
    <row r="5" spans="2:166">
      <c r="B5" s="37" t="s">
        <v>144</v>
      </c>
    </row>
    <row r="6" spans="2:166">
      <c r="B6" s="37" t="s">
        <v>145</v>
      </c>
    </row>
    <row r="7" spans="2:166">
      <c r="B7" s="37" t="s">
        <v>141</v>
      </c>
    </row>
    <row r="8" spans="2:166">
      <c r="B8" s="37" t="s">
        <v>146</v>
      </c>
    </row>
    <row r="9" spans="2:166" ht="15">
      <c r="B9" s="34" t="s">
        <v>140</v>
      </c>
    </row>
    <row r="10" spans="2:166">
      <c r="B10" s="37" t="s">
        <v>147</v>
      </c>
    </row>
    <row r="11" spans="2:166">
      <c r="B11" s="37" t="s">
        <v>148</v>
      </c>
    </row>
    <row r="12" spans="2:166">
      <c r="B12" s="37" t="s">
        <v>149</v>
      </c>
    </row>
    <row r="13" spans="2:166">
      <c r="B13" s="37" t="s">
        <v>150</v>
      </c>
      <c r="C13" s="37"/>
    </row>
    <row r="14" spans="2:166">
      <c r="B14" s="37" t="s">
        <v>151</v>
      </c>
      <c r="C14" s="37"/>
    </row>
    <row r="15" spans="2:166" ht="15">
      <c r="B15" s="34" t="s">
        <v>142</v>
      </c>
      <c r="C15" s="37"/>
    </row>
    <row r="16" spans="2:166" ht="15">
      <c r="B16" s="34" t="s">
        <v>137</v>
      </c>
      <c r="C16" s="37"/>
    </row>
    <row r="17" spans="2:3">
      <c r="B17" s="37"/>
      <c r="C17" s="37"/>
    </row>
    <row r="18" spans="2:3">
      <c r="B18" s="38" t="s">
        <v>154</v>
      </c>
    </row>
    <row r="19" spans="2:3">
      <c r="B19" s="38" t="s">
        <v>155</v>
      </c>
    </row>
    <row r="20" spans="2:3">
      <c r="B20" s="38" t="s">
        <v>156</v>
      </c>
    </row>
    <row r="21" spans="2:3">
      <c r="B21" s="38" t="s">
        <v>157</v>
      </c>
    </row>
    <row r="22" spans="2:3">
      <c r="B22" s="38" t="s">
        <v>158</v>
      </c>
    </row>
    <row r="23" spans="2:3">
      <c r="B23" s="38" t="s">
        <v>159</v>
      </c>
    </row>
    <row r="24" spans="2:3">
      <c r="B24" s="38" t="s">
        <v>162</v>
      </c>
    </row>
    <row r="25" spans="2:3">
      <c r="B25" s="38" t="s">
        <v>161</v>
      </c>
    </row>
    <row r="26" spans="2:3">
      <c r="B26" s="38" t="s">
        <v>163</v>
      </c>
    </row>
    <row r="27" spans="2:3">
      <c r="B27" s="38" t="s">
        <v>160</v>
      </c>
    </row>
    <row r="29" spans="2:3" ht="15">
      <c r="B29" s="34" t="s">
        <v>152</v>
      </c>
    </row>
    <row r="30" spans="2:3" ht="15">
      <c r="B30" s="34" t="s">
        <v>153</v>
      </c>
    </row>
    <row r="32" spans="2:3">
      <c r="B32" s="1" t="s">
        <v>164</v>
      </c>
    </row>
    <row r="33" spans="2:2">
      <c r="B33" s="1" t="s">
        <v>167</v>
      </c>
    </row>
    <row r="34" spans="2:2">
      <c r="B34" s="1" t="s">
        <v>166</v>
      </c>
    </row>
    <row r="35" spans="2:2">
      <c r="B35" s="1" t="s">
        <v>165</v>
      </c>
    </row>
    <row r="37" spans="2:2">
      <c r="B37" s="1" t="s">
        <v>174</v>
      </c>
    </row>
    <row r="38" spans="2:2">
      <c r="B38" s="1" t="s">
        <v>172</v>
      </c>
    </row>
    <row r="39" spans="2:2">
      <c r="B39" s="1" t="s">
        <v>173</v>
      </c>
    </row>
    <row r="40" spans="2:2">
      <c r="B40" s="1" t="s">
        <v>175</v>
      </c>
    </row>
    <row r="42" spans="2:2">
      <c r="B42" s="39" t="s">
        <v>168</v>
      </c>
    </row>
    <row r="43" spans="2:2">
      <c r="B43" s="1" t="s">
        <v>169</v>
      </c>
    </row>
    <row r="44" spans="2:2">
      <c r="B44" s="1" t="s">
        <v>170</v>
      </c>
    </row>
    <row r="45" spans="2:2">
      <c r="B45" s="1" t="s">
        <v>171</v>
      </c>
    </row>
    <row r="47" spans="2:2" ht="15">
      <c r="B47" s="2" t="s">
        <v>136</v>
      </c>
    </row>
    <row r="48" spans="2:2">
      <c r="B48" s="1" t="s">
        <v>176</v>
      </c>
    </row>
    <row r="49" spans="2:2">
      <c r="B49" s="1" t="s">
        <v>177</v>
      </c>
    </row>
    <row r="67" spans="2:2">
      <c r="B67" s="38" t="s">
        <v>178</v>
      </c>
    </row>
    <row r="68" spans="2:2">
      <c r="B68" s="38" t="s">
        <v>179</v>
      </c>
    </row>
    <row r="69" spans="2:2">
      <c r="B69" s="38" t="s">
        <v>180</v>
      </c>
    </row>
    <row r="70" spans="2:2">
      <c r="B70" s="38" t="s">
        <v>181</v>
      </c>
    </row>
    <row r="71" spans="2:2">
      <c r="B71" s="38" t="s">
        <v>182</v>
      </c>
    </row>
    <row r="72" spans="2:2">
      <c r="B72" s="38" t="s">
        <v>183</v>
      </c>
    </row>
    <row r="73" spans="2:2">
      <c r="B73" s="38" t="s">
        <v>219</v>
      </c>
    </row>
    <row r="75" spans="2:2">
      <c r="B75" s="1" t="s">
        <v>184</v>
      </c>
    </row>
    <row r="76" spans="2:2">
      <c r="B76" s="1" t="s">
        <v>185</v>
      </c>
    </row>
    <row r="77" spans="2:2">
      <c r="B77" s="1" t="s">
        <v>186</v>
      </c>
    </row>
    <row r="109" spans="2:2">
      <c r="B109" s="1" t="s">
        <v>187</v>
      </c>
    </row>
    <row r="110" spans="2:2">
      <c r="B110" s="1" t="s">
        <v>188</v>
      </c>
    </row>
    <row r="111" spans="2:2">
      <c r="B111" s="1" t="s">
        <v>189</v>
      </c>
    </row>
    <row r="112" spans="2:2">
      <c r="B112" s="1" t="s">
        <v>190</v>
      </c>
    </row>
    <row r="113" spans="2:2">
      <c r="B113" s="1" t="s">
        <v>191</v>
      </c>
    </row>
    <row r="114" spans="2:2">
      <c r="B114" s="1" t="s">
        <v>192</v>
      </c>
    </row>
    <row r="115" spans="2:2">
      <c r="B115" s="1" t="s">
        <v>193</v>
      </c>
    </row>
    <row r="118" spans="2:2">
      <c r="B118" s="1" t="s">
        <v>194</v>
      </c>
    </row>
    <row r="119" spans="2:2">
      <c r="B119" s="1" t="s">
        <v>195</v>
      </c>
    </row>
    <row r="120" spans="2:2">
      <c r="B120" s="1" t="s">
        <v>196</v>
      </c>
    </row>
    <row r="121" spans="2:2">
      <c r="B121" s="1" t="s">
        <v>197</v>
      </c>
    </row>
    <row r="122" spans="2:2">
      <c r="B122" s="1" t="s">
        <v>198</v>
      </c>
    </row>
    <row r="123" spans="2:2">
      <c r="B123" s="1" t="s">
        <v>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A131" workbookViewId="0">
      <selection activeCell="S216" sqref="S216:S229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19</v>
      </c>
      <c r="AD2" s="2" t="s">
        <v>200</v>
      </c>
    </row>
    <row r="3" spans="8:79">
      <c r="I3" s="1" t="s">
        <v>20</v>
      </c>
    </row>
    <row r="35" spans="8:30" ht="15">
      <c r="H35" s="2" t="s">
        <v>21</v>
      </c>
    </row>
    <row r="36" spans="8:30">
      <c r="I36" s="1" t="s">
        <v>22</v>
      </c>
    </row>
    <row r="37" spans="8:30" ht="15">
      <c r="AD37" s="2" t="s">
        <v>201</v>
      </c>
    </row>
    <row r="38" spans="8:30" ht="15">
      <c r="AD38" s="2" t="s">
        <v>202</v>
      </c>
    </row>
    <row r="39" spans="8:30">
      <c r="AD39" s="1" t="s">
        <v>203</v>
      </c>
    </row>
    <row r="42" spans="8:30">
      <c r="I42" s="1" t="s">
        <v>23</v>
      </c>
    </row>
    <row r="58" spans="9:9">
      <c r="I58" s="1" t="s">
        <v>24</v>
      </c>
    </row>
    <row r="75" spans="9:9">
      <c r="I75" s="1" t="s">
        <v>25</v>
      </c>
    </row>
    <row r="96" spans="8:8" ht="15">
      <c r="H96" s="2" t="s">
        <v>26</v>
      </c>
    </row>
    <row r="128" spans="9:10">
      <c r="I128" s="1" t="s">
        <v>27</v>
      </c>
      <c r="J128" s="1" t="s">
        <v>28</v>
      </c>
    </row>
    <row r="129" spans="8:30">
      <c r="J129" s="1" t="s">
        <v>29</v>
      </c>
    </row>
    <row r="130" spans="8:30">
      <c r="J130" s="1" t="s">
        <v>30</v>
      </c>
    </row>
    <row r="132" spans="8:30" ht="15">
      <c r="H132" s="2" t="s">
        <v>31</v>
      </c>
    </row>
    <row r="137" spans="8:30" ht="15">
      <c r="AD137" s="2" t="s">
        <v>204</v>
      </c>
    </row>
    <row r="138" spans="8:30">
      <c r="AD138" s="1" t="s">
        <v>205</v>
      </c>
    </row>
    <row r="161" spans="8:10">
      <c r="I161" s="1" t="s">
        <v>27</v>
      </c>
      <c r="J161" s="1" t="s">
        <v>28</v>
      </c>
    </row>
    <row r="162" spans="8:10">
      <c r="J162" s="1" t="s">
        <v>29</v>
      </c>
    </row>
    <row r="163" spans="8:10">
      <c r="J163" s="1" t="s">
        <v>30</v>
      </c>
    </row>
    <row r="165" spans="8:10" ht="15">
      <c r="H165" s="2" t="s">
        <v>40</v>
      </c>
    </row>
    <row r="183" spans="1:7">
      <c r="A183" s="1" t="s">
        <v>39</v>
      </c>
    </row>
    <row r="184" spans="1:7">
      <c r="A184" s="24" t="s">
        <v>32</v>
      </c>
      <c r="B184" s="24" t="s">
        <v>33</v>
      </c>
      <c r="C184" s="24" t="s">
        <v>34</v>
      </c>
      <c r="D184" s="24" t="s">
        <v>35</v>
      </c>
      <c r="E184" s="24" t="s">
        <v>36</v>
      </c>
      <c r="F184" s="24" t="s">
        <v>37</v>
      </c>
      <c r="G184" s="24" t="s">
        <v>38</v>
      </c>
    </row>
    <row r="185" spans="1:7">
      <c r="G185" s="25" t="e">
        <f>A185/D185-1</f>
        <v>#DIV/0!</v>
      </c>
    </row>
    <row r="186" spans="1:7">
      <c r="G186" s="25"/>
    </row>
    <row r="187" spans="1:7">
      <c r="G187" s="25"/>
    </row>
    <row r="188" spans="1:7">
      <c r="G188" s="25"/>
    </row>
    <row r="189" spans="1:7">
      <c r="G189" s="25"/>
    </row>
    <row r="190" spans="1:7">
      <c r="G190" s="25"/>
    </row>
    <row r="191" spans="1:7">
      <c r="G191" s="25"/>
    </row>
    <row r="192" spans="1:7">
      <c r="G192" s="25"/>
    </row>
    <row r="193" spans="7:13">
      <c r="G193" s="25"/>
    </row>
    <row r="194" spans="7:13">
      <c r="G194" s="25"/>
    </row>
    <row r="195" spans="7:13">
      <c r="G195" s="25"/>
    </row>
    <row r="196" spans="7:13">
      <c r="G196" s="25"/>
    </row>
    <row r="197" spans="7:13">
      <c r="G197" s="25"/>
    </row>
    <row r="198" spans="7:13">
      <c r="G198" s="25"/>
    </row>
    <row r="199" spans="7:13">
      <c r="G199" s="25"/>
    </row>
    <row r="200" spans="7:13">
      <c r="G200" s="25"/>
    </row>
    <row r="201" spans="7:13">
      <c r="G201" s="25"/>
    </row>
    <row r="202" spans="7:13">
      <c r="G202" s="25"/>
    </row>
    <row r="203" spans="7:13">
      <c r="G203" s="25"/>
    </row>
    <row r="204" spans="7:13">
      <c r="G204" s="25"/>
      <c r="I204" s="26"/>
      <c r="J204" s="26" t="s">
        <v>41</v>
      </c>
      <c r="K204" s="27" t="e">
        <f>MIN(G179:G1204)</f>
        <v>#DIV/0!</v>
      </c>
    </row>
    <row r="205" spans="7:13">
      <c r="G205" s="25"/>
      <c r="I205" s="26"/>
      <c r="J205" s="26" t="s">
        <v>42</v>
      </c>
      <c r="K205" s="27" t="e">
        <f>MAX(G179:G1204)</f>
        <v>#DIV/0!</v>
      </c>
    </row>
    <row r="206" spans="7:13">
      <c r="G206" s="25"/>
      <c r="I206" s="26"/>
      <c r="J206" s="26" t="s">
        <v>43</v>
      </c>
      <c r="K206" s="27" t="e">
        <f>AVERAGE(G179:G1204)</f>
        <v>#DIV/0!</v>
      </c>
    </row>
    <row r="207" spans="7:13">
      <c r="G207" s="25"/>
      <c r="I207" s="26"/>
      <c r="J207" s="26" t="s">
        <v>44</v>
      </c>
      <c r="K207" s="27" t="e">
        <f>MEDIAN(G179:G1204)</f>
        <v>#DIV/0!</v>
      </c>
    </row>
    <row r="208" spans="7:13" ht="15">
      <c r="G208" s="25"/>
      <c r="I208" s="26"/>
      <c r="J208" s="26" t="s">
        <v>45</v>
      </c>
      <c r="K208" s="27" t="e">
        <f>_xlfn.STDEV.P(G179:G1204)</f>
        <v>#DIV/0!</v>
      </c>
      <c r="M208" s="2"/>
    </row>
    <row r="209" spans="7:20" ht="15">
      <c r="G209" s="25"/>
      <c r="I209" s="26"/>
      <c r="J209" s="28" t="s">
        <v>46</v>
      </c>
      <c r="K209" s="27" t="e">
        <f>3*K208</f>
        <v>#DIV/0!</v>
      </c>
      <c r="L209" s="26"/>
      <c r="M209" s="2" t="s">
        <v>220</v>
      </c>
    </row>
    <row r="210" spans="7:20" ht="15">
      <c r="G210" s="25"/>
      <c r="I210" s="26"/>
      <c r="J210" s="28" t="s">
        <v>47</v>
      </c>
      <c r="K210" s="26" t="s">
        <v>49</v>
      </c>
      <c r="L210" s="26"/>
      <c r="M210" s="2" t="s">
        <v>48</v>
      </c>
    </row>
    <row r="211" spans="7:20">
      <c r="G211" s="25"/>
    </row>
    <row r="212" spans="7:20">
      <c r="G212" s="25"/>
    </row>
    <row r="213" spans="7:20">
      <c r="G213" s="25"/>
      <c r="L213" s="29" t="s">
        <v>50</v>
      </c>
      <c r="M213" s="30">
        <v>1014</v>
      </c>
    </row>
    <row r="214" spans="7:20" ht="15" thickBot="1">
      <c r="G214" s="25"/>
      <c r="L214" s="1" t="s">
        <v>51</v>
      </c>
      <c r="O214" s="1" t="s">
        <v>52</v>
      </c>
      <c r="S214" s="1" t="s">
        <v>53</v>
      </c>
    </row>
    <row r="215" spans="7:20" ht="15" customHeight="1">
      <c r="G215" s="25"/>
      <c r="L215" s="31" t="s">
        <v>54</v>
      </c>
      <c r="M215" s="31" t="s">
        <v>55</v>
      </c>
      <c r="O215" s="32" t="s">
        <v>56</v>
      </c>
      <c r="P215" s="33" t="s">
        <v>57</v>
      </c>
      <c r="S215" s="32" t="s">
        <v>58</v>
      </c>
      <c r="T215" s="33" t="s">
        <v>59</v>
      </c>
    </row>
    <row r="216" spans="7:20">
      <c r="G216" s="25"/>
      <c r="R216" s="1" t="s">
        <v>210</v>
      </c>
      <c r="S216" s="25" t="e">
        <f>K206</f>
        <v>#DIV/0!</v>
      </c>
    </row>
    <row r="217" spans="7:20">
      <c r="G217" s="25"/>
      <c r="S217" s="25" t="e">
        <f>K206</f>
        <v>#DIV/0!</v>
      </c>
    </row>
    <row r="218" spans="7:20">
      <c r="G218" s="25"/>
      <c r="R218" s="40" t="s">
        <v>211</v>
      </c>
      <c r="S218" s="1" t="e">
        <f>($K$208*-3)+$K$206</f>
        <v>#DIV/0!</v>
      </c>
    </row>
    <row r="219" spans="7:20">
      <c r="G219" s="25"/>
      <c r="R219" s="41"/>
      <c r="S219" s="1" t="e">
        <f t="shared" ref="S219" si="0">($K$208*-3)+$K$206</f>
        <v>#DIV/0!</v>
      </c>
    </row>
    <row r="220" spans="7:20">
      <c r="G220" s="25"/>
      <c r="R220" s="40" t="s">
        <v>212</v>
      </c>
      <c r="S220" s="1" t="e">
        <f>($K$208*-2)+$K$206</f>
        <v>#DIV/0!</v>
      </c>
    </row>
    <row r="221" spans="7:20">
      <c r="G221" s="25"/>
      <c r="R221" s="41"/>
      <c r="S221" s="1" t="e">
        <f>($K$208*-2)+$K$206</f>
        <v>#DIV/0!</v>
      </c>
    </row>
    <row r="222" spans="7:20">
      <c r="G222" s="25"/>
      <c r="R222" s="42" t="s">
        <v>213</v>
      </c>
      <c r="S222" s="1" t="e">
        <f>($K$208*-1)+$K$206</f>
        <v>#DIV/0!</v>
      </c>
    </row>
    <row r="223" spans="7:20">
      <c r="G223" s="25"/>
      <c r="S223" s="1" t="e">
        <f>($K$208*-1)+$K$206</f>
        <v>#DIV/0!</v>
      </c>
    </row>
    <row r="224" spans="7:20">
      <c r="G224" s="25"/>
      <c r="R224" s="1" t="s">
        <v>214</v>
      </c>
      <c r="S224" s="1" t="e">
        <f>($K$208*1)+$K$206</f>
        <v>#DIV/0!</v>
      </c>
    </row>
    <row r="225" spans="7:30">
      <c r="G225" s="25"/>
      <c r="S225" s="1" t="e">
        <f>($K$208*1)+$K$206</f>
        <v>#DIV/0!</v>
      </c>
    </row>
    <row r="226" spans="7:30">
      <c r="G226" s="25"/>
      <c r="R226" s="43" t="s">
        <v>215</v>
      </c>
      <c r="S226" s="1" t="e">
        <f>($K$208*2)+$K$206</f>
        <v>#DIV/0!</v>
      </c>
    </row>
    <row r="227" spans="7:30">
      <c r="G227" s="25"/>
      <c r="S227" s="1" t="e">
        <f>($K$208*2)+$K$206</f>
        <v>#DIV/0!</v>
      </c>
    </row>
    <row r="228" spans="7:30">
      <c r="G228" s="25"/>
      <c r="R228" s="43" t="s">
        <v>216</v>
      </c>
      <c r="S228" s="1" t="e">
        <f>($K$208*3)+$K$206</f>
        <v>#DIV/0!</v>
      </c>
    </row>
    <row r="229" spans="7:30">
      <c r="G229" s="25"/>
      <c r="R229" s="43"/>
      <c r="S229" s="1" t="e">
        <f>($K$208*3)+$K$206</f>
        <v>#DIV/0!</v>
      </c>
    </row>
    <row r="230" spans="7:30">
      <c r="G230" s="25"/>
    </row>
    <row r="231" spans="7:30">
      <c r="G231" s="25"/>
    </row>
    <row r="232" spans="7:30" ht="15">
      <c r="G232" s="25"/>
      <c r="AD232" s="2" t="s">
        <v>206</v>
      </c>
    </row>
    <row r="233" spans="7:30">
      <c r="G233" s="25"/>
      <c r="AD233" s="1" t="s">
        <v>207</v>
      </c>
    </row>
    <row r="234" spans="7:30">
      <c r="G234" s="25"/>
    </row>
    <row r="235" spans="7:30">
      <c r="G235" s="25"/>
    </row>
    <row r="236" spans="7:30">
      <c r="G236" s="25"/>
    </row>
    <row r="237" spans="7:30">
      <c r="G237" s="25"/>
    </row>
    <row r="238" spans="7:30">
      <c r="G238" s="25"/>
    </row>
    <row r="239" spans="7:30">
      <c r="G239" s="25"/>
    </row>
    <row r="240" spans="7:30">
      <c r="G240" s="25"/>
    </row>
    <row r="241" spans="7:7">
      <c r="G241" s="25"/>
    </row>
    <row r="242" spans="7:7">
      <c r="G242" s="25"/>
    </row>
    <row r="243" spans="7:7">
      <c r="G243" s="25"/>
    </row>
    <row r="244" spans="7:7">
      <c r="G244" s="25"/>
    </row>
    <row r="245" spans="7:7">
      <c r="G245" s="25"/>
    </row>
    <row r="246" spans="7:7">
      <c r="G246" s="25"/>
    </row>
    <row r="247" spans="7:7">
      <c r="G247" s="25"/>
    </row>
    <row r="248" spans="7:7">
      <c r="G248" s="25"/>
    </row>
    <row r="249" spans="7:7">
      <c r="G249" s="25"/>
    </row>
    <row r="250" spans="7:7">
      <c r="G250" s="25"/>
    </row>
    <row r="251" spans="7:7">
      <c r="G251" s="25"/>
    </row>
    <row r="252" spans="7:7">
      <c r="G252" s="25"/>
    </row>
    <row r="253" spans="7:7">
      <c r="G253" s="25"/>
    </row>
    <row r="254" spans="7:7">
      <c r="G254" s="25"/>
    </row>
    <row r="255" spans="7:7">
      <c r="G255" s="25"/>
    </row>
    <row r="256" spans="7:7">
      <c r="G256" s="25"/>
    </row>
    <row r="257" spans="7:7">
      <c r="G257" s="25"/>
    </row>
    <row r="258" spans="7:7">
      <c r="G258" s="25"/>
    </row>
    <row r="259" spans="7:7">
      <c r="G259" s="25"/>
    </row>
    <row r="260" spans="7:7">
      <c r="G260" s="25"/>
    </row>
    <row r="261" spans="7:7">
      <c r="G261" s="25"/>
    </row>
    <row r="262" spans="7:7">
      <c r="G262" s="25"/>
    </row>
    <row r="263" spans="7:7">
      <c r="G263" s="25"/>
    </row>
    <row r="264" spans="7:7">
      <c r="G264" s="25"/>
    </row>
    <row r="265" spans="7:7">
      <c r="G265" s="25"/>
    </row>
    <row r="266" spans="7:7">
      <c r="G266" s="25"/>
    </row>
    <row r="267" spans="7:7">
      <c r="G267" s="25"/>
    </row>
    <row r="268" spans="7:7">
      <c r="G268" s="25"/>
    </row>
    <row r="269" spans="7:7">
      <c r="G269" s="25"/>
    </row>
    <row r="270" spans="7:7">
      <c r="G270" s="25"/>
    </row>
    <row r="271" spans="7:7">
      <c r="G271" s="25"/>
    </row>
    <row r="272" spans="7:7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30">
      <c r="G305" s="25"/>
    </row>
    <row r="306" spans="7:30">
      <c r="G306" s="25"/>
    </row>
    <row r="307" spans="7:30">
      <c r="G307" s="25"/>
    </row>
    <row r="308" spans="7:30">
      <c r="G308" s="25"/>
    </row>
    <row r="309" spans="7:30">
      <c r="G309" s="25"/>
    </row>
    <row r="310" spans="7:30">
      <c r="G310" s="25"/>
    </row>
    <row r="311" spans="7:30">
      <c r="G311" s="25"/>
    </row>
    <row r="312" spans="7:30">
      <c r="G312" s="25"/>
    </row>
    <row r="313" spans="7:30">
      <c r="G313" s="25"/>
    </row>
    <row r="314" spans="7:30">
      <c r="G314" s="25"/>
    </row>
    <row r="315" spans="7:30">
      <c r="G315" s="25"/>
    </row>
    <row r="316" spans="7:30">
      <c r="G316" s="25"/>
    </row>
    <row r="317" spans="7:30">
      <c r="G317" s="25"/>
    </row>
    <row r="318" spans="7:30" ht="15">
      <c r="G318" s="25"/>
      <c r="AD318" s="2" t="s">
        <v>208</v>
      </c>
    </row>
    <row r="319" spans="7:30">
      <c r="G319" s="25"/>
      <c r="AD319" s="1" t="s">
        <v>209</v>
      </c>
    </row>
    <row r="320" spans="7:30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  <row r="1001" spans="7:7">
      <c r="G1001" s="25"/>
    </row>
    <row r="1002" spans="7:7">
      <c r="G1002" s="25"/>
    </row>
    <row r="1003" spans="7:7">
      <c r="G1003" s="25"/>
    </row>
    <row r="1004" spans="7:7">
      <c r="G1004" s="25"/>
    </row>
    <row r="1005" spans="7:7">
      <c r="G1005" s="25"/>
    </row>
    <row r="1006" spans="7:7">
      <c r="G1006" s="25"/>
    </row>
    <row r="1007" spans="7:7">
      <c r="G1007" s="25"/>
    </row>
    <row r="1008" spans="7:7">
      <c r="G1008" s="25"/>
    </row>
    <row r="1009" spans="7:7">
      <c r="G1009" s="25"/>
    </row>
    <row r="1010" spans="7:7">
      <c r="G1010" s="25"/>
    </row>
    <row r="1011" spans="7:7">
      <c r="G1011" s="25"/>
    </row>
    <row r="1012" spans="7:7">
      <c r="G1012" s="25"/>
    </row>
    <row r="1013" spans="7:7">
      <c r="G1013" s="25"/>
    </row>
    <row r="1014" spans="7:7">
      <c r="G1014" s="25"/>
    </row>
    <row r="1015" spans="7:7">
      <c r="G1015" s="25"/>
    </row>
    <row r="1016" spans="7:7">
      <c r="G1016" s="25"/>
    </row>
    <row r="1017" spans="7:7">
      <c r="G1017" s="25"/>
    </row>
    <row r="1018" spans="7:7">
      <c r="G1018" s="25"/>
    </row>
    <row r="1019" spans="7:7">
      <c r="G1019" s="25"/>
    </row>
    <row r="1020" spans="7:7">
      <c r="G1020" s="25"/>
    </row>
    <row r="1021" spans="7:7">
      <c r="G1021" s="25"/>
    </row>
    <row r="1022" spans="7:7">
      <c r="G1022" s="25"/>
    </row>
    <row r="1023" spans="7:7">
      <c r="G1023" s="25"/>
    </row>
    <row r="1024" spans="7:7">
      <c r="G1024" s="25"/>
    </row>
    <row r="1025" spans="7:7">
      <c r="G1025" s="25"/>
    </row>
    <row r="1026" spans="7:7">
      <c r="G1026" s="25"/>
    </row>
    <row r="1027" spans="7:7">
      <c r="G1027" s="25"/>
    </row>
    <row r="1028" spans="7:7">
      <c r="G1028" s="25"/>
    </row>
    <row r="1029" spans="7:7">
      <c r="G1029" s="25"/>
    </row>
    <row r="1030" spans="7:7">
      <c r="G1030" s="25"/>
    </row>
    <row r="1031" spans="7:7">
      <c r="G1031" s="25"/>
    </row>
    <row r="1032" spans="7:7">
      <c r="G1032" s="25"/>
    </row>
    <row r="1033" spans="7:7">
      <c r="G1033" s="25"/>
    </row>
    <row r="1034" spans="7:7">
      <c r="G1034" s="25"/>
    </row>
    <row r="1035" spans="7:7">
      <c r="G1035" s="25"/>
    </row>
    <row r="1036" spans="7:7">
      <c r="G1036" s="25"/>
    </row>
    <row r="1037" spans="7:7">
      <c r="G1037" s="25"/>
    </row>
    <row r="1038" spans="7:7">
      <c r="G1038" s="25"/>
    </row>
    <row r="1039" spans="7:7">
      <c r="G1039" s="25"/>
    </row>
    <row r="1040" spans="7:7">
      <c r="G1040" s="25"/>
    </row>
    <row r="1041" spans="7:7">
      <c r="G1041" s="25"/>
    </row>
    <row r="1042" spans="7:7">
      <c r="G1042" s="25"/>
    </row>
    <row r="1043" spans="7:7">
      <c r="G1043" s="25"/>
    </row>
    <row r="1044" spans="7:7">
      <c r="G1044" s="25"/>
    </row>
    <row r="1045" spans="7:7">
      <c r="G1045" s="25"/>
    </row>
    <row r="1046" spans="7:7">
      <c r="G1046" s="25"/>
    </row>
    <row r="1047" spans="7:7">
      <c r="G1047" s="25"/>
    </row>
    <row r="1048" spans="7:7">
      <c r="G1048" s="25"/>
    </row>
    <row r="1049" spans="7:7">
      <c r="G1049" s="25"/>
    </row>
    <row r="1050" spans="7:7">
      <c r="G1050" s="25"/>
    </row>
    <row r="1051" spans="7:7">
      <c r="G1051" s="25"/>
    </row>
    <row r="1052" spans="7:7">
      <c r="G1052" s="25"/>
    </row>
    <row r="1053" spans="7:7">
      <c r="G1053" s="25"/>
    </row>
    <row r="1054" spans="7:7">
      <c r="G1054" s="25"/>
    </row>
    <row r="1055" spans="7:7">
      <c r="G1055" s="25"/>
    </row>
    <row r="1056" spans="7:7">
      <c r="G1056" s="25"/>
    </row>
    <row r="1057" spans="7:7">
      <c r="G1057" s="25"/>
    </row>
    <row r="1058" spans="7:7">
      <c r="G1058" s="25"/>
    </row>
    <row r="1059" spans="7:7">
      <c r="G1059" s="25"/>
    </row>
    <row r="1060" spans="7:7">
      <c r="G1060" s="25"/>
    </row>
    <row r="1061" spans="7:7">
      <c r="G1061" s="25"/>
    </row>
    <row r="1062" spans="7:7">
      <c r="G1062" s="25"/>
    </row>
    <row r="1063" spans="7:7">
      <c r="G1063" s="25"/>
    </row>
    <row r="1064" spans="7:7">
      <c r="G1064" s="25"/>
    </row>
    <row r="1065" spans="7:7">
      <c r="G1065" s="25"/>
    </row>
    <row r="1066" spans="7:7">
      <c r="G1066" s="25"/>
    </row>
    <row r="1067" spans="7:7">
      <c r="G1067" s="25"/>
    </row>
    <row r="1068" spans="7:7">
      <c r="G1068" s="25"/>
    </row>
    <row r="1069" spans="7:7">
      <c r="G1069" s="25"/>
    </row>
    <row r="1070" spans="7:7">
      <c r="G1070" s="25"/>
    </row>
    <row r="1071" spans="7:7">
      <c r="G1071" s="25"/>
    </row>
    <row r="1072" spans="7:7">
      <c r="G1072" s="25"/>
    </row>
    <row r="1073" spans="7:7">
      <c r="G1073" s="25"/>
    </row>
    <row r="1074" spans="7:7">
      <c r="G1074" s="25"/>
    </row>
    <row r="1075" spans="7:7">
      <c r="G1075" s="25"/>
    </row>
    <row r="1076" spans="7:7">
      <c r="G1076" s="25"/>
    </row>
    <row r="1077" spans="7:7">
      <c r="G1077" s="25"/>
    </row>
    <row r="1078" spans="7:7">
      <c r="G1078" s="25"/>
    </row>
    <row r="1079" spans="7:7">
      <c r="G1079" s="25"/>
    </row>
    <row r="1080" spans="7:7">
      <c r="G1080" s="25"/>
    </row>
    <row r="1081" spans="7:7">
      <c r="G1081" s="25"/>
    </row>
    <row r="1082" spans="7:7">
      <c r="G1082" s="25"/>
    </row>
    <row r="1083" spans="7:7">
      <c r="G1083" s="25"/>
    </row>
    <row r="1084" spans="7:7">
      <c r="G1084" s="25"/>
    </row>
    <row r="1085" spans="7:7">
      <c r="G1085" s="25"/>
    </row>
    <row r="1086" spans="7:7">
      <c r="G1086" s="25"/>
    </row>
    <row r="1087" spans="7:7">
      <c r="G1087" s="25"/>
    </row>
    <row r="1088" spans="7:7">
      <c r="G1088" s="25"/>
    </row>
    <row r="1089" spans="7:7">
      <c r="G1089" s="25"/>
    </row>
    <row r="1090" spans="7:7">
      <c r="G1090" s="25"/>
    </row>
    <row r="1091" spans="7:7">
      <c r="G1091" s="25"/>
    </row>
    <row r="1092" spans="7:7">
      <c r="G1092" s="25"/>
    </row>
    <row r="1093" spans="7:7">
      <c r="G1093" s="25"/>
    </row>
    <row r="1094" spans="7:7">
      <c r="G1094" s="25"/>
    </row>
    <row r="1095" spans="7:7">
      <c r="G1095" s="25"/>
    </row>
    <row r="1096" spans="7:7">
      <c r="G1096" s="25"/>
    </row>
    <row r="1097" spans="7:7">
      <c r="G1097" s="25"/>
    </row>
    <row r="1098" spans="7:7">
      <c r="G1098" s="25"/>
    </row>
    <row r="1099" spans="7:7">
      <c r="G1099" s="25"/>
    </row>
    <row r="1100" spans="7:7">
      <c r="G1100" s="25"/>
    </row>
    <row r="1101" spans="7:7">
      <c r="G1101" s="25"/>
    </row>
    <row r="1102" spans="7:7">
      <c r="G1102" s="25"/>
    </row>
    <row r="1103" spans="7:7">
      <c r="G1103" s="25"/>
    </row>
    <row r="1104" spans="7:7">
      <c r="G1104" s="25"/>
    </row>
    <row r="1105" spans="7:7">
      <c r="G1105" s="25"/>
    </row>
    <row r="1106" spans="7:7">
      <c r="G1106" s="25"/>
    </row>
    <row r="1107" spans="7:7">
      <c r="G1107" s="25"/>
    </row>
    <row r="1108" spans="7:7">
      <c r="G1108" s="25"/>
    </row>
    <row r="1109" spans="7:7">
      <c r="G1109" s="25"/>
    </row>
    <row r="1110" spans="7:7">
      <c r="G1110" s="25"/>
    </row>
    <row r="1111" spans="7:7">
      <c r="G1111" s="25"/>
    </row>
    <row r="1112" spans="7:7">
      <c r="G1112" s="25"/>
    </row>
    <row r="1113" spans="7:7">
      <c r="G1113" s="25"/>
    </row>
    <row r="1114" spans="7:7">
      <c r="G1114" s="25"/>
    </row>
    <row r="1115" spans="7:7">
      <c r="G1115" s="25"/>
    </row>
    <row r="1116" spans="7:7">
      <c r="G1116" s="25"/>
    </row>
    <row r="1117" spans="7:7">
      <c r="G1117" s="25"/>
    </row>
    <row r="1118" spans="7:7">
      <c r="G1118" s="25"/>
    </row>
    <row r="1119" spans="7:7">
      <c r="G1119" s="25"/>
    </row>
    <row r="1120" spans="7:7">
      <c r="G1120" s="25"/>
    </row>
    <row r="1121" spans="7:7">
      <c r="G1121" s="25"/>
    </row>
    <row r="1122" spans="7:7">
      <c r="G1122" s="25"/>
    </row>
    <row r="1123" spans="7:7">
      <c r="G1123" s="25"/>
    </row>
    <row r="1124" spans="7:7">
      <c r="G1124" s="25"/>
    </row>
    <row r="1125" spans="7:7">
      <c r="G1125" s="25"/>
    </row>
    <row r="1126" spans="7:7">
      <c r="G1126" s="25"/>
    </row>
    <row r="1127" spans="7:7">
      <c r="G1127" s="25"/>
    </row>
    <row r="1128" spans="7:7">
      <c r="G1128" s="25"/>
    </row>
    <row r="1129" spans="7:7">
      <c r="G1129" s="25"/>
    </row>
    <row r="1130" spans="7:7">
      <c r="G1130" s="25"/>
    </row>
    <row r="1131" spans="7:7">
      <c r="G1131" s="25"/>
    </row>
    <row r="1132" spans="7:7">
      <c r="G1132" s="25"/>
    </row>
    <row r="1133" spans="7:7">
      <c r="G1133" s="25"/>
    </row>
    <row r="1134" spans="7:7">
      <c r="G1134" s="25"/>
    </row>
    <row r="1135" spans="7:7">
      <c r="G1135" s="25"/>
    </row>
    <row r="1136" spans="7:7">
      <c r="G1136" s="25"/>
    </row>
    <row r="1137" spans="7:7">
      <c r="G1137" s="25"/>
    </row>
    <row r="1138" spans="7:7">
      <c r="G1138" s="25"/>
    </row>
    <row r="1139" spans="7:7">
      <c r="G1139" s="25"/>
    </row>
    <row r="1140" spans="7:7">
      <c r="G1140" s="25"/>
    </row>
    <row r="1141" spans="7:7">
      <c r="G1141" s="25"/>
    </row>
    <row r="1142" spans="7:7">
      <c r="G1142" s="25"/>
    </row>
    <row r="1143" spans="7:7">
      <c r="G1143" s="25"/>
    </row>
    <row r="1144" spans="7:7">
      <c r="G1144" s="25"/>
    </row>
    <row r="1145" spans="7:7">
      <c r="G1145" s="25"/>
    </row>
    <row r="1146" spans="7:7">
      <c r="G1146" s="25"/>
    </row>
    <row r="1147" spans="7:7">
      <c r="G1147" s="25"/>
    </row>
    <row r="1148" spans="7:7">
      <c r="G1148" s="25"/>
    </row>
    <row r="1149" spans="7:7">
      <c r="G1149" s="25"/>
    </row>
    <row r="1150" spans="7:7">
      <c r="G1150" s="25"/>
    </row>
    <row r="1151" spans="7:7">
      <c r="G1151" s="25"/>
    </row>
    <row r="1152" spans="7:7">
      <c r="G1152" s="25"/>
    </row>
    <row r="1153" spans="7:7">
      <c r="G1153" s="25"/>
    </row>
    <row r="1154" spans="7:7">
      <c r="G1154" s="25"/>
    </row>
    <row r="1155" spans="7:7">
      <c r="G1155" s="25"/>
    </row>
    <row r="1156" spans="7:7">
      <c r="G1156" s="25"/>
    </row>
    <row r="1157" spans="7:7">
      <c r="G1157" s="25"/>
    </row>
    <row r="1158" spans="7:7">
      <c r="G1158" s="25"/>
    </row>
    <row r="1159" spans="7:7">
      <c r="G1159" s="25"/>
    </row>
    <row r="1160" spans="7:7">
      <c r="G1160" s="25"/>
    </row>
    <row r="1161" spans="7:7">
      <c r="G1161" s="25"/>
    </row>
    <row r="1162" spans="7:7">
      <c r="G1162" s="25"/>
    </row>
    <row r="1163" spans="7:7">
      <c r="G1163" s="25"/>
    </row>
    <row r="1164" spans="7:7">
      <c r="G1164" s="25"/>
    </row>
    <row r="1165" spans="7:7">
      <c r="G1165" s="25"/>
    </row>
    <row r="1166" spans="7:7">
      <c r="G1166" s="25"/>
    </row>
    <row r="1167" spans="7:7">
      <c r="G1167" s="25"/>
    </row>
    <row r="1168" spans="7:7">
      <c r="G1168" s="25"/>
    </row>
    <row r="1169" spans="7:7">
      <c r="G1169" s="25"/>
    </row>
    <row r="1170" spans="7:7">
      <c r="G1170" s="25"/>
    </row>
    <row r="1171" spans="7:7">
      <c r="G1171" s="25"/>
    </row>
    <row r="1172" spans="7:7">
      <c r="G1172" s="25"/>
    </row>
    <row r="1173" spans="7:7">
      <c r="G1173" s="25"/>
    </row>
    <row r="1174" spans="7:7">
      <c r="G1174" s="25"/>
    </row>
    <row r="1175" spans="7:7">
      <c r="G1175" s="25"/>
    </row>
    <row r="1176" spans="7:7">
      <c r="G1176" s="25"/>
    </row>
    <row r="1177" spans="7:7">
      <c r="G1177" s="25"/>
    </row>
    <row r="1178" spans="7:7">
      <c r="G1178" s="25"/>
    </row>
    <row r="1179" spans="7:7">
      <c r="G1179" s="25"/>
    </row>
    <row r="1180" spans="7:7">
      <c r="G1180" s="25"/>
    </row>
    <row r="1181" spans="7:7">
      <c r="G1181" s="25"/>
    </row>
    <row r="1182" spans="7:7">
      <c r="G1182" s="25"/>
    </row>
    <row r="1183" spans="7:7">
      <c r="G1183" s="25"/>
    </row>
    <row r="1184" spans="7:7">
      <c r="G1184" s="25"/>
    </row>
    <row r="1185" spans="7:7">
      <c r="G1185" s="25"/>
    </row>
    <row r="1186" spans="7:7">
      <c r="G1186" s="25"/>
    </row>
    <row r="1187" spans="7:7">
      <c r="G1187" s="25"/>
    </row>
    <row r="1188" spans="7:7">
      <c r="G1188" s="25"/>
    </row>
    <row r="1189" spans="7:7">
      <c r="G1189" s="25"/>
    </row>
    <row r="1190" spans="7:7">
      <c r="G1190" s="25"/>
    </row>
    <row r="1191" spans="7:7">
      <c r="G1191" s="25"/>
    </row>
    <row r="1192" spans="7:7">
      <c r="G1192" s="25"/>
    </row>
    <row r="1193" spans="7:7">
      <c r="G1193" s="25"/>
    </row>
    <row r="1194" spans="7:7">
      <c r="G1194" s="25"/>
    </row>
    <row r="1195" spans="7:7">
      <c r="G1195" s="25"/>
    </row>
    <row r="1196" spans="7:7">
      <c r="G1196" s="25"/>
    </row>
    <row r="1197" spans="7:7">
      <c r="G1197" s="25"/>
    </row>
    <row r="1198" spans="7:7">
      <c r="G1198" s="25"/>
    </row>
    <row r="1199" spans="7:7">
      <c r="G1199" s="25"/>
    </row>
    <row r="1200" spans="7:7">
      <c r="G1200" s="25"/>
    </row>
    <row r="1201" spans="7:7">
      <c r="G1201" s="25"/>
    </row>
    <row r="1202" spans="7:7">
      <c r="G1202" s="25"/>
    </row>
    <row r="1203" spans="7:7">
      <c r="G1203" s="25"/>
    </row>
    <row r="1204" spans="7:7">
      <c r="G1204" s="25"/>
    </row>
    <row r="1205" spans="7:7">
      <c r="G1205" s="25"/>
    </row>
    <row r="1206" spans="7:7">
      <c r="G1206" s="25"/>
    </row>
    <row r="1207" spans="7:7">
      <c r="G1207" s="25"/>
    </row>
    <row r="1208" spans="7:7">
      <c r="G1208" s="25"/>
    </row>
    <row r="1209" spans="7:7">
      <c r="G1209" s="25"/>
    </row>
    <row r="1210" spans="7:7">
      <c r="G1210" s="25"/>
    </row>
    <row r="1211" spans="7:7">
      <c r="G1211" s="25"/>
    </row>
    <row r="1212" spans="7:7">
      <c r="G1212" s="25"/>
    </row>
    <row r="1213" spans="7:7">
      <c r="G1213" s="25"/>
    </row>
    <row r="1214" spans="7:7">
      <c r="G1214" s="25"/>
    </row>
    <row r="1215" spans="7:7">
      <c r="G1215" s="25"/>
    </row>
    <row r="1216" spans="7:7">
      <c r="G1216" s="25"/>
    </row>
    <row r="1217" spans="7:7">
      <c r="G1217" s="25"/>
    </row>
    <row r="1218" spans="7:7">
      <c r="G1218" s="25"/>
    </row>
    <row r="1219" spans="7:7">
      <c r="G1219" s="25"/>
    </row>
    <row r="1220" spans="7:7">
      <c r="G1220" s="25"/>
    </row>
    <row r="1221" spans="7:7">
      <c r="G1221" s="25"/>
    </row>
    <row r="1222" spans="7:7">
      <c r="G1222" s="25"/>
    </row>
    <row r="1223" spans="7:7">
      <c r="G1223" s="25"/>
    </row>
    <row r="1224" spans="7:7">
      <c r="G1224" s="25"/>
    </row>
    <row r="1225" spans="7:7">
      <c r="G1225" s="25"/>
    </row>
    <row r="1226" spans="7:7">
      <c r="G1226" s="25"/>
    </row>
    <row r="1227" spans="7:7">
      <c r="G1227" s="25"/>
    </row>
    <row r="1228" spans="7:7">
      <c r="G1228" s="25"/>
    </row>
    <row r="1229" spans="7:7">
      <c r="G1229" s="25"/>
    </row>
    <row r="1230" spans="7:7">
      <c r="G1230" s="25"/>
    </row>
    <row r="1231" spans="7:7">
      <c r="G1231" s="25"/>
    </row>
    <row r="1232" spans="7:7">
      <c r="G1232" s="25"/>
    </row>
    <row r="1233" spans="7:7">
      <c r="G1233" s="25"/>
    </row>
    <row r="1234" spans="7:7">
      <c r="G1234" s="25"/>
    </row>
    <row r="1235" spans="7:7">
      <c r="G1235" s="25"/>
    </row>
    <row r="1236" spans="7:7">
      <c r="G1236" s="25"/>
    </row>
    <row r="1237" spans="7:7">
      <c r="G1237" s="25"/>
    </row>
    <row r="1238" spans="7:7">
      <c r="G1238" s="25"/>
    </row>
    <row r="1239" spans="7:7">
      <c r="G1239" s="25"/>
    </row>
    <row r="1240" spans="7:7">
      <c r="G1240" s="25"/>
    </row>
    <row r="1241" spans="7:7">
      <c r="G1241" s="25"/>
    </row>
    <row r="1242" spans="7:7">
      <c r="G1242" s="25"/>
    </row>
    <row r="1243" spans="7:7">
      <c r="G1243" s="25"/>
    </row>
    <row r="1244" spans="7:7">
      <c r="G1244" s="25"/>
    </row>
    <row r="1245" spans="7:7">
      <c r="G1245" s="25"/>
    </row>
    <row r="1246" spans="7:7">
      <c r="G1246" s="25"/>
    </row>
    <row r="1247" spans="7:7">
      <c r="G1247" s="25"/>
    </row>
    <row r="1248" spans="7:7">
      <c r="G1248" s="25"/>
    </row>
    <row r="1249" spans="7:7">
      <c r="G1249" s="25"/>
    </row>
    <row r="1250" spans="7:7">
      <c r="G1250" s="25"/>
    </row>
    <row r="1251" spans="7:7">
      <c r="G1251" s="25"/>
    </row>
    <row r="1252" spans="7:7">
      <c r="G1252" s="25"/>
    </row>
    <row r="1253" spans="7:7">
      <c r="G1253" s="25"/>
    </row>
    <row r="1254" spans="7:7">
      <c r="G1254" s="25"/>
    </row>
    <row r="1255" spans="7:7">
      <c r="G1255" s="25"/>
    </row>
    <row r="1256" spans="7:7">
      <c r="G1256" s="25"/>
    </row>
    <row r="1257" spans="7:7">
      <c r="G1257" s="25"/>
    </row>
    <row r="1258" spans="7:7">
      <c r="G1258" s="25"/>
    </row>
    <row r="1259" spans="7:7">
      <c r="G1259" s="25"/>
    </row>
    <row r="1260" spans="7:7">
      <c r="G1260" s="25"/>
    </row>
    <row r="1261" spans="7:7">
      <c r="G1261" s="25"/>
    </row>
    <row r="1262" spans="7:7">
      <c r="G1262" s="25"/>
    </row>
    <row r="1263" spans="7:7">
      <c r="G1263" s="25"/>
    </row>
    <row r="1264" spans="7:7">
      <c r="G1264" s="25"/>
    </row>
    <row r="1265" spans="7:7">
      <c r="G1265" s="25"/>
    </row>
    <row r="1266" spans="7:7">
      <c r="G1266" s="25"/>
    </row>
    <row r="1267" spans="7:7">
      <c r="G1267" s="25"/>
    </row>
    <row r="1268" spans="7:7">
      <c r="G1268" s="25"/>
    </row>
    <row r="1269" spans="7:7">
      <c r="G1269" s="25"/>
    </row>
    <row r="1270" spans="7:7">
      <c r="G1270" s="25"/>
    </row>
    <row r="1271" spans="7:7">
      <c r="G1271" s="25"/>
    </row>
    <row r="1272" spans="7:7">
      <c r="G1272" s="25"/>
    </row>
    <row r="1273" spans="7:7">
      <c r="G1273" s="25"/>
    </row>
    <row r="1274" spans="7:7">
      <c r="G1274" s="25"/>
    </row>
    <row r="1275" spans="7:7">
      <c r="G1275" s="25"/>
    </row>
    <row r="1276" spans="7:7">
      <c r="G1276" s="25"/>
    </row>
    <row r="1277" spans="7:7">
      <c r="G1277" s="25"/>
    </row>
    <row r="1278" spans="7:7">
      <c r="G1278" s="25"/>
    </row>
    <row r="1279" spans="7:7">
      <c r="G1279" s="25"/>
    </row>
    <row r="1280" spans="7:7">
      <c r="G1280" s="25"/>
    </row>
    <row r="1281" spans="7:7">
      <c r="G1281" s="25"/>
    </row>
    <row r="1282" spans="7:7">
      <c r="G1282" s="25"/>
    </row>
    <row r="1283" spans="7:7">
      <c r="G1283" s="25"/>
    </row>
    <row r="1284" spans="7:7">
      <c r="G1284" s="25"/>
    </row>
    <row r="1285" spans="7:7">
      <c r="G1285" s="25"/>
    </row>
    <row r="1286" spans="7:7">
      <c r="G1286" s="25"/>
    </row>
    <row r="1287" spans="7:7">
      <c r="G1287" s="25"/>
    </row>
    <row r="1288" spans="7:7">
      <c r="G1288" s="25"/>
    </row>
    <row r="1289" spans="7:7">
      <c r="G1289" s="25"/>
    </row>
    <row r="1290" spans="7:7">
      <c r="G1290" s="25"/>
    </row>
    <row r="1291" spans="7:7">
      <c r="G1291" s="25"/>
    </row>
    <row r="1292" spans="7:7">
      <c r="G1292" s="25"/>
    </row>
    <row r="1293" spans="7:7">
      <c r="G1293" s="25"/>
    </row>
    <row r="1294" spans="7:7">
      <c r="G1294" s="25"/>
    </row>
    <row r="1295" spans="7:7">
      <c r="G1295" s="25"/>
    </row>
    <row r="1296" spans="7:7">
      <c r="G1296" s="25"/>
    </row>
    <row r="1297" spans="7:7">
      <c r="G1297" s="25"/>
    </row>
    <row r="1298" spans="7:7">
      <c r="G1298" s="25"/>
    </row>
    <row r="1299" spans="7:7">
      <c r="G1299" s="25"/>
    </row>
    <row r="1300" spans="7:7">
      <c r="G1300" s="25"/>
    </row>
    <row r="1301" spans="7:7">
      <c r="G1301" s="25"/>
    </row>
    <row r="1302" spans="7:7">
      <c r="G1302" s="25"/>
    </row>
    <row r="1303" spans="7:7">
      <c r="G1303" s="25"/>
    </row>
    <row r="1304" spans="7:7">
      <c r="G1304" s="25"/>
    </row>
    <row r="1305" spans="7:7">
      <c r="G1305" s="25"/>
    </row>
    <row r="1306" spans="7:7">
      <c r="G1306" s="25"/>
    </row>
    <row r="1307" spans="7:7">
      <c r="G1307" s="25"/>
    </row>
    <row r="1308" spans="7:7">
      <c r="G1308" s="25"/>
    </row>
    <row r="1309" spans="7:7">
      <c r="G1309" s="25"/>
    </row>
    <row r="1310" spans="7:7">
      <c r="G1310" s="25"/>
    </row>
    <row r="1311" spans="7:7">
      <c r="G1311" s="25"/>
    </row>
    <row r="1312" spans="7:7">
      <c r="G1312" s="25"/>
    </row>
    <row r="1313" spans="7:7">
      <c r="G1313" s="25"/>
    </row>
    <row r="1314" spans="7:7">
      <c r="G1314" s="25"/>
    </row>
    <row r="1315" spans="7:7">
      <c r="G1315" s="25"/>
    </row>
    <row r="1316" spans="7:7">
      <c r="G1316" s="25"/>
    </row>
    <row r="1317" spans="7:7">
      <c r="G1317" s="25"/>
    </row>
    <row r="1318" spans="7:7">
      <c r="G1318" s="25"/>
    </row>
    <row r="1319" spans="7:7">
      <c r="G1319" s="25"/>
    </row>
    <row r="1320" spans="7:7">
      <c r="G1320" s="25"/>
    </row>
    <row r="1321" spans="7:7">
      <c r="G1321" s="25"/>
    </row>
    <row r="1322" spans="7:7">
      <c r="G1322" s="25"/>
    </row>
    <row r="1323" spans="7:7">
      <c r="G1323" s="25"/>
    </row>
    <row r="1324" spans="7:7">
      <c r="G1324" s="25"/>
    </row>
    <row r="1325" spans="7:7">
      <c r="G1325" s="25"/>
    </row>
    <row r="1326" spans="7:7">
      <c r="G1326" s="25"/>
    </row>
    <row r="1327" spans="7:7">
      <c r="G1327" s="25"/>
    </row>
    <row r="1328" spans="7:7">
      <c r="G1328" s="25"/>
    </row>
    <row r="1329" spans="7:7">
      <c r="G1329" s="25"/>
    </row>
    <row r="1330" spans="7:7">
      <c r="G1330" s="25"/>
    </row>
    <row r="1331" spans="7:7">
      <c r="G1331" s="25"/>
    </row>
    <row r="1332" spans="7:7">
      <c r="G1332" s="25"/>
    </row>
    <row r="1333" spans="7:7">
      <c r="G1333" s="25"/>
    </row>
    <row r="1334" spans="7:7">
      <c r="G1334" s="25"/>
    </row>
    <row r="1335" spans="7:7">
      <c r="G1335" s="25"/>
    </row>
    <row r="1336" spans="7:7">
      <c r="G1336" s="25"/>
    </row>
    <row r="1337" spans="7:7">
      <c r="G1337" s="25"/>
    </row>
    <row r="1338" spans="7:7">
      <c r="G1338" s="25"/>
    </row>
    <row r="1339" spans="7:7">
      <c r="G1339" s="25"/>
    </row>
    <row r="1340" spans="7:7">
      <c r="G1340" s="25"/>
    </row>
    <row r="1341" spans="7:7">
      <c r="G1341" s="25"/>
    </row>
    <row r="1342" spans="7:7">
      <c r="G1342" s="25"/>
    </row>
    <row r="1343" spans="7:7">
      <c r="G1343" s="25"/>
    </row>
    <row r="1344" spans="7:7">
      <c r="G1344" s="25"/>
    </row>
    <row r="1345" spans="7:7">
      <c r="G1345" s="25"/>
    </row>
    <row r="1346" spans="7:7">
      <c r="G1346" s="25"/>
    </row>
    <row r="1347" spans="7:7">
      <c r="G1347" s="25"/>
    </row>
    <row r="1348" spans="7:7">
      <c r="G1348" s="25"/>
    </row>
    <row r="1349" spans="7:7">
      <c r="G1349" s="25"/>
    </row>
    <row r="1350" spans="7:7">
      <c r="G1350" s="25"/>
    </row>
    <row r="1351" spans="7:7">
      <c r="G1351" s="25"/>
    </row>
    <row r="1352" spans="7:7">
      <c r="G1352" s="25"/>
    </row>
    <row r="1353" spans="7:7">
      <c r="G1353" s="25"/>
    </row>
    <row r="1354" spans="7:7">
      <c r="G1354" s="25"/>
    </row>
    <row r="1355" spans="7:7">
      <c r="G1355" s="25"/>
    </row>
    <row r="1356" spans="7:7">
      <c r="G1356" s="25"/>
    </row>
    <row r="1357" spans="7:7">
      <c r="G1357" s="25"/>
    </row>
    <row r="1358" spans="7:7">
      <c r="G1358" s="25"/>
    </row>
    <row r="1359" spans="7:7">
      <c r="G1359" s="25"/>
    </row>
    <row r="1360" spans="7:7">
      <c r="G1360" s="25"/>
    </row>
    <row r="1361" spans="7:7">
      <c r="G1361" s="25"/>
    </row>
    <row r="1362" spans="7:7">
      <c r="G1362" s="25"/>
    </row>
    <row r="1363" spans="7:7">
      <c r="G1363" s="25"/>
    </row>
    <row r="1364" spans="7:7">
      <c r="G1364" s="25"/>
    </row>
    <row r="1365" spans="7:7">
      <c r="G1365" s="25"/>
    </row>
    <row r="1366" spans="7:7">
      <c r="G1366" s="25"/>
    </row>
    <row r="1367" spans="7:7">
      <c r="G1367" s="25"/>
    </row>
    <row r="1368" spans="7:7">
      <c r="G1368" s="25"/>
    </row>
    <row r="1369" spans="7:7">
      <c r="G1369" s="25"/>
    </row>
    <row r="1370" spans="7:7">
      <c r="G1370" s="25"/>
    </row>
    <row r="1371" spans="7:7">
      <c r="G1371" s="25"/>
    </row>
    <row r="1372" spans="7:7">
      <c r="G1372" s="25"/>
    </row>
    <row r="1373" spans="7:7">
      <c r="G1373" s="25"/>
    </row>
    <row r="1374" spans="7:7">
      <c r="G1374" s="25"/>
    </row>
    <row r="1375" spans="7:7">
      <c r="G1375" s="25"/>
    </row>
    <row r="1376" spans="7:7">
      <c r="G1376" s="25"/>
    </row>
    <row r="1377" spans="7:7">
      <c r="G1377" s="25"/>
    </row>
    <row r="1378" spans="7:7">
      <c r="G1378" s="25"/>
    </row>
    <row r="1379" spans="7:7">
      <c r="G1379" s="25"/>
    </row>
    <row r="1380" spans="7:7">
      <c r="G1380" s="25"/>
    </row>
    <row r="1381" spans="7:7">
      <c r="G1381" s="25"/>
    </row>
    <row r="1382" spans="7:7">
      <c r="G1382" s="25"/>
    </row>
    <row r="1383" spans="7:7">
      <c r="G1383" s="25"/>
    </row>
    <row r="1384" spans="7:7">
      <c r="G1384" s="25"/>
    </row>
    <row r="1385" spans="7:7">
      <c r="G1385" s="25"/>
    </row>
    <row r="1386" spans="7:7">
      <c r="G1386" s="25"/>
    </row>
    <row r="1387" spans="7:7">
      <c r="G1387" s="25"/>
    </row>
    <row r="1388" spans="7:7">
      <c r="G1388" s="25"/>
    </row>
    <row r="1389" spans="7:7">
      <c r="G1389" s="25"/>
    </row>
    <row r="1390" spans="7:7">
      <c r="G1390" s="25"/>
    </row>
    <row r="1391" spans="7:7">
      <c r="G1391" s="25"/>
    </row>
    <row r="1392" spans="7:7">
      <c r="G1392" s="25"/>
    </row>
    <row r="1393" spans="7:7">
      <c r="G1393" s="25"/>
    </row>
    <row r="1394" spans="7:7">
      <c r="G1394" s="25"/>
    </row>
    <row r="1395" spans="7:7">
      <c r="G1395" s="25"/>
    </row>
    <row r="1396" spans="7:7">
      <c r="G1396" s="25"/>
    </row>
    <row r="1397" spans="7:7">
      <c r="G1397" s="25"/>
    </row>
    <row r="1398" spans="7:7">
      <c r="G1398" s="25"/>
    </row>
    <row r="1399" spans="7:7">
      <c r="G1399" s="25"/>
    </row>
    <row r="1400" spans="7:7">
      <c r="G1400" s="25"/>
    </row>
    <row r="1401" spans="7:7">
      <c r="G1401" s="25"/>
    </row>
    <row r="1402" spans="7:7">
      <c r="G1402" s="25"/>
    </row>
    <row r="1403" spans="7:7">
      <c r="G1403" s="25"/>
    </row>
    <row r="1404" spans="7:7">
      <c r="G1404" s="25"/>
    </row>
    <row r="1405" spans="7:7">
      <c r="G1405" s="25"/>
    </row>
    <row r="1406" spans="7:7">
      <c r="G1406" s="25"/>
    </row>
    <row r="1407" spans="7:7">
      <c r="G1407" s="25"/>
    </row>
    <row r="1408" spans="7:7">
      <c r="G1408" s="25"/>
    </row>
    <row r="1409" spans="7:7">
      <c r="G1409" s="25"/>
    </row>
    <row r="1410" spans="7:7">
      <c r="G1410" s="25"/>
    </row>
    <row r="1411" spans="7:7">
      <c r="G1411" s="25"/>
    </row>
    <row r="1412" spans="7:7">
      <c r="G1412" s="25"/>
    </row>
    <row r="1413" spans="7:7">
      <c r="G1413" s="25"/>
    </row>
    <row r="1414" spans="7:7">
      <c r="G1414" s="25"/>
    </row>
    <row r="1415" spans="7:7">
      <c r="G1415" s="25"/>
    </row>
    <row r="1416" spans="7:7">
      <c r="G1416" s="25"/>
    </row>
    <row r="1417" spans="7:7">
      <c r="G1417" s="25"/>
    </row>
    <row r="1418" spans="7:7">
      <c r="G1418" s="25"/>
    </row>
    <row r="1419" spans="7:7">
      <c r="G1419" s="25"/>
    </row>
    <row r="1420" spans="7:7">
      <c r="G1420" s="25"/>
    </row>
    <row r="1421" spans="7:7">
      <c r="G1421" s="25"/>
    </row>
    <row r="1422" spans="7:7">
      <c r="G1422" s="25"/>
    </row>
    <row r="1423" spans="7:7">
      <c r="G1423" s="25"/>
    </row>
    <row r="1424" spans="7:7">
      <c r="G1424" s="25"/>
    </row>
    <row r="1425" spans="7:7">
      <c r="G1425" s="25"/>
    </row>
    <row r="1426" spans="7:7">
      <c r="G1426" s="25"/>
    </row>
    <row r="1427" spans="7:7">
      <c r="G1427" s="25"/>
    </row>
    <row r="1428" spans="7:7">
      <c r="G1428" s="25"/>
    </row>
    <row r="1429" spans="7:7">
      <c r="G1429" s="25"/>
    </row>
    <row r="1430" spans="7:7">
      <c r="G1430" s="25"/>
    </row>
    <row r="1431" spans="7:7">
      <c r="G1431" s="25"/>
    </row>
    <row r="1432" spans="7:7">
      <c r="G1432" s="25"/>
    </row>
    <row r="1433" spans="7:7">
      <c r="G1433" s="25"/>
    </row>
    <row r="1434" spans="7:7">
      <c r="G1434" s="25"/>
    </row>
    <row r="1435" spans="7:7">
      <c r="G1435" s="25"/>
    </row>
    <row r="1436" spans="7:7">
      <c r="G1436" s="25"/>
    </row>
    <row r="1437" spans="7:7">
      <c r="G1437" s="25"/>
    </row>
    <row r="1438" spans="7:7">
      <c r="G1438" s="25"/>
    </row>
    <row r="1439" spans="7:7">
      <c r="G1439" s="25"/>
    </row>
    <row r="1440" spans="7:7">
      <c r="G1440" s="25"/>
    </row>
    <row r="1441" spans="7:7">
      <c r="G1441" s="25"/>
    </row>
    <row r="1442" spans="7:7">
      <c r="G1442" s="25"/>
    </row>
    <row r="1443" spans="7:7">
      <c r="G1443" s="25"/>
    </row>
    <row r="1444" spans="7:7">
      <c r="G1444" s="25"/>
    </row>
    <row r="1445" spans="7:7">
      <c r="G1445" s="25"/>
    </row>
    <row r="1446" spans="7:7">
      <c r="G1446" s="25"/>
    </row>
    <row r="1447" spans="7:7">
      <c r="G1447" s="25"/>
    </row>
    <row r="1448" spans="7:7">
      <c r="G1448" s="25"/>
    </row>
    <row r="1449" spans="7:7">
      <c r="G1449" s="25"/>
    </row>
    <row r="1450" spans="7:7">
      <c r="G1450" s="25"/>
    </row>
    <row r="1451" spans="7:7">
      <c r="G1451" s="25"/>
    </row>
    <row r="1452" spans="7:7">
      <c r="G1452" s="25"/>
    </row>
    <row r="1453" spans="7:7">
      <c r="G1453" s="25"/>
    </row>
    <row r="1454" spans="7:7">
      <c r="G1454" s="25"/>
    </row>
    <row r="1455" spans="7:7">
      <c r="G1455" s="25"/>
    </row>
    <row r="1456" spans="7:7">
      <c r="G1456" s="25"/>
    </row>
    <row r="1457" spans="7:7">
      <c r="G1457" s="25"/>
    </row>
    <row r="1458" spans="7:7">
      <c r="G1458" s="25"/>
    </row>
    <row r="1459" spans="7:7">
      <c r="G1459" s="25"/>
    </row>
    <row r="1460" spans="7:7">
      <c r="G1460" s="25"/>
    </row>
    <row r="1461" spans="7:7">
      <c r="G1461" s="25"/>
    </row>
    <row r="1462" spans="7:7">
      <c r="G1462" s="25"/>
    </row>
    <row r="1463" spans="7:7">
      <c r="G1463" s="25"/>
    </row>
    <row r="1464" spans="7:7">
      <c r="G1464" s="25"/>
    </row>
    <row r="1465" spans="7:7">
      <c r="G1465" s="25"/>
    </row>
    <row r="1466" spans="7:7">
      <c r="G1466" s="25"/>
    </row>
    <row r="1467" spans="7:7">
      <c r="G1467" s="25"/>
    </row>
    <row r="1468" spans="7:7">
      <c r="G1468" s="25"/>
    </row>
    <row r="1469" spans="7:7">
      <c r="G1469" s="25"/>
    </row>
    <row r="1470" spans="7:7">
      <c r="G1470" s="25"/>
    </row>
    <row r="1471" spans="7:7">
      <c r="G1471" s="25"/>
    </row>
    <row r="1472" spans="7:7">
      <c r="G1472" s="25"/>
    </row>
    <row r="1473" spans="7:7">
      <c r="G1473" s="25"/>
    </row>
    <row r="1474" spans="7:7">
      <c r="G1474" s="25"/>
    </row>
    <row r="1475" spans="7:7">
      <c r="G1475" s="25"/>
    </row>
    <row r="1476" spans="7:7">
      <c r="G1476" s="25"/>
    </row>
    <row r="1477" spans="7:7">
      <c r="G1477" s="25"/>
    </row>
    <row r="1478" spans="7:7">
      <c r="G1478" s="25"/>
    </row>
    <row r="1479" spans="7:7">
      <c r="G1479" s="25"/>
    </row>
    <row r="1480" spans="7:7">
      <c r="G1480" s="25"/>
    </row>
    <row r="1481" spans="7:7">
      <c r="G1481" s="25"/>
    </row>
    <row r="1482" spans="7:7">
      <c r="G1482" s="25"/>
    </row>
    <row r="1483" spans="7:7">
      <c r="G1483" s="25"/>
    </row>
    <row r="1484" spans="7:7">
      <c r="G1484" s="25"/>
    </row>
    <row r="1485" spans="7:7">
      <c r="G1485" s="25"/>
    </row>
    <row r="1486" spans="7:7">
      <c r="G1486" s="25"/>
    </row>
    <row r="1487" spans="7:7">
      <c r="G1487" s="25"/>
    </row>
    <row r="1488" spans="7:7">
      <c r="G1488" s="25"/>
    </row>
    <row r="1489" spans="7:7">
      <c r="G1489" s="25"/>
    </row>
    <row r="1490" spans="7:7">
      <c r="G1490" s="25"/>
    </row>
    <row r="1491" spans="7:7">
      <c r="G1491" s="25"/>
    </row>
    <row r="1492" spans="7:7">
      <c r="G1492" s="25"/>
    </row>
    <row r="1493" spans="7:7">
      <c r="G1493" s="25"/>
    </row>
    <row r="1494" spans="7:7">
      <c r="G1494" s="25"/>
    </row>
    <row r="1495" spans="7:7">
      <c r="G1495" s="25"/>
    </row>
    <row r="1496" spans="7:7">
      <c r="G1496" s="25"/>
    </row>
    <row r="1497" spans="7:7">
      <c r="G1497" s="25"/>
    </row>
    <row r="1498" spans="7:7">
      <c r="G1498" s="25"/>
    </row>
    <row r="1499" spans="7:7">
      <c r="G1499" s="25"/>
    </row>
    <row r="1500" spans="7:7">
      <c r="G1500" s="25"/>
    </row>
    <row r="1501" spans="7:7">
      <c r="G1501" s="25"/>
    </row>
    <row r="1502" spans="7:7">
      <c r="G1502" s="25"/>
    </row>
    <row r="1503" spans="7:7">
      <c r="G1503" s="25"/>
    </row>
    <row r="1504" spans="7:7">
      <c r="G1504" s="25"/>
    </row>
    <row r="1505" spans="7:7">
      <c r="G1505" s="25"/>
    </row>
    <row r="1506" spans="7:7">
      <c r="G1506" s="25"/>
    </row>
    <row r="1507" spans="7:7">
      <c r="G1507" s="25"/>
    </row>
    <row r="1508" spans="7:7">
      <c r="G1508" s="25"/>
    </row>
    <row r="1509" spans="7:7">
      <c r="G1509" s="25"/>
    </row>
    <row r="1510" spans="7:7">
      <c r="G1510" s="25"/>
    </row>
    <row r="1511" spans="7:7">
      <c r="G1511" s="25"/>
    </row>
    <row r="1512" spans="7:7">
      <c r="G1512" s="25"/>
    </row>
    <row r="1513" spans="7:7">
      <c r="G1513" s="25"/>
    </row>
    <row r="1514" spans="7:7">
      <c r="G1514" s="25"/>
    </row>
    <row r="1515" spans="7:7">
      <c r="G1515" s="25"/>
    </row>
    <row r="1516" spans="7:7">
      <c r="G1516" s="25"/>
    </row>
    <row r="1517" spans="7:7">
      <c r="G1517" s="25"/>
    </row>
    <row r="1518" spans="7:7">
      <c r="G1518" s="25"/>
    </row>
    <row r="1519" spans="7:7">
      <c r="G1519" s="25"/>
    </row>
    <row r="1520" spans="7:7">
      <c r="G1520" s="25"/>
    </row>
    <row r="1521" spans="7:7">
      <c r="G1521" s="25"/>
    </row>
    <row r="1522" spans="7:7">
      <c r="G1522" s="25"/>
    </row>
    <row r="1523" spans="7:7">
      <c r="G1523" s="25"/>
    </row>
    <row r="1524" spans="7:7">
      <c r="G1524" s="25"/>
    </row>
    <row r="1525" spans="7:7">
      <c r="G1525" s="25"/>
    </row>
    <row r="1526" spans="7:7">
      <c r="G1526" s="25"/>
    </row>
    <row r="1527" spans="7:7">
      <c r="G1527" s="25"/>
    </row>
    <row r="1528" spans="7:7">
      <c r="G1528" s="25"/>
    </row>
    <row r="1529" spans="7:7">
      <c r="G1529" s="25"/>
    </row>
    <row r="1530" spans="7:7">
      <c r="G1530" s="25"/>
    </row>
    <row r="1531" spans="7:7">
      <c r="G1531" s="25"/>
    </row>
    <row r="1532" spans="7:7">
      <c r="G1532" s="25"/>
    </row>
    <row r="1533" spans="7:7">
      <c r="G1533" s="25"/>
    </row>
    <row r="1534" spans="7:7">
      <c r="G1534" s="25"/>
    </row>
    <row r="1535" spans="7:7">
      <c r="G1535" s="25"/>
    </row>
    <row r="1536" spans="7:7">
      <c r="G1536" s="25"/>
    </row>
    <row r="1537" spans="7:7">
      <c r="G1537" s="25"/>
    </row>
    <row r="1538" spans="7:7">
      <c r="G1538" s="25"/>
    </row>
    <row r="1539" spans="7:7">
      <c r="G1539" s="25"/>
    </row>
    <row r="1540" spans="7:7">
      <c r="G1540" s="25"/>
    </row>
    <row r="1541" spans="7:7">
      <c r="G1541" s="25"/>
    </row>
    <row r="1542" spans="7:7">
      <c r="G1542" s="25"/>
    </row>
    <row r="1543" spans="7:7">
      <c r="G1543" s="25"/>
    </row>
    <row r="1544" spans="7:7">
      <c r="G1544" s="25"/>
    </row>
    <row r="1545" spans="7:7">
      <c r="G1545" s="25"/>
    </row>
    <row r="1546" spans="7:7">
      <c r="G1546" s="25"/>
    </row>
    <row r="1547" spans="7:7">
      <c r="G1547" s="25"/>
    </row>
    <row r="1548" spans="7:7">
      <c r="G1548" s="25"/>
    </row>
    <row r="1549" spans="7:7">
      <c r="G1549" s="25"/>
    </row>
    <row r="1550" spans="7:7">
      <c r="G1550" s="25"/>
    </row>
    <row r="1551" spans="7:7">
      <c r="G1551" s="25"/>
    </row>
    <row r="1552" spans="7:7">
      <c r="G1552" s="25"/>
    </row>
    <row r="1553" spans="7:7">
      <c r="G1553" s="25"/>
    </row>
    <row r="1554" spans="7:7">
      <c r="G1554" s="25"/>
    </row>
    <row r="1555" spans="7:7">
      <c r="G1555" s="25"/>
    </row>
    <row r="1556" spans="7:7">
      <c r="G1556" s="25"/>
    </row>
    <row r="1557" spans="7:7">
      <c r="G1557" s="25"/>
    </row>
    <row r="1558" spans="7:7">
      <c r="G1558" s="25"/>
    </row>
    <row r="1559" spans="7:7">
      <c r="G1559" s="25"/>
    </row>
    <row r="1560" spans="7:7">
      <c r="G1560" s="25"/>
    </row>
    <row r="1561" spans="7:7">
      <c r="G1561" s="25"/>
    </row>
    <row r="1562" spans="7:7">
      <c r="G1562" s="25"/>
    </row>
    <row r="1563" spans="7:7">
      <c r="G1563" s="25"/>
    </row>
    <row r="1564" spans="7:7">
      <c r="G1564" s="25"/>
    </row>
    <row r="1565" spans="7:7">
      <c r="G1565" s="25"/>
    </row>
    <row r="1566" spans="7:7">
      <c r="G1566" s="25"/>
    </row>
    <row r="1567" spans="7:7">
      <c r="G1567" s="25"/>
    </row>
    <row r="1568" spans="7:7">
      <c r="G1568" s="25"/>
    </row>
    <row r="1569" spans="7:7">
      <c r="G1569" s="25"/>
    </row>
    <row r="1570" spans="7:7">
      <c r="G1570" s="25"/>
    </row>
    <row r="1571" spans="7:7">
      <c r="G1571" s="25"/>
    </row>
    <row r="1572" spans="7:7">
      <c r="G1572" s="25"/>
    </row>
    <row r="1573" spans="7:7">
      <c r="G1573" s="25"/>
    </row>
    <row r="1574" spans="7:7">
      <c r="G1574" s="25"/>
    </row>
    <row r="1575" spans="7:7">
      <c r="G1575" s="25"/>
    </row>
    <row r="1576" spans="7:7">
      <c r="G1576" s="25"/>
    </row>
    <row r="1577" spans="7:7">
      <c r="G1577" s="25"/>
    </row>
    <row r="1578" spans="7:7">
      <c r="G1578" s="25"/>
    </row>
    <row r="1579" spans="7:7">
      <c r="G1579" s="25"/>
    </row>
    <row r="1580" spans="7:7">
      <c r="G1580" s="25"/>
    </row>
    <row r="1581" spans="7:7">
      <c r="G1581" s="25"/>
    </row>
    <row r="1582" spans="7:7">
      <c r="G1582" s="25"/>
    </row>
    <row r="1583" spans="7:7">
      <c r="G1583" s="25"/>
    </row>
    <row r="1584" spans="7:7">
      <c r="G1584" s="25"/>
    </row>
    <row r="1585" spans="7:7">
      <c r="G1585" s="25"/>
    </row>
    <row r="1586" spans="7:7">
      <c r="G1586" s="25"/>
    </row>
    <row r="1587" spans="7:7">
      <c r="G1587" s="25"/>
    </row>
    <row r="1588" spans="7:7">
      <c r="G1588" s="25"/>
    </row>
    <row r="1589" spans="7:7">
      <c r="G1589" s="25"/>
    </row>
    <row r="1590" spans="7:7">
      <c r="G1590" s="25"/>
    </row>
    <row r="1591" spans="7:7">
      <c r="G1591" s="25"/>
    </row>
    <row r="1592" spans="7:7">
      <c r="G1592" s="25"/>
    </row>
    <row r="1593" spans="7:7">
      <c r="G1593" s="25"/>
    </row>
    <row r="1594" spans="7:7">
      <c r="G1594" s="25"/>
    </row>
    <row r="1595" spans="7:7">
      <c r="G1595" s="25"/>
    </row>
    <row r="1596" spans="7:7">
      <c r="G1596" s="25"/>
    </row>
    <row r="1597" spans="7:7">
      <c r="G1597" s="25"/>
    </row>
    <row r="1598" spans="7:7">
      <c r="G1598" s="25"/>
    </row>
    <row r="1599" spans="7:7">
      <c r="G1599" s="25"/>
    </row>
    <row r="1600" spans="7:7">
      <c r="G1600" s="25"/>
    </row>
    <row r="1601" spans="7:7">
      <c r="G1601" s="25"/>
    </row>
    <row r="1602" spans="7:7">
      <c r="G1602" s="25"/>
    </row>
    <row r="1603" spans="7:7">
      <c r="G1603" s="25"/>
    </row>
    <row r="1604" spans="7:7">
      <c r="G1604" s="25"/>
    </row>
    <row r="1605" spans="7:7">
      <c r="G1605" s="25"/>
    </row>
    <row r="1606" spans="7:7">
      <c r="G1606" s="25"/>
    </row>
    <row r="1607" spans="7:7">
      <c r="G1607" s="25"/>
    </row>
    <row r="1608" spans="7:7">
      <c r="G1608" s="25"/>
    </row>
    <row r="1609" spans="7:7">
      <c r="G1609" s="25"/>
    </row>
    <row r="1610" spans="7:7">
      <c r="G1610" s="25"/>
    </row>
    <row r="1611" spans="7:7">
      <c r="G1611" s="25"/>
    </row>
    <row r="1612" spans="7:7">
      <c r="G1612" s="25"/>
    </row>
    <row r="1613" spans="7:7">
      <c r="G1613" s="25"/>
    </row>
    <row r="1614" spans="7:7">
      <c r="G1614" s="25"/>
    </row>
    <row r="1615" spans="7:7">
      <c r="G1615" s="25"/>
    </row>
    <row r="1616" spans="7:7">
      <c r="G1616" s="25"/>
    </row>
    <row r="1617" spans="7:7">
      <c r="G1617" s="25"/>
    </row>
    <row r="1618" spans="7:7">
      <c r="G1618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15</v>
      </c>
      <c r="C2" s="4"/>
      <c r="D2" s="4"/>
      <c r="E2" s="4"/>
      <c r="F2" s="4"/>
      <c r="G2" s="3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16</v>
      </c>
      <c r="C3" s="8"/>
      <c r="D3" s="8"/>
      <c r="E3" s="8"/>
      <c r="F3" s="9"/>
      <c r="G3" s="10" t="s">
        <v>17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16</v>
      </c>
      <c r="C4" s="13"/>
      <c r="D4" s="13"/>
      <c r="E4" s="13"/>
      <c r="F4" s="14"/>
      <c r="G4" s="15" t="s">
        <v>18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16</v>
      </c>
      <c r="C5" s="13"/>
      <c r="D5" s="13"/>
      <c r="E5" s="13"/>
      <c r="F5" s="14"/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16</v>
      </c>
      <c r="C6" s="13"/>
      <c r="D6" s="13"/>
      <c r="E6" s="13"/>
      <c r="F6" s="14"/>
      <c r="G6" s="15" t="s">
        <v>18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16</v>
      </c>
      <c r="C7" s="13"/>
      <c r="D7" s="13"/>
      <c r="E7" s="13"/>
      <c r="F7" s="14"/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16</v>
      </c>
      <c r="C8" s="20"/>
      <c r="D8" s="20"/>
      <c r="E8" s="20"/>
      <c r="F8" s="21"/>
      <c r="G8" s="22" t="s">
        <v>18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2025-05-24T03:30:21Z</dcterms:modified>
</cp:coreProperties>
</file>