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3\updatecard\"/>
    </mc:Choice>
  </mc:AlternateContent>
  <xr:revisionPtr revIDLastSave="0" documentId="13_ncr:1_{B5815849-DF66-45B8-916B-2690AB073D21}" xr6:coauthVersionLast="45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1" l="1"/>
  <c r="C107" i="1" l="1"/>
  <c r="C108" i="1"/>
  <c r="C109" i="1"/>
  <c r="C110" i="1"/>
  <c r="C1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11" i="1"/>
  <c r="C112" i="1"/>
  <c r="C2" i="1"/>
  <c r="I112" i="1" l="1"/>
  <c r="I111" i="1"/>
  <c r="I2" i="1"/>
  <c r="E3" i="1"/>
  <c r="E4" i="1" s="1"/>
  <c r="E5" i="1" l="1"/>
  <c r="F3" i="1"/>
  <c r="I3" i="1" s="1"/>
  <c r="F4" i="1" l="1"/>
  <c r="I4" i="1" s="1"/>
  <c r="E6" i="1"/>
  <c r="F5" i="1" l="1"/>
  <c r="I5" i="1" s="1"/>
  <c r="F6" i="1"/>
  <c r="I6" i="1" s="1"/>
  <c r="E7" i="1"/>
  <c r="E8" i="1" l="1"/>
  <c r="F7" i="1"/>
  <c r="I7" i="1" s="1"/>
  <c r="E9" i="1" l="1"/>
  <c r="F8" i="1"/>
  <c r="I8" i="1" s="1"/>
  <c r="F9" i="1" l="1"/>
  <c r="I9" i="1" s="1"/>
  <c r="E10" i="1"/>
  <c r="F10" i="1" l="1"/>
  <c r="I10" i="1" s="1"/>
  <c r="E11" i="1"/>
  <c r="E12" i="1" l="1"/>
  <c r="F11" i="1"/>
  <c r="I11" i="1" s="1"/>
  <c r="E13" i="1" l="1"/>
  <c r="F12" i="1"/>
  <c r="I12" i="1" s="1"/>
  <c r="E14" i="1" l="1"/>
  <c r="F13" i="1"/>
  <c r="I13" i="1" s="1"/>
  <c r="F14" i="1" l="1"/>
  <c r="I14" i="1" s="1"/>
  <c r="E15" i="1"/>
  <c r="F15" i="1" l="1"/>
  <c r="I15" i="1" s="1"/>
  <c r="E16" i="1"/>
  <c r="E17" i="1" l="1"/>
  <c r="F16" i="1"/>
  <c r="I16" i="1" s="1"/>
  <c r="E18" i="1" l="1"/>
  <c r="F17" i="1"/>
  <c r="I17" i="1" s="1"/>
  <c r="F18" i="1" l="1"/>
  <c r="I18" i="1" s="1"/>
  <c r="E19" i="1"/>
  <c r="E20" i="1" l="1"/>
  <c r="F19" i="1"/>
  <c r="I19" i="1" s="1"/>
  <c r="E21" i="1" l="1"/>
  <c r="F20" i="1"/>
  <c r="I20" i="1" s="1"/>
  <c r="E22" i="1" l="1"/>
  <c r="F21" i="1"/>
  <c r="I21" i="1" s="1"/>
  <c r="F22" i="1" l="1"/>
  <c r="I22" i="1" s="1"/>
  <c r="E23" i="1"/>
  <c r="E24" i="1" l="1"/>
  <c r="F23" i="1"/>
  <c r="I23" i="1" s="1"/>
  <c r="E25" i="1" l="1"/>
  <c r="F24" i="1"/>
  <c r="I24" i="1" s="1"/>
  <c r="E26" i="1" l="1"/>
  <c r="F25" i="1"/>
  <c r="I25" i="1" s="1"/>
  <c r="F26" i="1" l="1"/>
  <c r="I26" i="1" s="1"/>
  <c r="E27" i="1"/>
  <c r="E28" i="1" l="1"/>
  <c r="F27" i="1"/>
  <c r="I27" i="1" s="1"/>
  <c r="E29" i="1" l="1"/>
  <c r="F28" i="1"/>
  <c r="I28" i="1" s="1"/>
  <c r="E30" i="1" l="1"/>
  <c r="F29" i="1"/>
  <c r="I29" i="1" s="1"/>
  <c r="F30" i="1" l="1"/>
  <c r="I30" i="1" s="1"/>
  <c r="E31" i="1"/>
  <c r="E32" i="1" l="1"/>
  <c r="F31" i="1"/>
  <c r="I31" i="1" s="1"/>
  <c r="E33" i="1" l="1"/>
  <c r="F32" i="1"/>
  <c r="I32" i="1" s="1"/>
  <c r="F33" i="1" l="1"/>
  <c r="I33" i="1" s="1"/>
  <c r="E34" i="1"/>
  <c r="F34" i="1" l="1"/>
  <c r="I34" i="1" s="1"/>
  <c r="E35" i="1"/>
  <c r="E36" i="1" l="1"/>
  <c r="F35" i="1"/>
  <c r="I35" i="1" s="1"/>
  <c r="E37" i="1" l="1"/>
  <c r="F36" i="1"/>
  <c r="I36" i="1" s="1"/>
  <c r="E38" i="1" l="1"/>
  <c r="F37" i="1"/>
  <c r="I37" i="1" s="1"/>
  <c r="F38" i="1" l="1"/>
  <c r="I38" i="1" s="1"/>
  <c r="E39" i="1"/>
  <c r="E40" i="1" l="1"/>
  <c r="F39" i="1"/>
  <c r="I39" i="1" s="1"/>
  <c r="E41" i="1" l="1"/>
  <c r="F40" i="1"/>
  <c r="I40" i="1" s="1"/>
  <c r="E42" i="1" l="1"/>
  <c r="F41" i="1"/>
  <c r="I41" i="1" s="1"/>
  <c r="F42" i="1" l="1"/>
  <c r="I42" i="1" s="1"/>
  <c r="E43" i="1"/>
  <c r="E44" i="1" l="1"/>
  <c r="F43" i="1"/>
  <c r="I43" i="1" s="1"/>
  <c r="E45" i="1" l="1"/>
  <c r="F44" i="1"/>
  <c r="I44" i="1" s="1"/>
  <c r="E46" i="1" l="1"/>
  <c r="F45" i="1"/>
  <c r="I45" i="1" s="1"/>
  <c r="F46" i="1" l="1"/>
  <c r="I46" i="1" s="1"/>
  <c r="E47" i="1"/>
  <c r="F47" i="1" l="1"/>
  <c r="I47" i="1" s="1"/>
  <c r="E48" i="1"/>
  <c r="F48" i="1" l="1"/>
  <c r="I48" i="1" s="1"/>
  <c r="E49" i="1"/>
  <c r="E50" i="1" l="1"/>
  <c r="F49" i="1"/>
  <c r="I49" i="1" s="1"/>
  <c r="F50" i="1" l="1"/>
  <c r="I50" i="1" s="1"/>
  <c r="E51" i="1"/>
  <c r="E52" i="1" l="1"/>
  <c r="F51" i="1"/>
  <c r="I51" i="1" s="1"/>
  <c r="E53" i="1" l="1"/>
  <c r="F52" i="1"/>
  <c r="I52" i="1" s="1"/>
  <c r="E54" i="1" l="1"/>
  <c r="F53" i="1"/>
  <c r="I53" i="1" s="1"/>
  <c r="F54" i="1" l="1"/>
  <c r="I54" i="1" s="1"/>
  <c r="E55" i="1"/>
  <c r="F55" i="1" l="1"/>
  <c r="I55" i="1" s="1"/>
  <c r="E56" i="1"/>
  <c r="F56" i="1" l="1"/>
  <c r="I56" i="1" s="1"/>
  <c r="E57" i="1"/>
  <c r="F57" i="1" l="1"/>
  <c r="I57" i="1" s="1"/>
  <c r="E58" i="1"/>
  <c r="F58" i="1" l="1"/>
  <c r="I58" i="1" s="1"/>
  <c r="E59" i="1"/>
  <c r="E60" i="1" l="1"/>
  <c r="F59" i="1"/>
  <c r="I59" i="1" s="1"/>
  <c r="E61" i="1" l="1"/>
  <c r="F60" i="1"/>
  <c r="I60" i="1" s="1"/>
  <c r="E62" i="1" l="1"/>
  <c r="F61" i="1"/>
  <c r="I61" i="1" s="1"/>
  <c r="F62" i="1" l="1"/>
  <c r="I62" i="1" s="1"/>
  <c r="E63" i="1"/>
  <c r="F63" i="1" l="1"/>
  <c r="I63" i="1" s="1"/>
  <c r="E64" i="1"/>
  <c r="E65" i="1" l="1"/>
  <c r="F64" i="1"/>
  <c r="I64" i="1" s="1"/>
  <c r="E66" i="1" l="1"/>
  <c r="F65" i="1"/>
  <c r="I65" i="1" s="1"/>
  <c r="F66" i="1" l="1"/>
  <c r="I66" i="1" s="1"/>
  <c r="E67" i="1"/>
  <c r="E68" i="1" l="1"/>
  <c r="F67" i="1"/>
  <c r="I67" i="1" s="1"/>
  <c r="E69" i="1" l="1"/>
  <c r="F68" i="1"/>
  <c r="I68" i="1" s="1"/>
  <c r="E70" i="1" l="1"/>
  <c r="F69" i="1"/>
  <c r="I69" i="1" s="1"/>
  <c r="F70" i="1" l="1"/>
  <c r="I70" i="1" s="1"/>
  <c r="E71" i="1"/>
  <c r="F71" i="1" l="1"/>
  <c r="I71" i="1" s="1"/>
  <c r="E72" i="1"/>
  <c r="F72" i="1" l="1"/>
  <c r="I72" i="1" s="1"/>
  <c r="E73" i="1"/>
  <c r="E74" i="1" l="1"/>
  <c r="F73" i="1"/>
  <c r="I73" i="1" s="1"/>
  <c r="F74" i="1" l="1"/>
  <c r="I74" i="1" s="1"/>
  <c r="E75" i="1"/>
  <c r="E76" i="1" l="1"/>
  <c r="F75" i="1"/>
  <c r="I75" i="1" s="1"/>
  <c r="E77" i="1" l="1"/>
  <c r="F76" i="1"/>
  <c r="I76" i="1" s="1"/>
  <c r="E78" i="1" l="1"/>
  <c r="F77" i="1"/>
  <c r="I77" i="1" s="1"/>
  <c r="F78" i="1" l="1"/>
  <c r="I78" i="1" s="1"/>
  <c r="E79" i="1"/>
  <c r="E80" i="1" l="1"/>
  <c r="F79" i="1"/>
  <c r="I79" i="1" s="1"/>
  <c r="E81" i="1" l="1"/>
  <c r="F80" i="1"/>
  <c r="I80" i="1" s="1"/>
  <c r="E82" i="1" l="1"/>
  <c r="F81" i="1"/>
  <c r="I81" i="1" s="1"/>
  <c r="F82" i="1" l="1"/>
  <c r="I82" i="1" s="1"/>
  <c r="E83" i="1"/>
  <c r="E84" i="1" l="1"/>
  <c r="F83" i="1"/>
  <c r="I83" i="1" s="1"/>
  <c r="E85" i="1" l="1"/>
  <c r="F84" i="1"/>
  <c r="I84" i="1" s="1"/>
  <c r="E86" i="1" l="1"/>
  <c r="F85" i="1"/>
  <c r="I85" i="1" s="1"/>
  <c r="F86" i="1" l="1"/>
  <c r="I86" i="1" s="1"/>
  <c r="E87" i="1"/>
  <c r="F87" i="1" l="1"/>
  <c r="I87" i="1" s="1"/>
  <c r="E88" i="1"/>
  <c r="E89" i="1" l="1"/>
  <c r="F88" i="1"/>
  <c r="I88" i="1" s="1"/>
  <c r="F89" i="1" l="1"/>
  <c r="I89" i="1" s="1"/>
  <c r="E90" i="1"/>
  <c r="F90" i="1" l="1"/>
  <c r="E91" i="1"/>
  <c r="E92" i="1" l="1"/>
  <c r="F91" i="1"/>
  <c r="I91" i="1" s="1"/>
  <c r="E93" i="1" l="1"/>
  <c r="F92" i="1"/>
  <c r="I92" i="1" s="1"/>
  <c r="E94" i="1" l="1"/>
  <c r="F93" i="1"/>
  <c r="I93" i="1" s="1"/>
  <c r="F94" i="1" l="1"/>
  <c r="I94" i="1" s="1"/>
  <c r="E95" i="1"/>
  <c r="E96" i="1" l="1"/>
  <c r="F95" i="1"/>
  <c r="I95" i="1" s="1"/>
  <c r="F96" i="1" l="1"/>
  <c r="I96" i="1" s="1"/>
  <c r="E97" i="1"/>
  <c r="F97" i="1" l="1"/>
  <c r="I97" i="1" s="1"/>
  <c r="E98" i="1"/>
  <c r="F98" i="1" l="1"/>
  <c r="I98" i="1" s="1"/>
  <c r="E99" i="1"/>
  <c r="E100" i="1" l="1"/>
  <c r="F99" i="1"/>
  <c r="I99" i="1" s="1"/>
  <c r="E101" i="1" l="1"/>
  <c r="F100" i="1"/>
  <c r="I100" i="1" s="1"/>
  <c r="E102" i="1" l="1"/>
  <c r="F101" i="1"/>
  <c r="I101" i="1" s="1"/>
  <c r="F102" i="1" l="1"/>
  <c r="I102" i="1" s="1"/>
  <c r="E103" i="1"/>
  <c r="F103" i="1" l="1"/>
  <c r="I103" i="1" s="1"/>
  <c r="E104" i="1"/>
  <c r="F104" i="1" l="1"/>
  <c r="I104" i="1" s="1"/>
  <c r="E105" i="1"/>
  <c r="E106" i="1" l="1"/>
  <c r="F105" i="1"/>
  <c r="I105" i="1" s="1"/>
  <c r="F106" i="1" l="1"/>
  <c r="I106" i="1" s="1"/>
  <c r="E107" i="1"/>
  <c r="E108" i="1" l="1"/>
  <c r="F107" i="1"/>
  <c r="I107" i="1" s="1"/>
  <c r="E109" i="1" l="1"/>
  <c r="F108" i="1"/>
  <c r="I108" i="1" s="1"/>
  <c r="E110" i="1" l="1"/>
  <c r="F110" i="1" s="1"/>
  <c r="I110" i="1" s="1"/>
  <c r="F109" i="1"/>
  <c r="I109" i="1" s="1"/>
</calcChain>
</file>

<file path=xl/sharedStrings.xml><?xml version="1.0" encoding="utf-8"?>
<sst xmlns="http://schemas.openxmlformats.org/spreadsheetml/2006/main" count="718" uniqueCount="162">
  <si>
    <t>JACK</t>
  </si>
  <si>
    <t>PATCH PANEL ROW</t>
  </si>
  <si>
    <t>SWITCH</t>
  </si>
  <si>
    <t>PORT</t>
  </si>
  <si>
    <t>NOTES</t>
  </si>
  <si>
    <t>Closet</t>
  </si>
  <si>
    <t>LenPortNbr 3x 48p 10GB</t>
  </si>
  <si>
    <t>A710590EUPSB1-D</t>
  </si>
  <si>
    <t>NA</t>
  </si>
  <si>
    <t>BB</t>
  </si>
  <si>
    <t>Audit duplicate ports 3/0/25, 1/0/26, 3/0/26, 3/0/28</t>
  </si>
  <si>
    <t>A710560AA-D</t>
  </si>
  <si>
    <t>A710630B1-D</t>
  </si>
  <si>
    <t>Audit jack lables for ports 3/0/15, 2/0/16, 1/0/17, 3/0/23, 2/0/25, 2/0/27, 1/0/29, 1/0/31, 3/0/31</t>
  </si>
  <si>
    <t>A710630BB1-D</t>
  </si>
  <si>
    <t>A710645B1-D</t>
  </si>
  <si>
    <t>A710630B2-D</t>
  </si>
  <si>
    <t>A710565B1-D</t>
  </si>
  <si>
    <t>A710362B1-D</t>
  </si>
  <si>
    <t>A710630B3-D</t>
  </si>
  <si>
    <t>A710538B1-D</t>
  </si>
  <si>
    <t>A710565B3-D</t>
  </si>
  <si>
    <t>A710390B1-D</t>
  </si>
  <si>
    <t>A710630B4-D</t>
  </si>
  <si>
    <t>A710390B2-D</t>
  </si>
  <si>
    <t>A710530B5-D</t>
  </si>
  <si>
    <t>A710530BB1-D</t>
  </si>
  <si>
    <t>A710630B6-D</t>
  </si>
  <si>
    <t>A710530BB2-D</t>
  </si>
  <si>
    <t>A710630B7-D</t>
  </si>
  <si>
    <t>A710560B1-D</t>
  </si>
  <si>
    <t>A710560B2-D</t>
  </si>
  <si>
    <t>A711530AA-D</t>
  </si>
  <si>
    <t>A711560AA-D</t>
  </si>
  <si>
    <t>A711560AB-D</t>
  </si>
  <si>
    <t>A711560AC-D</t>
  </si>
  <si>
    <t>A711560AD-D</t>
  </si>
  <si>
    <t>A711560AE-D</t>
  </si>
  <si>
    <t>A711560AF-D</t>
  </si>
  <si>
    <t>A711560AG-D</t>
  </si>
  <si>
    <t>A711560AAA-D</t>
  </si>
  <si>
    <t>A711560BAA-D</t>
  </si>
  <si>
    <t>A711560CAA-D</t>
  </si>
  <si>
    <t>A711560DAA-D</t>
  </si>
  <si>
    <t>A711560EAA-D</t>
  </si>
  <si>
    <t>A711560GAA-D</t>
  </si>
  <si>
    <t>A711560HAA-D</t>
  </si>
  <si>
    <t>A711560JAA-D</t>
  </si>
  <si>
    <t>A711560KAA-D</t>
  </si>
  <si>
    <t>A711560LAA-D</t>
  </si>
  <si>
    <t>A711560MAA-D</t>
  </si>
  <si>
    <t>A711560NAA-D</t>
  </si>
  <si>
    <t>A711560PAA-D</t>
  </si>
  <si>
    <t>A711560QAA-D</t>
  </si>
  <si>
    <t>A711560QAAB-D</t>
  </si>
  <si>
    <t>A711560QAB1</t>
  </si>
  <si>
    <t>A711560QAAA-D</t>
  </si>
  <si>
    <t>A711580NAA</t>
  </si>
  <si>
    <t xml:space="preserve">WAS NOT PATCHED IN </t>
  </si>
  <si>
    <t>A711568CB1-D</t>
  </si>
  <si>
    <t>A711580AA-D</t>
  </si>
  <si>
    <t>A711580AB-D</t>
  </si>
  <si>
    <t>A711580AC-D</t>
  </si>
  <si>
    <t>A711580AD-D</t>
  </si>
  <si>
    <t>A711580AE-D</t>
  </si>
  <si>
    <t>A711580AAA-D</t>
  </si>
  <si>
    <t>A711580BAA-D</t>
  </si>
  <si>
    <t>A711580CAA-D</t>
  </si>
  <si>
    <t>A711580DAA-D</t>
  </si>
  <si>
    <t>A711580EAA-D</t>
  </si>
  <si>
    <t>A711580FAA-D</t>
  </si>
  <si>
    <t>A711580GAA-D</t>
  </si>
  <si>
    <t>A711580HAA-D</t>
  </si>
  <si>
    <t>A711580JAAA-D</t>
  </si>
  <si>
    <t>A711580JCAA-D</t>
  </si>
  <si>
    <t>A711580LAA-D</t>
  </si>
  <si>
    <t>A711580JCAB-D was</t>
  </si>
  <si>
    <t>A711580JCAB-D</t>
  </si>
  <si>
    <t>A711510B2-D was</t>
  </si>
  <si>
    <t>A711510B2-D</t>
  </si>
  <si>
    <t>A711560HB1-D was</t>
  </si>
  <si>
    <t>A711560HB1-D</t>
  </si>
  <si>
    <t>A711560B1-D was</t>
  </si>
  <si>
    <t>A711560B1-D</t>
  </si>
  <si>
    <t>A711560HB2-D was</t>
  </si>
  <si>
    <t>A711560HB2-D</t>
  </si>
  <si>
    <t>A711568B1-D was</t>
  </si>
  <si>
    <t>A711560NB1-D</t>
  </si>
  <si>
    <t>A711580JAB-D</t>
  </si>
  <si>
    <t>A711580AF-D</t>
  </si>
  <si>
    <t>A711568B4-D</t>
  </si>
  <si>
    <t>was: A711560B2-D</t>
  </si>
  <si>
    <t>A711560B2-D</t>
  </si>
  <si>
    <t>was: A711580B1-D</t>
  </si>
  <si>
    <t>JACK ID DUPLICATES (same on patch panel and cable)</t>
  </si>
  <si>
    <t>A711580B1-D</t>
  </si>
  <si>
    <t>was: A711580B2-D</t>
  </si>
  <si>
    <t>A711580B2-D</t>
  </si>
  <si>
    <t>was: A711580B3-D</t>
  </si>
  <si>
    <t>A711580B3-D</t>
  </si>
  <si>
    <t>Prime shows AP on this port</t>
  </si>
  <si>
    <t>A711580B4-D</t>
  </si>
  <si>
    <t>was: A711580B5-D</t>
  </si>
  <si>
    <t>A711580B5-D</t>
  </si>
  <si>
    <t>was: A711580JB1-D</t>
  </si>
  <si>
    <t>A711580JB1-D</t>
  </si>
  <si>
    <t>was: A7115?</t>
  </si>
  <si>
    <t>A711563B2-D</t>
  </si>
  <si>
    <t>was: A712350AB1-D</t>
  </si>
  <si>
    <t>A712350AB1-D</t>
  </si>
  <si>
    <t>was: A712520AA-D</t>
  </si>
  <si>
    <t>A712520AA-D</t>
  </si>
  <si>
    <t>was: A712532AA-D</t>
  </si>
  <si>
    <t>A712532AA-D</t>
  </si>
  <si>
    <t>was: A712540AA-D</t>
  </si>
  <si>
    <t>A712540AA-D</t>
  </si>
  <si>
    <t>was: A712540AB1-D</t>
  </si>
  <si>
    <t>A712540AB1-D</t>
  </si>
  <si>
    <t>A712650AB1-D</t>
  </si>
  <si>
    <t>was: A712540B1-D</t>
  </si>
  <si>
    <t>A712540B1-D</t>
  </si>
  <si>
    <t>A712540B2-D</t>
  </si>
  <si>
    <t>A712545B1-D</t>
  </si>
  <si>
    <t>A711540B3-D</t>
  </si>
  <si>
    <t>A711510B4-D</t>
  </si>
  <si>
    <t>A712540B4-D</t>
  </si>
  <si>
    <t>A715440B5-D</t>
  </si>
  <si>
    <t>A712540B6-D</t>
  </si>
  <si>
    <t>A712550B2-D</t>
  </si>
  <si>
    <t>A712550B3-D</t>
  </si>
  <si>
    <t>A712540AB2-D</t>
  </si>
  <si>
    <t>A713560AA-D</t>
  </si>
  <si>
    <t>A711560AE-VD</t>
  </si>
  <si>
    <t>A711560AG-VD</t>
  </si>
  <si>
    <t>A711560AAA-VD</t>
  </si>
  <si>
    <t>A711580C2-VD</t>
  </si>
  <si>
    <t>A711580HAA-VD</t>
  </si>
  <si>
    <t>A711568B5-D</t>
  </si>
  <si>
    <t>A710550B1-D</t>
  </si>
  <si>
    <t>A711580B6</t>
  </si>
  <si>
    <t>A711560nb2</t>
  </si>
  <si>
    <t>A711560B5</t>
  </si>
  <si>
    <t>Is with b2 wap, BR</t>
  </si>
  <si>
    <t>Changed to b5, BR</t>
  </si>
  <si>
    <t>closet</t>
  </si>
  <si>
    <t>room</t>
  </si>
  <si>
    <t>A71-BB</t>
  </si>
  <si>
    <t>Verify</t>
  </si>
  <si>
    <t>Fully Created</t>
  </si>
  <si>
    <t>need UserI</t>
  </si>
  <si>
    <t>Nothing created</t>
  </si>
  <si>
    <t>One or more field empty</t>
  </si>
  <si>
    <t>Manual Check needed</t>
  </si>
  <si>
    <t>f3 update</t>
  </si>
  <si>
    <t>Created Port</t>
  </si>
  <si>
    <t>none found with no end date</t>
  </si>
  <si>
    <t>Do not update</t>
  </si>
  <si>
    <t>Manual update needed</t>
  </si>
  <si>
    <t>Phone</t>
  </si>
  <si>
    <t>Updated Menet</t>
  </si>
  <si>
    <t>None Found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</si>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</sst>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6" xfId="0" applyBorder="1" applyAlignment="1">
      <alignment horizontal="left" indent="1"/>
    </xf>
    <xf numFmtId="0" fontId="1" fillId="0" borderId="2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tabSelected="1" topLeftCell="D67" workbookViewId="0">
      <selection activeCell="I94" sqref="I94"/>
    </sheetView>
  </sheetViews>
  <sheetFormatPr defaultRowHeight="15" x14ac:dyDescent="0.25"/>
  <cols>
    <col min="1" max="3" width="17.140625" style="1" customWidth="1" collapsed="1"/>
    <col min="4" max="4" width="17.5703125" style="1" customWidth="1" collapsed="1"/>
    <col min="5" max="6" width="9.140625" style="1" collapsed="1"/>
    <col min="7" max="7" width="26.42578125" style="1" bestFit="1" customWidth="1" collapsed="1"/>
    <col min="8" max="8" width="9.140625" style="1" collapsed="1"/>
    <col min="9" max="9" width="35.28515625" style="1" bestFit="1" customWidth="1" collapsed="1"/>
    <col min="10" max="12" width="35.28515625" style="7" customWidth="1" collapsed="1"/>
    <col min="13" max="13" width="36.5703125" customWidth="1" collapsed="1"/>
  </cols>
  <sheetData>
    <row r="1" spans="1:13" x14ac:dyDescent="0.25">
      <c r="A1" s="1" t="s">
        <v>0</v>
      </c>
      <c r="B1" s="1" t="s">
        <v>144</v>
      </c>
      <c r="C1" s="1" t="s">
        <v>145</v>
      </c>
      <c r="D1" s="1" t="s">
        <v>1</v>
      </c>
      <c r="E1" s="1" t="s">
        <v>2</v>
      </c>
      <c r="F1" s="1" t="s">
        <v>3</v>
      </c>
      <c r="G1" s="1" t="s">
        <v>4</v>
      </c>
      <c r="H1" s="14" t="s">
        <v>5</v>
      </c>
      <c r="I1" s="16" t="s">
        <v>6</v>
      </c>
      <c r="J1" s="17" t="s">
        <v>147</v>
      </c>
      <c r="K1" s="17" t="s">
        <v>153</v>
      </c>
      <c r="L1" s="17"/>
    </row>
    <row r="2" spans="1:13" ht="30" x14ac:dyDescent="0.25">
      <c r="A2" s="1" t="s">
        <v>7</v>
      </c>
      <c r="B2" s="1" t="s">
        <v>146</v>
      </c>
      <c r="C2" s="1" t="str">
        <f>MID(A2,1,LEN(A2)-4)</f>
        <v>A710590EUPS</v>
      </c>
      <c r="D2" s="1" t="s">
        <v>8</v>
      </c>
      <c r="E2" s="1">
        <v>1</v>
      </c>
      <c r="F2" s="1">
        <v>1</v>
      </c>
      <c r="H2" s="15" t="s">
        <v>9</v>
      </c>
      <c r="I2" s="8" t="str">
        <f>CONCATENATE(LEFT(A2,3),H2,IF(AND(F2&lt;37,E2&lt;10),"-M0",IF(AND(F2&lt;37,E2&gt;=10),"-M",IF(AND(F2&gt;=37,E2&lt;10),"-X0","-X"))),E2,IF(LEN(F2)=1,"P-00-0","P-00-"),F2,"/",A2)</f>
        <v>A71BB-M01P-00-01/A710590EUPSB1-D</v>
      </c>
      <c r="J2" t="s">
        <v>148</v>
      </c>
      <c r="K2" t="s">
        <v>154</v>
      </c>
      <c r="L2" t="s">
        <v>159</v>
      </c>
      <c r="M2" s="4" t="s">
        <v>10</v>
      </c>
    </row>
    <row r="3" spans="1:13" x14ac:dyDescent="0.25">
      <c r="A3" s="2" t="s">
        <v>11</v>
      </c>
      <c r="B3" s="1" t="s">
        <v>146</v>
      </c>
      <c r="C3" s="1" t="str">
        <f t="shared" ref="C3:C66" si="0">MID(A3,1,LEN(A3)-4)</f>
        <v>A710560</v>
      </c>
      <c r="D3" s="1">
        <v>1</v>
      </c>
      <c r="E3" s="1">
        <f>IF(E2=3,1,E2+1)</f>
        <v>2</v>
      </c>
      <c r="F3" s="1">
        <f>IF(E3=1,F2+1,F2)</f>
        <v>1</v>
      </c>
      <c r="H3" s="15" t="s">
        <v>9</v>
      </c>
      <c r="I3" s="8" t="str">
        <f t="shared" ref="I3:I66" si="1">CONCATENATE(LEFT(A3,3),H3,IF(AND(F3&lt;37,E3&lt;10),"-M0",IF(AND(F3&lt;37,E3&gt;=10),"-M",IF(AND(F3&gt;=37,E3&lt;10),"-X0","-X"))),E3,IF(LEN(F3)=1,"P-00-0","P-00-"),F3,"/",A3)</f>
        <v>A71BB-M02P-00-01/A710560AA-D</v>
      </c>
      <c r="J3" t="s">
        <v>148</v>
      </c>
      <c r="K3" t="s">
        <v>154</v>
      </c>
      <c r="L3" t="s">
        <v>159</v>
      </c>
    </row>
    <row r="4" spans="1:13" ht="45" x14ac:dyDescent="0.25">
      <c r="A4" s="1" t="s">
        <v>12</v>
      </c>
      <c r="B4" s="1" t="s">
        <v>146</v>
      </c>
      <c r="C4" s="1" t="str">
        <f t="shared" si="0"/>
        <v>A710630</v>
      </c>
      <c r="D4" s="1">
        <v>1</v>
      </c>
      <c r="E4" s="1">
        <f t="shared" ref="E4:E67" si="2">IF(E3=3,1,E3+1)</f>
        <v>3</v>
      </c>
      <c r="F4" s="1">
        <f t="shared" ref="F4:F67" si="3">IF(E4=1,F3+1,F3)</f>
        <v>1</v>
      </c>
      <c r="H4" s="15" t="s">
        <v>9</v>
      </c>
      <c r="I4" s="8" t="str">
        <f t="shared" si="1"/>
        <v>A71BB-M03P-00-01/A710630B1-D</v>
      </c>
      <c r="J4" t="s">
        <v>149</v>
      </c>
      <c r="K4" t="s">
        <v>155</v>
      </c>
      <c r="L4" t="s">
        <v>160</v>
      </c>
      <c r="M4" s="4" t="s">
        <v>13</v>
      </c>
    </row>
    <row r="5" spans="1:13" x14ac:dyDescent="0.25">
      <c r="A5" s="1" t="s">
        <v>14</v>
      </c>
      <c r="B5" s="1" t="s">
        <v>146</v>
      </c>
      <c r="C5" s="1" t="str">
        <f t="shared" si="0"/>
        <v>A710630B</v>
      </c>
      <c r="D5" s="1">
        <v>1</v>
      </c>
      <c r="E5" s="1">
        <f t="shared" si="2"/>
        <v>1</v>
      </c>
      <c r="F5" s="1">
        <f t="shared" si="3"/>
        <v>2</v>
      </c>
      <c r="H5" s="15" t="s">
        <v>9</v>
      </c>
      <c r="I5" s="8" t="str">
        <f t="shared" si="1"/>
        <v>A71BB-M01P-00-02/A710630BB1-D</v>
      </c>
      <c r="J5" t="s">
        <v>149</v>
      </c>
      <c r="K5" t="s">
        <v>155</v>
      </c>
      <c r="L5" t="s">
        <v>160</v>
      </c>
    </row>
    <row r="6" spans="1:13" x14ac:dyDescent="0.25">
      <c r="A6" s="1" t="s">
        <v>15</v>
      </c>
      <c r="B6" s="1" t="s">
        <v>146</v>
      </c>
      <c r="C6" s="1" t="str">
        <f t="shared" si="0"/>
        <v>A710645</v>
      </c>
      <c r="D6" s="1">
        <v>1</v>
      </c>
      <c r="E6" s="1">
        <f t="shared" si="2"/>
        <v>2</v>
      </c>
      <c r="F6" s="1">
        <f t="shared" si="3"/>
        <v>2</v>
      </c>
      <c r="H6" s="15" t="s">
        <v>9</v>
      </c>
      <c r="I6" s="8" t="str">
        <f t="shared" si="1"/>
        <v>A71BB-M02P-00-02/A710645B1-D</v>
      </c>
      <c r="J6" t="s">
        <v>149</v>
      </c>
      <c r="K6" t="s">
        <v>155</v>
      </c>
      <c r="L6" t="s">
        <v>160</v>
      </c>
    </row>
    <row r="7" spans="1:13" x14ac:dyDescent="0.25">
      <c r="A7" s="1" t="s">
        <v>16</v>
      </c>
      <c r="B7" s="1" t="s">
        <v>146</v>
      </c>
      <c r="C7" s="1" t="str">
        <f t="shared" si="0"/>
        <v>A710630</v>
      </c>
      <c r="D7" s="1">
        <v>1</v>
      </c>
      <c r="E7" s="1">
        <f t="shared" si="2"/>
        <v>3</v>
      </c>
      <c r="F7" s="1">
        <f t="shared" si="3"/>
        <v>2</v>
      </c>
      <c r="H7" s="15" t="s">
        <v>9</v>
      </c>
      <c r="I7" s="8" t="str">
        <f t="shared" si="1"/>
        <v>A71BB-M03P-00-02/A710630B2-D</v>
      </c>
      <c r="J7" t="s">
        <v>148</v>
      </c>
      <c r="K7" t="s">
        <v>154</v>
      </c>
      <c r="L7" t="s">
        <v>159</v>
      </c>
    </row>
    <row r="8" spans="1:13" x14ac:dyDescent="0.25">
      <c r="A8" s="1" t="s">
        <v>17</v>
      </c>
      <c r="B8" s="1" t="s">
        <v>146</v>
      </c>
      <c r="C8" s="1" t="str">
        <f t="shared" si="0"/>
        <v>A710565</v>
      </c>
      <c r="D8" s="1">
        <v>1</v>
      </c>
      <c r="E8" s="1">
        <f t="shared" si="2"/>
        <v>1</v>
      </c>
      <c r="F8" s="1">
        <f t="shared" si="3"/>
        <v>3</v>
      </c>
      <c r="H8" s="15" t="s">
        <v>9</v>
      </c>
      <c r="I8" s="8" t="str">
        <f t="shared" si="1"/>
        <v>A71BB-M01P-00-03/A710565B1-D</v>
      </c>
      <c r="J8" t="s">
        <v>148</v>
      </c>
      <c r="K8" t="s">
        <v>154</v>
      </c>
      <c r="L8" t="s">
        <v>159</v>
      </c>
    </row>
    <row r="9" spans="1:13" x14ac:dyDescent="0.25">
      <c r="A9" s="1" t="s">
        <v>18</v>
      </c>
      <c r="B9" s="1" t="s">
        <v>146</v>
      </c>
      <c r="C9" s="1" t="str">
        <f t="shared" si="0"/>
        <v>A710362</v>
      </c>
      <c r="D9" s="1">
        <v>1</v>
      </c>
      <c r="E9" s="1">
        <f t="shared" si="2"/>
        <v>2</v>
      </c>
      <c r="F9" s="1">
        <f t="shared" si="3"/>
        <v>3</v>
      </c>
      <c r="H9" s="15" t="s">
        <v>9</v>
      </c>
      <c r="I9" s="8" t="str">
        <f t="shared" si="1"/>
        <v>A71BB-M02P-00-03/A710362B1-D</v>
      </c>
      <c r="J9" t="s">
        <v>148</v>
      </c>
      <c r="K9" t="s">
        <v>154</v>
      </c>
      <c r="L9" t="s">
        <v>159</v>
      </c>
    </row>
    <row r="10" spans="1:13" x14ac:dyDescent="0.25">
      <c r="A10" s="1" t="s">
        <v>19</v>
      </c>
      <c r="B10" s="1" t="s">
        <v>146</v>
      </c>
      <c r="C10" s="1" t="str">
        <f t="shared" si="0"/>
        <v>A710630</v>
      </c>
      <c r="D10" s="1">
        <v>1</v>
      </c>
      <c r="E10" s="1">
        <f t="shared" si="2"/>
        <v>3</v>
      </c>
      <c r="F10" s="1">
        <f t="shared" si="3"/>
        <v>3</v>
      </c>
      <c r="H10" s="15" t="s">
        <v>9</v>
      </c>
      <c r="I10" s="8" t="str">
        <f t="shared" si="1"/>
        <v>A71BB-M03P-00-03/A710630B3-D</v>
      </c>
      <c r="J10" t="s">
        <v>148</v>
      </c>
      <c r="K10" t="s">
        <v>154</v>
      </c>
      <c r="L10" t="s">
        <v>159</v>
      </c>
    </row>
    <row r="11" spans="1:13" x14ac:dyDescent="0.25">
      <c r="A11" s="1" t="s">
        <v>20</v>
      </c>
      <c r="B11" s="1" t="s">
        <v>146</v>
      </c>
      <c r="C11" s="1" t="str">
        <f t="shared" si="0"/>
        <v>A710538</v>
      </c>
      <c r="D11" s="1">
        <v>1</v>
      </c>
      <c r="E11" s="1">
        <f t="shared" si="2"/>
        <v>1</v>
      </c>
      <c r="F11" s="1">
        <f t="shared" si="3"/>
        <v>4</v>
      </c>
      <c r="H11" s="15" t="s">
        <v>9</v>
      </c>
      <c r="I11" s="8" t="str">
        <f t="shared" si="1"/>
        <v>A71BB-M01P-00-04/A710538B1-D</v>
      </c>
      <c r="J11" t="s">
        <v>150</v>
      </c>
      <c r="K11" t="s">
        <v>155</v>
      </c>
      <c r="L11" t="s">
        <v>160</v>
      </c>
    </row>
    <row r="12" spans="1:13" x14ac:dyDescent="0.25">
      <c r="A12" s="1" t="s">
        <v>21</v>
      </c>
      <c r="B12" s="1" t="s">
        <v>146</v>
      </c>
      <c r="C12" s="1" t="str">
        <f t="shared" si="0"/>
        <v>A710565</v>
      </c>
      <c r="D12" s="1">
        <v>1</v>
      </c>
      <c r="E12" s="1">
        <f t="shared" si="2"/>
        <v>2</v>
      </c>
      <c r="F12" s="1">
        <f t="shared" si="3"/>
        <v>4</v>
      </c>
      <c r="H12" s="15" t="s">
        <v>9</v>
      </c>
      <c r="I12" s="8" t="str">
        <f t="shared" si="1"/>
        <v>A71BB-M02P-00-04/A710565B3-D</v>
      </c>
      <c r="J12" t="s">
        <v>149</v>
      </c>
      <c r="K12" t="s">
        <v>155</v>
      </c>
      <c r="L12" t="s">
        <v>160</v>
      </c>
    </row>
    <row r="13" spans="1:13" x14ac:dyDescent="0.25">
      <c r="A13" s="1" t="s">
        <v>22</v>
      </c>
      <c r="B13" s="1" t="s">
        <v>146</v>
      </c>
      <c r="C13" s="1" t="str">
        <f t="shared" si="0"/>
        <v>A710390</v>
      </c>
      <c r="D13" s="1">
        <v>1</v>
      </c>
      <c r="E13" s="1">
        <f t="shared" si="2"/>
        <v>3</v>
      </c>
      <c r="F13" s="1">
        <f t="shared" si="3"/>
        <v>4</v>
      </c>
      <c r="H13" s="15" t="s">
        <v>9</v>
      </c>
      <c r="I13" s="8" t="str">
        <f t="shared" si="1"/>
        <v>A71BB-M03P-00-04/A710390B1-D</v>
      </c>
      <c r="J13" t="s">
        <v>148</v>
      </c>
      <c r="K13" t="s">
        <v>154</v>
      </c>
      <c r="L13" t="s">
        <v>159</v>
      </c>
    </row>
    <row r="14" spans="1:13" x14ac:dyDescent="0.25">
      <c r="A14" s="1" t="s">
        <v>23</v>
      </c>
      <c r="B14" s="1" t="s">
        <v>146</v>
      </c>
      <c r="C14" s="1" t="str">
        <f t="shared" si="0"/>
        <v>A710630</v>
      </c>
      <c r="D14" s="1">
        <v>1</v>
      </c>
      <c r="E14" s="1">
        <f t="shared" si="2"/>
        <v>1</v>
      </c>
      <c r="F14" s="1">
        <f t="shared" si="3"/>
        <v>5</v>
      </c>
      <c r="H14" s="15" t="s">
        <v>9</v>
      </c>
      <c r="I14" s="8" t="str">
        <f t="shared" si="1"/>
        <v>A71BB-M01P-00-05/A710630B4-D</v>
      </c>
      <c r="J14" t="s">
        <v>148</v>
      </c>
      <c r="K14" t="s">
        <v>154</v>
      </c>
      <c r="L14" t="s">
        <v>159</v>
      </c>
    </row>
    <row r="15" spans="1:13" x14ac:dyDescent="0.25">
      <c r="A15" s="1" t="s">
        <v>24</v>
      </c>
      <c r="B15" s="1" t="s">
        <v>146</v>
      </c>
      <c r="C15" s="1" t="str">
        <f t="shared" si="0"/>
        <v>A710390</v>
      </c>
      <c r="D15" s="1">
        <v>1</v>
      </c>
      <c r="E15" s="1">
        <f t="shared" si="2"/>
        <v>2</v>
      </c>
      <c r="F15" s="1">
        <f t="shared" si="3"/>
        <v>5</v>
      </c>
      <c r="H15" s="15" t="s">
        <v>9</v>
      </c>
      <c r="I15" s="8" t="str">
        <f t="shared" si="1"/>
        <v>A71BB-M02P-00-05/A710390B2-D</v>
      </c>
      <c r="J15" t="s">
        <v>149</v>
      </c>
      <c r="K15" t="s">
        <v>155</v>
      </c>
      <c r="L15" t="s">
        <v>160</v>
      </c>
    </row>
    <row r="16" spans="1:13" x14ac:dyDescent="0.25">
      <c r="A16" s="1" t="s">
        <v>25</v>
      </c>
      <c r="B16" s="1" t="s">
        <v>146</v>
      </c>
      <c r="C16" s="1" t="str">
        <f t="shared" si="0"/>
        <v>A710530</v>
      </c>
      <c r="D16" s="1">
        <v>1</v>
      </c>
      <c r="E16" s="1">
        <f t="shared" si="2"/>
        <v>3</v>
      </c>
      <c r="F16" s="1">
        <f t="shared" si="3"/>
        <v>5</v>
      </c>
      <c r="H16" s="15" t="s">
        <v>9</v>
      </c>
      <c r="I16" s="8" t="str">
        <f t="shared" si="1"/>
        <v>A71BB-M03P-00-05/A710530B5-D</v>
      </c>
      <c r="J16" t="s">
        <v>150</v>
      </c>
      <c r="K16" t="s">
        <v>155</v>
      </c>
      <c r="L16" t="s">
        <v>160</v>
      </c>
    </row>
    <row r="17" spans="1:12" x14ac:dyDescent="0.25">
      <c r="A17" s="1" t="s">
        <v>26</v>
      </c>
      <c r="B17" s="1" t="s">
        <v>146</v>
      </c>
      <c r="C17" s="1" t="str">
        <f t="shared" si="0"/>
        <v>A710530B</v>
      </c>
      <c r="D17" s="1">
        <v>1</v>
      </c>
      <c r="E17" s="1">
        <f t="shared" si="2"/>
        <v>1</v>
      </c>
      <c r="F17" s="1">
        <f t="shared" si="3"/>
        <v>6</v>
      </c>
      <c r="H17" s="15" t="s">
        <v>9</v>
      </c>
      <c r="I17" s="8" t="str">
        <f t="shared" si="1"/>
        <v>A71BB-M01P-00-06/A710530BB1-D</v>
      </c>
      <c r="J17" t="s">
        <v>148</v>
      </c>
      <c r="K17" t="s">
        <v>154</v>
      </c>
      <c r="L17" t="s">
        <v>159</v>
      </c>
    </row>
    <row r="18" spans="1:12" x14ac:dyDescent="0.25">
      <c r="A18" s="1" t="s">
        <v>27</v>
      </c>
      <c r="B18" s="1" t="s">
        <v>146</v>
      </c>
      <c r="C18" s="1" t="str">
        <f t="shared" si="0"/>
        <v>A710630</v>
      </c>
      <c r="D18" s="1">
        <v>1</v>
      </c>
      <c r="E18" s="1">
        <f t="shared" si="2"/>
        <v>2</v>
      </c>
      <c r="F18" s="1">
        <f t="shared" si="3"/>
        <v>6</v>
      </c>
      <c r="H18" s="15" t="s">
        <v>9</v>
      </c>
      <c r="I18" s="8" t="str">
        <f t="shared" si="1"/>
        <v>A71BB-M02P-00-06/A710630B6-D</v>
      </c>
      <c r="J18" t="s">
        <v>148</v>
      </c>
      <c r="K18" t="s">
        <v>154</v>
      </c>
      <c r="L18" t="s">
        <v>159</v>
      </c>
    </row>
    <row r="19" spans="1:12" x14ac:dyDescent="0.25">
      <c r="A19" s="1" t="s">
        <v>28</v>
      </c>
      <c r="B19" s="1" t="s">
        <v>146</v>
      </c>
      <c r="C19" s="1" t="str">
        <f t="shared" si="0"/>
        <v>A710530B</v>
      </c>
      <c r="D19" s="1">
        <v>1</v>
      </c>
      <c r="E19" s="1">
        <f t="shared" si="2"/>
        <v>3</v>
      </c>
      <c r="F19" s="1">
        <f t="shared" si="3"/>
        <v>6</v>
      </c>
      <c r="H19" s="15" t="s">
        <v>9</v>
      </c>
      <c r="I19" s="8" t="str">
        <f t="shared" si="1"/>
        <v>A71BB-M03P-00-06/A710530BB2-D</v>
      </c>
      <c r="J19" t="s">
        <v>149</v>
      </c>
      <c r="K19" t="s">
        <v>155</v>
      </c>
      <c r="L19" t="s">
        <v>160</v>
      </c>
    </row>
    <row r="20" spans="1:12" x14ac:dyDescent="0.25">
      <c r="A20" s="1" t="s">
        <v>29</v>
      </c>
      <c r="B20" s="1" t="s">
        <v>146</v>
      </c>
      <c r="C20" s="1" t="str">
        <f t="shared" si="0"/>
        <v>A710630</v>
      </c>
      <c r="D20" s="1">
        <v>1</v>
      </c>
      <c r="E20" s="1">
        <f t="shared" si="2"/>
        <v>1</v>
      </c>
      <c r="F20" s="1">
        <f t="shared" si="3"/>
        <v>7</v>
      </c>
      <c r="H20" s="15" t="s">
        <v>9</v>
      </c>
      <c r="I20" s="8" t="str">
        <f t="shared" si="1"/>
        <v>A71BB-M01P-00-07/A710630B7-D</v>
      </c>
      <c r="J20" t="s">
        <v>148</v>
      </c>
      <c r="K20" t="s">
        <v>154</v>
      </c>
      <c r="L20" t="s">
        <v>159</v>
      </c>
    </row>
    <row r="21" spans="1:12" x14ac:dyDescent="0.25">
      <c r="A21" s="1" t="s">
        <v>30</v>
      </c>
      <c r="B21" s="1" t="s">
        <v>146</v>
      </c>
      <c r="C21" s="1" t="str">
        <f t="shared" si="0"/>
        <v>A710560</v>
      </c>
      <c r="D21" s="1">
        <v>1</v>
      </c>
      <c r="E21" s="1">
        <f t="shared" si="2"/>
        <v>2</v>
      </c>
      <c r="F21" s="1">
        <f t="shared" si="3"/>
        <v>7</v>
      </c>
      <c r="H21" s="15" t="s">
        <v>9</v>
      </c>
      <c r="I21" s="8" t="str">
        <f t="shared" si="1"/>
        <v>A71BB-M02P-00-07/A710560B1-D</v>
      </c>
      <c r="J21" t="s">
        <v>148</v>
      </c>
      <c r="K21" t="s">
        <v>154</v>
      </c>
      <c r="L21" t="s">
        <v>159</v>
      </c>
    </row>
    <row r="22" spans="1:12" x14ac:dyDescent="0.25">
      <c r="A22" s="1" t="s">
        <v>31</v>
      </c>
      <c r="B22" s="1" t="s">
        <v>146</v>
      </c>
      <c r="C22" s="1" t="str">
        <f t="shared" si="0"/>
        <v>A710560</v>
      </c>
      <c r="D22" s="1">
        <v>1</v>
      </c>
      <c r="E22" s="1">
        <f t="shared" si="2"/>
        <v>3</v>
      </c>
      <c r="F22" s="1">
        <f t="shared" si="3"/>
        <v>7</v>
      </c>
      <c r="H22" s="15" t="s">
        <v>9</v>
      </c>
      <c r="I22" s="8" t="str">
        <f t="shared" si="1"/>
        <v>A71BB-M03P-00-07/A710560B2-D</v>
      </c>
      <c r="J22" t="s">
        <v>149</v>
      </c>
      <c r="K22" t="s">
        <v>155</v>
      </c>
      <c r="L22" t="s">
        <v>160</v>
      </c>
    </row>
    <row r="23" spans="1:12" x14ac:dyDescent="0.25">
      <c r="A23" s="1" t="s">
        <v>32</v>
      </c>
      <c r="B23" s="1" t="s">
        <v>146</v>
      </c>
      <c r="C23" s="1" t="str">
        <f t="shared" si="0"/>
        <v>A711530</v>
      </c>
      <c r="D23" s="1">
        <v>2</v>
      </c>
      <c r="E23" s="1">
        <f t="shared" si="2"/>
        <v>1</v>
      </c>
      <c r="F23" s="1">
        <f t="shared" si="3"/>
        <v>8</v>
      </c>
      <c r="H23" s="15" t="s">
        <v>9</v>
      </c>
      <c r="I23" s="8" t="str">
        <f t="shared" si="1"/>
        <v>A71BB-M01P-00-08/A711530AA-D</v>
      </c>
      <c r="J23" t="s">
        <v>148</v>
      </c>
      <c r="K23" t="s">
        <v>154</v>
      </c>
      <c r="L23" t="s">
        <v>159</v>
      </c>
    </row>
    <row r="24" spans="1:12" x14ac:dyDescent="0.25">
      <c r="A24" s="1" t="s">
        <v>33</v>
      </c>
      <c r="B24" s="1" t="s">
        <v>146</v>
      </c>
      <c r="C24" s="1" t="str">
        <f t="shared" si="0"/>
        <v>A711560</v>
      </c>
      <c r="D24" s="1">
        <v>2</v>
      </c>
      <c r="E24" s="1">
        <f t="shared" si="2"/>
        <v>2</v>
      </c>
      <c r="F24" s="1">
        <f t="shared" si="3"/>
        <v>8</v>
      </c>
      <c r="H24" s="15" t="s">
        <v>9</v>
      </c>
      <c r="I24" s="8" t="str">
        <f t="shared" si="1"/>
        <v>A71BB-M02P-00-08/A711560AA-D</v>
      </c>
      <c r="J24" t="s">
        <v>148</v>
      </c>
      <c r="K24" t="s">
        <v>154</v>
      </c>
      <c r="L24" t="s">
        <v>159</v>
      </c>
    </row>
    <row r="25" spans="1:12" x14ac:dyDescent="0.25">
      <c r="A25" s="1" t="s">
        <v>34</v>
      </c>
      <c r="B25" s="1" t="s">
        <v>146</v>
      </c>
      <c r="C25" s="1" t="str">
        <f t="shared" si="0"/>
        <v>A711560</v>
      </c>
      <c r="D25" s="1">
        <v>2</v>
      </c>
      <c r="E25" s="1">
        <f t="shared" si="2"/>
        <v>3</v>
      </c>
      <c r="F25" s="1">
        <f t="shared" si="3"/>
        <v>8</v>
      </c>
      <c r="H25" s="15" t="s">
        <v>9</v>
      </c>
      <c r="I25" s="8" t="str">
        <f t="shared" si="1"/>
        <v>A71BB-M03P-00-08/A711560AB-D</v>
      </c>
      <c r="J25" t="s">
        <v>149</v>
      </c>
      <c r="K25" t="s">
        <v>155</v>
      </c>
      <c r="L25" t="s">
        <v>160</v>
      </c>
    </row>
    <row r="26" spans="1:12" x14ac:dyDescent="0.25">
      <c r="A26" s="1" t="s">
        <v>35</v>
      </c>
      <c r="B26" s="1" t="s">
        <v>146</v>
      </c>
      <c r="C26" s="1" t="str">
        <f t="shared" si="0"/>
        <v>A711560</v>
      </c>
      <c r="D26" s="1">
        <v>2</v>
      </c>
      <c r="E26" s="1">
        <f t="shared" si="2"/>
        <v>1</v>
      </c>
      <c r="F26" s="1">
        <f t="shared" si="3"/>
        <v>9</v>
      </c>
      <c r="H26" s="15" t="s">
        <v>9</v>
      </c>
      <c r="I26" s="8" t="str">
        <f t="shared" si="1"/>
        <v>A71BB-M01P-00-09/A711560AC-D</v>
      </c>
      <c r="J26" t="s">
        <v>149</v>
      </c>
      <c r="K26" t="s">
        <v>155</v>
      </c>
      <c r="L26" t="s">
        <v>160</v>
      </c>
    </row>
    <row r="27" spans="1:12" x14ac:dyDescent="0.25">
      <c r="A27" s="1" t="s">
        <v>36</v>
      </c>
      <c r="B27" s="1" t="s">
        <v>146</v>
      </c>
      <c r="C27" s="1" t="str">
        <f t="shared" si="0"/>
        <v>A711560</v>
      </c>
      <c r="D27" s="1">
        <v>2</v>
      </c>
      <c r="E27" s="1">
        <f t="shared" si="2"/>
        <v>2</v>
      </c>
      <c r="F27" s="1">
        <f t="shared" si="3"/>
        <v>9</v>
      </c>
      <c r="H27" s="15" t="s">
        <v>9</v>
      </c>
      <c r="I27" s="8" t="str">
        <f t="shared" si="1"/>
        <v>A71BB-M02P-00-09/A711560AD-D</v>
      </c>
      <c r="J27" t="s">
        <v>148</v>
      </c>
      <c r="K27" t="s">
        <v>154</v>
      </c>
      <c r="L27" t="s">
        <v>159</v>
      </c>
    </row>
    <row r="28" spans="1:12" x14ac:dyDescent="0.25">
      <c r="A28" s="1" t="s">
        <v>37</v>
      </c>
      <c r="B28" s="1" t="s">
        <v>146</v>
      </c>
      <c r="C28" s="1" t="str">
        <f t="shared" si="0"/>
        <v>A711560</v>
      </c>
      <c r="D28" s="1">
        <v>2</v>
      </c>
      <c r="E28" s="1">
        <f t="shared" si="2"/>
        <v>3</v>
      </c>
      <c r="F28" s="1">
        <f t="shared" si="3"/>
        <v>9</v>
      </c>
      <c r="H28" s="15" t="s">
        <v>9</v>
      </c>
      <c r="I28" s="8" t="str">
        <f t="shared" si="1"/>
        <v>A71BB-M03P-00-09/A711560AE-D</v>
      </c>
      <c r="J28" t="s">
        <v>148</v>
      </c>
      <c r="K28" t="s">
        <v>154</v>
      </c>
      <c r="L28" t="s">
        <v>159</v>
      </c>
    </row>
    <row r="29" spans="1:12" x14ac:dyDescent="0.25">
      <c r="A29" s="1" t="s">
        <v>38</v>
      </c>
      <c r="B29" s="1" t="s">
        <v>146</v>
      </c>
      <c r="C29" s="1" t="str">
        <f t="shared" si="0"/>
        <v>A711560</v>
      </c>
      <c r="D29" s="1">
        <v>2</v>
      </c>
      <c r="E29" s="1">
        <f t="shared" si="2"/>
        <v>1</v>
      </c>
      <c r="F29" s="1">
        <f t="shared" si="3"/>
        <v>10</v>
      </c>
      <c r="H29" s="15" t="s">
        <v>9</v>
      </c>
      <c r="I29" s="8" t="str">
        <f t="shared" si="1"/>
        <v>A71BB-M01P-00-10/A711560AF-D</v>
      </c>
      <c r="J29" t="s">
        <v>148</v>
      </c>
      <c r="K29" t="s">
        <v>155</v>
      </c>
      <c r="L29" t="s">
        <v>160</v>
      </c>
    </row>
    <row r="30" spans="1:12" x14ac:dyDescent="0.25">
      <c r="A30" s="1" t="s">
        <v>39</v>
      </c>
      <c r="B30" s="1" t="s">
        <v>146</v>
      </c>
      <c r="C30" s="1" t="str">
        <f t="shared" si="0"/>
        <v>A711560</v>
      </c>
      <c r="D30" s="1">
        <v>2</v>
      </c>
      <c r="E30" s="1">
        <f t="shared" si="2"/>
        <v>2</v>
      </c>
      <c r="F30" s="1">
        <f t="shared" si="3"/>
        <v>10</v>
      </c>
      <c r="H30" s="15" t="s">
        <v>9</v>
      </c>
      <c r="I30" s="8" t="str">
        <f t="shared" si="1"/>
        <v>A71BB-M02P-00-10/A711560AG-D</v>
      </c>
      <c r="J30" t="s">
        <v>148</v>
      </c>
      <c r="K30" t="s">
        <v>154</v>
      </c>
      <c r="L30" t="s">
        <v>159</v>
      </c>
    </row>
    <row r="31" spans="1:12" x14ac:dyDescent="0.25">
      <c r="A31" s="1" t="s">
        <v>40</v>
      </c>
      <c r="B31" s="1" t="s">
        <v>146</v>
      </c>
      <c r="C31" s="1" t="str">
        <f t="shared" si="0"/>
        <v>A711560A</v>
      </c>
      <c r="D31" s="1">
        <v>2</v>
      </c>
      <c r="E31" s="1">
        <f t="shared" si="2"/>
        <v>3</v>
      </c>
      <c r="F31" s="1">
        <f t="shared" si="3"/>
        <v>10</v>
      </c>
      <c r="H31" s="15" t="s">
        <v>9</v>
      </c>
      <c r="I31" s="8" t="str">
        <f t="shared" si="1"/>
        <v>A71BB-M03P-00-10/A711560AAA-D</v>
      </c>
      <c r="J31" t="s">
        <v>148</v>
      </c>
      <c r="K31" t="s">
        <v>154</v>
      </c>
      <c r="L31" t="s">
        <v>159</v>
      </c>
    </row>
    <row r="32" spans="1:12" x14ac:dyDescent="0.25">
      <c r="A32" s="1" t="s">
        <v>41</v>
      </c>
      <c r="B32" s="1" t="s">
        <v>146</v>
      </c>
      <c r="C32" s="1" t="str">
        <f t="shared" si="0"/>
        <v>A711560B</v>
      </c>
      <c r="D32" s="1">
        <v>2</v>
      </c>
      <c r="E32" s="1">
        <f t="shared" si="2"/>
        <v>1</v>
      </c>
      <c r="F32" s="1">
        <f t="shared" si="3"/>
        <v>11</v>
      </c>
      <c r="H32" s="15" t="s">
        <v>9</v>
      </c>
      <c r="I32" s="8" t="str">
        <f t="shared" si="1"/>
        <v>A71BB-M01P-00-11/A711560BAA-D</v>
      </c>
      <c r="J32" t="s">
        <v>148</v>
      </c>
      <c r="K32" t="s">
        <v>154</v>
      </c>
      <c r="L32" t="s">
        <v>159</v>
      </c>
    </row>
    <row r="33" spans="1:13" x14ac:dyDescent="0.25">
      <c r="A33" s="1" t="s">
        <v>42</v>
      </c>
      <c r="B33" s="1" t="s">
        <v>146</v>
      </c>
      <c r="C33" s="1" t="str">
        <f t="shared" si="0"/>
        <v>A711560C</v>
      </c>
      <c r="D33" s="1">
        <v>2</v>
      </c>
      <c r="E33" s="1">
        <f t="shared" si="2"/>
        <v>2</v>
      </c>
      <c r="F33" s="1">
        <f t="shared" si="3"/>
        <v>11</v>
      </c>
      <c r="H33" s="15" t="s">
        <v>9</v>
      </c>
      <c r="I33" s="8" t="str">
        <f t="shared" si="1"/>
        <v>A71BB-M02P-00-11/A711560CAA-D</v>
      </c>
      <c r="J33" t="s">
        <v>148</v>
      </c>
      <c r="K33" t="s">
        <v>154</v>
      </c>
      <c r="L33" t="s">
        <v>159</v>
      </c>
    </row>
    <row r="34" spans="1:13" x14ac:dyDescent="0.25">
      <c r="A34" s="1" t="s">
        <v>43</v>
      </c>
      <c r="B34" s="1" t="s">
        <v>146</v>
      </c>
      <c r="C34" s="1" t="str">
        <f t="shared" si="0"/>
        <v>A711560D</v>
      </c>
      <c r="D34" s="1">
        <v>2</v>
      </c>
      <c r="E34" s="1">
        <f t="shared" si="2"/>
        <v>3</v>
      </c>
      <c r="F34" s="1">
        <f t="shared" si="3"/>
        <v>11</v>
      </c>
      <c r="H34" s="15" t="s">
        <v>9</v>
      </c>
      <c r="I34" s="8" t="str">
        <f t="shared" si="1"/>
        <v>A71BB-M03P-00-11/A711560DAA-D</v>
      </c>
      <c r="J34" t="s">
        <v>148</v>
      </c>
      <c r="K34" t="s">
        <v>154</v>
      </c>
      <c r="L34" t="s">
        <v>159</v>
      </c>
    </row>
    <row r="35" spans="1:13" x14ac:dyDescent="0.25">
      <c r="A35" s="1" t="s">
        <v>44</v>
      </c>
      <c r="B35" s="1" t="s">
        <v>146</v>
      </c>
      <c r="C35" s="1" t="str">
        <f t="shared" si="0"/>
        <v>A711560E</v>
      </c>
      <c r="D35" s="1">
        <v>2</v>
      </c>
      <c r="E35" s="1">
        <f t="shared" si="2"/>
        <v>1</v>
      </c>
      <c r="F35" s="1">
        <f t="shared" si="3"/>
        <v>12</v>
      </c>
      <c r="H35" s="15" t="s">
        <v>9</v>
      </c>
      <c r="I35" s="8" t="str">
        <f t="shared" si="1"/>
        <v>A71BB-M01P-00-12/A711560EAA-D</v>
      </c>
      <c r="J35" t="s">
        <v>148</v>
      </c>
      <c r="K35" t="s">
        <v>155</v>
      </c>
      <c r="L35" t="s">
        <v>160</v>
      </c>
    </row>
    <row r="36" spans="1:13" x14ac:dyDescent="0.25">
      <c r="A36" s="1" t="s">
        <v>45</v>
      </c>
      <c r="B36" s="1" t="s">
        <v>146</v>
      </c>
      <c r="C36" s="1" t="str">
        <f t="shared" si="0"/>
        <v>A711560G</v>
      </c>
      <c r="D36" s="1">
        <v>2</v>
      </c>
      <c r="E36" s="1">
        <f t="shared" si="2"/>
        <v>2</v>
      </c>
      <c r="F36" s="1">
        <f t="shared" si="3"/>
        <v>12</v>
      </c>
      <c r="H36" s="15" t="s">
        <v>9</v>
      </c>
      <c r="I36" s="8" t="str">
        <f t="shared" si="1"/>
        <v>A71BB-M02P-00-12/A711560GAA-D</v>
      </c>
      <c r="J36" t="s">
        <v>148</v>
      </c>
      <c r="K36" t="s">
        <v>154</v>
      </c>
      <c r="L36" t="s">
        <v>159</v>
      </c>
    </row>
    <row r="37" spans="1:13" x14ac:dyDescent="0.25">
      <c r="A37" s="1" t="s">
        <v>46</v>
      </c>
      <c r="B37" s="1" t="s">
        <v>146</v>
      </c>
      <c r="C37" s="1" t="str">
        <f t="shared" si="0"/>
        <v>A711560H</v>
      </c>
      <c r="D37" s="1">
        <v>2</v>
      </c>
      <c r="E37" s="1">
        <f t="shared" si="2"/>
        <v>3</v>
      </c>
      <c r="F37" s="1">
        <f t="shared" si="3"/>
        <v>12</v>
      </c>
      <c r="H37" s="15" t="s">
        <v>9</v>
      </c>
      <c r="I37" s="8" t="str">
        <f t="shared" si="1"/>
        <v>A71BB-M03P-00-12/A711560HAA-D</v>
      </c>
      <c r="J37" t="s">
        <v>148</v>
      </c>
      <c r="K37" t="s">
        <v>154</v>
      </c>
      <c r="L37" t="s">
        <v>159</v>
      </c>
    </row>
    <row r="38" spans="1:13" x14ac:dyDescent="0.25">
      <c r="A38" s="1" t="s">
        <v>47</v>
      </c>
      <c r="B38" s="1" t="s">
        <v>146</v>
      </c>
      <c r="C38" s="1" t="str">
        <f t="shared" si="0"/>
        <v>A711560J</v>
      </c>
      <c r="D38" s="1">
        <v>2</v>
      </c>
      <c r="E38" s="1">
        <f t="shared" si="2"/>
        <v>1</v>
      </c>
      <c r="F38" s="1">
        <f t="shared" si="3"/>
        <v>13</v>
      </c>
      <c r="H38" s="15" t="s">
        <v>9</v>
      </c>
      <c r="I38" s="8" t="str">
        <f t="shared" si="1"/>
        <v>A71BB-M01P-00-13/A711560JAA-D</v>
      </c>
      <c r="J38" t="s">
        <v>148</v>
      </c>
      <c r="K38" t="s">
        <v>154</v>
      </c>
      <c r="L38" t="s">
        <v>159</v>
      </c>
    </row>
    <row r="39" spans="1:13" x14ac:dyDescent="0.25">
      <c r="A39" s="1" t="s">
        <v>48</v>
      </c>
      <c r="B39" s="1" t="s">
        <v>146</v>
      </c>
      <c r="C39" s="1" t="str">
        <f t="shared" si="0"/>
        <v>A711560K</v>
      </c>
      <c r="D39" s="1">
        <v>2</v>
      </c>
      <c r="E39" s="1">
        <f t="shared" si="2"/>
        <v>2</v>
      </c>
      <c r="F39" s="1">
        <f t="shared" si="3"/>
        <v>13</v>
      </c>
      <c r="H39" s="15" t="s">
        <v>9</v>
      </c>
      <c r="I39" s="8" t="str">
        <f t="shared" si="1"/>
        <v>A71BB-M02P-00-13/A711560KAA-D</v>
      </c>
      <c r="J39" t="s">
        <v>148</v>
      </c>
      <c r="K39" t="s">
        <v>154</v>
      </c>
      <c r="L39" t="s">
        <v>159</v>
      </c>
    </row>
    <row r="40" spans="1:13" x14ac:dyDescent="0.25">
      <c r="A40" s="1" t="s">
        <v>49</v>
      </c>
      <c r="B40" s="1" t="s">
        <v>146</v>
      </c>
      <c r="C40" s="1" t="str">
        <f t="shared" si="0"/>
        <v>A711560L</v>
      </c>
      <c r="D40" s="1">
        <v>2</v>
      </c>
      <c r="E40" s="1">
        <f t="shared" si="2"/>
        <v>3</v>
      </c>
      <c r="F40" s="1">
        <f t="shared" si="3"/>
        <v>13</v>
      </c>
      <c r="H40" s="15" t="s">
        <v>9</v>
      </c>
      <c r="I40" s="8" t="str">
        <f t="shared" si="1"/>
        <v>A71BB-M03P-00-13/A711560LAA-D</v>
      </c>
      <c r="J40" t="s">
        <v>148</v>
      </c>
      <c r="K40" t="s">
        <v>154</v>
      </c>
      <c r="L40" t="s">
        <v>159</v>
      </c>
    </row>
    <row r="41" spans="1:13" x14ac:dyDescent="0.25">
      <c r="A41" s="1" t="s">
        <v>50</v>
      </c>
      <c r="B41" s="1" t="s">
        <v>146</v>
      </c>
      <c r="C41" s="1" t="str">
        <f t="shared" si="0"/>
        <v>A711560M</v>
      </c>
      <c r="D41" s="1">
        <v>2</v>
      </c>
      <c r="E41" s="1">
        <f t="shared" si="2"/>
        <v>1</v>
      </c>
      <c r="F41" s="1">
        <f t="shared" si="3"/>
        <v>14</v>
      </c>
      <c r="H41" s="15" t="s">
        <v>9</v>
      </c>
      <c r="I41" s="8" t="str">
        <f t="shared" si="1"/>
        <v>A71BB-M01P-00-14/A711560MAA-D</v>
      </c>
      <c r="J41" t="s">
        <v>148</v>
      </c>
      <c r="K41" t="s">
        <v>156</v>
      </c>
      <c r="L41" t="s">
        <v>160</v>
      </c>
    </row>
    <row r="42" spans="1:13" x14ac:dyDescent="0.25">
      <c r="A42" s="1" t="s">
        <v>51</v>
      </c>
      <c r="B42" s="1" t="s">
        <v>146</v>
      </c>
      <c r="C42" s="1" t="str">
        <f t="shared" si="0"/>
        <v>A711560N</v>
      </c>
      <c r="D42" s="1">
        <v>2</v>
      </c>
      <c r="E42" s="1">
        <f t="shared" si="2"/>
        <v>2</v>
      </c>
      <c r="F42" s="1">
        <f t="shared" si="3"/>
        <v>14</v>
      </c>
      <c r="H42" s="15" t="s">
        <v>9</v>
      </c>
      <c r="I42" s="8" t="str">
        <f t="shared" si="1"/>
        <v>A71BB-M02P-00-14/A711560NAA-D</v>
      </c>
      <c r="J42" t="s">
        <v>149</v>
      </c>
      <c r="K42" t="s">
        <v>155</v>
      </c>
      <c r="L42" t="s">
        <v>160</v>
      </c>
    </row>
    <row r="43" spans="1:13" x14ac:dyDescent="0.25">
      <c r="A43" s="1" t="s">
        <v>52</v>
      </c>
      <c r="B43" s="1" t="s">
        <v>146</v>
      </c>
      <c r="C43" s="1" t="str">
        <f t="shared" si="0"/>
        <v>A711560P</v>
      </c>
      <c r="D43" s="1">
        <v>2</v>
      </c>
      <c r="E43" s="1">
        <f t="shared" si="2"/>
        <v>3</v>
      </c>
      <c r="F43" s="1">
        <f t="shared" si="3"/>
        <v>14</v>
      </c>
      <c r="H43" s="15" t="s">
        <v>9</v>
      </c>
      <c r="I43" s="8" t="str">
        <f t="shared" si="1"/>
        <v>A71BB-M03P-00-14/A711560PAA-D</v>
      </c>
      <c r="J43" t="s">
        <v>148</v>
      </c>
      <c r="K43" t="s">
        <v>154</v>
      </c>
      <c r="L43" t="s">
        <v>159</v>
      </c>
    </row>
    <row r="44" spans="1:13" x14ac:dyDescent="0.25">
      <c r="A44" s="1" t="s">
        <v>53</v>
      </c>
      <c r="B44" s="1" t="s">
        <v>146</v>
      </c>
      <c r="C44" s="1" t="str">
        <f t="shared" si="0"/>
        <v>A711560Q</v>
      </c>
      <c r="D44" s="1">
        <v>2</v>
      </c>
      <c r="E44" s="1">
        <f t="shared" si="2"/>
        <v>1</v>
      </c>
      <c r="F44" s="1">
        <f t="shared" si="3"/>
        <v>15</v>
      </c>
      <c r="H44" s="15" t="s">
        <v>9</v>
      </c>
      <c r="I44" s="8" t="str">
        <f t="shared" si="1"/>
        <v>A71BB-M01P-00-15/A711560QAA-D</v>
      </c>
      <c r="J44" t="s">
        <v>148</v>
      </c>
      <c r="K44" t="s">
        <v>154</v>
      </c>
      <c r="L44" t="s">
        <v>159</v>
      </c>
    </row>
    <row r="45" spans="1:13" x14ac:dyDescent="0.25">
      <c r="A45" s="1" t="s">
        <v>54</v>
      </c>
      <c r="B45" s="1" t="s">
        <v>146</v>
      </c>
      <c r="C45" s="1" t="str">
        <f t="shared" si="0"/>
        <v>A711560QA</v>
      </c>
      <c r="D45" s="1">
        <v>2</v>
      </c>
      <c r="E45" s="1">
        <f t="shared" si="2"/>
        <v>2</v>
      </c>
      <c r="F45" s="1">
        <f t="shared" si="3"/>
        <v>15</v>
      </c>
      <c r="H45" s="15" t="s">
        <v>9</v>
      </c>
      <c r="I45" s="8" t="str">
        <f t="shared" si="1"/>
        <v>A71BB-M02P-00-15/A711560QAAB-D</v>
      </c>
      <c r="J45" t="s">
        <v>148</v>
      </c>
      <c r="K45" t="s">
        <v>154</v>
      </c>
      <c r="L45" t="s">
        <v>159</v>
      </c>
    </row>
    <row r="46" spans="1:13" x14ac:dyDescent="0.25">
      <c r="A46" s="1" t="s">
        <v>55</v>
      </c>
      <c r="B46" s="1" t="s">
        <v>146</v>
      </c>
      <c r="C46" s="1" t="str">
        <f t="shared" si="0"/>
        <v>A711560</v>
      </c>
      <c r="D46" s="1">
        <v>2</v>
      </c>
      <c r="E46" s="1">
        <f t="shared" si="2"/>
        <v>3</v>
      </c>
      <c r="F46" s="1">
        <f t="shared" si="3"/>
        <v>15</v>
      </c>
      <c r="H46" s="15" t="s">
        <v>9</v>
      </c>
      <c r="I46" s="8" t="str">
        <f>CONCATENATE(LEFT(A46,3),H46,IF(AND(F46&lt;37,E46&lt;10),"-M0",IF(AND(F46&lt;37,E46&gt;=10),"-M",IF(AND(F46&gt;=37,E46&lt;10),"-X0","-X"))),E46,IF(LEN(F46)=1,"P-00-0","P-00-"),F46,"/",A46)</f>
        <v>A71BB-M03P-00-15/A711560QAB1</v>
      </c>
      <c r="J46" t="s">
        <v>149</v>
      </c>
      <c r="K46" t="s">
        <v>155</v>
      </c>
      <c r="L46" t="s">
        <v>160</v>
      </c>
    </row>
    <row r="47" spans="1:13" x14ac:dyDescent="0.25">
      <c r="A47" s="1" t="s">
        <v>56</v>
      </c>
      <c r="B47" s="1" t="s">
        <v>146</v>
      </c>
      <c r="C47" s="1" t="str">
        <f t="shared" si="0"/>
        <v>A711560QA</v>
      </c>
      <c r="D47" s="1">
        <v>3</v>
      </c>
      <c r="E47" s="1">
        <f t="shared" si="2"/>
        <v>1</v>
      </c>
      <c r="F47" s="1">
        <f t="shared" si="3"/>
        <v>16</v>
      </c>
      <c r="H47" s="15" t="s">
        <v>9</v>
      </c>
      <c r="I47" s="8" t="str">
        <f t="shared" si="1"/>
        <v>A71BB-M01P-00-16/A711560QAAA-D</v>
      </c>
      <c r="J47" t="s">
        <v>148</v>
      </c>
      <c r="K47" t="s">
        <v>154</v>
      </c>
      <c r="L47" t="s">
        <v>159</v>
      </c>
    </row>
    <row r="48" spans="1:13" x14ac:dyDescent="0.25">
      <c r="A48" s="1" t="s">
        <v>57</v>
      </c>
      <c r="B48" s="1" t="s">
        <v>146</v>
      </c>
      <c r="C48" s="1" t="str">
        <f t="shared" si="0"/>
        <v>A71158</v>
      </c>
      <c r="D48" s="1">
        <v>3</v>
      </c>
      <c r="E48" s="1">
        <f t="shared" si="2"/>
        <v>2</v>
      </c>
      <c r="F48" s="1">
        <f t="shared" si="3"/>
        <v>16</v>
      </c>
      <c r="H48" s="15" t="s">
        <v>9</v>
      </c>
      <c r="I48" s="8" t="str">
        <f t="shared" si="1"/>
        <v>A71BB-M02P-00-16/A711580NAA</v>
      </c>
      <c r="J48" t="s">
        <v>149</v>
      </c>
      <c r="K48" t="s">
        <v>155</v>
      </c>
      <c r="L48" t="s">
        <v>160</v>
      </c>
      <c r="M48" t="s">
        <v>58</v>
      </c>
    </row>
    <row r="49" spans="1:13" x14ac:dyDescent="0.25">
      <c r="A49" s="1" t="s">
        <v>59</v>
      </c>
      <c r="B49" s="1" t="s">
        <v>146</v>
      </c>
      <c r="C49" s="1" t="str">
        <f t="shared" si="0"/>
        <v>A711568C</v>
      </c>
      <c r="D49" s="1">
        <v>3</v>
      </c>
      <c r="E49" s="1">
        <f t="shared" si="2"/>
        <v>3</v>
      </c>
      <c r="F49" s="1">
        <f t="shared" si="3"/>
        <v>16</v>
      </c>
      <c r="H49" s="15" t="s">
        <v>9</v>
      </c>
      <c r="I49" s="8" t="str">
        <f t="shared" si="1"/>
        <v>A71BB-M03P-00-16/A711568CB1-D</v>
      </c>
      <c r="J49" t="s">
        <v>148</v>
      </c>
      <c r="K49" t="s">
        <v>155</v>
      </c>
      <c r="L49" t="s">
        <v>160</v>
      </c>
    </row>
    <row r="50" spans="1:13" x14ac:dyDescent="0.25">
      <c r="A50" s="5" t="s">
        <v>60</v>
      </c>
      <c r="B50" s="1" t="s">
        <v>146</v>
      </c>
      <c r="C50" s="1" t="str">
        <f t="shared" si="0"/>
        <v>A711580</v>
      </c>
      <c r="D50" s="1">
        <v>3</v>
      </c>
      <c r="E50" s="1">
        <f t="shared" si="2"/>
        <v>1</v>
      </c>
      <c r="F50" s="1">
        <f t="shared" si="3"/>
        <v>17</v>
      </c>
      <c r="H50" s="15" t="s">
        <v>9</v>
      </c>
      <c r="I50" s="8" t="str">
        <f t="shared" si="1"/>
        <v>A71BB-M01P-00-17/A711580AA-D</v>
      </c>
      <c r="J50" t="s">
        <v>150</v>
      </c>
      <c r="K50" t="s">
        <v>155</v>
      </c>
      <c r="L50" t="s">
        <v>160</v>
      </c>
    </row>
    <row r="51" spans="1:13" x14ac:dyDescent="0.25">
      <c r="A51" s="1" t="s">
        <v>61</v>
      </c>
      <c r="B51" s="1" t="s">
        <v>146</v>
      </c>
      <c r="C51" s="1" t="str">
        <f t="shared" si="0"/>
        <v>A711580</v>
      </c>
      <c r="D51" s="1">
        <v>3</v>
      </c>
      <c r="E51" s="1">
        <f t="shared" si="2"/>
        <v>2</v>
      </c>
      <c r="F51" s="1">
        <f t="shared" si="3"/>
        <v>17</v>
      </c>
      <c r="H51" s="15" t="s">
        <v>9</v>
      </c>
      <c r="I51" s="8" t="str">
        <f t="shared" si="1"/>
        <v>A71BB-M02P-00-17/A711580AB-D</v>
      </c>
      <c r="J51" t="s">
        <v>148</v>
      </c>
      <c r="K51" t="s">
        <v>155</v>
      </c>
      <c r="L51" t="s">
        <v>160</v>
      </c>
    </row>
    <row r="52" spans="1:13" x14ac:dyDescent="0.25">
      <c r="A52" s="1" t="s">
        <v>62</v>
      </c>
      <c r="B52" s="1" t="s">
        <v>146</v>
      </c>
      <c r="C52" s="1" t="str">
        <f t="shared" si="0"/>
        <v>A711580</v>
      </c>
      <c r="D52" s="1">
        <v>3</v>
      </c>
      <c r="E52" s="1">
        <f t="shared" si="2"/>
        <v>3</v>
      </c>
      <c r="F52" s="1">
        <f t="shared" si="3"/>
        <v>17</v>
      </c>
      <c r="H52" s="15" t="s">
        <v>9</v>
      </c>
      <c r="I52" s="8" t="str">
        <f t="shared" si="1"/>
        <v>A71BB-M03P-00-17/A711580AC-D</v>
      </c>
      <c r="J52" t="s">
        <v>149</v>
      </c>
      <c r="K52" t="s">
        <v>155</v>
      </c>
      <c r="L52" t="s">
        <v>160</v>
      </c>
    </row>
    <row r="53" spans="1:13" x14ac:dyDescent="0.25">
      <c r="A53" s="1" t="s">
        <v>63</v>
      </c>
      <c r="B53" s="1" t="s">
        <v>146</v>
      </c>
      <c r="C53" s="1" t="str">
        <f t="shared" si="0"/>
        <v>A711580</v>
      </c>
      <c r="D53" s="1">
        <v>3</v>
      </c>
      <c r="E53" s="1">
        <f t="shared" si="2"/>
        <v>1</v>
      </c>
      <c r="F53" s="1">
        <f t="shared" si="3"/>
        <v>18</v>
      </c>
      <c r="H53" s="15" t="s">
        <v>9</v>
      </c>
      <c r="I53" s="8" t="str">
        <f t="shared" si="1"/>
        <v>A71BB-M01P-00-18/A711580AD-D</v>
      </c>
      <c r="J53" t="s">
        <v>148</v>
      </c>
      <c r="K53" t="s">
        <v>154</v>
      </c>
      <c r="L53" t="s">
        <v>159</v>
      </c>
    </row>
    <row r="54" spans="1:13" x14ac:dyDescent="0.25">
      <c r="A54" s="1" t="s">
        <v>64</v>
      </c>
      <c r="B54" s="1" t="s">
        <v>146</v>
      </c>
      <c r="C54" s="1" t="str">
        <f t="shared" si="0"/>
        <v>A711580</v>
      </c>
      <c r="D54" s="1">
        <v>3</v>
      </c>
      <c r="E54" s="1">
        <f t="shared" si="2"/>
        <v>2</v>
      </c>
      <c r="F54" s="1">
        <f t="shared" si="3"/>
        <v>18</v>
      </c>
      <c r="H54" s="15" t="s">
        <v>9</v>
      </c>
      <c r="I54" s="8" t="str">
        <f t="shared" si="1"/>
        <v>A71BB-M02P-00-18/A711580AE-D</v>
      </c>
      <c r="J54" t="s">
        <v>148</v>
      </c>
      <c r="K54" t="s">
        <v>154</v>
      </c>
      <c r="L54" t="s">
        <v>159</v>
      </c>
    </row>
    <row r="55" spans="1:13" x14ac:dyDescent="0.25">
      <c r="A55" s="1" t="s">
        <v>65</v>
      </c>
      <c r="B55" s="1" t="s">
        <v>146</v>
      </c>
      <c r="C55" s="1" t="str">
        <f t="shared" si="0"/>
        <v>A711580A</v>
      </c>
      <c r="D55" s="1">
        <v>3</v>
      </c>
      <c r="E55" s="1">
        <f t="shared" si="2"/>
        <v>3</v>
      </c>
      <c r="F55" s="1">
        <f t="shared" si="3"/>
        <v>18</v>
      </c>
      <c r="H55" s="15" t="s">
        <v>9</v>
      </c>
      <c r="I55" s="8" t="str">
        <f t="shared" si="1"/>
        <v>A71BB-M03P-00-18/A711580AAA-D</v>
      </c>
      <c r="J55" t="s">
        <v>148</v>
      </c>
      <c r="K55" t="s">
        <v>155</v>
      </c>
      <c r="L55" t="s">
        <v>160</v>
      </c>
    </row>
    <row r="56" spans="1:13" x14ac:dyDescent="0.25">
      <c r="A56" s="1" t="s">
        <v>66</v>
      </c>
      <c r="B56" s="1" t="s">
        <v>146</v>
      </c>
      <c r="C56" s="1" t="str">
        <f t="shared" si="0"/>
        <v>A711580B</v>
      </c>
      <c r="D56" s="1">
        <v>3</v>
      </c>
      <c r="E56" s="1">
        <f t="shared" si="2"/>
        <v>1</v>
      </c>
      <c r="F56" s="1">
        <f t="shared" si="3"/>
        <v>19</v>
      </c>
      <c r="H56" s="15" t="s">
        <v>9</v>
      </c>
      <c r="I56" s="8" t="str">
        <f t="shared" si="1"/>
        <v>A71BB-M01P-00-19/A711580BAA-D</v>
      </c>
      <c r="J56" t="s">
        <v>148</v>
      </c>
      <c r="K56" t="s">
        <v>156</v>
      </c>
      <c r="L56" t="s">
        <v>160</v>
      </c>
    </row>
    <row r="57" spans="1:13" x14ac:dyDescent="0.25">
      <c r="A57" s="1" t="s">
        <v>67</v>
      </c>
      <c r="B57" s="1" t="s">
        <v>146</v>
      </c>
      <c r="C57" s="1" t="str">
        <f t="shared" si="0"/>
        <v>A711580C</v>
      </c>
      <c r="D57" s="1">
        <v>3</v>
      </c>
      <c r="E57" s="1">
        <f t="shared" si="2"/>
        <v>2</v>
      </c>
      <c r="F57" s="1">
        <f t="shared" si="3"/>
        <v>19</v>
      </c>
      <c r="H57" s="15" t="s">
        <v>9</v>
      </c>
      <c r="I57" s="8" t="str">
        <f t="shared" si="1"/>
        <v>A71BB-M02P-00-19/A711580CAA-D</v>
      </c>
      <c r="J57" t="s">
        <v>149</v>
      </c>
      <c r="K57" t="s">
        <v>155</v>
      </c>
      <c r="L57" t="s">
        <v>160</v>
      </c>
    </row>
    <row r="58" spans="1:13" x14ac:dyDescent="0.25">
      <c r="A58" s="1" t="s">
        <v>68</v>
      </c>
      <c r="B58" s="1" t="s">
        <v>146</v>
      </c>
      <c r="C58" s="1" t="str">
        <f t="shared" si="0"/>
        <v>A711580D</v>
      </c>
      <c r="D58" s="1">
        <v>3</v>
      </c>
      <c r="E58" s="1">
        <f t="shared" si="2"/>
        <v>3</v>
      </c>
      <c r="F58" s="1">
        <f t="shared" si="3"/>
        <v>19</v>
      </c>
      <c r="H58" s="15" t="s">
        <v>9</v>
      </c>
      <c r="I58" s="8" t="str">
        <f t="shared" si="1"/>
        <v>A71BB-M03P-00-19/A711580DAA-D</v>
      </c>
      <c r="J58" t="s">
        <v>148</v>
      </c>
      <c r="K58" t="s">
        <v>155</v>
      </c>
      <c r="L58" t="s">
        <v>160</v>
      </c>
    </row>
    <row r="59" spans="1:13" x14ac:dyDescent="0.25">
      <c r="A59" s="1" t="s">
        <v>69</v>
      </c>
      <c r="B59" s="1" t="s">
        <v>146</v>
      </c>
      <c r="C59" s="1" t="str">
        <f t="shared" si="0"/>
        <v>A711580E</v>
      </c>
      <c r="D59" s="1">
        <v>3</v>
      </c>
      <c r="E59" s="1">
        <f t="shared" si="2"/>
        <v>1</v>
      </c>
      <c r="F59" s="1">
        <f t="shared" si="3"/>
        <v>20</v>
      </c>
      <c r="H59" s="15" t="s">
        <v>9</v>
      </c>
      <c r="I59" s="8" t="str">
        <f t="shared" si="1"/>
        <v>A71BB-M01P-00-20/A711580EAA-D</v>
      </c>
      <c r="J59" t="s">
        <v>148</v>
      </c>
      <c r="K59" t="s">
        <v>154</v>
      </c>
      <c r="L59" t="s">
        <v>159</v>
      </c>
    </row>
    <row r="60" spans="1:13" x14ac:dyDescent="0.25">
      <c r="A60" s="1" t="s">
        <v>70</v>
      </c>
      <c r="B60" s="1" t="s">
        <v>146</v>
      </c>
      <c r="C60" s="1" t="str">
        <f t="shared" si="0"/>
        <v>A711580F</v>
      </c>
      <c r="D60" s="1">
        <v>3</v>
      </c>
      <c r="E60" s="1">
        <f t="shared" si="2"/>
        <v>2</v>
      </c>
      <c r="F60" s="1">
        <f t="shared" si="3"/>
        <v>20</v>
      </c>
      <c r="H60" s="15" t="s">
        <v>9</v>
      </c>
      <c r="I60" s="8" t="str">
        <f t="shared" si="1"/>
        <v>A71BB-M02P-00-20/A711580FAA-D</v>
      </c>
      <c r="J60" t="s">
        <v>148</v>
      </c>
      <c r="K60" t="s">
        <v>154</v>
      </c>
      <c r="L60" t="s">
        <v>159</v>
      </c>
    </row>
    <row r="61" spans="1:13" x14ac:dyDescent="0.25">
      <c r="A61" s="1" t="s">
        <v>71</v>
      </c>
      <c r="B61" s="1" t="s">
        <v>146</v>
      </c>
      <c r="C61" s="1" t="str">
        <f t="shared" si="0"/>
        <v>A711580G</v>
      </c>
      <c r="D61" s="1">
        <v>3</v>
      </c>
      <c r="E61" s="1">
        <f t="shared" si="2"/>
        <v>3</v>
      </c>
      <c r="F61" s="1">
        <f t="shared" si="3"/>
        <v>20</v>
      </c>
      <c r="H61" s="15" t="s">
        <v>9</v>
      </c>
      <c r="I61" s="8" t="str">
        <f t="shared" si="1"/>
        <v>A71BB-M03P-00-20/A711580GAA-D</v>
      </c>
      <c r="J61" t="s">
        <v>149</v>
      </c>
      <c r="K61" t="s">
        <v>155</v>
      </c>
      <c r="L61" t="s">
        <v>160</v>
      </c>
    </row>
    <row r="62" spans="1:13" x14ac:dyDescent="0.25">
      <c r="A62" s="1" t="s">
        <v>72</v>
      </c>
      <c r="B62" s="1" t="s">
        <v>146</v>
      </c>
      <c r="C62" s="1" t="str">
        <f t="shared" si="0"/>
        <v>A711580H</v>
      </c>
      <c r="D62" s="1">
        <v>3</v>
      </c>
      <c r="E62" s="1">
        <f t="shared" si="2"/>
        <v>1</v>
      </c>
      <c r="F62" s="1">
        <f t="shared" si="3"/>
        <v>21</v>
      </c>
      <c r="H62" s="15" t="s">
        <v>9</v>
      </c>
      <c r="I62" s="8" t="str">
        <f t="shared" si="1"/>
        <v>A71BB-M01P-00-21/A711580HAA-D</v>
      </c>
      <c r="J62" t="s">
        <v>149</v>
      </c>
      <c r="K62" t="s">
        <v>157</v>
      </c>
      <c r="L62" t="s">
        <v>160</v>
      </c>
      <c r="M62" s="7"/>
    </row>
    <row r="63" spans="1:13" x14ac:dyDescent="0.25">
      <c r="A63" s="1" t="s">
        <v>73</v>
      </c>
      <c r="B63" s="1" t="s">
        <v>146</v>
      </c>
      <c r="C63" s="1" t="str">
        <f t="shared" si="0"/>
        <v>A711580JA</v>
      </c>
      <c r="D63" s="1">
        <v>3</v>
      </c>
      <c r="E63" s="1">
        <f t="shared" si="2"/>
        <v>2</v>
      </c>
      <c r="F63" s="1">
        <f t="shared" si="3"/>
        <v>21</v>
      </c>
      <c r="H63" s="15" t="s">
        <v>9</v>
      </c>
      <c r="I63" s="8" t="str">
        <f t="shared" si="1"/>
        <v>A71BB-M02P-00-21/A711580JAAA-D</v>
      </c>
      <c r="J63" t="s">
        <v>148</v>
      </c>
      <c r="K63" t="s">
        <v>154</v>
      </c>
      <c r="L63" t="s">
        <v>159</v>
      </c>
      <c r="M63" s="7"/>
    </row>
    <row r="64" spans="1:13" x14ac:dyDescent="0.25">
      <c r="A64" s="1" t="s">
        <v>74</v>
      </c>
      <c r="B64" s="1" t="s">
        <v>146</v>
      </c>
      <c r="C64" s="1" t="str">
        <f t="shared" si="0"/>
        <v>A711580JC</v>
      </c>
      <c r="D64" s="1">
        <v>3</v>
      </c>
      <c r="E64" s="1">
        <f t="shared" si="2"/>
        <v>3</v>
      </c>
      <c r="F64" s="1">
        <f t="shared" si="3"/>
        <v>21</v>
      </c>
      <c r="H64" s="15" t="s">
        <v>9</v>
      </c>
      <c r="I64" s="8" t="str">
        <f t="shared" si="1"/>
        <v>A71BB-M03P-00-21/A711580JCAA-D</v>
      </c>
      <c r="J64" t="s">
        <v>148</v>
      </c>
      <c r="K64" t="s">
        <v>154</v>
      </c>
      <c r="L64" t="s">
        <v>159</v>
      </c>
      <c r="M64" s="7"/>
    </row>
    <row r="65" spans="1:19" x14ac:dyDescent="0.25">
      <c r="A65" s="1" t="s">
        <v>75</v>
      </c>
      <c r="B65" s="1" t="s">
        <v>146</v>
      </c>
      <c r="C65" s="1" t="str">
        <f t="shared" si="0"/>
        <v>A711580L</v>
      </c>
      <c r="D65" s="1">
        <v>3</v>
      </c>
      <c r="E65" s="1">
        <f t="shared" si="2"/>
        <v>1</v>
      </c>
      <c r="F65" s="1">
        <f t="shared" si="3"/>
        <v>22</v>
      </c>
      <c r="H65" s="15" t="s">
        <v>9</v>
      </c>
      <c r="I65" s="8" t="str">
        <f>CONCATENATE(LEFT(A65,3),H65,IF(AND(F65&lt;37,E65&lt;10),"-M0",IF(AND(F65&lt;37,E65&gt;=10),"-M",IF(AND(F65&gt;=37,E65&lt;10),"-X0","-X"))),E65,IF(LEN(F65)=1,"P-00-0","P-00-"),F65,"/",A65)</f>
        <v>A71BB-M01P-00-22/A711580LAA-D</v>
      </c>
      <c r="J65" t="s">
        <v>150</v>
      </c>
      <c r="K65" t="s">
        <v>155</v>
      </c>
      <c r="L65" t="s">
        <v>160</v>
      </c>
      <c r="M65" s="7" t="s">
        <v>76</v>
      </c>
    </row>
    <row r="66" spans="1:19" x14ac:dyDescent="0.25">
      <c r="A66" s="1" t="s">
        <v>77</v>
      </c>
      <c r="B66" s="1" t="s">
        <v>146</v>
      </c>
      <c r="C66" s="1" t="str">
        <f t="shared" si="0"/>
        <v>A711580JC</v>
      </c>
      <c r="D66" s="1">
        <v>4</v>
      </c>
      <c r="E66" s="1">
        <f t="shared" si="2"/>
        <v>2</v>
      </c>
      <c r="F66" s="1">
        <f t="shared" si="3"/>
        <v>22</v>
      </c>
      <c r="H66" s="15" t="s">
        <v>9</v>
      </c>
      <c r="I66" s="8" t="str">
        <f t="shared" si="1"/>
        <v>A71BB-M02P-00-22/A711580JCAB-D</v>
      </c>
      <c r="J66" t="s">
        <v>149</v>
      </c>
      <c r="K66" t="s">
        <v>155</v>
      </c>
      <c r="L66" t="s">
        <v>160</v>
      </c>
      <c r="M66" s="7" t="s">
        <v>78</v>
      </c>
    </row>
    <row r="67" spans="1:19" x14ac:dyDescent="0.25">
      <c r="A67" s="1" t="s">
        <v>79</v>
      </c>
      <c r="B67" s="1" t="s">
        <v>146</v>
      </c>
      <c r="C67" s="1" t="str">
        <f t="shared" ref="C67:C112" si="4">MID(A67,1,LEN(A67)-4)</f>
        <v>A711510</v>
      </c>
      <c r="D67" s="1">
        <v>4</v>
      </c>
      <c r="E67" s="1">
        <f t="shared" si="2"/>
        <v>3</v>
      </c>
      <c r="F67" s="1">
        <f t="shared" si="3"/>
        <v>22</v>
      </c>
      <c r="H67" s="15" t="s">
        <v>9</v>
      </c>
      <c r="I67" s="8" t="str">
        <f t="shared" ref="I67:I112" si="5">CONCATENATE(LEFT(A67,3),H67,IF(AND(F67&lt;37,E67&lt;10),"-M0",IF(AND(F67&lt;37,E67&gt;=10),"-M",IF(AND(F67&gt;=37,E67&lt;10),"-X0","-X"))),E67,IF(LEN(F67)=1,"P-00-0","P-00-"),F67,"/",A67)</f>
        <v>A71BB-M03P-00-22/A711510B2-D</v>
      </c>
      <c r="J67" t="s">
        <v>149</v>
      </c>
      <c r="K67" t="s">
        <v>155</v>
      </c>
      <c r="L67" t="s">
        <v>160</v>
      </c>
      <c r="M67" s="7" t="s">
        <v>80</v>
      </c>
    </row>
    <row r="68" spans="1:19" x14ac:dyDescent="0.25">
      <c r="A68" s="1" t="s">
        <v>81</v>
      </c>
      <c r="B68" s="1" t="s">
        <v>146</v>
      </c>
      <c r="C68" s="1" t="str">
        <f t="shared" si="4"/>
        <v>A711560H</v>
      </c>
      <c r="D68" s="1">
        <v>4</v>
      </c>
      <c r="E68" s="1">
        <f t="shared" ref="E68:E110" si="6">IF(E67=3,1,E67+1)</f>
        <v>1</v>
      </c>
      <c r="F68" s="1">
        <f t="shared" ref="F68:F110" si="7">IF(E68=1,F67+1,F67)</f>
        <v>23</v>
      </c>
      <c r="H68" s="15" t="s">
        <v>9</v>
      </c>
      <c r="I68" s="8" t="str">
        <f t="shared" si="5"/>
        <v>A71BB-M01P-00-23/A711560HB1-D</v>
      </c>
      <c r="J68" t="s">
        <v>148</v>
      </c>
      <c r="K68" t="s">
        <v>154</v>
      </c>
      <c r="L68" t="s">
        <v>159</v>
      </c>
      <c r="M68" s="7" t="s">
        <v>82</v>
      </c>
    </row>
    <row r="69" spans="1:19" x14ac:dyDescent="0.25">
      <c r="A69" s="1" t="s">
        <v>83</v>
      </c>
      <c r="B69" s="1" t="s">
        <v>146</v>
      </c>
      <c r="C69" s="1" t="str">
        <f t="shared" si="4"/>
        <v>A711560</v>
      </c>
      <c r="D69" s="1">
        <v>4</v>
      </c>
      <c r="E69" s="1">
        <f t="shared" si="6"/>
        <v>2</v>
      </c>
      <c r="F69" s="1">
        <f t="shared" si="7"/>
        <v>23</v>
      </c>
      <c r="H69" s="15" t="s">
        <v>9</v>
      </c>
      <c r="I69" s="8" t="str">
        <f t="shared" si="5"/>
        <v>A71BB-M02P-00-23/A711560B1-D</v>
      </c>
      <c r="J69" t="s">
        <v>148</v>
      </c>
      <c r="K69" t="s">
        <v>154</v>
      </c>
      <c r="L69" t="s">
        <v>159</v>
      </c>
      <c r="M69" s="7" t="s">
        <v>84</v>
      </c>
    </row>
    <row r="70" spans="1:19" x14ac:dyDescent="0.25">
      <c r="A70" s="2" t="s">
        <v>85</v>
      </c>
      <c r="B70" s="1" t="s">
        <v>146</v>
      </c>
      <c r="C70" s="1" t="str">
        <f t="shared" si="4"/>
        <v>A711560H</v>
      </c>
      <c r="D70" s="1">
        <v>4</v>
      </c>
      <c r="E70" s="1">
        <f t="shared" si="6"/>
        <v>3</v>
      </c>
      <c r="F70" s="1">
        <f t="shared" si="7"/>
        <v>23</v>
      </c>
      <c r="H70" s="15" t="s">
        <v>9</v>
      </c>
      <c r="I70" s="8" t="str">
        <f t="shared" si="5"/>
        <v>A71BB-M03P-00-23/A711560HB2-D</v>
      </c>
      <c r="J70" t="s">
        <v>149</v>
      </c>
      <c r="K70" t="s">
        <v>155</v>
      </c>
      <c r="L70" t="s">
        <v>160</v>
      </c>
      <c r="M70" s="6" t="s">
        <v>86</v>
      </c>
    </row>
    <row r="71" spans="1:19" x14ac:dyDescent="0.25">
      <c r="A71" s="1" t="s">
        <v>87</v>
      </c>
      <c r="B71" s="1" t="s">
        <v>146</v>
      </c>
      <c r="C71" s="1" t="str">
        <f t="shared" si="4"/>
        <v>A711560N</v>
      </c>
      <c r="D71" s="1">
        <v>4</v>
      </c>
      <c r="E71" s="1">
        <f t="shared" si="6"/>
        <v>1</v>
      </c>
      <c r="F71" s="1">
        <f t="shared" si="7"/>
        <v>24</v>
      </c>
      <c r="H71" s="15" t="s">
        <v>9</v>
      </c>
      <c r="I71" s="8" t="str">
        <f t="shared" si="5"/>
        <v>A71BB-M01P-00-24/A711560NB1-D</v>
      </c>
      <c r="J71" t="s">
        <v>148</v>
      </c>
      <c r="K71" t="s">
        <v>154</v>
      </c>
      <c r="L71" t="s">
        <v>159</v>
      </c>
      <c r="M71" s="7"/>
    </row>
    <row r="72" spans="1:19" x14ac:dyDescent="0.25">
      <c r="A72" s="1" t="s">
        <v>88</v>
      </c>
      <c r="B72" s="1" t="s">
        <v>146</v>
      </c>
      <c r="C72" s="1" t="str">
        <f t="shared" si="4"/>
        <v>A711580J</v>
      </c>
      <c r="D72" s="1">
        <v>4</v>
      </c>
      <c r="E72" s="1">
        <f t="shared" si="6"/>
        <v>2</v>
      </c>
      <c r="F72" s="1">
        <f t="shared" si="7"/>
        <v>24</v>
      </c>
      <c r="H72" s="15" t="s">
        <v>9</v>
      </c>
      <c r="I72" s="8" t="str">
        <f>CONCATENATE(LEFT(A72,3),H72,IF(AND(F72&lt;37,E72&lt;10),"-M0",IF(AND(F72&lt;37,E72&gt;=10),"-M",IF(AND(F72&gt;=37,E72&lt;10),"-X0","-X"))),E72,IF(LEN(F72)=1,"P-00-0","P-00-"),F72,"/",A72)</f>
        <v>A71BB-M02P-00-24/A711580JAB-D</v>
      </c>
      <c r="J72" t="s">
        <v>148</v>
      </c>
      <c r="K72" t="s">
        <v>154</v>
      </c>
      <c r="L72" t="s">
        <v>159</v>
      </c>
    </row>
    <row r="73" spans="1:19" x14ac:dyDescent="0.25">
      <c r="A73" s="3" t="s">
        <v>89</v>
      </c>
      <c r="B73" s="1" t="s">
        <v>146</v>
      </c>
      <c r="C73" s="1" t="str">
        <f t="shared" si="4"/>
        <v>A711580</v>
      </c>
      <c r="D73" s="1">
        <v>4</v>
      </c>
      <c r="E73" s="1">
        <f t="shared" si="6"/>
        <v>3</v>
      </c>
      <c r="F73" s="1">
        <f t="shared" si="7"/>
        <v>24</v>
      </c>
      <c r="H73" s="15" t="s">
        <v>9</v>
      </c>
      <c r="I73" s="8" t="str">
        <f>CONCATENATE(LEFT(A73,3),H73,IF(AND(F73&lt;37,E73&lt;10),"-M0",IF(AND(F73&lt;37,E73&gt;=10),"-M",IF(AND(F73&gt;=37,E73&lt;10),"-X0","-X"))),E73,IF(LEN(F73)=1,"P-00-0","P-00-"),F73,"/",A73)</f>
        <v>A71BB-M03P-00-24/A711580AF-D</v>
      </c>
      <c r="J73" t="s">
        <v>150</v>
      </c>
      <c r="K73" t="s">
        <v>155</v>
      </c>
      <c r="L73" t="s">
        <v>160</v>
      </c>
    </row>
    <row r="74" spans="1:19" x14ac:dyDescent="0.25">
      <c r="A74" s="1" t="s">
        <v>140</v>
      </c>
      <c r="B74" s="1" t="s">
        <v>146</v>
      </c>
      <c r="C74" s="1" t="str">
        <f t="shared" si="4"/>
        <v>A71156</v>
      </c>
      <c r="D74" s="1">
        <v>4</v>
      </c>
      <c r="E74" s="1">
        <f t="shared" si="6"/>
        <v>1</v>
      </c>
      <c r="F74" s="1">
        <f t="shared" si="7"/>
        <v>25</v>
      </c>
      <c r="H74" s="15" t="s">
        <v>9</v>
      </c>
      <c r="I74" s="8" t="str">
        <f t="shared" si="5"/>
        <v>A71BB-M01P-00-25/A711560nb2</v>
      </c>
      <c r="J74" t="s">
        <v>149</v>
      </c>
      <c r="K74" t="s">
        <v>155</v>
      </c>
      <c r="L74" t="s">
        <v>160</v>
      </c>
    </row>
    <row r="75" spans="1:19" x14ac:dyDescent="0.25">
      <c r="A75" s="11"/>
      <c r="D75" s="1">
        <v>4</v>
      </c>
      <c r="E75" s="1">
        <f t="shared" si="6"/>
        <v>2</v>
      </c>
      <c r="F75" s="1">
        <f t="shared" si="7"/>
        <v>25</v>
      </c>
      <c r="H75" s="15" t="s">
        <v>9</v>
      </c>
      <c r="I75" s="8" t="str">
        <f t="shared" si="5"/>
        <v>BB-M02P-00-25/</v>
      </c>
      <c r="J75" t="s">
        <v>151</v>
      </c>
      <c r="K75" t="s">
        <v>151</v>
      </c>
      <c r="L75" t="s">
        <v>160</v>
      </c>
    </row>
    <row r="76" spans="1:19" x14ac:dyDescent="0.25">
      <c r="A76" s="8" t="s">
        <v>90</v>
      </c>
      <c r="B76" s="1" t="s">
        <v>146</v>
      </c>
      <c r="C76" s="1" t="str">
        <f t="shared" si="4"/>
        <v>A711568</v>
      </c>
      <c r="D76" s="10">
        <v>4</v>
      </c>
      <c r="E76" s="1">
        <f t="shared" si="6"/>
        <v>3</v>
      </c>
      <c r="F76" s="1">
        <f t="shared" si="7"/>
        <v>25</v>
      </c>
      <c r="H76" s="15" t="s">
        <v>9</v>
      </c>
      <c r="I76" s="8" t="str">
        <f>CONCATENATE(LEFT(N76,3),H76,IF(AND(F76&lt;37,E76&lt;10),"-M0",IF(AND(F76&lt;37,E76&gt;=10),"-M",IF(AND(F76&gt;=37,E76&lt;10),"-X0","-X"))),E76,IF(LEN(F76)=1,"P-00-0","P-00-"),F76,"/",N76)</f>
        <v>BB-M03P-00-25/</v>
      </c>
      <c r="J76" t="s">
        <v>149</v>
      </c>
      <c r="K76" t="s">
        <v>155</v>
      </c>
      <c r="L76" t="s">
        <v>160</v>
      </c>
      <c r="M76" t="s">
        <v>91</v>
      </c>
      <c r="N76" s="6"/>
    </row>
    <row r="77" spans="1:19" x14ac:dyDescent="0.25">
      <c r="A77" s="8" t="s">
        <v>141</v>
      </c>
      <c r="B77" s="1" t="s">
        <v>146</v>
      </c>
      <c r="C77" s="1" t="str">
        <f t="shared" si="4"/>
        <v>A7115</v>
      </c>
      <c r="D77" s="10">
        <v>4</v>
      </c>
      <c r="E77" s="1">
        <f t="shared" si="6"/>
        <v>1</v>
      </c>
      <c r="F77" s="1">
        <f t="shared" si="7"/>
        <v>26</v>
      </c>
      <c r="G77" s="1" t="s">
        <v>143</v>
      </c>
      <c r="H77" s="15" t="s">
        <v>9</v>
      </c>
      <c r="I77" s="8" t="str">
        <f>CONCATENATE(LEFT(S77,3),H77,IF(AND(F77&lt;37,E77&lt;10),"-M0",IF(AND(F77&lt;37,E77&gt;=10),"-M",IF(AND(F77&gt;=37,E77&lt;10),"-X0","-X"))),E77,IF(LEN(F77)=1,"P-00-0","P-00-"),F77,"/",S77)</f>
        <v>BB-M01P-00-26/</v>
      </c>
      <c r="J77" t="s">
        <v>150</v>
      </c>
      <c r="K77" t="s">
        <v>155</v>
      </c>
      <c r="L77" t="s">
        <v>160</v>
      </c>
      <c r="M77" t="s">
        <v>93</v>
      </c>
      <c r="N77" t="s">
        <v>94</v>
      </c>
      <c r="S77" s="7"/>
    </row>
    <row r="78" spans="1:19" x14ac:dyDescent="0.25">
      <c r="A78" s="8" t="s">
        <v>139</v>
      </c>
      <c r="B78" s="1" t="s">
        <v>146</v>
      </c>
      <c r="C78" s="1" t="str">
        <f t="shared" si="4"/>
        <v>A7115</v>
      </c>
      <c r="D78" s="10">
        <v>4</v>
      </c>
      <c r="E78" s="1">
        <f t="shared" si="6"/>
        <v>2</v>
      </c>
      <c r="F78" s="1">
        <f t="shared" si="7"/>
        <v>26</v>
      </c>
      <c r="G78" s="1" t="s">
        <v>142</v>
      </c>
      <c r="H78" s="15" t="s">
        <v>9</v>
      </c>
      <c r="I78" s="8" t="str">
        <f>CONCATENATE(LEFT(A78,3),H78,IF(AND(F78&lt;37,E78&lt;10),"-M0",IF(AND(F78&lt;37,E78&gt;=10),"-M",IF(AND(F78&gt;=37,E78&lt;10),"-X0","-X"))),E78,IF(LEN(F78)=1,"P-00-0","P-00-"),F78,"/",A78)</f>
        <v>A71BB-M02P-00-26/A711580B6</v>
      </c>
      <c r="J78" t="s">
        <v>152</v>
      </c>
      <c r="K78" t="s">
        <v>158</v>
      </c>
      <c r="L78" t="s">
        <v>160</v>
      </c>
      <c r="M78" t="s">
        <v>96</v>
      </c>
      <c r="N78" t="s">
        <v>94</v>
      </c>
      <c r="S78" s="7"/>
    </row>
    <row r="79" spans="1:19" x14ac:dyDescent="0.25">
      <c r="A79" s="8" t="s">
        <v>97</v>
      </c>
      <c r="B79" s="1" t="s">
        <v>146</v>
      </c>
      <c r="C79" s="1" t="str">
        <f t="shared" si="4"/>
        <v>A711580</v>
      </c>
      <c r="D79" s="10">
        <v>4</v>
      </c>
      <c r="E79" s="1">
        <f t="shared" si="6"/>
        <v>3</v>
      </c>
      <c r="F79" s="1">
        <f t="shared" si="7"/>
        <v>26</v>
      </c>
      <c r="H79" s="15" t="s">
        <v>9</v>
      </c>
      <c r="I79" s="8" t="str">
        <f>CONCATENATE(LEFT(N79,3),H79,IF(AND(F79&lt;37,E79&lt;10),"-M0",IF(AND(F79&lt;37,E79&gt;=10),"-M",IF(AND(F79&gt;=37,E79&lt;10),"-X0","-X"))),E79,IF(LEN(F79)=1,"P-00-0","P-00-"),F79,"/",N79)</f>
        <v>BB-M03P-00-26/</v>
      </c>
      <c r="J79" t="s">
        <v>149</v>
      </c>
      <c r="K79" t="s">
        <v>155</v>
      </c>
      <c r="L79" t="s">
        <v>160</v>
      </c>
      <c r="M79" t="s">
        <v>93</v>
      </c>
      <c r="N79" s="7"/>
      <c r="S79" s="7"/>
    </row>
    <row r="80" spans="1:19" x14ac:dyDescent="0.25">
      <c r="A80" s="8" t="s">
        <v>95</v>
      </c>
      <c r="B80" s="1" t="s">
        <v>146</v>
      </c>
      <c r="C80" s="1" t="str">
        <f t="shared" si="4"/>
        <v>A711580</v>
      </c>
      <c r="D80" s="10">
        <v>4</v>
      </c>
      <c r="E80" s="1">
        <f t="shared" si="6"/>
        <v>1</v>
      </c>
      <c r="F80" s="1">
        <f t="shared" si="7"/>
        <v>27</v>
      </c>
      <c r="H80" s="15" t="s">
        <v>9</v>
      </c>
      <c r="I80" s="8" t="str">
        <f t="shared" si="5"/>
        <v>A71BB-M01P-00-27/A711580B1-D</v>
      </c>
      <c r="J80" t="s">
        <v>148</v>
      </c>
      <c r="K80" t="s">
        <v>154</v>
      </c>
      <c r="L80" t="s">
        <v>159</v>
      </c>
      <c r="M80" t="s">
        <v>98</v>
      </c>
      <c r="N80" t="s">
        <v>94</v>
      </c>
      <c r="S80" s="7"/>
    </row>
    <row r="81" spans="1:15" x14ac:dyDescent="0.25">
      <c r="A81" s="9" t="s">
        <v>99</v>
      </c>
      <c r="B81" s="1" t="s">
        <v>146</v>
      </c>
      <c r="C81" s="1" t="str">
        <f t="shared" si="4"/>
        <v>A711580</v>
      </c>
      <c r="D81" s="10">
        <v>4</v>
      </c>
      <c r="E81" s="1">
        <f t="shared" si="6"/>
        <v>2</v>
      </c>
      <c r="F81" s="1">
        <f t="shared" si="7"/>
        <v>27</v>
      </c>
      <c r="G81" s="2" t="s">
        <v>100</v>
      </c>
      <c r="H81" s="15" t="s">
        <v>9</v>
      </c>
      <c r="I81" s="8" t="str">
        <f>CONCATENATE(LEFT(A81,3),H81,IF(AND(F81&lt;37,E81&lt;10),"-M0",IF(AND(F81&lt;37,E81&gt;=10),"-M",IF(AND(F81&gt;=37,E81&lt;10),"-X0","-X"))),E81,IF(LEN(F81)=1,"P-00-0","P-00-"),F81,"/",A81)</f>
        <v>A71BB-M02P-00-27/A711580B3-D</v>
      </c>
      <c r="J81" t="s">
        <v>148</v>
      </c>
      <c r="K81" t="s">
        <v>154</v>
      </c>
      <c r="L81" t="s">
        <v>159</v>
      </c>
    </row>
    <row r="82" spans="1:15" x14ac:dyDescent="0.25">
      <c r="A82" s="8"/>
      <c r="D82" s="10">
        <v>4</v>
      </c>
      <c r="E82" s="1">
        <f t="shared" si="6"/>
        <v>3</v>
      </c>
      <c r="F82" s="1">
        <f t="shared" si="7"/>
        <v>27</v>
      </c>
      <c r="H82" s="15" t="s">
        <v>9</v>
      </c>
      <c r="I82" s="8" t="str">
        <f t="shared" si="5"/>
        <v>BB-M03P-00-27/</v>
      </c>
      <c r="J82" t="s">
        <v>151</v>
      </c>
      <c r="K82" t="s">
        <v>151</v>
      </c>
      <c r="L82" t="s">
        <v>160</v>
      </c>
    </row>
    <row r="83" spans="1:15" x14ac:dyDescent="0.25">
      <c r="A83" s="12" t="s">
        <v>101</v>
      </c>
      <c r="B83" s="1" t="s">
        <v>146</v>
      </c>
      <c r="C83" s="1" t="str">
        <f t="shared" si="4"/>
        <v>A711580</v>
      </c>
      <c r="D83" s="1">
        <v>4</v>
      </c>
      <c r="E83" s="1">
        <f t="shared" si="6"/>
        <v>1</v>
      </c>
      <c r="F83" s="1">
        <f t="shared" si="7"/>
        <v>28</v>
      </c>
      <c r="H83" s="15" t="s">
        <v>9</v>
      </c>
      <c r="I83" s="8" t="str">
        <f t="shared" si="5"/>
        <v>A71BB-M01P-00-28/A711580B4-D</v>
      </c>
      <c r="J83" t="s">
        <v>149</v>
      </c>
      <c r="K83" t="s">
        <v>155</v>
      </c>
      <c r="L83" t="s">
        <v>160</v>
      </c>
      <c r="M83" t="s">
        <v>102</v>
      </c>
      <c r="N83" s="7"/>
    </row>
    <row r="84" spans="1:15" x14ac:dyDescent="0.25">
      <c r="A84" s="1" t="s">
        <v>103</v>
      </c>
      <c r="B84" s="1" t="s">
        <v>146</v>
      </c>
      <c r="C84" s="1" t="str">
        <f t="shared" si="4"/>
        <v>A711580</v>
      </c>
      <c r="D84" s="1">
        <v>4</v>
      </c>
      <c r="E84" s="1">
        <f t="shared" si="6"/>
        <v>2</v>
      </c>
      <c r="F84" s="1">
        <f t="shared" si="7"/>
        <v>28</v>
      </c>
      <c r="H84" s="15" t="s">
        <v>9</v>
      </c>
      <c r="I84" s="8" t="str">
        <f t="shared" si="5"/>
        <v>A71BB-M02P-00-28/A711580B5-D</v>
      </c>
      <c r="J84" t="s">
        <v>148</v>
      </c>
      <c r="K84" t="s">
        <v>155</v>
      </c>
      <c r="L84" t="s">
        <v>160</v>
      </c>
      <c r="M84" t="s">
        <v>104</v>
      </c>
      <c r="N84" s="7"/>
    </row>
    <row r="85" spans="1:15" x14ac:dyDescent="0.25">
      <c r="A85" s="1" t="s">
        <v>105</v>
      </c>
      <c r="B85" s="1" t="s">
        <v>146</v>
      </c>
      <c r="C85" s="1" t="str">
        <f t="shared" si="4"/>
        <v>A711580J</v>
      </c>
      <c r="D85" s="1">
        <v>5</v>
      </c>
      <c r="E85" s="1">
        <f t="shared" si="6"/>
        <v>3</v>
      </c>
      <c r="F85" s="1">
        <f t="shared" si="7"/>
        <v>28</v>
      </c>
      <c r="H85" s="15" t="s">
        <v>9</v>
      </c>
      <c r="I85" s="8" t="str">
        <f t="shared" si="5"/>
        <v>A71BB-M03P-00-28/A711580JB1-D</v>
      </c>
      <c r="J85" t="s">
        <v>148</v>
      </c>
      <c r="K85" t="s">
        <v>154</v>
      </c>
      <c r="L85" t="s">
        <v>159</v>
      </c>
      <c r="M85" t="s">
        <v>91</v>
      </c>
      <c r="N85" s="7"/>
    </row>
    <row r="86" spans="1:15" x14ac:dyDescent="0.25">
      <c r="A86" s="2" t="s">
        <v>92</v>
      </c>
      <c r="B86" s="1" t="s">
        <v>146</v>
      </c>
      <c r="C86" s="1" t="str">
        <f t="shared" si="4"/>
        <v>A711560</v>
      </c>
      <c r="D86" s="1">
        <v>5</v>
      </c>
      <c r="E86" s="1">
        <f t="shared" si="6"/>
        <v>1</v>
      </c>
      <c r="F86" s="1">
        <f t="shared" si="7"/>
        <v>29</v>
      </c>
      <c r="H86" s="15" t="s">
        <v>9</v>
      </c>
      <c r="I86" s="8" t="str">
        <f t="shared" si="5"/>
        <v>A71BB-M01P-00-29/A711560B2-D</v>
      </c>
      <c r="J86" t="s">
        <v>148</v>
      </c>
      <c r="K86" t="s">
        <v>154</v>
      </c>
      <c r="L86" t="s">
        <v>159</v>
      </c>
      <c r="M86" s="7" t="s">
        <v>106</v>
      </c>
      <c r="N86" s="7" t="s">
        <v>94</v>
      </c>
      <c r="O86" s="7"/>
    </row>
    <row r="87" spans="1:15" x14ac:dyDescent="0.25">
      <c r="A87" s="1" t="s">
        <v>107</v>
      </c>
      <c r="B87" s="1" t="s">
        <v>146</v>
      </c>
      <c r="C87" s="1" t="str">
        <f t="shared" si="4"/>
        <v>A711563</v>
      </c>
      <c r="D87" s="1">
        <v>5</v>
      </c>
      <c r="E87" s="1">
        <f t="shared" si="6"/>
        <v>2</v>
      </c>
      <c r="F87" s="1">
        <f t="shared" si="7"/>
        <v>29</v>
      </c>
      <c r="H87" s="15" t="s">
        <v>9</v>
      </c>
      <c r="I87" s="8" t="str">
        <f t="shared" si="5"/>
        <v>A71BB-M02P-00-29/A711563B2-D</v>
      </c>
      <c r="J87" t="s">
        <v>150</v>
      </c>
      <c r="K87" t="s">
        <v>155</v>
      </c>
      <c r="L87" t="s">
        <v>160</v>
      </c>
      <c r="M87" s="7" t="s">
        <v>108</v>
      </c>
      <c r="N87" s="6"/>
      <c r="O87" s="7"/>
    </row>
    <row r="88" spans="1:15" x14ac:dyDescent="0.25">
      <c r="A88" t="s">
        <v>109</v>
      </c>
      <c r="B88" s="1" t="s">
        <v>146</v>
      </c>
      <c r="C88" s="1" t="str">
        <f t="shared" si="4"/>
        <v>A712350A</v>
      </c>
      <c r="D88" s="1">
        <v>5</v>
      </c>
      <c r="E88" s="1">
        <f t="shared" si="6"/>
        <v>3</v>
      </c>
      <c r="F88" s="1">
        <f t="shared" si="7"/>
        <v>29</v>
      </c>
      <c r="H88" s="15" t="s">
        <v>9</v>
      </c>
      <c r="I88" s="8" t="str">
        <f t="shared" ref="I88:I94" si="8">CONCATENATE(LEFT(M88,3),H88,IF(AND(F88&lt;37,E88&lt;10),"-M0",IF(AND(F88&lt;37,E88&gt;=10),"-M",IF(AND(F88&gt;=37,E88&lt;10),"-X0","-X"))),E88,IF(LEN(F88)=1,"P-00-0","P-00-"),F88,"/",A88)</f>
        <v>wasBB-M03P-00-29/A712350AB1-D</v>
      </c>
      <c r="J88" t="s">
        <v>149</v>
      </c>
      <c r="K88" t="s">
        <v>155</v>
      </c>
      <c r="L88" t="s">
        <v>160</v>
      </c>
      <c r="M88" s="7" t="s">
        <v>110</v>
      </c>
      <c r="N88" s="7"/>
      <c r="O88" s="7"/>
    </row>
    <row r="89" spans="1:15" x14ac:dyDescent="0.25">
      <c r="A89" t="s">
        <v>111</v>
      </c>
      <c r="B89" s="1" t="s">
        <v>146</v>
      </c>
      <c r="C89" s="1" t="str">
        <f t="shared" si="4"/>
        <v>A712520</v>
      </c>
      <c r="D89" s="1">
        <v>5</v>
      </c>
      <c r="E89" s="1">
        <f t="shared" si="6"/>
        <v>1</v>
      </c>
      <c r="F89" s="1">
        <f t="shared" si="7"/>
        <v>30</v>
      </c>
      <c r="H89" s="15" t="s">
        <v>9</v>
      </c>
      <c r="I89" s="8" t="str">
        <f t="shared" si="8"/>
        <v>wasBB-M01P-00-30/A712520AA-D</v>
      </c>
      <c r="J89" t="s">
        <v>148</v>
      </c>
      <c r="K89" t="s">
        <v>156</v>
      </c>
      <c r="L89" t="s">
        <v>160</v>
      </c>
      <c r="M89" s="7" t="s">
        <v>112</v>
      </c>
      <c r="N89" s="7"/>
      <c r="O89" s="7"/>
    </row>
    <row r="90" spans="1:15" x14ac:dyDescent="0.25">
      <c r="A90" t="s">
        <v>113</v>
      </c>
      <c r="B90" s="1" t="s">
        <v>146</v>
      </c>
      <c r="C90" s="1" t="str">
        <f t="shared" si="4"/>
        <v>A712532</v>
      </c>
      <c r="D90" s="1">
        <v>5</v>
      </c>
      <c r="E90" s="1">
        <f t="shared" si="6"/>
        <v>2</v>
      </c>
      <c r="F90" s="1">
        <f t="shared" si="7"/>
        <v>30</v>
      </c>
      <c r="H90" s="15" t="s">
        <v>9</v>
      </c>
      <c r="I90" s="8" t="str">
        <f t="shared" si="8"/>
        <v>wasBB-M02P-00-30/A712532AA-D</v>
      </c>
      <c r="J90" t="s">
        <v>148</v>
      </c>
      <c r="K90" t="s">
        <v>154</v>
      </c>
      <c r="L90" t="s">
        <v>159</v>
      </c>
      <c r="M90" s="7" t="s">
        <v>114</v>
      </c>
      <c r="N90" s="7"/>
      <c r="O90" s="7"/>
    </row>
    <row r="91" spans="1:15" x14ac:dyDescent="0.25">
      <c r="A91" t="s">
        <v>115</v>
      </c>
      <c r="B91" s="1" t="s">
        <v>146</v>
      </c>
      <c r="C91" s="1" t="str">
        <f t="shared" si="4"/>
        <v>A712540</v>
      </c>
      <c r="D91" s="1">
        <v>5</v>
      </c>
      <c r="E91" s="1">
        <f t="shared" si="6"/>
        <v>3</v>
      </c>
      <c r="F91" s="1">
        <f t="shared" si="7"/>
        <v>30</v>
      </c>
      <c r="H91" s="15" t="s">
        <v>9</v>
      </c>
      <c r="I91" s="8" t="str">
        <f t="shared" si="8"/>
        <v>wasBB-M03P-00-30/A712540AA-D</v>
      </c>
      <c r="J91" t="s">
        <v>148</v>
      </c>
      <c r="K91" t="s">
        <v>154</v>
      </c>
      <c r="L91" t="s">
        <v>159</v>
      </c>
      <c r="M91" s="7" t="s">
        <v>116</v>
      </c>
      <c r="N91" s="7"/>
      <c r="O91" s="7"/>
    </row>
    <row r="92" spans="1:15" x14ac:dyDescent="0.25">
      <c r="A92" t="s">
        <v>117</v>
      </c>
      <c r="B92" s="1" t="s">
        <v>146</v>
      </c>
      <c r="C92" s="1" t="str">
        <f t="shared" si="4"/>
        <v>A712540A</v>
      </c>
      <c r="D92" s="1">
        <v>5</v>
      </c>
      <c r="E92" s="1">
        <f t="shared" si="6"/>
        <v>1</v>
      </c>
      <c r="F92" s="1">
        <f t="shared" si="7"/>
        <v>31</v>
      </c>
      <c r="H92" s="15" t="s">
        <v>9</v>
      </c>
      <c r="I92" s="8" t="str">
        <f t="shared" si="8"/>
        <v>BB-M01P-00-31/A712540AB1-D</v>
      </c>
      <c r="J92" t="s">
        <v>148</v>
      </c>
      <c r="K92" t="s">
        <v>155</v>
      </c>
      <c r="L92" t="s">
        <v>160</v>
      </c>
      <c r="M92" s="7"/>
      <c r="N92" s="7"/>
      <c r="O92" s="7"/>
    </row>
    <row r="93" spans="1:15" x14ac:dyDescent="0.25">
      <c r="A93" t="s">
        <v>118</v>
      </c>
      <c r="B93" s="1" t="s">
        <v>146</v>
      </c>
      <c r="C93" s="1" t="str">
        <f t="shared" si="4"/>
        <v>A712650A</v>
      </c>
      <c r="D93" s="1">
        <v>5</v>
      </c>
      <c r="E93" s="1">
        <f t="shared" si="6"/>
        <v>2</v>
      </c>
      <c r="F93" s="1">
        <f t="shared" si="7"/>
        <v>31</v>
      </c>
      <c r="H93" s="15" t="s">
        <v>9</v>
      </c>
      <c r="I93" s="8" t="str">
        <f t="shared" si="8"/>
        <v>wasBB-M02P-00-31/A712650AB1-D</v>
      </c>
      <c r="J93" t="s">
        <v>150</v>
      </c>
      <c r="K93" t="s">
        <v>155</v>
      </c>
      <c r="L93" t="s">
        <v>160</v>
      </c>
      <c r="M93" s="7" t="s">
        <v>119</v>
      </c>
      <c r="N93" s="7"/>
      <c r="O93" s="7"/>
    </row>
    <row r="94" spans="1:15" x14ac:dyDescent="0.25">
      <c r="A94" t="s">
        <v>120</v>
      </c>
      <c r="B94" s="1" t="s">
        <v>146</v>
      </c>
      <c r="C94" s="1" t="str">
        <f t="shared" si="4"/>
        <v>A712540</v>
      </c>
      <c r="D94" s="1">
        <v>5</v>
      </c>
      <c r="E94" s="1">
        <f t="shared" si="6"/>
        <v>3</v>
      </c>
      <c r="F94" s="1">
        <f t="shared" si="7"/>
        <v>31</v>
      </c>
      <c r="H94" s="15" t="s">
        <v>9</v>
      </c>
      <c r="I94" s="8" t="str">
        <f t="shared" si="8"/>
        <v>BB-M03P-00-31/A712540B1-D</v>
      </c>
      <c r="J94" t="s">
        <v>148</v>
      </c>
      <c r="K94" t="s">
        <v>154</v>
      </c>
      <c r="L94" t="s">
        <v>159</v>
      </c>
      <c r="M94" s="7"/>
      <c r="N94" s="7"/>
      <c r="O94" s="7"/>
    </row>
    <row r="95" spans="1:15" x14ac:dyDescent="0.25">
      <c r="A95" s="1" t="s">
        <v>121</v>
      </c>
      <c r="B95" s="1" t="s">
        <v>146</v>
      </c>
      <c r="C95" s="1" t="str">
        <f t="shared" si="4"/>
        <v>A712540</v>
      </c>
      <c r="D95" s="1">
        <v>5</v>
      </c>
      <c r="E95" s="1">
        <f t="shared" si="6"/>
        <v>1</v>
      </c>
      <c r="F95" s="1">
        <f t="shared" si="7"/>
        <v>32</v>
      </c>
      <c r="H95" s="15" t="s">
        <v>9</v>
      </c>
      <c r="I95" s="8" t="str">
        <f t="shared" si="5"/>
        <v>A71BB-M01P-00-32/A712540B2-D</v>
      </c>
      <c r="J95" t="s">
        <v>149</v>
      </c>
      <c r="K95" t="s">
        <v>155</v>
      </c>
      <c r="L95" t="s">
        <v>160</v>
      </c>
    </row>
    <row r="96" spans="1:15" x14ac:dyDescent="0.25">
      <c r="A96" s="1" t="s">
        <v>122</v>
      </c>
      <c r="B96" s="1" t="s">
        <v>146</v>
      </c>
      <c r="C96" s="1" t="str">
        <f t="shared" si="4"/>
        <v>A712545</v>
      </c>
      <c r="D96" s="1">
        <v>5</v>
      </c>
      <c r="E96" s="1">
        <f t="shared" si="6"/>
        <v>2</v>
      </c>
      <c r="F96" s="1">
        <f t="shared" si="7"/>
        <v>32</v>
      </c>
      <c r="H96" s="15" t="s">
        <v>9</v>
      </c>
      <c r="I96" s="8" t="str">
        <f t="shared" si="5"/>
        <v>A71BB-M02P-00-32/A712545B1-D</v>
      </c>
      <c r="J96" t="s">
        <v>148</v>
      </c>
      <c r="K96" t="s">
        <v>154</v>
      </c>
      <c r="L96" t="s">
        <v>159</v>
      </c>
    </row>
    <row r="97" spans="1:12" x14ac:dyDescent="0.25">
      <c r="A97" s="1" t="s">
        <v>123</v>
      </c>
      <c r="B97" s="1" t="s">
        <v>146</v>
      </c>
      <c r="C97" s="1" t="str">
        <f t="shared" si="4"/>
        <v>A711540</v>
      </c>
      <c r="D97" s="1">
        <v>5</v>
      </c>
      <c r="E97" s="1">
        <f t="shared" si="6"/>
        <v>3</v>
      </c>
      <c r="F97" s="1">
        <f t="shared" si="7"/>
        <v>32</v>
      </c>
      <c r="H97" s="15" t="s">
        <v>9</v>
      </c>
      <c r="I97" s="8" t="str">
        <f t="shared" si="5"/>
        <v>A71BB-M03P-00-32/A711540B3-D</v>
      </c>
      <c r="J97" t="s">
        <v>150</v>
      </c>
      <c r="K97" t="s">
        <v>155</v>
      </c>
      <c r="L97" t="s">
        <v>160</v>
      </c>
    </row>
    <row r="98" spans="1:12" x14ac:dyDescent="0.25">
      <c r="A98" s="1" t="s">
        <v>124</v>
      </c>
      <c r="B98" s="1" t="s">
        <v>146</v>
      </c>
      <c r="C98" s="1" t="str">
        <f t="shared" si="4"/>
        <v>A711510</v>
      </c>
      <c r="D98" s="1">
        <v>5</v>
      </c>
      <c r="E98" s="1">
        <f t="shared" si="6"/>
        <v>1</v>
      </c>
      <c r="F98" s="1">
        <f t="shared" si="7"/>
        <v>33</v>
      </c>
      <c r="H98" s="15" t="s">
        <v>9</v>
      </c>
      <c r="I98" s="8" t="str">
        <f t="shared" si="5"/>
        <v>A71BB-M01P-00-33/A711510B4-D</v>
      </c>
      <c r="J98" t="s">
        <v>148</v>
      </c>
      <c r="K98" t="s">
        <v>154</v>
      </c>
      <c r="L98" t="s">
        <v>159</v>
      </c>
    </row>
    <row r="99" spans="1:12" x14ac:dyDescent="0.25">
      <c r="A99" s="2" t="s">
        <v>125</v>
      </c>
      <c r="B99" s="1" t="s">
        <v>146</v>
      </c>
      <c r="C99" s="1" t="str">
        <f t="shared" si="4"/>
        <v>A712540</v>
      </c>
      <c r="D99" s="1">
        <v>5</v>
      </c>
      <c r="E99" s="1">
        <f t="shared" si="6"/>
        <v>2</v>
      </c>
      <c r="F99" s="1">
        <f t="shared" si="7"/>
        <v>33</v>
      </c>
      <c r="H99" s="15" t="s">
        <v>9</v>
      </c>
      <c r="I99" s="8" t="str">
        <f t="shared" si="5"/>
        <v>A71BB-M02P-00-33/A712540B4-D</v>
      </c>
      <c r="J99" t="s">
        <v>149</v>
      </c>
      <c r="K99" t="s">
        <v>155</v>
      </c>
      <c r="L99" t="s">
        <v>160</v>
      </c>
    </row>
    <row r="100" spans="1:12" x14ac:dyDescent="0.25">
      <c r="A100" s="2" t="s">
        <v>126</v>
      </c>
      <c r="B100" s="1" t="s">
        <v>146</v>
      </c>
      <c r="C100" s="1" t="str">
        <f t="shared" si="4"/>
        <v>A715440</v>
      </c>
      <c r="D100" s="1">
        <v>5</v>
      </c>
      <c r="E100" s="1">
        <f t="shared" si="6"/>
        <v>3</v>
      </c>
      <c r="F100" s="1">
        <f t="shared" si="7"/>
        <v>33</v>
      </c>
      <c r="H100" s="15" t="s">
        <v>9</v>
      </c>
      <c r="I100" s="8" t="str">
        <f t="shared" si="5"/>
        <v>A71BB-M03P-00-33/A715440B5-D</v>
      </c>
      <c r="J100" t="s">
        <v>150</v>
      </c>
      <c r="K100" t="s">
        <v>155</v>
      </c>
      <c r="L100" t="s">
        <v>160</v>
      </c>
    </row>
    <row r="101" spans="1:12" x14ac:dyDescent="0.25">
      <c r="A101" s="2" t="s">
        <v>127</v>
      </c>
      <c r="B101" s="1" t="s">
        <v>146</v>
      </c>
      <c r="C101" s="1" t="str">
        <f t="shared" si="4"/>
        <v>A712540</v>
      </c>
      <c r="D101" s="1">
        <v>5</v>
      </c>
      <c r="E101" s="1">
        <f t="shared" si="6"/>
        <v>1</v>
      </c>
      <c r="F101" s="1">
        <f t="shared" si="7"/>
        <v>34</v>
      </c>
      <c r="H101" s="15" t="s">
        <v>9</v>
      </c>
      <c r="I101" s="8" t="str">
        <f t="shared" si="5"/>
        <v>A71BB-M01P-00-34/A712540B6-D</v>
      </c>
      <c r="J101" t="s">
        <v>149</v>
      </c>
      <c r="K101" t="s">
        <v>155</v>
      </c>
      <c r="L101" t="s">
        <v>160</v>
      </c>
    </row>
    <row r="102" spans="1:12" x14ac:dyDescent="0.25">
      <c r="A102" s="2" t="s">
        <v>128</v>
      </c>
      <c r="B102" s="1" t="s">
        <v>146</v>
      </c>
      <c r="C102" s="1" t="str">
        <f t="shared" si="4"/>
        <v>A712550</v>
      </c>
      <c r="D102" s="1">
        <v>5</v>
      </c>
      <c r="E102" s="1">
        <f t="shared" si="6"/>
        <v>2</v>
      </c>
      <c r="F102" s="1">
        <f t="shared" si="7"/>
        <v>34</v>
      </c>
      <c r="H102" s="15" t="s">
        <v>9</v>
      </c>
      <c r="I102" s="8" t="str">
        <f t="shared" si="5"/>
        <v>A71BB-M02P-00-34/A712550B2-D</v>
      </c>
      <c r="J102" t="s">
        <v>148</v>
      </c>
      <c r="K102" t="s">
        <v>154</v>
      </c>
      <c r="L102" t="s">
        <v>159</v>
      </c>
    </row>
    <row r="103" spans="1:12" x14ac:dyDescent="0.25">
      <c r="A103" s="2" t="s">
        <v>129</v>
      </c>
      <c r="B103" s="1" t="s">
        <v>146</v>
      </c>
      <c r="C103" s="1" t="str">
        <f t="shared" si="4"/>
        <v>A712550</v>
      </c>
      <c r="D103" s="1">
        <v>5</v>
      </c>
      <c r="E103" s="1">
        <f t="shared" si="6"/>
        <v>3</v>
      </c>
      <c r="F103" s="1">
        <f t="shared" si="7"/>
        <v>34</v>
      </c>
      <c r="H103" s="15" t="s">
        <v>9</v>
      </c>
      <c r="I103" s="8" t="str">
        <f t="shared" si="5"/>
        <v>A71BB-M03P-00-34/A712550B3-D</v>
      </c>
      <c r="J103" t="s">
        <v>149</v>
      </c>
      <c r="K103" t="s">
        <v>155</v>
      </c>
      <c r="L103" t="s">
        <v>160</v>
      </c>
    </row>
    <row r="104" spans="1:12" x14ac:dyDescent="0.25">
      <c r="A104" s="2" t="s">
        <v>130</v>
      </c>
      <c r="B104" s="1" t="s">
        <v>146</v>
      </c>
      <c r="C104" s="1" t="str">
        <f t="shared" si="4"/>
        <v>A712540A</v>
      </c>
      <c r="D104" s="1">
        <v>5</v>
      </c>
      <c r="E104" s="1">
        <f t="shared" si="6"/>
        <v>1</v>
      </c>
      <c r="F104" s="1">
        <f t="shared" si="7"/>
        <v>35</v>
      </c>
      <c r="H104" s="15" t="s">
        <v>9</v>
      </c>
      <c r="I104" s="8" t="str">
        <f t="shared" si="5"/>
        <v>A71BB-M01P-00-35/A712540AB2-D</v>
      </c>
      <c r="J104" t="s">
        <v>148</v>
      </c>
      <c r="K104" t="s">
        <v>154</v>
      </c>
      <c r="L104" t="s">
        <v>159</v>
      </c>
    </row>
    <row r="105" spans="1:12" x14ac:dyDescent="0.25">
      <c r="A105" s="2" t="s">
        <v>131</v>
      </c>
      <c r="B105" s="1" t="s">
        <v>146</v>
      </c>
      <c r="C105" s="1" t="str">
        <f t="shared" si="4"/>
        <v>A713560</v>
      </c>
      <c r="D105" s="1">
        <v>5</v>
      </c>
      <c r="E105" s="1">
        <f t="shared" si="6"/>
        <v>2</v>
      </c>
      <c r="F105" s="1">
        <f t="shared" si="7"/>
        <v>35</v>
      </c>
      <c r="H105" s="15" t="s">
        <v>9</v>
      </c>
      <c r="I105" s="8" t="str">
        <f t="shared" si="5"/>
        <v>A71BB-M02P-00-35/A713560AA-D</v>
      </c>
      <c r="J105" t="s">
        <v>148</v>
      </c>
      <c r="K105" t="s">
        <v>154</v>
      </c>
      <c r="L105" t="s">
        <v>159</v>
      </c>
    </row>
    <row r="106" spans="1:12" x14ac:dyDescent="0.25">
      <c r="A106" s="2" t="s">
        <v>132</v>
      </c>
      <c r="B106" s="1" t="s">
        <v>146</v>
      </c>
      <c r="C106" s="1" t="str">
        <f>MID(A106,1,LEN(A106)-5)</f>
        <v>A711560</v>
      </c>
      <c r="D106" s="1" t="s">
        <v>8</v>
      </c>
      <c r="E106" s="1">
        <f t="shared" si="6"/>
        <v>3</v>
      </c>
      <c r="F106" s="1">
        <f t="shared" si="7"/>
        <v>35</v>
      </c>
      <c r="H106" s="15" t="s">
        <v>9</v>
      </c>
      <c r="I106" s="8" t="str">
        <f t="shared" si="5"/>
        <v>A71BB-M03P-00-35/A711560AE-VD</v>
      </c>
      <c r="J106" t="s">
        <v>148</v>
      </c>
      <c r="K106" t="s">
        <v>154</v>
      </c>
      <c r="L106" t="s">
        <v>159</v>
      </c>
    </row>
    <row r="107" spans="1:12" x14ac:dyDescent="0.25">
      <c r="A107" s="2" t="s">
        <v>133</v>
      </c>
      <c r="B107" s="1" t="s">
        <v>146</v>
      </c>
      <c r="C107" s="1" t="str">
        <f t="shared" ref="C107:C110" si="9">MID(A107,1,LEN(A107)-5)</f>
        <v>A711560</v>
      </c>
      <c r="D107" s="1" t="s">
        <v>8</v>
      </c>
      <c r="E107" s="1">
        <f t="shared" si="6"/>
        <v>1</v>
      </c>
      <c r="F107" s="1">
        <f t="shared" si="7"/>
        <v>36</v>
      </c>
      <c r="H107" s="15" t="s">
        <v>9</v>
      </c>
      <c r="I107" s="8" t="str">
        <f t="shared" si="5"/>
        <v>A71BB-M01P-00-36/A711560AG-VD</v>
      </c>
      <c r="J107" t="s">
        <v>148</v>
      </c>
      <c r="K107" t="s">
        <v>154</v>
      </c>
      <c r="L107" t="s">
        <v>159</v>
      </c>
    </row>
    <row r="108" spans="1:12" x14ac:dyDescent="0.25">
      <c r="A108" s="2" t="s">
        <v>134</v>
      </c>
      <c r="B108" s="1" t="s">
        <v>146</v>
      </c>
      <c r="C108" s="1" t="str">
        <f t="shared" si="9"/>
        <v>A711560A</v>
      </c>
      <c r="D108" s="1" t="s">
        <v>8</v>
      </c>
      <c r="E108" s="1">
        <f t="shared" si="6"/>
        <v>2</v>
      </c>
      <c r="F108" s="1">
        <f t="shared" si="7"/>
        <v>36</v>
      </c>
      <c r="H108" s="15" t="s">
        <v>9</v>
      </c>
      <c r="I108" s="8" t="str">
        <f t="shared" si="5"/>
        <v>A71BB-M02P-00-36/A711560AAA-VD</v>
      </c>
      <c r="J108" t="s">
        <v>150</v>
      </c>
      <c r="K108" t="s">
        <v>155</v>
      </c>
      <c r="L108" t="s">
        <v>160</v>
      </c>
    </row>
    <row r="109" spans="1:12" x14ac:dyDescent="0.25">
      <c r="A109" s="2" t="s">
        <v>135</v>
      </c>
      <c r="B109" s="1" t="s">
        <v>146</v>
      </c>
      <c r="C109" s="1" t="str">
        <f t="shared" si="9"/>
        <v>A711580</v>
      </c>
      <c r="D109" s="1" t="s">
        <v>8</v>
      </c>
      <c r="E109" s="1">
        <f t="shared" si="6"/>
        <v>3</v>
      </c>
      <c r="F109" s="1">
        <f t="shared" si="7"/>
        <v>36</v>
      </c>
      <c r="H109" s="15" t="s">
        <v>9</v>
      </c>
      <c r="I109" s="8" t="str">
        <f t="shared" si="5"/>
        <v>A71BB-M03P-00-36/A711580C2-VD</v>
      </c>
      <c r="J109" t="s">
        <v>148</v>
      </c>
      <c r="K109" t="s">
        <v>154</v>
      </c>
      <c r="L109" t="s">
        <v>159</v>
      </c>
    </row>
    <row r="110" spans="1:12" x14ac:dyDescent="0.25">
      <c r="A110" s="2" t="s">
        <v>136</v>
      </c>
      <c r="B110" s="1" t="s">
        <v>146</v>
      </c>
      <c r="C110" s="1" t="str">
        <f t="shared" si="9"/>
        <v>A711580H</v>
      </c>
      <c r="D110" s="1" t="s">
        <v>8</v>
      </c>
      <c r="E110" s="1">
        <f t="shared" si="6"/>
        <v>1</v>
      </c>
      <c r="F110" s="1">
        <f t="shared" si="7"/>
        <v>37</v>
      </c>
      <c r="H110" s="15" t="s">
        <v>9</v>
      </c>
      <c r="I110" s="8" t="str">
        <f t="shared" si="5"/>
        <v>A71BB-X01P-00-37/A711580HAA-VD</v>
      </c>
      <c r="J110" t="s">
        <v>148</v>
      </c>
      <c r="K110" t="s">
        <v>154</v>
      </c>
      <c r="L110" t="s">
        <v>161</v>
      </c>
    </row>
    <row r="111" spans="1:12" x14ac:dyDescent="0.25">
      <c r="A111" s="1" t="s">
        <v>137</v>
      </c>
      <c r="B111" s="1" t="s">
        <v>146</v>
      </c>
      <c r="C111" s="1" t="str">
        <f t="shared" si="4"/>
        <v>A711568</v>
      </c>
      <c r="D111" s="1" t="s">
        <v>8</v>
      </c>
      <c r="E111" s="1">
        <v>1</v>
      </c>
      <c r="F111" s="1">
        <v>38</v>
      </c>
      <c r="H111" s="15" t="s">
        <v>9</v>
      </c>
      <c r="I111" s="8" t="str">
        <f t="shared" si="5"/>
        <v>A71BB-X01P-00-38/A711568B5-D</v>
      </c>
      <c r="J111" t="s">
        <v>149</v>
      </c>
      <c r="K111" t="s">
        <v>155</v>
      </c>
      <c r="L111" t="s">
        <v>160</v>
      </c>
    </row>
    <row r="112" spans="1:12" x14ac:dyDescent="0.25">
      <c r="A112" s="1" t="s">
        <v>138</v>
      </c>
      <c r="B112" s="1" t="s">
        <v>146</v>
      </c>
      <c r="C112" s="1" t="str">
        <f t="shared" si="4"/>
        <v>A710550</v>
      </c>
      <c r="D112" s="1" t="s">
        <v>8</v>
      </c>
      <c r="E112" s="1">
        <v>2</v>
      </c>
      <c r="F112" s="1">
        <v>38</v>
      </c>
      <c r="H112" s="15" t="s">
        <v>9</v>
      </c>
      <c r="I112" s="8" t="str">
        <f t="shared" si="5"/>
        <v>A71BB-X02P-00-38/A710550B1-D</v>
      </c>
      <c r="J112" t="s">
        <v>148</v>
      </c>
      <c r="K112" t="s">
        <v>154</v>
      </c>
      <c r="L112" t="s">
        <v>161</v>
      </c>
    </row>
    <row r="113" spans="8:12" x14ac:dyDescent="0.25">
      <c r="H113" s="13"/>
      <c r="I113" s="8"/>
      <c r="J113" t="s">
        <v>151</v>
      </c>
      <c r="K113" t="s">
        <v>151</v>
      </c>
      <c r="L113" t="s">
        <v>151</v>
      </c>
    </row>
    <row r="114" spans="8:12" x14ac:dyDescent="0.25">
      <c r="I114" s="12"/>
      <c r="J114" t="s">
        <v>151</v>
      </c>
      <c r="K114" t="s">
        <v>151</v>
      </c>
      <c r="L114" t="s">
        <v>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Carnine</dc:creator>
  <cp:lastModifiedBy>Kinser, Jacob M</cp:lastModifiedBy>
  <dcterms:created xsi:type="dcterms:W3CDTF">2020-02-24T22:34:50Z</dcterms:created>
  <dcterms:modified xsi:type="dcterms:W3CDTF">2021-07-23T13:09:02Z</dcterms:modified>
</cp:coreProperties>
</file>