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unused\findall\"/>
    </mc:Choice>
  </mc:AlternateContent>
  <xr:revisionPtr revIDLastSave="0" documentId="13_ncr:1_{63E61A08-EA83-4D42-994B-DE2243B792DF}" xr6:coauthVersionLast="45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/>
  <c r="N17" i="1"/>
  <c r="N18" i="1"/>
  <c r="N19" i="1"/>
  <c r="N20" i="1"/>
  <c r="N21" i="1"/>
  <c r="N22" i="1"/>
  <c r="N23" i="1"/>
  <c r="N24" i="1"/>
  <c r="N25" i="1"/>
  <c r="O5" i="1"/>
  <c r="N2" i="1"/>
  <c r="N3" i="1"/>
  <c r="N4" i="1"/>
  <c r="N5" i="1"/>
  <c r="N6" i="1"/>
  <c r="N7" i="1"/>
  <c r="N8" i="1"/>
  <c r="N9" i="1"/>
  <c r="N10" i="1"/>
  <c r="N11" i="1"/>
  <c r="N13" i="1"/>
  <c r="N14" i="1"/>
  <c r="N1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O2" i="1"/>
  <c r="O3" i="1"/>
  <c r="O4" i="1"/>
  <c r="O6" i="1"/>
  <c r="O7" i="1"/>
  <c r="O8" i="1"/>
  <c r="O9" i="1"/>
  <c r="O10" i="1"/>
  <c r="O11" i="1"/>
  <c r="O12" i="1"/>
  <c r="N12" i="1" s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I128" i="1"/>
  <c r="I133" i="1" s="1"/>
  <c r="I138" i="1" s="1"/>
  <c r="I143" i="1" s="1"/>
  <c r="I148" i="1" s="1"/>
  <c r="I153" i="1" s="1"/>
  <c r="I158" i="1" s="1"/>
  <c r="I163" i="1" s="1"/>
  <c r="I168" i="1" s="1"/>
  <c r="I173" i="1" s="1"/>
  <c r="I178" i="1" s="1"/>
  <c r="I183" i="1" s="1"/>
  <c r="I188" i="1" s="1"/>
  <c r="I193" i="1" s="1"/>
  <c r="I198" i="1" s="1"/>
  <c r="I203" i="1" s="1"/>
  <c r="I208" i="1" s="1"/>
  <c r="I213" i="1" s="1"/>
  <c r="I218" i="1" s="1"/>
  <c r="I223" i="1" s="1"/>
  <c r="I228" i="1" s="1"/>
  <c r="I233" i="1" s="1"/>
  <c r="I238" i="1" s="1"/>
  <c r="I243" i="1" s="1"/>
  <c r="I248" i="1" s="1"/>
  <c r="I253" i="1" s="1"/>
  <c r="I258" i="1" s="1"/>
  <c r="I263" i="1" s="1"/>
  <c r="I268" i="1" s="1"/>
  <c r="I273" i="1" s="1"/>
  <c r="I278" i="1" s="1"/>
  <c r="I283" i="1" s="1"/>
  <c r="I288" i="1" s="1"/>
  <c r="I127" i="1"/>
  <c r="I132" i="1" s="1"/>
  <c r="I137" i="1" s="1"/>
  <c r="I142" i="1" s="1"/>
  <c r="I147" i="1" s="1"/>
  <c r="I152" i="1" s="1"/>
  <c r="I157" i="1" s="1"/>
  <c r="I162" i="1" s="1"/>
  <c r="I167" i="1" s="1"/>
  <c r="I172" i="1" s="1"/>
  <c r="I177" i="1" s="1"/>
  <c r="I182" i="1" s="1"/>
  <c r="I187" i="1" s="1"/>
  <c r="I192" i="1" s="1"/>
  <c r="I197" i="1" s="1"/>
  <c r="I202" i="1" s="1"/>
  <c r="I207" i="1" s="1"/>
  <c r="I212" i="1" s="1"/>
  <c r="I217" i="1" s="1"/>
  <c r="I222" i="1" s="1"/>
  <c r="I227" i="1" s="1"/>
  <c r="I232" i="1" s="1"/>
  <c r="I237" i="1" s="1"/>
  <c r="I242" i="1" s="1"/>
  <c r="I247" i="1" s="1"/>
  <c r="I252" i="1" s="1"/>
  <c r="I257" i="1" s="1"/>
  <c r="I262" i="1" s="1"/>
  <c r="I267" i="1" s="1"/>
  <c r="I272" i="1" s="1"/>
  <c r="I277" i="1" s="1"/>
  <c r="I282" i="1" s="1"/>
  <c r="I287" i="1" s="1"/>
  <c r="I292" i="1" s="1"/>
  <c r="I126" i="1"/>
  <c r="I131" i="1" s="1"/>
  <c r="I136" i="1" s="1"/>
  <c r="I141" i="1" s="1"/>
  <c r="I146" i="1" s="1"/>
  <c r="I151" i="1" s="1"/>
  <c r="I156" i="1" s="1"/>
  <c r="I161" i="1" s="1"/>
  <c r="I166" i="1" s="1"/>
  <c r="I171" i="1" s="1"/>
  <c r="I176" i="1" s="1"/>
  <c r="I181" i="1" s="1"/>
  <c r="I186" i="1" s="1"/>
  <c r="I191" i="1" s="1"/>
  <c r="I196" i="1" s="1"/>
  <c r="I201" i="1" s="1"/>
  <c r="I206" i="1" s="1"/>
  <c r="I211" i="1" s="1"/>
  <c r="I216" i="1" s="1"/>
  <c r="I221" i="1" s="1"/>
  <c r="I226" i="1" s="1"/>
  <c r="I231" i="1" s="1"/>
  <c r="I236" i="1" s="1"/>
  <c r="I241" i="1" s="1"/>
  <c r="I246" i="1" s="1"/>
  <c r="I251" i="1" s="1"/>
  <c r="I256" i="1" s="1"/>
  <c r="I261" i="1" s="1"/>
  <c r="I266" i="1" s="1"/>
  <c r="I271" i="1" s="1"/>
  <c r="I276" i="1" s="1"/>
  <c r="I281" i="1" s="1"/>
  <c r="I286" i="1" s="1"/>
  <c r="I291" i="1" s="1"/>
  <c r="I125" i="1"/>
  <c r="I130" i="1" s="1"/>
  <c r="I135" i="1" s="1"/>
  <c r="I140" i="1" s="1"/>
  <c r="I145" i="1" s="1"/>
  <c r="I150" i="1" s="1"/>
  <c r="I155" i="1" s="1"/>
  <c r="I160" i="1" s="1"/>
  <c r="I165" i="1" s="1"/>
  <c r="I170" i="1" s="1"/>
  <c r="I175" i="1" s="1"/>
  <c r="I180" i="1" s="1"/>
  <c r="I185" i="1" s="1"/>
  <c r="I190" i="1" s="1"/>
  <c r="I195" i="1" s="1"/>
  <c r="I200" i="1" s="1"/>
  <c r="I205" i="1" s="1"/>
  <c r="I210" i="1" s="1"/>
  <c r="I215" i="1" s="1"/>
  <c r="I220" i="1" s="1"/>
  <c r="I225" i="1" s="1"/>
  <c r="I230" i="1" s="1"/>
  <c r="I235" i="1" s="1"/>
  <c r="I240" i="1" s="1"/>
  <c r="I245" i="1" s="1"/>
  <c r="I250" i="1" s="1"/>
  <c r="I255" i="1" s="1"/>
  <c r="I260" i="1" s="1"/>
  <c r="I265" i="1" s="1"/>
  <c r="I270" i="1" s="1"/>
  <c r="I275" i="1" s="1"/>
  <c r="I280" i="1" s="1"/>
  <c r="I285" i="1" s="1"/>
  <c r="I290" i="1" s="1"/>
  <c r="I124" i="1"/>
  <c r="I129" i="1" s="1"/>
  <c r="I134" i="1" s="1"/>
  <c r="I139" i="1" s="1"/>
  <c r="I144" i="1" s="1"/>
  <c r="I149" i="1" s="1"/>
  <c r="I154" i="1" s="1"/>
  <c r="I159" i="1" s="1"/>
  <c r="I164" i="1" s="1"/>
  <c r="I169" i="1" s="1"/>
  <c r="I174" i="1" s="1"/>
  <c r="I179" i="1" s="1"/>
  <c r="I184" i="1" s="1"/>
  <c r="I189" i="1" s="1"/>
  <c r="I194" i="1" s="1"/>
  <c r="I199" i="1" s="1"/>
  <c r="I204" i="1" s="1"/>
  <c r="I209" i="1" s="1"/>
  <c r="I214" i="1" s="1"/>
  <c r="I219" i="1" s="1"/>
  <c r="I224" i="1" s="1"/>
  <c r="I229" i="1" s="1"/>
  <c r="I234" i="1" s="1"/>
  <c r="I239" i="1" s="1"/>
  <c r="I244" i="1" s="1"/>
  <c r="I249" i="1" s="1"/>
  <c r="I254" i="1" s="1"/>
  <c r="I259" i="1" s="1"/>
  <c r="I264" i="1" s="1"/>
  <c r="I269" i="1" s="1"/>
  <c r="I274" i="1" s="1"/>
  <c r="I279" i="1" s="1"/>
  <c r="I284" i="1" s="1"/>
  <c r="I289" i="1" s="1"/>
  <c r="F120" i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G119" i="1"/>
  <c r="J122" i="1"/>
  <c r="J121" i="1"/>
  <c r="J120" i="1"/>
  <c r="J119" i="1"/>
  <c r="J4" i="1"/>
  <c r="M259" i="1"/>
  <c r="M258" i="1"/>
  <c r="M257" i="1"/>
  <c r="M256" i="1"/>
  <c r="M255" i="1"/>
  <c r="M254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7" i="1"/>
  <c r="I6" i="1"/>
  <c r="I5" i="1"/>
  <c r="F3" i="1"/>
  <c r="F4" i="1" s="1"/>
  <c r="Y3" i="1"/>
  <c r="J3" i="1"/>
  <c r="Y2" i="1"/>
  <c r="M2" i="1"/>
  <c r="J2" i="1"/>
  <c r="G2" i="1"/>
  <c r="G3" i="1" l="1"/>
  <c r="G4" i="1"/>
  <c r="F5" i="1"/>
  <c r="G120" i="1"/>
  <c r="J5" i="1"/>
  <c r="I8" i="1"/>
  <c r="I9" i="1"/>
  <c r="J6" i="1"/>
  <c r="I10" i="1"/>
  <c r="J7" i="1"/>
  <c r="J126" i="1"/>
  <c r="J123" i="1"/>
  <c r="J124" i="1"/>
  <c r="J125" i="1"/>
  <c r="Z2" i="1"/>
  <c r="AA2" i="1" s="1"/>
  <c r="AB2" i="1" s="1"/>
  <c r="Z3" i="1"/>
  <c r="AA3" i="1" s="1"/>
  <c r="AB3" i="1" s="1"/>
  <c r="J129" i="1" l="1"/>
  <c r="J128" i="1"/>
  <c r="J127" i="1"/>
  <c r="J130" i="1"/>
  <c r="I13" i="1"/>
  <c r="J10" i="1"/>
  <c r="I12" i="1"/>
  <c r="J9" i="1"/>
  <c r="I11" i="1"/>
  <c r="J8" i="1"/>
  <c r="G121" i="1"/>
  <c r="G5" i="1"/>
  <c r="F6" i="1"/>
  <c r="G6" i="1" l="1"/>
  <c r="F7" i="1"/>
  <c r="G122" i="1"/>
  <c r="I14" i="1"/>
  <c r="J11" i="1"/>
  <c r="I15" i="1"/>
  <c r="J12" i="1"/>
  <c r="I16" i="1"/>
  <c r="J13" i="1"/>
  <c r="J134" i="1"/>
  <c r="J131" i="1"/>
  <c r="J132" i="1"/>
  <c r="J133" i="1"/>
  <c r="J137" i="1" l="1"/>
  <c r="J136" i="1"/>
  <c r="J135" i="1"/>
  <c r="J138" i="1"/>
  <c r="I19" i="1"/>
  <c r="J16" i="1"/>
  <c r="I18" i="1"/>
  <c r="J15" i="1"/>
  <c r="I17" i="1"/>
  <c r="J14" i="1"/>
  <c r="G123" i="1"/>
  <c r="G7" i="1"/>
  <c r="F8" i="1"/>
  <c r="G8" i="1" l="1"/>
  <c r="F9" i="1"/>
  <c r="G124" i="1"/>
  <c r="I20" i="1"/>
  <c r="J17" i="1"/>
  <c r="I21" i="1"/>
  <c r="J18" i="1"/>
  <c r="I22" i="1"/>
  <c r="J19" i="1"/>
  <c r="J142" i="1"/>
  <c r="J139" i="1"/>
  <c r="J140" i="1"/>
  <c r="J141" i="1"/>
  <c r="J145" i="1" l="1"/>
  <c r="J144" i="1"/>
  <c r="J143" i="1"/>
  <c r="J146" i="1"/>
  <c r="I25" i="1"/>
  <c r="J22" i="1"/>
  <c r="I24" i="1"/>
  <c r="J21" i="1"/>
  <c r="I23" i="1"/>
  <c r="J20" i="1"/>
  <c r="G125" i="1"/>
  <c r="G9" i="1"/>
  <c r="F10" i="1"/>
  <c r="G10" i="1" l="1"/>
  <c r="F11" i="1"/>
  <c r="G126" i="1"/>
  <c r="I26" i="1"/>
  <c r="J23" i="1"/>
  <c r="I27" i="1"/>
  <c r="J24" i="1"/>
  <c r="I28" i="1"/>
  <c r="J25" i="1"/>
  <c r="J150" i="1"/>
  <c r="J147" i="1"/>
  <c r="J148" i="1"/>
  <c r="J149" i="1"/>
  <c r="J153" i="1" l="1"/>
  <c r="J152" i="1"/>
  <c r="J151" i="1"/>
  <c r="J154" i="1"/>
  <c r="I31" i="1"/>
  <c r="J28" i="1"/>
  <c r="I30" i="1"/>
  <c r="J27" i="1"/>
  <c r="I29" i="1"/>
  <c r="J26" i="1"/>
  <c r="G127" i="1"/>
  <c r="G11" i="1"/>
  <c r="F12" i="1"/>
  <c r="G12" i="1" l="1"/>
  <c r="F13" i="1"/>
  <c r="G128" i="1"/>
  <c r="I32" i="1"/>
  <c r="J29" i="1"/>
  <c r="I33" i="1"/>
  <c r="J30" i="1"/>
  <c r="I34" i="1"/>
  <c r="J31" i="1"/>
  <c r="J158" i="1"/>
  <c r="J155" i="1"/>
  <c r="J156" i="1"/>
  <c r="J157" i="1"/>
  <c r="J161" i="1" l="1"/>
  <c r="J160" i="1"/>
  <c r="J159" i="1"/>
  <c r="J162" i="1"/>
  <c r="I37" i="1"/>
  <c r="J34" i="1"/>
  <c r="I36" i="1"/>
  <c r="J33" i="1"/>
  <c r="I35" i="1"/>
  <c r="J32" i="1"/>
  <c r="G129" i="1"/>
  <c r="G13" i="1"/>
  <c r="F14" i="1"/>
  <c r="G14" i="1" l="1"/>
  <c r="F15" i="1"/>
  <c r="G130" i="1"/>
  <c r="I38" i="1"/>
  <c r="J35" i="1"/>
  <c r="I39" i="1"/>
  <c r="J36" i="1"/>
  <c r="I40" i="1"/>
  <c r="J37" i="1"/>
  <c r="J166" i="1"/>
  <c r="J163" i="1"/>
  <c r="J164" i="1"/>
  <c r="J165" i="1"/>
  <c r="J169" i="1" l="1"/>
  <c r="J168" i="1"/>
  <c r="J167" i="1"/>
  <c r="J170" i="1"/>
  <c r="I43" i="1"/>
  <c r="J40" i="1"/>
  <c r="I42" i="1"/>
  <c r="J39" i="1"/>
  <c r="I41" i="1"/>
  <c r="J38" i="1"/>
  <c r="G131" i="1"/>
  <c r="G15" i="1"/>
  <c r="F16" i="1"/>
  <c r="G16" i="1" l="1"/>
  <c r="F17" i="1"/>
  <c r="G132" i="1"/>
  <c r="I44" i="1"/>
  <c r="J41" i="1"/>
  <c r="I45" i="1"/>
  <c r="J42" i="1"/>
  <c r="I46" i="1"/>
  <c r="J43" i="1"/>
  <c r="J174" i="1"/>
  <c r="J171" i="1"/>
  <c r="J172" i="1"/>
  <c r="J173" i="1"/>
  <c r="J177" i="1" l="1"/>
  <c r="J176" i="1"/>
  <c r="J175" i="1"/>
  <c r="J178" i="1"/>
  <c r="I49" i="1"/>
  <c r="J46" i="1"/>
  <c r="I48" i="1"/>
  <c r="J45" i="1"/>
  <c r="I47" i="1"/>
  <c r="J44" i="1"/>
  <c r="G133" i="1"/>
  <c r="G17" i="1"/>
  <c r="F18" i="1"/>
  <c r="G18" i="1" l="1"/>
  <c r="F19" i="1"/>
  <c r="G134" i="1"/>
  <c r="I50" i="1"/>
  <c r="J47" i="1"/>
  <c r="I51" i="1"/>
  <c r="J48" i="1"/>
  <c r="I52" i="1"/>
  <c r="J49" i="1"/>
  <c r="J182" i="1"/>
  <c r="J179" i="1"/>
  <c r="J180" i="1"/>
  <c r="J181" i="1"/>
  <c r="J185" i="1" l="1"/>
  <c r="J184" i="1"/>
  <c r="J183" i="1"/>
  <c r="J186" i="1"/>
  <c r="I55" i="1"/>
  <c r="J52" i="1"/>
  <c r="I54" i="1"/>
  <c r="J51" i="1"/>
  <c r="I53" i="1"/>
  <c r="J50" i="1"/>
  <c r="G135" i="1"/>
  <c r="G19" i="1"/>
  <c r="F20" i="1"/>
  <c r="G20" i="1" l="1"/>
  <c r="F21" i="1"/>
  <c r="G136" i="1"/>
  <c r="I56" i="1"/>
  <c r="J53" i="1"/>
  <c r="I57" i="1"/>
  <c r="J54" i="1"/>
  <c r="I58" i="1"/>
  <c r="J55" i="1"/>
  <c r="J190" i="1"/>
  <c r="J187" i="1"/>
  <c r="J188" i="1"/>
  <c r="J189" i="1"/>
  <c r="J193" i="1" l="1"/>
  <c r="J192" i="1"/>
  <c r="J191" i="1"/>
  <c r="J194" i="1"/>
  <c r="I61" i="1"/>
  <c r="J58" i="1"/>
  <c r="I60" i="1"/>
  <c r="J57" i="1"/>
  <c r="I59" i="1"/>
  <c r="J56" i="1"/>
  <c r="G137" i="1"/>
  <c r="G21" i="1"/>
  <c r="F22" i="1"/>
  <c r="G22" i="1" l="1"/>
  <c r="F23" i="1"/>
  <c r="G138" i="1"/>
  <c r="I62" i="1"/>
  <c r="J59" i="1"/>
  <c r="I63" i="1"/>
  <c r="J60" i="1"/>
  <c r="I64" i="1"/>
  <c r="J61" i="1"/>
  <c r="J198" i="1"/>
  <c r="J195" i="1"/>
  <c r="J196" i="1"/>
  <c r="J197" i="1"/>
  <c r="J201" i="1" l="1"/>
  <c r="J200" i="1"/>
  <c r="J199" i="1"/>
  <c r="J202" i="1"/>
  <c r="I67" i="1"/>
  <c r="J64" i="1"/>
  <c r="I66" i="1"/>
  <c r="J63" i="1"/>
  <c r="I65" i="1"/>
  <c r="J62" i="1"/>
  <c r="G139" i="1"/>
  <c r="G23" i="1"/>
  <c r="F24" i="1"/>
  <c r="G24" i="1" l="1"/>
  <c r="F25" i="1"/>
  <c r="G140" i="1"/>
  <c r="I68" i="1"/>
  <c r="J65" i="1"/>
  <c r="I69" i="1"/>
  <c r="J66" i="1"/>
  <c r="I70" i="1"/>
  <c r="J67" i="1"/>
  <c r="J206" i="1"/>
  <c r="J203" i="1"/>
  <c r="J204" i="1"/>
  <c r="J205" i="1"/>
  <c r="J209" i="1" l="1"/>
  <c r="J208" i="1"/>
  <c r="J207" i="1"/>
  <c r="J210" i="1"/>
  <c r="I73" i="1"/>
  <c r="J70" i="1"/>
  <c r="I72" i="1"/>
  <c r="J69" i="1"/>
  <c r="I71" i="1"/>
  <c r="J68" i="1"/>
  <c r="G141" i="1"/>
  <c r="G25" i="1"/>
  <c r="F26" i="1"/>
  <c r="G26" i="1" l="1"/>
  <c r="F27" i="1"/>
  <c r="G142" i="1"/>
  <c r="I74" i="1"/>
  <c r="J71" i="1"/>
  <c r="I75" i="1"/>
  <c r="J72" i="1"/>
  <c r="I76" i="1"/>
  <c r="J73" i="1"/>
  <c r="J214" i="1"/>
  <c r="J211" i="1"/>
  <c r="J212" i="1"/>
  <c r="J213" i="1"/>
  <c r="J217" i="1" l="1"/>
  <c r="J216" i="1"/>
  <c r="J215" i="1"/>
  <c r="J218" i="1"/>
  <c r="I79" i="1"/>
  <c r="J76" i="1"/>
  <c r="I78" i="1"/>
  <c r="J75" i="1"/>
  <c r="I77" i="1"/>
  <c r="J74" i="1"/>
  <c r="G143" i="1"/>
  <c r="G27" i="1"/>
  <c r="F28" i="1"/>
  <c r="G28" i="1" l="1"/>
  <c r="F29" i="1"/>
  <c r="G144" i="1"/>
  <c r="I80" i="1"/>
  <c r="J77" i="1"/>
  <c r="I81" i="1"/>
  <c r="J78" i="1"/>
  <c r="I82" i="1"/>
  <c r="J79" i="1"/>
  <c r="J222" i="1"/>
  <c r="J219" i="1"/>
  <c r="J220" i="1"/>
  <c r="J221" i="1"/>
  <c r="J225" i="1" l="1"/>
  <c r="J224" i="1"/>
  <c r="J223" i="1"/>
  <c r="J226" i="1"/>
  <c r="I85" i="1"/>
  <c r="J82" i="1"/>
  <c r="I84" i="1"/>
  <c r="J81" i="1"/>
  <c r="I83" i="1"/>
  <c r="J80" i="1"/>
  <c r="G145" i="1"/>
  <c r="G29" i="1"/>
  <c r="F30" i="1"/>
  <c r="G30" i="1" l="1"/>
  <c r="F31" i="1"/>
  <c r="G146" i="1"/>
  <c r="I86" i="1"/>
  <c r="J83" i="1"/>
  <c r="I87" i="1"/>
  <c r="J84" i="1"/>
  <c r="I88" i="1"/>
  <c r="J85" i="1"/>
  <c r="J230" i="1"/>
  <c r="J227" i="1"/>
  <c r="J228" i="1"/>
  <c r="J229" i="1"/>
  <c r="J233" i="1" l="1"/>
  <c r="J232" i="1"/>
  <c r="J231" i="1"/>
  <c r="J234" i="1"/>
  <c r="I91" i="1"/>
  <c r="J88" i="1"/>
  <c r="I90" i="1"/>
  <c r="J87" i="1"/>
  <c r="I89" i="1"/>
  <c r="J86" i="1"/>
  <c r="G147" i="1"/>
  <c r="G31" i="1"/>
  <c r="F32" i="1"/>
  <c r="G32" i="1" l="1"/>
  <c r="F33" i="1"/>
  <c r="G148" i="1"/>
  <c r="I92" i="1"/>
  <c r="J89" i="1"/>
  <c r="I93" i="1"/>
  <c r="J90" i="1"/>
  <c r="I94" i="1"/>
  <c r="J91" i="1"/>
  <c r="J238" i="1"/>
  <c r="J235" i="1"/>
  <c r="J236" i="1"/>
  <c r="J237" i="1"/>
  <c r="J241" i="1" l="1"/>
  <c r="J240" i="1"/>
  <c r="J239" i="1"/>
  <c r="J242" i="1"/>
  <c r="I97" i="1"/>
  <c r="J94" i="1"/>
  <c r="I96" i="1"/>
  <c r="J93" i="1"/>
  <c r="I95" i="1"/>
  <c r="J92" i="1"/>
  <c r="G149" i="1"/>
  <c r="G33" i="1"/>
  <c r="F34" i="1"/>
  <c r="G34" i="1" l="1"/>
  <c r="F35" i="1"/>
  <c r="G150" i="1"/>
  <c r="I98" i="1"/>
  <c r="J95" i="1"/>
  <c r="I99" i="1"/>
  <c r="J96" i="1"/>
  <c r="I100" i="1"/>
  <c r="J97" i="1"/>
  <c r="J246" i="1"/>
  <c r="J243" i="1"/>
  <c r="J244" i="1"/>
  <c r="J245" i="1"/>
  <c r="J249" i="1" l="1"/>
  <c r="J248" i="1"/>
  <c r="J256" i="1"/>
  <c r="J247" i="1"/>
  <c r="J250" i="1"/>
  <c r="I103" i="1"/>
  <c r="J100" i="1"/>
  <c r="I102" i="1"/>
  <c r="J99" i="1"/>
  <c r="I101" i="1"/>
  <c r="J98" i="1"/>
  <c r="G151" i="1"/>
  <c r="G35" i="1"/>
  <c r="F36" i="1"/>
  <c r="J258" i="1" l="1"/>
  <c r="J257" i="1"/>
  <c r="J255" i="1"/>
  <c r="G36" i="1"/>
  <c r="F37" i="1"/>
  <c r="G152" i="1"/>
  <c r="I104" i="1"/>
  <c r="J101" i="1"/>
  <c r="I105" i="1"/>
  <c r="J102" i="1"/>
  <c r="I106" i="1"/>
  <c r="J103" i="1"/>
  <c r="J254" i="1"/>
  <c r="J251" i="1"/>
  <c r="J252" i="1"/>
  <c r="J253" i="1"/>
  <c r="J106" i="1" l="1"/>
  <c r="I109" i="1"/>
  <c r="I112" i="1" s="1"/>
  <c r="I115" i="1" s="1"/>
  <c r="I118" i="1" s="1"/>
  <c r="J105" i="1"/>
  <c r="I108" i="1"/>
  <c r="I111" i="1" s="1"/>
  <c r="I114" i="1" s="1"/>
  <c r="I117" i="1" s="1"/>
  <c r="J259" i="1"/>
  <c r="I107" i="1"/>
  <c r="J104" i="1"/>
  <c r="G153" i="1"/>
  <c r="G37" i="1"/>
  <c r="F38" i="1"/>
  <c r="J107" i="1" l="1"/>
  <c r="I110" i="1"/>
  <c r="I113" i="1" s="1"/>
  <c r="I116" i="1" s="1"/>
  <c r="G38" i="1"/>
  <c r="F39" i="1"/>
  <c r="G154" i="1"/>
  <c r="G155" i="1" l="1"/>
  <c r="G39" i="1"/>
  <c r="F40" i="1"/>
  <c r="J260" i="1" l="1"/>
  <c r="G40" i="1"/>
  <c r="F41" i="1"/>
  <c r="G156" i="1"/>
  <c r="J264" i="1" l="1"/>
  <c r="J263" i="1"/>
  <c r="J262" i="1"/>
  <c r="J261" i="1"/>
  <c r="G157" i="1"/>
  <c r="G41" i="1"/>
  <c r="F42" i="1"/>
  <c r="J267" i="1" l="1"/>
  <c r="J268" i="1"/>
  <c r="J266" i="1"/>
  <c r="J265" i="1"/>
  <c r="G42" i="1"/>
  <c r="F43" i="1"/>
  <c r="G158" i="1"/>
  <c r="J272" i="1" l="1"/>
  <c r="J271" i="1"/>
  <c r="J270" i="1"/>
  <c r="J269" i="1"/>
  <c r="G159" i="1"/>
  <c r="G43" i="1"/>
  <c r="F44" i="1"/>
  <c r="J275" i="1" l="1"/>
  <c r="J276" i="1"/>
  <c r="J274" i="1"/>
  <c r="J273" i="1"/>
  <c r="G44" i="1"/>
  <c r="F45" i="1"/>
  <c r="G160" i="1"/>
  <c r="J280" i="1" l="1"/>
  <c r="J279" i="1"/>
  <c r="J278" i="1"/>
  <c r="J277" i="1"/>
  <c r="G161" i="1"/>
  <c r="G45" i="1"/>
  <c r="F46" i="1"/>
  <c r="J283" i="1" l="1"/>
  <c r="J284" i="1"/>
  <c r="J282" i="1"/>
  <c r="J281" i="1"/>
  <c r="G46" i="1"/>
  <c r="F47" i="1"/>
  <c r="G162" i="1"/>
  <c r="J292" i="1" l="1"/>
  <c r="J288" i="1"/>
  <c r="J291" i="1"/>
  <c r="J287" i="1"/>
  <c r="J290" i="1"/>
  <c r="J286" i="1"/>
  <c r="J289" i="1"/>
  <c r="J285" i="1"/>
  <c r="G163" i="1"/>
  <c r="G47" i="1"/>
  <c r="F48" i="1"/>
  <c r="G48" i="1" l="1"/>
  <c r="F49" i="1"/>
  <c r="G164" i="1"/>
  <c r="G165" i="1" l="1"/>
  <c r="G49" i="1"/>
  <c r="F50" i="1"/>
  <c r="G50" i="1" l="1"/>
  <c r="F51" i="1"/>
  <c r="G166" i="1"/>
  <c r="G167" i="1" l="1"/>
  <c r="G51" i="1"/>
  <c r="F52" i="1"/>
  <c r="G52" i="1" l="1"/>
  <c r="F53" i="1"/>
  <c r="G168" i="1"/>
  <c r="G169" i="1" l="1"/>
  <c r="G53" i="1"/>
  <c r="F54" i="1"/>
  <c r="G54" i="1" l="1"/>
  <c r="F55" i="1"/>
  <c r="G170" i="1"/>
  <c r="G171" i="1" l="1"/>
  <c r="G55" i="1"/>
  <c r="F56" i="1"/>
  <c r="G56" i="1" l="1"/>
  <c r="F57" i="1"/>
  <c r="G172" i="1"/>
  <c r="G173" i="1" l="1"/>
  <c r="G57" i="1"/>
  <c r="F58" i="1"/>
  <c r="G58" i="1" l="1"/>
  <c r="F59" i="1"/>
  <c r="G174" i="1"/>
  <c r="G175" i="1" l="1"/>
  <c r="G59" i="1"/>
  <c r="F60" i="1"/>
  <c r="G60" i="1" l="1"/>
  <c r="F61" i="1"/>
  <c r="G176" i="1"/>
  <c r="G177" i="1" l="1"/>
  <c r="G61" i="1"/>
  <c r="F62" i="1"/>
  <c r="G62" i="1" l="1"/>
  <c r="F63" i="1"/>
  <c r="G178" i="1"/>
  <c r="G179" i="1" l="1"/>
  <c r="G63" i="1"/>
  <c r="F64" i="1"/>
  <c r="G64" i="1" l="1"/>
  <c r="F65" i="1"/>
  <c r="G180" i="1"/>
  <c r="G181" i="1" l="1"/>
  <c r="G65" i="1"/>
  <c r="F66" i="1"/>
  <c r="G66" i="1" l="1"/>
  <c r="F67" i="1"/>
  <c r="G182" i="1"/>
  <c r="G183" i="1" l="1"/>
  <c r="G67" i="1"/>
  <c r="F68" i="1"/>
  <c r="G68" i="1" l="1"/>
  <c r="F69" i="1"/>
  <c r="G184" i="1"/>
  <c r="G185" i="1" l="1"/>
  <c r="G69" i="1"/>
  <c r="F70" i="1"/>
  <c r="G70" i="1" l="1"/>
  <c r="F71" i="1"/>
  <c r="G186" i="1"/>
  <c r="G187" i="1" l="1"/>
  <c r="G71" i="1"/>
  <c r="F72" i="1"/>
  <c r="G72" i="1" l="1"/>
  <c r="F73" i="1"/>
  <c r="G188" i="1"/>
  <c r="G189" i="1" l="1"/>
  <c r="G73" i="1"/>
  <c r="F74" i="1"/>
  <c r="G74" i="1" l="1"/>
  <c r="F75" i="1"/>
  <c r="G190" i="1"/>
  <c r="G191" i="1" l="1"/>
  <c r="G75" i="1"/>
  <c r="F76" i="1"/>
  <c r="G76" i="1" l="1"/>
  <c r="F77" i="1"/>
  <c r="G192" i="1"/>
  <c r="G193" i="1" l="1"/>
  <c r="G77" i="1"/>
  <c r="F78" i="1"/>
  <c r="G78" i="1" l="1"/>
  <c r="F79" i="1"/>
  <c r="G194" i="1"/>
  <c r="G195" i="1" l="1"/>
  <c r="G79" i="1"/>
  <c r="F80" i="1"/>
  <c r="G80" i="1" l="1"/>
  <c r="F81" i="1"/>
  <c r="G196" i="1"/>
  <c r="G197" i="1" l="1"/>
  <c r="G81" i="1"/>
  <c r="F82" i="1"/>
  <c r="G82" i="1" l="1"/>
  <c r="F83" i="1"/>
  <c r="G198" i="1"/>
  <c r="G199" i="1" l="1"/>
  <c r="G83" i="1"/>
  <c r="F84" i="1"/>
  <c r="G84" i="1" l="1"/>
  <c r="F85" i="1"/>
  <c r="G200" i="1"/>
  <c r="G201" i="1" l="1"/>
  <c r="G85" i="1"/>
  <c r="F86" i="1"/>
  <c r="G86" i="1" l="1"/>
  <c r="F87" i="1"/>
  <c r="G202" i="1"/>
  <c r="G203" i="1" l="1"/>
  <c r="G87" i="1"/>
  <c r="F88" i="1"/>
  <c r="G88" i="1" l="1"/>
  <c r="F89" i="1"/>
  <c r="G204" i="1"/>
  <c r="G205" i="1" l="1"/>
  <c r="G89" i="1"/>
  <c r="F90" i="1"/>
  <c r="G90" i="1" l="1"/>
  <c r="F91" i="1"/>
  <c r="G206" i="1"/>
  <c r="G207" i="1" l="1"/>
  <c r="G91" i="1"/>
  <c r="F92" i="1"/>
  <c r="G92" i="1" l="1"/>
  <c r="F93" i="1"/>
  <c r="G208" i="1"/>
  <c r="G209" i="1" l="1"/>
  <c r="G93" i="1"/>
  <c r="F94" i="1"/>
  <c r="G94" i="1" l="1"/>
  <c r="F95" i="1"/>
  <c r="G210" i="1"/>
  <c r="G211" i="1" l="1"/>
  <c r="G95" i="1"/>
  <c r="F96" i="1"/>
  <c r="G96" i="1" l="1"/>
  <c r="F97" i="1"/>
  <c r="G212" i="1"/>
  <c r="G213" i="1" l="1"/>
  <c r="G97" i="1"/>
  <c r="F98" i="1"/>
  <c r="G98" i="1" l="1"/>
  <c r="F99" i="1"/>
  <c r="G214" i="1"/>
  <c r="G215" i="1" l="1"/>
  <c r="G99" i="1"/>
  <c r="F100" i="1"/>
  <c r="G100" i="1" l="1"/>
  <c r="F101" i="1"/>
  <c r="G216" i="1"/>
  <c r="G217" i="1" l="1"/>
  <c r="G101" i="1"/>
  <c r="F102" i="1"/>
  <c r="G102" i="1" l="1"/>
  <c r="F103" i="1"/>
  <c r="G218" i="1"/>
  <c r="G219" i="1" l="1"/>
  <c r="G103" i="1"/>
  <c r="F104" i="1"/>
  <c r="G104" i="1" l="1"/>
  <c r="F105" i="1"/>
  <c r="G220" i="1"/>
  <c r="G221" i="1" l="1"/>
  <c r="G105" i="1"/>
  <c r="F106" i="1"/>
  <c r="G106" i="1" l="1"/>
  <c r="F107" i="1"/>
  <c r="G222" i="1"/>
  <c r="G107" i="1" l="1"/>
  <c r="F108" i="1"/>
  <c r="F109" i="1" s="1"/>
  <c r="F110" i="1" s="1"/>
  <c r="F111" i="1" s="1"/>
  <c r="F112" i="1" s="1"/>
  <c r="F113" i="1" s="1"/>
  <c r="F114" i="1" s="1"/>
  <c r="F115" i="1" s="1"/>
  <c r="G223" i="1"/>
  <c r="G224" i="1" l="1"/>
  <c r="G225" i="1" l="1"/>
  <c r="G226" i="1" l="1"/>
  <c r="G227" i="1" l="1"/>
  <c r="G228" i="1" l="1"/>
  <c r="G229" i="1" l="1"/>
  <c r="G230" i="1" l="1"/>
  <c r="G231" i="1" l="1"/>
  <c r="G232" i="1" l="1"/>
  <c r="G233" i="1" l="1"/>
  <c r="G234" i="1" l="1"/>
  <c r="G235" i="1" l="1"/>
  <c r="G236" i="1" l="1"/>
  <c r="G237" i="1" l="1"/>
  <c r="G238" i="1" l="1"/>
  <c r="G239" i="1" l="1"/>
  <c r="G240" i="1" l="1"/>
  <c r="G241" i="1" l="1"/>
  <c r="G242" i="1" l="1"/>
  <c r="G243" i="1" l="1"/>
  <c r="G244" i="1" l="1"/>
  <c r="G245" i="1" l="1"/>
  <c r="G246" i="1" l="1"/>
  <c r="G247" i="1" l="1"/>
  <c r="G248" i="1" l="1"/>
  <c r="G249" i="1" l="1"/>
  <c r="G250" i="1" l="1"/>
  <c r="G251" i="1" l="1"/>
  <c r="G252" i="1" l="1"/>
  <c r="G253" i="1" l="1"/>
  <c r="G255" i="1" l="1"/>
  <c r="G254" i="1"/>
  <c r="G256" i="1" l="1"/>
  <c r="G257" i="1" l="1"/>
  <c r="G258" i="1" l="1"/>
  <c r="G259" i="1" l="1"/>
  <c r="G260" i="1" l="1"/>
  <c r="G261" i="1" l="1"/>
  <c r="G262" i="1" l="1"/>
  <c r="G263" i="1" l="1"/>
  <c r="G264" i="1" l="1"/>
  <c r="G265" i="1" l="1"/>
  <c r="G266" i="1" l="1"/>
  <c r="G267" i="1" l="1"/>
  <c r="G268" i="1" l="1"/>
  <c r="G269" i="1" l="1"/>
  <c r="G270" i="1" l="1"/>
  <c r="G271" i="1" l="1"/>
  <c r="G272" i="1" l="1"/>
  <c r="G273" i="1" l="1"/>
  <c r="G274" i="1" l="1"/>
  <c r="G275" i="1" l="1"/>
  <c r="G276" i="1" l="1"/>
  <c r="G277" i="1" l="1"/>
  <c r="G278" i="1" l="1"/>
  <c r="G279" i="1" l="1"/>
  <c r="G280" i="1" l="1"/>
  <c r="G281" i="1" l="1"/>
  <c r="G282" i="1" l="1"/>
  <c r="G283" i="1" l="1"/>
  <c r="G284" i="1" l="1"/>
  <c r="G285" i="1" l="1"/>
  <c r="G286" i="1" l="1"/>
  <c r="G287" i="1" l="1"/>
  <c r="G288" i="1" l="1"/>
  <c r="G289" i="1" l="1"/>
  <c r="G290" i="1" l="1"/>
  <c r="G291" i="1" l="1"/>
  <c r="G292" i="1"/>
</calcChain>
</file>

<file path=xl/sharedStrings.xml><?xml version="1.0" encoding="utf-8"?>
<sst xmlns="http://schemas.openxmlformats.org/spreadsheetml/2006/main" count="2635" uniqueCount="371">
  <si>
    <t>Building</t>
  </si>
  <si>
    <t>CLOSET</t>
  </si>
  <si>
    <t>FLOOR</t>
  </si>
  <si>
    <t>STACK</t>
  </si>
  <si>
    <t>SW</t>
  </si>
  <si>
    <t>SW#</t>
  </si>
  <si>
    <t>SWITCH</t>
  </si>
  <si>
    <t>P</t>
  </si>
  <si>
    <t>P#</t>
  </si>
  <si>
    <t>PORT</t>
  </si>
  <si>
    <t>Room</t>
  </si>
  <si>
    <t>JACK</t>
  </si>
  <si>
    <t>JACK ID</t>
  </si>
  <si>
    <t>jack -d</t>
  </si>
  <si>
    <t>distri</t>
  </si>
  <si>
    <t>jack/cable created</t>
  </si>
  <si>
    <t>fully updated</t>
  </si>
  <si>
    <t>MU notes</t>
  </si>
  <si>
    <t>NOTES</t>
  </si>
  <si>
    <t>Old Switch</t>
  </si>
  <si>
    <t>VLAN ID</t>
  </si>
  <si>
    <t>LINDEN CLOSET</t>
  </si>
  <si>
    <t>New jacks</t>
  </si>
  <si>
    <t>Existing</t>
  </si>
  <si>
    <t>Total</t>
  </si>
  <si>
    <t>Sw</t>
  </si>
  <si>
    <t>Sw ports</t>
  </si>
  <si>
    <t>Fill ratio</t>
  </si>
  <si>
    <t>E63</t>
  </si>
  <si>
    <t>BC</t>
  </si>
  <si>
    <t>G</t>
  </si>
  <si>
    <t>ST1</t>
  </si>
  <si>
    <t>G1</t>
  </si>
  <si>
    <t>B1</t>
  </si>
  <si>
    <t>FullCreated</t>
  </si>
  <si>
    <t>already created</t>
  </si>
  <si>
    <t>METASYS</t>
  </si>
  <si>
    <t>1/5</t>
  </si>
  <si>
    <t>VLAN 71</t>
  </si>
  <si>
    <t>G4</t>
  </si>
  <si>
    <t>AA</t>
  </si>
  <si>
    <t>TIME CARD</t>
  </si>
  <si>
    <t>1/6</t>
  </si>
  <si>
    <t>BD</t>
  </si>
  <si>
    <t>AB</t>
  </si>
  <si>
    <t>Account needs to be created</t>
  </si>
  <si>
    <t>G6</t>
  </si>
  <si>
    <t>1/9</t>
  </si>
  <si>
    <t>G13</t>
  </si>
  <si>
    <t>1/11</t>
  </si>
  <si>
    <t>CCG8B1</t>
  </si>
  <si>
    <t>room label</t>
  </si>
  <si>
    <t>CAMERA</t>
  </si>
  <si>
    <t>G20</t>
  </si>
  <si>
    <t>1/21</t>
  </si>
  <si>
    <t>VLAN 167</t>
  </si>
  <si>
    <t>G28</t>
  </si>
  <si>
    <t>2/11</t>
  </si>
  <si>
    <t>CVG37</t>
  </si>
  <si>
    <t>1/13</t>
  </si>
  <si>
    <t>CVG43</t>
  </si>
  <si>
    <t>1/16</t>
  </si>
  <si>
    <t>G40</t>
  </si>
  <si>
    <t>TIMECLOCK</t>
  </si>
  <si>
    <t>G51</t>
  </si>
  <si>
    <t>1/22</t>
  </si>
  <si>
    <t>G51A</t>
  </si>
  <si>
    <t>G43</t>
  </si>
  <si>
    <t>G45</t>
  </si>
  <si>
    <t xml:space="preserve">CEILING WAP </t>
  </si>
  <si>
    <t>CC100</t>
  </si>
  <si>
    <t xml:space="preserve">HALLWAY WAP </t>
  </si>
  <si>
    <t>CC122</t>
  </si>
  <si>
    <t>B2</t>
  </si>
  <si>
    <t>ROOM HAS C1</t>
  </si>
  <si>
    <t>CC137</t>
  </si>
  <si>
    <t>VENDING</t>
  </si>
  <si>
    <t>1/15</t>
  </si>
  <si>
    <t>CV140</t>
  </si>
  <si>
    <t>2/1</t>
  </si>
  <si>
    <t>CC200</t>
  </si>
  <si>
    <t>CC222</t>
  </si>
  <si>
    <t>CC224</t>
  </si>
  <si>
    <t>CC300</t>
  </si>
  <si>
    <t>CC322</t>
  </si>
  <si>
    <t>CC324</t>
  </si>
  <si>
    <t>B</t>
  </si>
  <si>
    <t>05</t>
  </si>
  <si>
    <t>audit</t>
  </si>
  <si>
    <t>1/1</t>
  </si>
  <si>
    <t>012</t>
  </si>
  <si>
    <t>1/2</t>
  </si>
  <si>
    <t>CC010</t>
  </si>
  <si>
    <t>2/14</t>
  </si>
  <si>
    <t>023B</t>
  </si>
  <si>
    <t>025</t>
  </si>
  <si>
    <t>1/3</t>
  </si>
  <si>
    <t>043A</t>
  </si>
  <si>
    <t>043B</t>
  </si>
  <si>
    <t>2/12</t>
  </si>
  <si>
    <t>SW2</t>
  </si>
  <si>
    <t>P29</t>
  </si>
  <si>
    <t>G4B1</t>
  </si>
  <si>
    <t>1/7</t>
  </si>
  <si>
    <t>VALN 71</t>
  </si>
  <si>
    <t>OLD SWITCHES 1-3 WERE 3560'S</t>
  </si>
  <si>
    <t>SW3</t>
  </si>
  <si>
    <t>G4A</t>
  </si>
  <si>
    <t>G4AAA</t>
  </si>
  <si>
    <t>1/8</t>
  </si>
  <si>
    <t>SWITCH 4 WAS 3750</t>
  </si>
  <si>
    <t>SW1</t>
  </si>
  <si>
    <t>P30</t>
  </si>
  <si>
    <t>CCG</t>
  </si>
  <si>
    <t>A1</t>
  </si>
  <si>
    <t>CCGA1</t>
  </si>
  <si>
    <t>1/10</t>
  </si>
  <si>
    <t>G40B1</t>
  </si>
  <si>
    <t>1/14</t>
  </si>
  <si>
    <t>G49</t>
  </si>
  <si>
    <t>G49B1</t>
  </si>
  <si>
    <t>1/19</t>
  </si>
  <si>
    <t>P31</t>
  </si>
  <si>
    <t>A138</t>
  </si>
  <si>
    <t>A138AA</t>
  </si>
  <si>
    <t>1/23</t>
  </si>
  <si>
    <t>144</t>
  </si>
  <si>
    <t>144B1</t>
  </si>
  <si>
    <t>2/2</t>
  </si>
  <si>
    <t>045</t>
  </si>
  <si>
    <t>045B1</t>
  </si>
  <si>
    <t>AUDIT</t>
  </si>
  <si>
    <t>2/13</t>
  </si>
  <si>
    <t>P32</t>
  </si>
  <si>
    <t>02</t>
  </si>
  <si>
    <t>02B1</t>
  </si>
  <si>
    <t>2/16</t>
  </si>
  <si>
    <t>023A</t>
  </si>
  <si>
    <t>023AB1</t>
  </si>
  <si>
    <t>2/17</t>
  </si>
  <si>
    <t>025B1</t>
  </si>
  <si>
    <t>2/18</t>
  </si>
  <si>
    <t>057</t>
  </si>
  <si>
    <t>059</t>
  </si>
  <si>
    <t>061</t>
  </si>
  <si>
    <t>063</t>
  </si>
  <si>
    <t>065</t>
  </si>
  <si>
    <t>066</t>
  </si>
  <si>
    <t>068</t>
  </si>
  <si>
    <t>070</t>
  </si>
  <si>
    <t>072</t>
  </si>
  <si>
    <t>074</t>
  </si>
  <si>
    <t>075</t>
  </si>
  <si>
    <t>076</t>
  </si>
  <si>
    <t>077</t>
  </si>
  <si>
    <t>CC042</t>
  </si>
  <si>
    <t>B3</t>
  </si>
  <si>
    <t>One or more field empty</t>
  </si>
  <si>
    <t>CS051</t>
  </si>
  <si>
    <t>053B</t>
  </si>
  <si>
    <t>055A</t>
  </si>
  <si>
    <t>ACCESS CONTROL</t>
  </si>
  <si>
    <t>CS069</t>
  </si>
  <si>
    <t>080</t>
  </si>
  <si>
    <t>LAUNDRY</t>
  </si>
  <si>
    <t>3/14</t>
  </si>
  <si>
    <t xml:space="preserve">LAUNDRY </t>
  </si>
  <si>
    <t>CC070</t>
  </si>
  <si>
    <t>CC090</t>
  </si>
  <si>
    <t>CV095</t>
  </si>
  <si>
    <t>G72</t>
  </si>
  <si>
    <t>78</t>
  </si>
  <si>
    <t>80</t>
  </si>
  <si>
    <t>82</t>
  </si>
  <si>
    <t>88</t>
  </si>
  <si>
    <t>89</t>
  </si>
  <si>
    <t>90</t>
  </si>
  <si>
    <t>91</t>
  </si>
  <si>
    <t>92</t>
  </si>
  <si>
    <t>94</t>
  </si>
  <si>
    <t>95</t>
  </si>
  <si>
    <t>G70A</t>
  </si>
  <si>
    <t>AC</t>
  </si>
  <si>
    <t>AD</t>
  </si>
  <si>
    <t>AE</t>
  </si>
  <si>
    <t>G70</t>
  </si>
  <si>
    <t>G66</t>
  </si>
  <si>
    <t>CEILING WAP</t>
  </si>
  <si>
    <t>4/12</t>
  </si>
  <si>
    <t>CCG71</t>
  </si>
  <si>
    <t>CCG74</t>
  </si>
  <si>
    <t>CCG81</t>
  </si>
  <si>
    <t>CCG95</t>
  </si>
  <si>
    <t>157</t>
  </si>
  <si>
    <t>159</t>
  </si>
  <si>
    <t>161</t>
  </si>
  <si>
    <t>163</t>
  </si>
  <si>
    <t>165</t>
  </si>
  <si>
    <t>167</t>
  </si>
  <si>
    <t>169</t>
  </si>
  <si>
    <t>174</t>
  </si>
  <si>
    <t>176</t>
  </si>
  <si>
    <t>178</t>
  </si>
  <si>
    <t>180</t>
  </si>
  <si>
    <t>182</t>
  </si>
  <si>
    <t>184</t>
  </si>
  <si>
    <t>188</t>
  </si>
  <si>
    <t>190</t>
  </si>
  <si>
    <t>191</t>
  </si>
  <si>
    <t>192</t>
  </si>
  <si>
    <t>194</t>
  </si>
  <si>
    <t>195</t>
  </si>
  <si>
    <t>A153A</t>
  </si>
  <si>
    <t>TIME CLOCK</t>
  </si>
  <si>
    <t>A153AB</t>
  </si>
  <si>
    <t>CC170</t>
  </si>
  <si>
    <t>3/3</t>
  </si>
  <si>
    <t>CC195</t>
  </si>
  <si>
    <t>CV152</t>
  </si>
  <si>
    <t>A154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</si>
  <si>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</si>
  <si>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</si>
  <si>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</si>
  <si>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</si>
  <si>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</si>
  <si>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</si>
  <si>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</si>
  <si>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</si>
  <si>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</si>
  <si>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259</t>
  </si>
  <si>
    <t>261</t>
  </si>
  <si>
    <t>263</t>
  </si>
  <si>
    <t>265</t>
  </si>
  <si>
    <t>267</t>
  </si>
  <si>
    <t>269</t>
  </si>
  <si>
    <t>274</t>
  </si>
  <si>
    <t>276</t>
  </si>
  <si>
    <t>278</t>
  </si>
  <si>
    <t>280</t>
  </si>
  <si>
    <t>282</t>
  </si>
  <si>
    <t>284</t>
  </si>
  <si>
    <t>288</t>
  </si>
  <si>
    <t>290</t>
  </si>
  <si>
    <t>291</t>
  </si>
  <si>
    <t>292</t>
  </si>
  <si>
    <t>294</t>
  </si>
  <si>
    <t>295</t>
  </si>
  <si>
    <t>CC227</t>
  </si>
  <si>
    <t>CC270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</si>
  <si>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</si>
  <si>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</si>
  <si>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</si>
  <si>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</si>
  <si>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</si>
  <si>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</si>
  <si>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</si>
  <si>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</si>
  <si>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</si>
  <si>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4/4</t>
  </si>
  <si>
    <t>VALN 167</t>
  </si>
  <si>
    <t>357</t>
  </si>
  <si>
    <t>361</t>
  </si>
  <si>
    <t>363</t>
  </si>
  <si>
    <t>365</t>
  </si>
  <si>
    <t>369</t>
  </si>
  <si>
    <t>374</t>
  </si>
  <si>
    <t>378</t>
  </si>
  <si>
    <t>382</t>
  </si>
  <si>
    <t>384</t>
  </si>
  <si>
    <t>388</t>
  </si>
  <si>
    <t>391</t>
  </si>
  <si>
    <t>394</t>
  </si>
  <si>
    <t>395</t>
  </si>
  <si>
    <t>CC347</t>
  </si>
  <si>
    <t>CC370</t>
  </si>
  <si>
    <t>CC395</t>
  </si>
  <si>
    <t>CC04</t>
  </si>
  <si>
    <t>CC04B3</t>
  </si>
  <si>
    <t>0042</t>
  </si>
  <si>
    <t>0042B1</t>
  </si>
  <si>
    <t>NO LABEL</t>
  </si>
  <si>
    <t>1/4</t>
  </si>
  <si>
    <t>0055</t>
  </si>
  <si>
    <t>AB1</t>
  </si>
  <si>
    <t>0055AB1</t>
  </si>
  <si>
    <t>AB2</t>
  </si>
  <si>
    <t>0055AB2</t>
  </si>
  <si>
    <t>CSG69</t>
  </si>
  <si>
    <t>CSG69B1</t>
  </si>
  <si>
    <t>CB095</t>
  </si>
  <si>
    <t>CB095B1</t>
  </si>
  <si>
    <t>CBG74</t>
  </si>
  <si>
    <t>CBG74B1</t>
  </si>
  <si>
    <t>1/17</t>
  </si>
  <si>
    <t>CB152</t>
  </si>
  <si>
    <t>CB152B1</t>
  </si>
  <si>
    <t>1/20</t>
  </si>
  <si>
    <t>043</t>
  </si>
  <si>
    <t>BB2</t>
  </si>
  <si>
    <t>043BB2</t>
  </si>
  <si>
    <t>3/1</t>
  </si>
  <si>
    <t>C1</t>
  </si>
  <si>
    <t>A154C1</t>
  </si>
  <si>
    <t>3/16</t>
  </si>
  <si>
    <t>A153</t>
  </si>
  <si>
    <t>BAA</t>
  </si>
  <si>
    <t>A153BAA</t>
  </si>
  <si>
    <t>3/17</t>
  </si>
  <si>
    <t>BB4</t>
  </si>
  <si>
    <t>043BB4</t>
  </si>
  <si>
    <t>3/20</t>
  </si>
  <si>
    <t>053</t>
  </si>
  <si>
    <t>BB1</t>
  </si>
  <si>
    <t>053BB1</t>
  </si>
  <si>
    <t>3/21</t>
  </si>
  <si>
    <t>45</t>
  </si>
  <si>
    <t>45AA</t>
  </si>
  <si>
    <t>3/22</t>
  </si>
  <si>
    <t>084</t>
  </si>
  <si>
    <t>084B1</t>
  </si>
  <si>
    <t>4/1</t>
  </si>
  <si>
    <t>184B1</t>
  </si>
  <si>
    <t>4/2</t>
  </si>
  <si>
    <t>257</t>
  </si>
  <si>
    <t>257B1</t>
  </si>
  <si>
    <t>4/3</t>
  </si>
  <si>
    <t>G70BB1</t>
  </si>
  <si>
    <t>4/5</t>
  </si>
  <si>
    <t>CB1</t>
  </si>
  <si>
    <t>G70CB1</t>
  </si>
  <si>
    <t>4/6</t>
  </si>
  <si>
    <t>DB1</t>
  </si>
  <si>
    <t>G70DB1</t>
  </si>
  <si>
    <t>4/7</t>
  </si>
  <si>
    <t>B4</t>
  </si>
  <si>
    <t>G70B4</t>
  </si>
  <si>
    <t>4/8</t>
  </si>
  <si>
    <t>B6</t>
  </si>
  <si>
    <t>G70B6</t>
  </si>
  <si>
    <t>4/9</t>
  </si>
  <si>
    <t>B7</t>
  </si>
  <si>
    <t>G70B7</t>
  </si>
  <si>
    <t>4/10</t>
  </si>
  <si>
    <t>B8</t>
  </si>
  <si>
    <t>G70B8</t>
  </si>
  <si>
    <t>4/11</t>
  </si>
  <si>
    <t>G70B3</t>
  </si>
  <si>
    <t>4/13</t>
  </si>
  <si>
    <t>EAB1</t>
  </si>
  <si>
    <t>G70EAB1</t>
  </si>
  <si>
    <t>4/14</t>
  </si>
  <si>
    <t>54</t>
  </si>
  <si>
    <t>54B1</t>
  </si>
  <si>
    <t>4/15</t>
  </si>
  <si>
    <t>B5</t>
  </si>
  <si>
    <t>G70B5</t>
  </si>
  <si>
    <t>4/16</t>
  </si>
  <si>
    <t>EB1</t>
  </si>
  <si>
    <t>G70EB1</t>
  </si>
  <si>
    <t>4/17</t>
  </si>
  <si>
    <t>B9</t>
  </si>
  <si>
    <t>G70B9</t>
  </si>
  <si>
    <t>4/18</t>
  </si>
  <si>
    <t>B21</t>
  </si>
  <si>
    <t>G70B21</t>
  </si>
  <si>
    <t>4/19</t>
  </si>
  <si>
    <t>E64</t>
  </si>
  <si>
    <t>ST2</t>
  </si>
  <si>
    <t>EB2</t>
  </si>
  <si>
    <t>G70EB2</t>
  </si>
  <si>
    <t>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</si>
</sst>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9" fontId="0" fillId="0" borderId="0" xfId="1" applyFont="1"/>
    <xf numFmtId="49" fontId="2" fillId="2" borderId="1" xfId="0" applyNumberFormat="1" applyFont="1" applyFill="1" applyBorder="1"/>
    <xf numFmtId="49" fontId="0" fillId="0" borderId="0" xfId="0" applyNumberFormat="1"/>
    <xf numFmtId="0" fontId="5" fillId="0" borderId="0" xfId="0" applyFont="1"/>
    <xf numFmtId="0" fontId="0" fillId="0" borderId="0" xfId="0" applyBorder="1"/>
    <xf numFmtId="49" fontId="0" fillId="0" borderId="0" xfId="0" applyNumberFormat="1" applyBorder="1"/>
    <xf numFmtId="0" fontId="4" fillId="0" borderId="0" xfId="0" quotePrefix="1" applyFont="1" applyBorder="1" applyAlignment="1">
      <alignment wrapText="1"/>
    </xf>
    <xf numFmtId="0" fontId="5" fillId="0" borderId="0" xfId="0" applyFont="1" applyBorder="1"/>
    <xf numFmtId="0" fontId="6" fillId="0" borderId="0" xfId="0" applyFont="1" applyFill="1" applyBorder="1" applyAlignment="1">
      <alignment wrapText="1"/>
    </xf>
    <xf numFmtId="49" fontId="2" fillId="2" borderId="0" xfId="0" applyNumberFormat="1" applyFont="1" applyFill="1"/>
    <xf numFmtId="0" fontId="6" fillId="3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8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FE136-FCDC-419E-BD89-C02008F2DFE7}" name="Table1" displayName="Table1" ref="A1:U293" totalsRowShown="0" headerRowDxfId="7">
  <autoFilter ref="A1:U293" xr:uid="{F976A3E9-CDB0-4860-B773-47809BEC829E}"/>
  <tableColumns count="21">
    <tableColumn id="1" xr3:uid="{DFE201F8-E4CA-428F-A243-0BE285C0829D}" name="Building"/>
    <tableColumn id="2" xr3:uid="{08D41A59-F563-4E62-B594-B01A5B0B423E}" name="CLOSET"/>
    <tableColumn id="3" xr3:uid="{D6E5C591-8F32-466D-AE8F-D0298FDE1E2D}" name="FLOOR"/>
    <tableColumn id="4" xr3:uid="{25B76D4A-43FB-4879-AB9E-B5B473DE07D0}" name="STACK"/>
    <tableColumn id="5" xr3:uid="{2718154B-5A28-419A-940B-582F1B2AFB82}" name="SW"/>
    <tableColumn id="6" xr3:uid="{95E8C24B-82F3-4196-A0E8-8E639B865AED}" name="SW#"/>
    <tableColumn id="7" xr3:uid="{CC58C170-6383-4B80-AF7D-8002A290A9F9}" name="SWITCH"/>
    <tableColumn id="8" xr3:uid="{C12FD817-7787-431E-94B6-EEA57F90F7E6}" name="P"/>
    <tableColumn id="9" xr3:uid="{99E86C56-5E90-4633-8FF7-CCADF2E19233}" name="P#"/>
    <tableColumn id="10" xr3:uid="{FCF532D5-84E6-4A37-89AA-EDD907395987}" name="PORT"/>
    <tableColumn id="11" xr3:uid="{7F50BD01-739F-454D-B18D-DAC45266F5AE}" name="Room" dataDxfId="6"/>
    <tableColumn id="12" xr3:uid="{8525A16E-05CC-4377-A7D4-33C1FCA3FDBC}" name="JACK"/>
    <tableColumn id="13" xr3:uid="{776C247B-601C-48B4-B8AC-AE3D7DF82AC2}" name="JACK ID"/>
    <tableColumn id="19" xr3:uid="{96FE93A6-7116-4E0A-89E9-8D0083392C33}" name="jack -d" dataDxfId="5">
      <calculatedColumnFormula>_xlfn.CONCAT(O2,L2,"-D")</calculatedColumnFormula>
    </tableColumn>
    <tableColumn id="18" xr3:uid="{2689EA3C-D37B-4426-A3E9-6D5A631F9583}" name="distri" dataDxfId="4">
      <calculatedColumnFormula>_xlfn.CONCAT(A2,K2)</calculatedColumnFormula>
    </tableColumn>
    <tableColumn id="21" xr3:uid="{4E91FEDD-9393-401C-8B26-0420C4A73440}" name="jack/cable created" dataDxfId="3"/>
    <tableColumn id="20" xr3:uid="{A45894D8-E26A-48C4-9DC6-775984ED2189}" name="fully updated" dataDxfId="2"/>
    <tableColumn id="17" xr3:uid="{B57DC7C8-77C3-4B0C-A841-239D8BBD78BA}" name="MU notes" dataDxfId="1"/>
    <tableColumn id="14" xr3:uid="{84CEE85D-7A23-40E9-81BE-6932B0910EE1}" name="NOTES"/>
    <tableColumn id="15" xr3:uid="{622B710B-5E14-498D-80F1-7543B08A972A}" name="Old Switch"/>
    <tableColumn id="16" xr3:uid="{18769574-E245-41EF-BE8A-849475C8670C}" name="VLAN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5"/>
  <sheetViews>
    <sheetView tabSelected="1" topLeftCell="A250" workbookViewId="0">
      <selection activeCell="O256" sqref="O256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9.28515625" bestFit="1" customWidth="1"/>
    <col min="7" max="7" width="10.42578125" bestFit="1" customWidth="1"/>
    <col min="11" max="11" width="9.140625" style="6"/>
    <col min="13" max="13" width="10" bestFit="1" customWidth="1"/>
    <col min="14" max="14" width="15.140625" customWidth="1"/>
    <col min="15" max="15" width="12.85546875" style="6" bestFit="1" customWidth="1"/>
    <col min="16" max="16" width="12.85546875" style="6" customWidth="1"/>
    <col min="17" max="17" width="15" customWidth="1"/>
    <col min="18" max="18" width="15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8" t="s">
        <v>28</v>
      </c>
      <c r="B2" s="8" t="s">
        <v>29</v>
      </c>
      <c r="C2" s="8" t="s">
        <v>30</v>
      </c>
      <c r="D2" s="8" t="s">
        <v>31</v>
      </c>
      <c r="E2" s="8" t="s">
        <v>4</v>
      </c>
      <c r="F2" s="8">
        <v>1</v>
      </c>
      <c r="G2" s="8" t="str">
        <f>CONCATENATE(E2,F2)</f>
        <v>SW1</v>
      </c>
      <c r="H2" s="8" t="s">
        <v>7</v>
      </c>
      <c r="I2" s="8">
        <v>1</v>
      </c>
      <c r="J2" s="8" t="str">
        <f>CONCATENATE(H2,I2)</f>
        <v>P1</v>
      </c>
      <c r="K2" s="9" t="s">
        <v>32</v>
      </c>
      <c r="L2" s="8" t="s">
        <v>33</v>
      </c>
      <c r="M2" s="8" t="str">
        <f>CONCATENATE(K2,L2)</f>
        <v>G1B1</v>
      </c>
      <c r="N2" s="8" t="str">
        <f t="shared" ref="N2:N65" si="0">_xlfn.CONCAT(O2,L2,"-D")</f>
        <v>E63G1B1-D</v>
      </c>
      <c r="O2" s="8" t="str">
        <f t="shared" ref="O2:O65" si="1">_xlfn.CONCAT(A2,K2)</f>
        <v>E63G1</v>
      </c>
      <c r="P2" s="8"/>
      <c r="Q2" s="14" t="s">
        <v>34</v>
      </c>
      <c r="R2" s="8" t="s">
        <v>35</v>
      </c>
      <c r="S2" s="8" t="s">
        <v>36</v>
      </c>
      <c r="T2" s="6" t="s">
        <v>37</v>
      </c>
      <c r="U2" s="6" t="s">
        <v>38</v>
      </c>
      <c r="V2" t="s">
        <v>29</v>
      </c>
      <c r="W2">
        <v>107</v>
      </c>
      <c r="Y2">
        <f>W2+X2</f>
        <v>107</v>
      </c>
      <c r="Z2">
        <f>ROUNDUP(Y2/48,0)</f>
        <v>3</v>
      </c>
      <c r="AA2">
        <f>Z2*48</f>
        <v>144</v>
      </c>
      <c r="AB2" s="4">
        <f>Y2/AA2</f>
        <v>0.74305555555555558</v>
      </c>
    </row>
    <row r="3" spans="1:28" x14ac:dyDescent="0.25">
      <c r="A3" s="8" t="s">
        <v>28</v>
      </c>
      <c r="B3" s="8" t="s">
        <v>29</v>
      </c>
      <c r="C3" s="8" t="s">
        <v>30</v>
      </c>
      <c r="D3" s="8" t="s">
        <v>31</v>
      </c>
      <c r="E3" s="8" t="s">
        <v>4</v>
      </c>
      <c r="F3" s="10">
        <f>IF(F2&lt;3,F2+1,1)</f>
        <v>2</v>
      </c>
      <c r="G3" s="8" t="str">
        <f t="shared" ref="G3:G66" si="2">CONCATENATE(E3,F3)</f>
        <v>SW2</v>
      </c>
      <c r="H3" s="8" t="s">
        <v>7</v>
      </c>
      <c r="I3" s="8">
        <v>1</v>
      </c>
      <c r="J3" s="8" t="str">
        <f t="shared" ref="J3:J66" si="3">CONCATENATE(H3,I3)</f>
        <v>P1</v>
      </c>
      <c r="K3" s="9" t="s">
        <v>39</v>
      </c>
      <c r="L3" s="8" t="s">
        <v>40</v>
      </c>
      <c r="M3" s="8" t="str">
        <f t="shared" ref="M3:M66" si="4">CONCATENATE(K3,L3)</f>
        <v>G4AA</v>
      </c>
      <c r="N3" s="8" t="str">
        <f t="shared" si="0"/>
        <v>E63G4AA-D</v>
      </c>
      <c r="O3" s="8" t="str">
        <f t="shared" si="1"/>
        <v>E63G4</v>
      </c>
      <c r="P3" s="8"/>
      <c r="Q3" s="15" t="s">
        <v>34</v>
      </c>
      <c r="R3" s="8" t="s">
        <v>35</v>
      </c>
      <c r="S3" s="8" t="s">
        <v>41</v>
      </c>
      <c r="T3" s="6" t="s">
        <v>42</v>
      </c>
      <c r="U3" s="6" t="s">
        <v>38</v>
      </c>
      <c r="V3" t="s">
        <v>43</v>
      </c>
      <c r="W3">
        <v>141</v>
      </c>
      <c r="Y3">
        <f>W3+X3</f>
        <v>141</v>
      </c>
      <c r="Z3">
        <f>ROUNDUP(Y3/48,0)</f>
        <v>3</v>
      </c>
      <c r="AA3">
        <f>Z3*48</f>
        <v>144</v>
      </c>
      <c r="AB3" s="4">
        <f>Y3/AA3</f>
        <v>0.97916666666666663</v>
      </c>
    </row>
    <row r="4" spans="1:28" ht="30" x14ac:dyDescent="0.25">
      <c r="A4" s="8" t="s">
        <v>28</v>
      </c>
      <c r="B4" s="8" t="s">
        <v>29</v>
      </c>
      <c r="C4" s="8" t="s">
        <v>30</v>
      </c>
      <c r="D4" s="8" t="s">
        <v>31</v>
      </c>
      <c r="E4" s="8" t="s">
        <v>4</v>
      </c>
      <c r="F4" s="10">
        <f t="shared" ref="F4:F67" si="5">IF(F3&lt;3,F3+1,1)</f>
        <v>3</v>
      </c>
      <c r="G4" s="8" t="str">
        <f t="shared" si="2"/>
        <v>SW3</v>
      </c>
      <c r="H4" s="8" t="s">
        <v>7</v>
      </c>
      <c r="I4" s="8">
        <v>1</v>
      </c>
      <c r="J4" s="8" t="str">
        <f t="shared" si="3"/>
        <v>P1</v>
      </c>
      <c r="K4" s="9" t="s">
        <v>39</v>
      </c>
      <c r="L4" s="8" t="s">
        <v>44</v>
      </c>
      <c r="M4" s="8" t="str">
        <f t="shared" si="4"/>
        <v>G4AB</v>
      </c>
      <c r="N4" s="8" t="str">
        <f t="shared" si="0"/>
        <v>E63G4AB-D</v>
      </c>
      <c r="O4" s="8" t="str">
        <f t="shared" si="1"/>
        <v>E63G4</v>
      </c>
      <c r="P4" s="8"/>
      <c r="Q4" s="14" t="s">
        <v>45</v>
      </c>
      <c r="R4" s="8"/>
      <c r="S4" s="8"/>
      <c r="T4" s="6"/>
      <c r="U4" s="6"/>
    </row>
    <row r="5" spans="1:28" x14ac:dyDescent="0.25">
      <c r="A5" s="8" t="s">
        <v>28</v>
      </c>
      <c r="B5" s="8" t="s">
        <v>29</v>
      </c>
      <c r="C5" s="8" t="s">
        <v>30</v>
      </c>
      <c r="D5" s="8" t="s">
        <v>31</v>
      </c>
      <c r="E5" s="8" t="s">
        <v>4</v>
      </c>
      <c r="F5" s="10">
        <f t="shared" si="5"/>
        <v>1</v>
      </c>
      <c r="G5" s="8" t="str">
        <f t="shared" si="2"/>
        <v>SW1</v>
      </c>
      <c r="H5" s="8" t="s">
        <v>7</v>
      </c>
      <c r="I5" s="8">
        <f>IF(I2&lt;43,I2+1,"Out OF Ports")</f>
        <v>2</v>
      </c>
      <c r="J5" s="8" t="str">
        <f t="shared" si="3"/>
        <v>P2</v>
      </c>
      <c r="K5" s="9" t="s">
        <v>46</v>
      </c>
      <c r="L5" s="8" t="s">
        <v>40</v>
      </c>
      <c r="M5" s="8" t="str">
        <f t="shared" si="4"/>
        <v>G6AA</v>
      </c>
      <c r="N5" s="8" t="str">
        <f t="shared" si="0"/>
        <v>E63G6AA-D</v>
      </c>
      <c r="O5" s="8" t="str">
        <f>_xlfn.CONCAT(A5,K5)</f>
        <v>E63G6</v>
      </c>
      <c r="P5" s="8"/>
      <c r="Q5" s="15" t="s">
        <v>34</v>
      </c>
      <c r="R5" s="8" t="s">
        <v>35</v>
      </c>
      <c r="S5" s="8"/>
      <c r="T5" s="6" t="s">
        <v>47</v>
      </c>
      <c r="U5" s="6" t="s">
        <v>38</v>
      </c>
    </row>
    <row r="6" spans="1:28" x14ac:dyDescent="0.25">
      <c r="A6" s="8" t="s">
        <v>28</v>
      </c>
      <c r="B6" s="8" t="s">
        <v>29</v>
      </c>
      <c r="C6" s="8" t="s">
        <v>30</v>
      </c>
      <c r="D6" s="8" t="s">
        <v>31</v>
      </c>
      <c r="E6" s="8" t="s">
        <v>4</v>
      </c>
      <c r="F6" s="10">
        <f t="shared" si="5"/>
        <v>2</v>
      </c>
      <c r="G6" s="8" t="str">
        <f t="shared" si="2"/>
        <v>SW2</v>
      </c>
      <c r="H6" s="8" t="s">
        <v>7</v>
      </c>
      <c r="I6" s="8">
        <f t="shared" ref="I6:I69" si="6">IF(I3&lt;43,I3+1,"Out OF Ports")</f>
        <v>2</v>
      </c>
      <c r="J6" s="8" t="str">
        <f t="shared" si="3"/>
        <v>P2</v>
      </c>
      <c r="K6" s="9" t="s">
        <v>48</v>
      </c>
      <c r="L6" s="8" t="s">
        <v>40</v>
      </c>
      <c r="M6" s="8" t="str">
        <f t="shared" si="4"/>
        <v>G13AA</v>
      </c>
      <c r="N6" s="8" t="str">
        <f t="shared" si="0"/>
        <v>E63G13AA-D</v>
      </c>
      <c r="O6" s="8" t="str">
        <f t="shared" si="1"/>
        <v>E63G13</v>
      </c>
      <c r="P6" s="8"/>
      <c r="Q6" s="14" t="s">
        <v>34</v>
      </c>
      <c r="R6" s="8" t="s">
        <v>35</v>
      </c>
      <c r="S6" s="8"/>
      <c r="T6" s="6" t="s">
        <v>49</v>
      </c>
      <c r="U6" s="6" t="s">
        <v>38</v>
      </c>
    </row>
    <row r="7" spans="1:28" ht="30" x14ac:dyDescent="0.25">
      <c r="A7" s="8" t="s">
        <v>28</v>
      </c>
      <c r="B7" s="8" t="s">
        <v>29</v>
      </c>
      <c r="C7" s="8" t="s">
        <v>30</v>
      </c>
      <c r="D7" s="8" t="s">
        <v>31</v>
      </c>
      <c r="E7" s="8" t="s">
        <v>4</v>
      </c>
      <c r="F7" s="10">
        <f t="shared" si="5"/>
        <v>3</v>
      </c>
      <c r="G7" s="8" t="str">
        <f t="shared" si="2"/>
        <v>SW3</v>
      </c>
      <c r="H7" s="8" t="s">
        <v>7</v>
      </c>
      <c r="I7" s="8">
        <f t="shared" si="6"/>
        <v>2</v>
      </c>
      <c r="J7" s="8" t="str">
        <f t="shared" si="3"/>
        <v>P2</v>
      </c>
      <c r="K7" s="9" t="s">
        <v>50</v>
      </c>
      <c r="L7" s="8" t="s">
        <v>33</v>
      </c>
      <c r="M7" s="8" t="str">
        <f t="shared" si="4"/>
        <v>CCG8B1B1</v>
      </c>
      <c r="N7" s="8" t="str">
        <f t="shared" si="0"/>
        <v>E63CCG8B1B1-D</v>
      </c>
      <c r="O7" s="8" t="str">
        <f t="shared" si="1"/>
        <v>E63CCG8B1</v>
      </c>
      <c r="P7" s="8"/>
      <c r="Q7" s="15" t="s">
        <v>45</v>
      </c>
      <c r="R7" s="8" t="s">
        <v>51</v>
      </c>
      <c r="S7" s="8" t="s">
        <v>52</v>
      </c>
      <c r="T7" s="6"/>
      <c r="U7" s="6"/>
    </row>
    <row r="8" spans="1:28" x14ac:dyDescent="0.25">
      <c r="A8" s="8" t="s">
        <v>28</v>
      </c>
      <c r="B8" s="8" t="s">
        <v>29</v>
      </c>
      <c r="C8" s="8" t="s">
        <v>30</v>
      </c>
      <c r="D8" s="8" t="s">
        <v>31</v>
      </c>
      <c r="E8" s="8" t="s">
        <v>4</v>
      </c>
      <c r="F8" s="10">
        <f t="shared" si="5"/>
        <v>1</v>
      </c>
      <c r="G8" s="8" t="str">
        <f t="shared" si="2"/>
        <v>SW1</v>
      </c>
      <c r="H8" s="8" t="s">
        <v>7</v>
      </c>
      <c r="I8" s="8">
        <f t="shared" si="6"/>
        <v>3</v>
      </c>
      <c r="J8" s="8" t="str">
        <f t="shared" si="3"/>
        <v>P3</v>
      </c>
      <c r="K8" s="9" t="s">
        <v>53</v>
      </c>
      <c r="L8" s="8" t="s">
        <v>40</v>
      </c>
      <c r="M8" s="8" t="str">
        <f t="shared" si="4"/>
        <v>G20AA</v>
      </c>
      <c r="N8" s="8" t="str">
        <f t="shared" si="0"/>
        <v>E63G20AA-D</v>
      </c>
      <c r="O8" s="8" t="str">
        <f t="shared" si="1"/>
        <v>E63G20</v>
      </c>
      <c r="P8" s="8"/>
      <c r="Q8" s="14" t="s">
        <v>34</v>
      </c>
      <c r="R8" s="8" t="s">
        <v>35</v>
      </c>
      <c r="S8" s="8"/>
      <c r="T8" s="6" t="s">
        <v>54</v>
      </c>
      <c r="U8" s="6" t="s">
        <v>55</v>
      </c>
    </row>
    <row r="9" spans="1:28" x14ac:dyDescent="0.25">
      <c r="A9" s="8" t="s">
        <v>28</v>
      </c>
      <c r="B9" s="8" t="s">
        <v>29</v>
      </c>
      <c r="C9" s="8" t="s">
        <v>30</v>
      </c>
      <c r="D9" s="8" t="s">
        <v>31</v>
      </c>
      <c r="E9" s="8" t="s">
        <v>4</v>
      </c>
      <c r="F9" s="10">
        <f t="shared" si="5"/>
        <v>2</v>
      </c>
      <c r="G9" s="8" t="str">
        <f t="shared" si="2"/>
        <v>SW2</v>
      </c>
      <c r="H9" s="8" t="s">
        <v>7</v>
      </c>
      <c r="I9" s="8">
        <f t="shared" si="6"/>
        <v>3</v>
      </c>
      <c r="J9" s="8" t="str">
        <f t="shared" si="3"/>
        <v>P3</v>
      </c>
      <c r="K9" s="9" t="s">
        <v>56</v>
      </c>
      <c r="L9" s="8" t="s">
        <v>40</v>
      </c>
      <c r="M9" s="8" t="str">
        <f t="shared" si="4"/>
        <v>G28AA</v>
      </c>
      <c r="N9" s="8" t="str">
        <f t="shared" si="0"/>
        <v>E63G28AA-D</v>
      </c>
      <c r="O9" s="8" t="str">
        <f t="shared" si="1"/>
        <v>E63G28</v>
      </c>
      <c r="P9" s="8"/>
      <c r="Q9" s="15" t="s">
        <v>34</v>
      </c>
      <c r="R9" s="8" t="s">
        <v>35</v>
      </c>
      <c r="S9" s="8"/>
      <c r="T9" s="6" t="s">
        <v>57</v>
      </c>
      <c r="U9" s="6" t="s">
        <v>55</v>
      </c>
    </row>
    <row r="10" spans="1:28" x14ac:dyDescent="0.25">
      <c r="A10" s="8" t="s">
        <v>28</v>
      </c>
      <c r="B10" s="8" t="s">
        <v>29</v>
      </c>
      <c r="C10" s="8" t="s">
        <v>30</v>
      </c>
      <c r="D10" s="8" t="s">
        <v>31</v>
      </c>
      <c r="E10" s="8" t="s">
        <v>4</v>
      </c>
      <c r="F10" s="10">
        <f t="shared" si="5"/>
        <v>3</v>
      </c>
      <c r="G10" s="8" t="str">
        <f t="shared" si="2"/>
        <v>SW3</v>
      </c>
      <c r="H10" s="8" t="s">
        <v>7</v>
      </c>
      <c r="I10" s="8">
        <f t="shared" si="6"/>
        <v>3</v>
      </c>
      <c r="J10" s="8" t="str">
        <f t="shared" si="3"/>
        <v>P3</v>
      </c>
      <c r="K10" s="9" t="s">
        <v>58</v>
      </c>
      <c r="L10" s="8" t="s">
        <v>33</v>
      </c>
      <c r="M10" s="8" t="str">
        <f t="shared" si="4"/>
        <v>CVG37B1</v>
      </c>
      <c r="N10" s="8" t="str">
        <f t="shared" si="0"/>
        <v>E63CVG37B1-D</v>
      </c>
      <c r="O10" s="8" t="str">
        <f t="shared" si="1"/>
        <v>E63CVG37</v>
      </c>
      <c r="P10" s="8"/>
      <c r="Q10" s="14" t="s">
        <v>34</v>
      </c>
      <c r="R10" s="8" t="s">
        <v>35</v>
      </c>
      <c r="S10" s="8" t="s">
        <v>52</v>
      </c>
      <c r="T10" s="6" t="s">
        <v>59</v>
      </c>
      <c r="U10" s="6" t="s">
        <v>38</v>
      </c>
    </row>
    <row r="11" spans="1:28" x14ac:dyDescent="0.25">
      <c r="A11" s="8" t="s">
        <v>28</v>
      </c>
      <c r="B11" s="8" t="s">
        <v>29</v>
      </c>
      <c r="C11" s="8" t="s">
        <v>30</v>
      </c>
      <c r="D11" s="8" t="s">
        <v>31</v>
      </c>
      <c r="E11" s="8" t="s">
        <v>4</v>
      </c>
      <c r="F11" s="10">
        <f t="shared" si="5"/>
        <v>1</v>
      </c>
      <c r="G11" s="8" t="str">
        <f t="shared" si="2"/>
        <v>SW1</v>
      </c>
      <c r="H11" s="8" t="s">
        <v>7</v>
      </c>
      <c r="I11" s="8">
        <f t="shared" si="6"/>
        <v>4</v>
      </c>
      <c r="J11" s="8" t="str">
        <f t="shared" si="3"/>
        <v>P4</v>
      </c>
      <c r="K11" s="9" t="s">
        <v>60</v>
      </c>
      <c r="L11" s="8" t="s">
        <v>33</v>
      </c>
      <c r="M11" s="8" t="str">
        <f t="shared" si="4"/>
        <v>CVG43B1</v>
      </c>
      <c r="N11" s="8" t="str">
        <f t="shared" si="0"/>
        <v>E63CVG43B1-D</v>
      </c>
      <c r="O11" s="8" t="str">
        <f t="shared" si="1"/>
        <v>E63CVG43</v>
      </c>
      <c r="P11" s="8"/>
      <c r="Q11" s="15" t="s">
        <v>34</v>
      </c>
      <c r="R11" s="8" t="s">
        <v>35</v>
      </c>
      <c r="S11" s="8" t="s">
        <v>52</v>
      </c>
      <c r="T11" s="6" t="s">
        <v>61</v>
      </c>
      <c r="U11" s="6" t="s">
        <v>38</v>
      </c>
    </row>
    <row r="12" spans="1:28" x14ac:dyDescent="0.25">
      <c r="A12" s="8" t="s">
        <v>28</v>
      </c>
      <c r="B12" s="8" t="s">
        <v>29</v>
      </c>
      <c r="C12" s="8" t="s">
        <v>30</v>
      </c>
      <c r="D12" s="8" t="s">
        <v>31</v>
      </c>
      <c r="E12" s="8" t="s">
        <v>4</v>
      </c>
      <c r="F12" s="10">
        <f t="shared" si="5"/>
        <v>2</v>
      </c>
      <c r="G12" s="8" t="str">
        <f t="shared" si="2"/>
        <v>SW2</v>
      </c>
      <c r="H12" s="8" t="s">
        <v>7</v>
      </c>
      <c r="I12" s="8">
        <f t="shared" si="6"/>
        <v>4</v>
      </c>
      <c r="J12" s="8" t="str">
        <f t="shared" si="3"/>
        <v>P4</v>
      </c>
      <c r="K12" s="9" t="s">
        <v>62</v>
      </c>
      <c r="L12" s="8" t="s">
        <v>33</v>
      </c>
      <c r="M12" s="8" t="str">
        <f t="shared" si="4"/>
        <v>G40B1</v>
      </c>
      <c r="N12" s="8" t="str">
        <f t="shared" si="0"/>
        <v>E63G40B1-D</v>
      </c>
      <c r="O12" s="8" t="str">
        <f t="shared" si="1"/>
        <v>E63G40</v>
      </c>
      <c r="P12" s="8"/>
      <c r="Q12" s="14" t="s">
        <v>34</v>
      </c>
      <c r="R12" s="8" t="s">
        <v>35</v>
      </c>
      <c r="S12" s="8" t="s">
        <v>63</v>
      </c>
      <c r="T12" s="6"/>
      <c r="U12" s="6" t="s">
        <v>38</v>
      </c>
    </row>
    <row r="13" spans="1:28" x14ac:dyDescent="0.25">
      <c r="A13" s="8" t="s">
        <v>28</v>
      </c>
      <c r="B13" s="8" t="s">
        <v>29</v>
      </c>
      <c r="C13" s="8" t="s">
        <v>30</v>
      </c>
      <c r="D13" s="8" t="s">
        <v>31</v>
      </c>
      <c r="E13" s="8" t="s">
        <v>4</v>
      </c>
      <c r="F13" s="10">
        <f t="shared" si="5"/>
        <v>3</v>
      </c>
      <c r="G13" s="8" t="str">
        <f t="shared" si="2"/>
        <v>SW3</v>
      </c>
      <c r="H13" s="8" t="s">
        <v>7</v>
      </c>
      <c r="I13" s="8">
        <f t="shared" si="6"/>
        <v>4</v>
      </c>
      <c r="J13" s="8" t="str">
        <f t="shared" si="3"/>
        <v>P4</v>
      </c>
      <c r="K13" s="9" t="s">
        <v>64</v>
      </c>
      <c r="L13" s="8" t="s">
        <v>40</v>
      </c>
      <c r="M13" s="8" t="str">
        <f t="shared" si="4"/>
        <v>G51AA</v>
      </c>
      <c r="N13" s="8" t="str">
        <f t="shared" si="0"/>
        <v>E63G51AA-D</v>
      </c>
      <c r="O13" s="8" t="str">
        <f t="shared" si="1"/>
        <v>E63G51</v>
      </c>
      <c r="P13" s="8"/>
      <c r="Q13" s="15" t="s">
        <v>34</v>
      </c>
      <c r="R13" s="8" t="s">
        <v>35</v>
      </c>
      <c r="S13" s="8"/>
      <c r="T13" s="6" t="s">
        <v>65</v>
      </c>
      <c r="U13" s="6" t="s">
        <v>55</v>
      </c>
    </row>
    <row r="14" spans="1:28" ht="30" x14ac:dyDescent="0.25">
      <c r="A14" s="8" t="s">
        <v>28</v>
      </c>
      <c r="B14" s="8" t="s">
        <v>29</v>
      </c>
      <c r="C14" s="8" t="s">
        <v>30</v>
      </c>
      <c r="D14" s="8" t="s">
        <v>31</v>
      </c>
      <c r="E14" s="8" t="s">
        <v>4</v>
      </c>
      <c r="F14" s="10">
        <f t="shared" si="5"/>
        <v>1</v>
      </c>
      <c r="G14" s="8" t="str">
        <f t="shared" si="2"/>
        <v>SW1</v>
      </c>
      <c r="H14" s="8" t="s">
        <v>7</v>
      </c>
      <c r="I14" s="8">
        <f t="shared" si="6"/>
        <v>5</v>
      </c>
      <c r="J14" s="8" t="str">
        <f t="shared" si="3"/>
        <v>P5</v>
      </c>
      <c r="K14" s="9" t="s">
        <v>66</v>
      </c>
      <c r="L14" s="8" t="s">
        <v>40</v>
      </c>
      <c r="M14" s="8" t="str">
        <f t="shared" si="4"/>
        <v>G51AAA</v>
      </c>
      <c r="N14" s="8" t="str">
        <f t="shared" si="0"/>
        <v>E63G51AAA-D</v>
      </c>
      <c r="O14" s="8" t="str">
        <f t="shared" si="1"/>
        <v>E63G51A</v>
      </c>
      <c r="P14" s="8"/>
      <c r="Q14" s="14" t="s">
        <v>45</v>
      </c>
      <c r="R14" s="8" t="s">
        <v>35</v>
      </c>
      <c r="S14" s="8"/>
      <c r="T14" s="6"/>
      <c r="U14" s="6"/>
    </row>
    <row r="15" spans="1:28" ht="30" x14ac:dyDescent="0.25">
      <c r="A15" s="8" t="s">
        <v>28</v>
      </c>
      <c r="B15" s="8" t="s">
        <v>29</v>
      </c>
      <c r="C15" s="8" t="s">
        <v>30</v>
      </c>
      <c r="D15" s="8" t="s">
        <v>31</v>
      </c>
      <c r="E15" s="8" t="s">
        <v>4</v>
      </c>
      <c r="F15" s="10">
        <f t="shared" si="5"/>
        <v>2</v>
      </c>
      <c r="G15" s="8" t="str">
        <f t="shared" si="2"/>
        <v>SW2</v>
      </c>
      <c r="H15" s="8" t="s">
        <v>7</v>
      </c>
      <c r="I15" s="8">
        <f t="shared" si="6"/>
        <v>5</v>
      </c>
      <c r="J15" s="8" t="str">
        <f t="shared" si="3"/>
        <v>P5</v>
      </c>
      <c r="K15" s="9" t="s">
        <v>67</v>
      </c>
      <c r="L15" s="8" t="s">
        <v>33</v>
      </c>
      <c r="M15" s="8" t="str">
        <f t="shared" si="4"/>
        <v>G43B1</v>
      </c>
      <c r="N15" s="8" t="str">
        <f t="shared" si="0"/>
        <v>E63G43B1-D</v>
      </c>
      <c r="O15" s="8" t="str">
        <f t="shared" si="1"/>
        <v>E63G43</v>
      </c>
      <c r="P15" s="8"/>
      <c r="Q15" s="15" t="s">
        <v>45</v>
      </c>
      <c r="R15" s="8" t="s">
        <v>35</v>
      </c>
      <c r="S15" s="8"/>
      <c r="T15" s="6"/>
      <c r="U15" s="6"/>
    </row>
    <row r="16" spans="1:28" x14ac:dyDescent="0.25">
      <c r="A16" s="8" t="s">
        <v>28</v>
      </c>
      <c r="B16" s="8" t="s">
        <v>29</v>
      </c>
      <c r="C16" s="8" t="s">
        <v>30</v>
      </c>
      <c r="D16" s="8" t="s">
        <v>31</v>
      </c>
      <c r="E16" s="8" t="s">
        <v>4</v>
      </c>
      <c r="F16" s="10">
        <f t="shared" si="5"/>
        <v>3</v>
      </c>
      <c r="G16" s="8" t="str">
        <f t="shared" si="2"/>
        <v>SW3</v>
      </c>
      <c r="H16" s="8" t="s">
        <v>7</v>
      </c>
      <c r="I16" s="8">
        <f t="shared" si="6"/>
        <v>5</v>
      </c>
      <c r="J16" s="8" t="str">
        <f t="shared" si="3"/>
        <v>P5</v>
      </c>
      <c r="K16" s="9" t="s">
        <v>68</v>
      </c>
      <c r="L16" s="8" t="s">
        <v>33</v>
      </c>
      <c r="M16" s="8" t="str">
        <f t="shared" si="4"/>
        <v>G45B1</v>
      </c>
      <c r="N16" s="8" t="str">
        <f t="shared" si="0"/>
        <v>E63G45B1-D</v>
      </c>
      <c r="O16" s="8" t="str">
        <f t="shared" si="1"/>
        <v>E63G45</v>
      </c>
      <c r="P16" s="8"/>
      <c r="Q16" s="14" t="s">
        <v>34</v>
      </c>
      <c r="R16" s="8" t="s">
        <v>35</v>
      </c>
      <c r="S16" s="8" t="s">
        <v>69</v>
      </c>
      <c r="T16" s="6"/>
      <c r="U16" s="6"/>
    </row>
    <row r="17" spans="1:21" x14ac:dyDescent="0.25">
      <c r="A17" s="8" t="s">
        <v>28</v>
      </c>
      <c r="B17" s="8" t="s">
        <v>29</v>
      </c>
      <c r="C17" s="8">
        <v>1</v>
      </c>
      <c r="D17" s="8" t="s">
        <v>31</v>
      </c>
      <c r="E17" s="8" t="s">
        <v>4</v>
      </c>
      <c r="F17" s="10">
        <f t="shared" si="5"/>
        <v>1</v>
      </c>
      <c r="G17" s="8" t="str">
        <f t="shared" si="2"/>
        <v>SW1</v>
      </c>
      <c r="H17" s="8" t="s">
        <v>7</v>
      </c>
      <c r="I17" s="8">
        <f t="shared" si="6"/>
        <v>6</v>
      </c>
      <c r="J17" s="8" t="str">
        <f t="shared" si="3"/>
        <v>P6</v>
      </c>
      <c r="K17" s="9">
        <v>100</v>
      </c>
      <c r="L17" s="8" t="s">
        <v>33</v>
      </c>
      <c r="M17" s="8" t="str">
        <f t="shared" si="4"/>
        <v>100B1</v>
      </c>
      <c r="N17" s="8" t="str">
        <f t="shared" si="0"/>
        <v>E63100B1-D</v>
      </c>
      <c r="O17" s="8" t="str">
        <f t="shared" si="1"/>
        <v>E63100</v>
      </c>
      <c r="P17" s="8"/>
      <c r="Q17" s="15" t="s">
        <v>34</v>
      </c>
      <c r="R17" s="8"/>
      <c r="S17" s="8"/>
      <c r="T17" s="6"/>
      <c r="U17" s="6"/>
    </row>
    <row r="18" spans="1:21" x14ac:dyDescent="0.25">
      <c r="A18" s="8" t="s">
        <v>28</v>
      </c>
      <c r="B18" s="8" t="s">
        <v>29</v>
      </c>
      <c r="C18" s="8">
        <v>1</v>
      </c>
      <c r="D18" s="8" t="s">
        <v>31</v>
      </c>
      <c r="E18" s="8" t="s">
        <v>4</v>
      </c>
      <c r="F18" s="10">
        <f t="shared" si="5"/>
        <v>2</v>
      </c>
      <c r="G18" s="8" t="str">
        <f t="shared" si="2"/>
        <v>SW2</v>
      </c>
      <c r="H18" s="8" t="s">
        <v>7</v>
      </c>
      <c r="I18" s="8">
        <f t="shared" si="6"/>
        <v>6</v>
      </c>
      <c r="J18" s="8" t="str">
        <f t="shared" si="3"/>
        <v>P6</v>
      </c>
      <c r="K18" s="9">
        <v>101</v>
      </c>
      <c r="L18" s="8" t="s">
        <v>33</v>
      </c>
      <c r="M18" s="8" t="str">
        <f t="shared" si="4"/>
        <v>101B1</v>
      </c>
      <c r="N18" s="8" t="str">
        <f t="shared" si="0"/>
        <v>E63101B1-D</v>
      </c>
      <c r="O18" s="8" t="str">
        <f t="shared" si="1"/>
        <v>E63101</v>
      </c>
      <c r="P18" s="8"/>
      <c r="Q18" s="14" t="s">
        <v>34</v>
      </c>
      <c r="R18" s="8"/>
      <c r="S18" s="8"/>
      <c r="T18" s="6"/>
      <c r="U18" s="6"/>
    </row>
    <row r="19" spans="1:21" x14ac:dyDescent="0.25">
      <c r="A19" s="8" t="s">
        <v>28</v>
      </c>
      <c r="B19" s="8" t="s">
        <v>29</v>
      </c>
      <c r="C19" s="8">
        <v>1</v>
      </c>
      <c r="D19" s="8" t="s">
        <v>31</v>
      </c>
      <c r="E19" s="8" t="s">
        <v>4</v>
      </c>
      <c r="F19" s="10">
        <f t="shared" si="5"/>
        <v>3</v>
      </c>
      <c r="G19" s="8" t="str">
        <f t="shared" si="2"/>
        <v>SW3</v>
      </c>
      <c r="H19" s="8" t="s">
        <v>7</v>
      </c>
      <c r="I19" s="8">
        <f t="shared" si="6"/>
        <v>6</v>
      </c>
      <c r="J19" s="8" t="str">
        <f t="shared" si="3"/>
        <v>P6</v>
      </c>
      <c r="K19" s="9">
        <v>102</v>
      </c>
      <c r="L19" s="8" t="s">
        <v>33</v>
      </c>
      <c r="M19" s="8" t="str">
        <f t="shared" si="4"/>
        <v>102B1</v>
      </c>
      <c r="N19" s="8" t="str">
        <f t="shared" si="0"/>
        <v>E63102B1-D</v>
      </c>
      <c r="O19" s="8" t="str">
        <f t="shared" si="1"/>
        <v>E63102</v>
      </c>
      <c r="P19" s="8"/>
      <c r="Q19" s="15" t="s">
        <v>34</v>
      </c>
      <c r="R19" s="8"/>
      <c r="S19" s="8"/>
      <c r="T19" s="6"/>
      <c r="U19" s="6"/>
    </row>
    <row r="20" spans="1:21" x14ac:dyDescent="0.25">
      <c r="A20" s="8" t="s">
        <v>28</v>
      </c>
      <c r="B20" s="8" t="s">
        <v>29</v>
      </c>
      <c r="C20" s="8">
        <v>1</v>
      </c>
      <c r="D20" s="8" t="s">
        <v>31</v>
      </c>
      <c r="E20" s="8" t="s">
        <v>4</v>
      </c>
      <c r="F20" s="10">
        <f t="shared" si="5"/>
        <v>1</v>
      </c>
      <c r="G20" s="8" t="str">
        <f t="shared" si="2"/>
        <v>SW1</v>
      </c>
      <c r="H20" s="8" t="s">
        <v>7</v>
      </c>
      <c r="I20" s="8">
        <f t="shared" si="6"/>
        <v>7</v>
      </c>
      <c r="J20" s="8" t="str">
        <f t="shared" si="3"/>
        <v>P7</v>
      </c>
      <c r="K20" s="9">
        <v>104</v>
      </c>
      <c r="L20" s="8" t="s">
        <v>33</v>
      </c>
      <c r="M20" s="8" t="str">
        <f t="shared" si="4"/>
        <v>104B1</v>
      </c>
      <c r="N20" s="8" t="str">
        <f t="shared" si="0"/>
        <v>E63104B1-D</v>
      </c>
      <c r="O20" s="8" t="str">
        <f t="shared" si="1"/>
        <v>E63104</v>
      </c>
      <c r="P20" s="8"/>
      <c r="Q20" s="14" t="s">
        <v>34</v>
      </c>
      <c r="R20" s="8"/>
      <c r="S20" s="8"/>
      <c r="T20" s="6"/>
      <c r="U20" s="6"/>
    </row>
    <row r="21" spans="1:21" x14ac:dyDescent="0.25">
      <c r="A21" s="8" t="s">
        <v>28</v>
      </c>
      <c r="B21" s="8" t="s">
        <v>29</v>
      </c>
      <c r="C21" s="8">
        <v>1</v>
      </c>
      <c r="D21" s="8" t="s">
        <v>31</v>
      </c>
      <c r="E21" s="8" t="s">
        <v>4</v>
      </c>
      <c r="F21" s="10">
        <f t="shared" si="5"/>
        <v>2</v>
      </c>
      <c r="G21" s="8" t="str">
        <f t="shared" si="2"/>
        <v>SW2</v>
      </c>
      <c r="H21" s="8" t="s">
        <v>7</v>
      </c>
      <c r="I21" s="8">
        <f t="shared" si="6"/>
        <v>7</v>
      </c>
      <c r="J21" s="8" t="str">
        <f t="shared" si="3"/>
        <v>P7</v>
      </c>
      <c r="K21" s="9">
        <v>105</v>
      </c>
      <c r="L21" s="8" t="s">
        <v>33</v>
      </c>
      <c r="M21" s="8" t="str">
        <f t="shared" si="4"/>
        <v>105B1</v>
      </c>
      <c r="N21" s="8" t="str">
        <f t="shared" si="0"/>
        <v>E63105B1-D</v>
      </c>
      <c r="O21" s="8" t="str">
        <f t="shared" si="1"/>
        <v>E63105</v>
      </c>
      <c r="P21" s="8"/>
      <c r="Q21" s="15" t="s">
        <v>34</v>
      </c>
      <c r="R21" s="8"/>
      <c r="S21" s="8"/>
      <c r="T21" s="6"/>
      <c r="U21" s="6"/>
    </row>
    <row r="22" spans="1:21" x14ac:dyDescent="0.25">
      <c r="A22" s="8" t="s">
        <v>28</v>
      </c>
      <c r="B22" s="8" t="s">
        <v>29</v>
      </c>
      <c r="C22" s="8">
        <v>1</v>
      </c>
      <c r="D22" s="8" t="s">
        <v>31</v>
      </c>
      <c r="E22" s="8" t="s">
        <v>4</v>
      </c>
      <c r="F22" s="10">
        <f t="shared" si="5"/>
        <v>3</v>
      </c>
      <c r="G22" s="8" t="str">
        <f t="shared" si="2"/>
        <v>SW3</v>
      </c>
      <c r="H22" s="8" t="s">
        <v>7</v>
      </c>
      <c r="I22" s="8">
        <f t="shared" si="6"/>
        <v>7</v>
      </c>
      <c r="J22" s="8" t="str">
        <f t="shared" si="3"/>
        <v>P7</v>
      </c>
      <c r="K22" s="9">
        <v>106</v>
      </c>
      <c r="L22" s="8" t="s">
        <v>33</v>
      </c>
      <c r="M22" s="8" t="str">
        <f t="shared" si="4"/>
        <v>106B1</v>
      </c>
      <c r="N22" s="8" t="str">
        <f t="shared" si="0"/>
        <v>E63106B1-D</v>
      </c>
      <c r="O22" s="8" t="str">
        <f t="shared" si="1"/>
        <v>E63106</v>
      </c>
      <c r="P22" s="8"/>
      <c r="Q22" s="14" t="s">
        <v>34</v>
      </c>
      <c r="R22" s="8"/>
      <c r="S22" s="8"/>
      <c r="T22" s="6"/>
      <c r="U22" s="6"/>
    </row>
    <row r="23" spans="1:21" x14ac:dyDescent="0.25">
      <c r="A23" s="8" t="s">
        <v>28</v>
      </c>
      <c r="B23" s="8" t="s">
        <v>29</v>
      </c>
      <c r="C23" s="8">
        <v>1</v>
      </c>
      <c r="D23" s="8" t="s">
        <v>31</v>
      </c>
      <c r="E23" s="8" t="s">
        <v>4</v>
      </c>
      <c r="F23" s="10">
        <f t="shared" si="5"/>
        <v>1</v>
      </c>
      <c r="G23" s="8" t="str">
        <f t="shared" si="2"/>
        <v>SW1</v>
      </c>
      <c r="H23" s="8" t="s">
        <v>7</v>
      </c>
      <c r="I23" s="8">
        <f t="shared" si="6"/>
        <v>8</v>
      </c>
      <c r="J23" s="8" t="str">
        <f t="shared" si="3"/>
        <v>P8</v>
      </c>
      <c r="K23" s="9">
        <v>110</v>
      </c>
      <c r="L23" s="8" t="s">
        <v>33</v>
      </c>
      <c r="M23" s="8" t="str">
        <f t="shared" si="4"/>
        <v>110B1</v>
      </c>
      <c r="N23" s="8" t="str">
        <f t="shared" si="0"/>
        <v>E63110B1-D</v>
      </c>
      <c r="O23" s="8" t="str">
        <f t="shared" si="1"/>
        <v>E63110</v>
      </c>
      <c r="P23" s="8"/>
      <c r="Q23" s="15" t="s">
        <v>34</v>
      </c>
      <c r="R23" s="8"/>
      <c r="S23" s="8"/>
      <c r="T23" s="6"/>
      <c r="U23" s="6"/>
    </row>
    <row r="24" spans="1:21" x14ac:dyDescent="0.25">
      <c r="A24" s="8" t="s">
        <v>28</v>
      </c>
      <c r="B24" s="8" t="s">
        <v>29</v>
      </c>
      <c r="C24" s="8">
        <v>1</v>
      </c>
      <c r="D24" s="8" t="s">
        <v>31</v>
      </c>
      <c r="E24" s="8" t="s">
        <v>4</v>
      </c>
      <c r="F24" s="10">
        <f t="shared" si="5"/>
        <v>2</v>
      </c>
      <c r="G24" s="8" t="str">
        <f t="shared" si="2"/>
        <v>SW2</v>
      </c>
      <c r="H24" s="8" t="s">
        <v>7</v>
      </c>
      <c r="I24" s="8">
        <f t="shared" si="6"/>
        <v>8</v>
      </c>
      <c r="J24" s="8" t="str">
        <f t="shared" si="3"/>
        <v>P8</v>
      </c>
      <c r="K24" s="9">
        <v>112</v>
      </c>
      <c r="L24" s="8" t="s">
        <v>33</v>
      </c>
      <c r="M24" s="8" t="str">
        <f t="shared" si="4"/>
        <v>112B1</v>
      </c>
      <c r="N24" s="8" t="str">
        <f t="shared" si="0"/>
        <v>E63112B1-D</v>
      </c>
      <c r="O24" s="8" t="str">
        <f t="shared" si="1"/>
        <v>E63112</v>
      </c>
      <c r="P24" s="8"/>
      <c r="Q24" s="14" t="s">
        <v>34</v>
      </c>
      <c r="R24" s="8"/>
      <c r="S24" s="8"/>
      <c r="T24" s="6"/>
      <c r="U24" s="6"/>
    </row>
    <row r="25" spans="1:21" x14ac:dyDescent="0.25">
      <c r="A25" s="8" t="s">
        <v>28</v>
      </c>
      <c r="B25" s="8" t="s">
        <v>29</v>
      </c>
      <c r="C25" s="8">
        <v>1</v>
      </c>
      <c r="D25" s="8" t="s">
        <v>31</v>
      </c>
      <c r="E25" s="8" t="s">
        <v>4</v>
      </c>
      <c r="F25" s="10">
        <f t="shared" si="5"/>
        <v>3</v>
      </c>
      <c r="G25" s="8" t="str">
        <f t="shared" si="2"/>
        <v>SW3</v>
      </c>
      <c r="H25" s="8" t="s">
        <v>7</v>
      </c>
      <c r="I25" s="8">
        <f t="shared" si="6"/>
        <v>8</v>
      </c>
      <c r="J25" s="8" t="str">
        <f t="shared" si="3"/>
        <v>P8</v>
      </c>
      <c r="K25" s="9">
        <v>114</v>
      </c>
      <c r="L25" s="8" t="s">
        <v>33</v>
      </c>
      <c r="M25" s="8" t="str">
        <f t="shared" si="4"/>
        <v>114B1</v>
      </c>
      <c r="N25" s="8" t="str">
        <f t="shared" si="0"/>
        <v>E63114B1-D</v>
      </c>
      <c r="O25" s="8" t="str">
        <f t="shared" si="1"/>
        <v>E63114</v>
      </c>
      <c r="P25" s="8"/>
      <c r="Q25" s="15" t="s">
        <v>34</v>
      </c>
      <c r="R25" s="8"/>
      <c r="S25" s="8"/>
      <c r="T25" s="6"/>
      <c r="U25" s="6"/>
    </row>
    <row r="26" spans="1:21" x14ac:dyDescent="0.25">
      <c r="A26" s="8" t="s">
        <v>28</v>
      </c>
      <c r="B26" s="8" t="s">
        <v>29</v>
      </c>
      <c r="C26" s="8">
        <v>1</v>
      </c>
      <c r="D26" s="8" t="s">
        <v>31</v>
      </c>
      <c r="E26" s="8" t="s">
        <v>4</v>
      </c>
      <c r="F26" s="10">
        <f t="shared" si="5"/>
        <v>1</v>
      </c>
      <c r="G26" s="8" t="str">
        <f t="shared" si="2"/>
        <v>SW1</v>
      </c>
      <c r="H26" s="8" t="s">
        <v>7</v>
      </c>
      <c r="I26" s="8">
        <f t="shared" si="6"/>
        <v>9</v>
      </c>
      <c r="J26" s="8" t="str">
        <f t="shared" si="3"/>
        <v>P9</v>
      </c>
      <c r="K26" s="9">
        <v>116</v>
      </c>
      <c r="L26" s="8" t="s">
        <v>33</v>
      </c>
      <c r="M26" s="8" t="str">
        <f t="shared" si="4"/>
        <v>116B1</v>
      </c>
      <c r="N26" s="8" t="str">
        <f t="shared" si="0"/>
        <v>E63116B1-D</v>
      </c>
      <c r="O26" s="8" t="str">
        <f t="shared" si="1"/>
        <v>E63116</v>
      </c>
      <c r="P26" s="8"/>
      <c r="Q26" s="14" t="s">
        <v>34</v>
      </c>
      <c r="R26" s="8"/>
      <c r="S26" s="8"/>
      <c r="T26" s="6"/>
      <c r="U26" s="6"/>
    </row>
    <row r="27" spans="1:21" x14ac:dyDescent="0.25">
      <c r="A27" s="8" t="s">
        <v>28</v>
      </c>
      <c r="B27" s="8" t="s">
        <v>29</v>
      </c>
      <c r="C27" s="8">
        <v>1</v>
      </c>
      <c r="D27" s="8" t="s">
        <v>31</v>
      </c>
      <c r="E27" s="8" t="s">
        <v>4</v>
      </c>
      <c r="F27" s="10">
        <f t="shared" si="5"/>
        <v>2</v>
      </c>
      <c r="G27" s="8" t="str">
        <f t="shared" si="2"/>
        <v>SW2</v>
      </c>
      <c r="H27" s="8" t="s">
        <v>7</v>
      </c>
      <c r="I27" s="8">
        <f t="shared" si="6"/>
        <v>9</v>
      </c>
      <c r="J27" s="8" t="str">
        <f t="shared" si="3"/>
        <v>P9</v>
      </c>
      <c r="K27" s="9">
        <v>118</v>
      </c>
      <c r="L27" s="8" t="s">
        <v>33</v>
      </c>
      <c r="M27" s="8" t="str">
        <f t="shared" si="4"/>
        <v>118B1</v>
      </c>
      <c r="N27" s="8" t="str">
        <f t="shared" si="0"/>
        <v>E63118B1-D</v>
      </c>
      <c r="O27" s="8" t="str">
        <f t="shared" si="1"/>
        <v>E63118</v>
      </c>
      <c r="P27" s="8"/>
      <c r="Q27" s="15" t="s">
        <v>34</v>
      </c>
      <c r="R27" s="8"/>
      <c r="S27" s="8"/>
      <c r="T27" s="6"/>
      <c r="U27" s="6"/>
    </row>
    <row r="28" spans="1:21" x14ac:dyDescent="0.25">
      <c r="A28" s="8" t="s">
        <v>28</v>
      </c>
      <c r="B28" s="8" t="s">
        <v>29</v>
      </c>
      <c r="C28" s="8">
        <v>1</v>
      </c>
      <c r="D28" s="8" t="s">
        <v>31</v>
      </c>
      <c r="E28" s="8" t="s">
        <v>4</v>
      </c>
      <c r="F28" s="10">
        <f t="shared" si="5"/>
        <v>3</v>
      </c>
      <c r="G28" s="8" t="str">
        <f t="shared" si="2"/>
        <v>SW3</v>
      </c>
      <c r="H28" s="8" t="s">
        <v>7</v>
      </c>
      <c r="I28" s="8">
        <f t="shared" si="6"/>
        <v>9</v>
      </c>
      <c r="J28" s="8" t="str">
        <f t="shared" si="3"/>
        <v>P9</v>
      </c>
      <c r="K28" s="9">
        <v>123</v>
      </c>
      <c r="L28" s="8" t="s">
        <v>33</v>
      </c>
      <c r="M28" s="8" t="str">
        <f t="shared" si="4"/>
        <v>123B1</v>
      </c>
      <c r="N28" s="8" t="str">
        <f t="shared" si="0"/>
        <v>E63123B1-D</v>
      </c>
      <c r="O28" s="8" t="str">
        <f t="shared" si="1"/>
        <v>E63123</v>
      </c>
      <c r="P28" s="8"/>
      <c r="Q28" s="14" t="s">
        <v>34</v>
      </c>
      <c r="R28" s="8"/>
      <c r="S28" s="8"/>
      <c r="T28" s="6"/>
      <c r="U28" s="6"/>
    </row>
    <row r="29" spans="1:21" x14ac:dyDescent="0.25">
      <c r="A29" s="8" t="s">
        <v>28</v>
      </c>
      <c r="B29" s="8" t="s">
        <v>29</v>
      </c>
      <c r="C29" s="8">
        <v>1</v>
      </c>
      <c r="D29" s="8" t="s">
        <v>31</v>
      </c>
      <c r="E29" s="8" t="s">
        <v>4</v>
      </c>
      <c r="F29" s="10">
        <f t="shared" si="5"/>
        <v>1</v>
      </c>
      <c r="G29" s="8" t="str">
        <f t="shared" si="2"/>
        <v>SW1</v>
      </c>
      <c r="H29" s="8" t="s">
        <v>7</v>
      </c>
      <c r="I29" s="8">
        <f t="shared" si="6"/>
        <v>10</v>
      </c>
      <c r="J29" s="8" t="str">
        <f t="shared" si="3"/>
        <v>P10</v>
      </c>
      <c r="K29" s="9">
        <v>125</v>
      </c>
      <c r="L29" s="8" t="s">
        <v>33</v>
      </c>
      <c r="M29" s="8" t="str">
        <f t="shared" si="4"/>
        <v>125B1</v>
      </c>
      <c r="N29" s="8" t="str">
        <f t="shared" si="0"/>
        <v>E63125B1-D</v>
      </c>
      <c r="O29" s="8" t="str">
        <f t="shared" si="1"/>
        <v>E63125</v>
      </c>
      <c r="P29" s="8"/>
      <c r="Q29" s="15" t="s">
        <v>34</v>
      </c>
      <c r="R29" s="8"/>
      <c r="S29" s="8"/>
      <c r="T29" s="6"/>
      <c r="U29" s="6"/>
    </row>
    <row r="30" spans="1:21" x14ac:dyDescent="0.25">
      <c r="A30" s="8" t="s">
        <v>28</v>
      </c>
      <c r="B30" s="8" t="s">
        <v>29</v>
      </c>
      <c r="C30" s="8">
        <v>1</v>
      </c>
      <c r="D30" s="8" t="s">
        <v>31</v>
      </c>
      <c r="E30" s="8" t="s">
        <v>4</v>
      </c>
      <c r="F30" s="10">
        <f t="shared" si="5"/>
        <v>2</v>
      </c>
      <c r="G30" s="8" t="str">
        <f t="shared" si="2"/>
        <v>SW2</v>
      </c>
      <c r="H30" s="8" t="s">
        <v>7</v>
      </c>
      <c r="I30" s="8">
        <f t="shared" si="6"/>
        <v>10</v>
      </c>
      <c r="J30" s="8" t="str">
        <f t="shared" si="3"/>
        <v>P10</v>
      </c>
      <c r="K30" s="9">
        <v>127</v>
      </c>
      <c r="L30" s="8" t="s">
        <v>33</v>
      </c>
      <c r="M30" s="8" t="str">
        <f t="shared" si="4"/>
        <v>127B1</v>
      </c>
      <c r="N30" s="8" t="str">
        <f t="shared" si="0"/>
        <v>E63127B1-D</v>
      </c>
      <c r="O30" s="8" t="str">
        <f t="shared" si="1"/>
        <v>E63127</v>
      </c>
      <c r="P30" s="8"/>
      <c r="Q30" s="14" t="s">
        <v>34</v>
      </c>
      <c r="R30" s="8"/>
      <c r="S30" s="8"/>
      <c r="T30" s="6"/>
      <c r="U30" s="6"/>
    </row>
    <row r="31" spans="1:21" x14ac:dyDescent="0.25">
      <c r="A31" s="8" t="s">
        <v>28</v>
      </c>
      <c r="B31" s="8" t="s">
        <v>29</v>
      </c>
      <c r="C31" s="8">
        <v>1</v>
      </c>
      <c r="D31" s="8" t="s">
        <v>31</v>
      </c>
      <c r="E31" s="8" t="s">
        <v>4</v>
      </c>
      <c r="F31" s="10">
        <f t="shared" si="5"/>
        <v>3</v>
      </c>
      <c r="G31" s="8" t="str">
        <f t="shared" si="2"/>
        <v>SW3</v>
      </c>
      <c r="H31" s="8" t="s">
        <v>7</v>
      </c>
      <c r="I31" s="8">
        <f t="shared" si="6"/>
        <v>10</v>
      </c>
      <c r="J31" s="8" t="str">
        <f t="shared" si="3"/>
        <v>P10</v>
      </c>
      <c r="K31" s="9">
        <v>129</v>
      </c>
      <c r="L31" s="8" t="s">
        <v>33</v>
      </c>
      <c r="M31" s="8" t="str">
        <f t="shared" si="4"/>
        <v>129B1</v>
      </c>
      <c r="N31" s="8" t="str">
        <f t="shared" si="0"/>
        <v>E63129B1-D</v>
      </c>
      <c r="O31" s="8" t="str">
        <f t="shared" si="1"/>
        <v>E63129</v>
      </c>
      <c r="P31" s="8"/>
      <c r="Q31" s="15" t="s">
        <v>34</v>
      </c>
      <c r="R31" s="8"/>
      <c r="S31" s="8"/>
      <c r="T31" s="6"/>
      <c r="U31" s="6"/>
    </row>
    <row r="32" spans="1:21" x14ac:dyDescent="0.25">
      <c r="A32" s="8" t="s">
        <v>28</v>
      </c>
      <c r="B32" s="8" t="s">
        <v>29</v>
      </c>
      <c r="C32" s="8">
        <v>1</v>
      </c>
      <c r="D32" s="8" t="s">
        <v>31</v>
      </c>
      <c r="E32" s="8" t="s">
        <v>4</v>
      </c>
      <c r="F32" s="10">
        <f t="shared" si="5"/>
        <v>1</v>
      </c>
      <c r="G32" s="8" t="str">
        <f t="shared" si="2"/>
        <v>SW1</v>
      </c>
      <c r="H32" s="8" t="s">
        <v>7</v>
      </c>
      <c r="I32" s="8">
        <f t="shared" si="6"/>
        <v>11</v>
      </c>
      <c r="J32" s="8" t="str">
        <f t="shared" si="3"/>
        <v>P11</v>
      </c>
      <c r="K32" s="9">
        <v>131</v>
      </c>
      <c r="L32" s="8" t="s">
        <v>33</v>
      </c>
      <c r="M32" s="8" t="str">
        <f t="shared" si="4"/>
        <v>131B1</v>
      </c>
      <c r="N32" s="8" t="str">
        <f t="shared" si="0"/>
        <v>E63131B1-D</v>
      </c>
      <c r="O32" s="8" t="str">
        <f t="shared" si="1"/>
        <v>E63131</v>
      </c>
      <c r="P32" s="8"/>
      <c r="Q32" s="14" t="s">
        <v>34</v>
      </c>
      <c r="R32" s="8"/>
      <c r="S32" s="8"/>
      <c r="T32" s="6"/>
      <c r="U32" s="6"/>
    </row>
    <row r="33" spans="1:21" x14ac:dyDescent="0.25">
      <c r="A33" s="8" t="s">
        <v>28</v>
      </c>
      <c r="B33" s="8" t="s">
        <v>29</v>
      </c>
      <c r="C33" s="8">
        <v>1</v>
      </c>
      <c r="D33" s="8" t="s">
        <v>31</v>
      </c>
      <c r="E33" s="8" t="s">
        <v>4</v>
      </c>
      <c r="F33" s="10">
        <f t="shared" si="5"/>
        <v>2</v>
      </c>
      <c r="G33" s="8" t="str">
        <f t="shared" si="2"/>
        <v>SW2</v>
      </c>
      <c r="H33" s="8" t="s">
        <v>7</v>
      </c>
      <c r="I33" s="8">
        <f t="shared" si="6"/>
        <v>11</v>
      </c>
      <c r="J33" s="8" t="str">
        <f t="shared" si="3"/>
        <v>P11</v>
      </c>
      <c r="K33" s="9">
        <v>133</v>
      </c>
      <c r="L33" s="8" t="s">
        <v>33</v>
      </c>
      <c r="M33" s="8" t="str">
        <f t="shared" si="4"/>
        <v>133B1</v>
      </c>
      <c r="N33" s="8" t="str">
        <f t="shared" si="0"/>
        <v>E63133B1-D</v>
      </c>
      <c r="O33" s="8" t="str">
        <f t="shared" si="1"/>
        <v>E63133</v>
      </c>
      <c r="P33" s="8"/>
      <c r="Q33" s="15" t="s">
        <v>34</v>
      </c>
      <c r="R33" s="8"/>
      <c r="S33" s="8"/>
      <c r="T33" s="6"/>
      <c r="U33" s="6"/>
    </row>
    <row r="34" spans="1:21" x14ac:dyDescent="0.25">
      <c r="A34" s="8" t="s">
        <v>28</v>
      </c>
      <c r="B34" s="8" t="s">
        <v>29</v>
      </c>
      <c r="C34" s="8">
        <v>1</v>
      </c>
      <c r="D34" s="8" t="s">
        <v>31</v>
      </c>
      <c r="E34" s="8" t="s">
        <v>4</v>
      </c>
      <c r="F34" s="10">
        <f t="shared" si="5"/>
        <v>3</v>
      </c>
      <c r="G34" s="8" t="str">
        <f t="shared" si="2"/>
        <v>SW3</v>
      </c>
      <c r="H34" s="8" t="s">
        <v>7</v>
      </c>
      <c r="I34" s="8">
        <f t="shared" si="6"/>
        <v>11</v>
      </c>
      <c r="J34" s="8" t="str">
        <f t="shared" si="3"/>
        <v>P11</v>
      </c>
      <c r="K34" s="9">
        <v>135</v>
      </c>
      <c r="L34" s="8" t="s">
        <v>33</v>
      </c>
      <c r="M34" s="8" t="str">
        <f t="shared" si="4"/>
        <v>135B1</v>
      </c>
      <c r="N34" s="8" t="str">
        <f t="shared" si="0"/>
        <v>E63135B1-D</v>
      </c>
      <c r="O34" s="8" t="str">
        <f t="shared" si="1"/>
        <v>E63135</v>
      </c>
      <c r="P34" s="8"/>
      <c r="Q34" s="14" t="s">
        <v>34</v>
      </c>
      <c r="R34" s="8"/>
      <c r="S34" s="8"/>
      <c r="T34" s="6"/>
      <c r="U34" s="6"/>
    </row>
    <row r="35" spans="1:21" ht="30" x14ac:dyDescent="0.25">
      <c r="A35" s="8" t="s">
        <v>28</v>
      </c>
      <c r="B35" s="8" t="s">
        <v>29</v>
      </c>
      <c r="C35" s="8">
        <v>1</v>
      </c>
      <c r="D35" s="8" t="s">
        <v>31</v>
      </c>
      <c r="E35" s="8" t="s">
        <v>4</v>
      </c>
      <c r="F35" s="10">
        <f t="shared" si="5"/>
        <v>1</v>
      </c>
      <c r="G35" s="8" t="str">
        <f t="shared" si="2"/>
        <v>SW1</v>
      </c>
      <c r="H35" s="8" t="s">
        <v>7</v>
      </c>
      <c r="I35" s="8">
        <f t="shared" si="6"/>
        <v>12</v>
      </c>
      <c r="J35" s="8" t="str">
        <f t="shared" si="3"/>
        <v>P12</v>
      </c>
      <c r="K35" s="9">
        <v>141</v>
      </c>
      <c r="L35" s="8" t="s">
        <v>33</v>
      </c>
      <c r="M35" s="8" t="str">
        <f t="shared" si="4"/>
        <v>141B1</v>
      </c>
      <c r="N35" s="8" t="str">
        <f t="shared" si="0"/>
        <v>E63141B1-D</v>
      </c>
      <c r="O35" s="8" t="str">
        <f t="shared" si="1"/>
        <v>E63141</v>
      </c>
      <c r="P35" s="8"/>
      <c r="Q35" s="15" t="s">
        <v>45</v>
      </c>
      <c r="R35" s="8"/>
      <c r="S35" s="8"/>
      <c r="T35" s="6"/>
      <c r="U35" s="6"/>
    </row>
    <row r="36" spans="1:21" x14ac:dyDescent="0.25">
      <c r="A36" s="8" t="s">
        <v>28</v>
      </c>
      <c r="B36" s="8" t="s">
        <v>29</v>
      </c>
      <c r="C36" s="8">
        <v>1</v>
      </c>
      <c r="D36" s="8" t="s">
        <v>31</v>
      </c>
      <c r="E36" s="8" t="s">
        <v>4</v>
      </c>
      <c r="F36" s="10">
        <f t="shared" si="5"/>
        <v>2</v>
      </c>
      <c r="G36" s="8" t="str">
        <f t="shared" si="2"/>
        <v>SW2</v>
      </c>
      <c r="H36" s="8" t="s">
        <v>7</v>
      </c>
      <c r="I36" s="8">
        <f t="shared" si="6"/>
        <v>12</v>
      </c>
      <c r="J36" s="8" t="str">
        <f t="shared" si="3"/>
        <v>P12</v>
      </c>
      <c r="K36" s="9" t="s">
        <v>70</v>
      </c>
      <c r="L36" s="8" t="s">
        <v>33</v>
      </c>
      <c r="M36" s="8" t="str">
        <f t="shared" si="4"/>
        <v>CC100B1</v>
      </c>
      <c r="N36" s="8" t="str">
        <f t="shared" si="0"/>
        <v>E63CC100B1-D</v>
      </c>
      <c r="O36" s="8" t="str">
        <f t="shared" si="1"/>
        <v>E63CC100</v>
      </c>
      <c r="P36" s="8"/>
      <c r="Q36" s="14" t="s">
        <v>34</v>
      </c>
      <c r="R36" s="8" t="s">
        <v>35</v>
      </c>
      <c r="S36" s="11" t="s">
        <v>71</v>
      </c>
      <c r="T36" s="6"/>
      <c r="U36" s="6"/>
    </row>
    <row r="37" spans="1:21" x14ac:dyDescent="0.25">
      <c r="A37" s="8" t="s">
        <v>28</v>
      </c>
      <c r="B37" s="8" t="s">
        <v>29</v>
      </c>
      <c r="C37" s="8">
        <v>1</v>
      </c>
      <c r="D37" s="8" t="s">
        <v>31</v>
      </c>
      <c r="E37" s="8" t="s">
        <v>4</v>
      </c>
      <c r="F37" s="10">
        <f t="shared" si="5"/>
        <v>3</v>
      </c>
      <c r="G37" s="8" t="str">
        <f t="shared" si="2"/>
        <v>SW3</v>
      </c>
      <c r="H37" s="8" t="s">
        <v>7</v>
      </c>
      <c r="I37" s="8">
        <f t="shared" si="6"/>
        <v>12</v>
      </c>
      <c r="J37" s="8" t="str">
        <f t="shared" si="3"/>
        <v>P12</v>
      </c>
      <c r="K37" s="9" t="s">
        <v>72</v>
      </c>
      <c r="L37" s="8" t="s">
        <v>33</v>
      </c>
      <c r="M37" s="8" t="str">
        <f t="shared" si="4"/>
        <v>CC122B1</v>
      </c>
      <c r="N37" s="8" t="str">
        <f t="shared" si="0"/>
        <v>E63CC122B1-D</v>
      </c>
      <c r="O37" s="8" t="str">
        <f t="shared" si="1"/>
        <v>E63CC122</v>
      </c>
      <c r="P37" s="8"/>
      <c r="Q37" s="15" t="s">
        <v>34</v>
      </c>
      <c r="R37" s="8" t="s">
        <v>35</v>
      </c>
      <c r="S37" s="11" t="s">
        <v>71</v>
      </c>
      <c r="T37" s="6"/>
      <c r="U37" s="6"/>
    </row>
    <row r="38" spans="1:21" x14ac:dyDescent="0.25">
      <c r="A38" s="8" t="s">
        <v>28</v>
      </c>
      <c r="B38" s="8" t="s">
        <v>29</v>
      </c>
      <c r="C38" s="8">
        <v>1</v>
      </c>
      <c r="D38" s="8" t="s">
        <v>31</v>
      </c>
      <c r="E38" s="8" t="s">
        <v>4</v>
      </c>
      <c r="F38" s="10">
        <f t="shared" si="5"/>
        <v>1</v>
      </c>
      <c r="G38" s="8" t="str">
        <f t="shared" si="2"/>
        <v>SW1</v>
      </c>
      <c r="H38" s="8" t="s">
        <v>7</v>
      </c>
      <c r="I38" s="8">
        <f t="shared" si="6"/>
        <v>13</v>
      </c>
      <c r="J38" s="8" t="str">
        <f t="shared" si="3"/>
        <v>P13</v>
      </c>
      <c r="K38" s="9" t="s">
        <v>72</v>
      </c>
      <c r="L38" s="8" t="s">
        <v>73</v>
      </c>
      <c r="M38" s="8" t="str">
        <f t="shared" si="4"/>
        <v>CC122B2</v>
      </c>
      <c r="N38" s="8" t="str">
        <f t="shared" si="0"/>
        <v>E63CC122B2-D</v>
      </c>
      <c r="O38" s="8" t="str">
        <f t="shared" si="1"/>
        <v>E63CC122</v>
      </c>
      <c r="P38" s="8"/>
      <c r="Q38" s="14" t="s">
        <v>34</v>
      </c>
      <c r="R38" s="8" t="s">
        <v>74</v>
      </c>
      <c r="S38" s="11" t="s">
        <v>71</v>
      </c>
      <c r="T38" s="6"/>
      <c r="U38" s="6"/>
    </row>
    <row r="39" spans="1:21" x14ac:dyDescent="0.25">
      <c r="A39" s="8" t="s">
        <v>28</v>
      </c>
      <c r="B39" s="8" t="s">
        <v>29</v>
      </c>
      <c r="C39" s="8">
        <v>1</v>
      </c>
      <c r="D39" s="8" t="s">
        <v>31</v>
      </c>
      <c r="E39" s="8" t="s">
        <v>4</v>
      </c>
      <c r="F39" s="10">
        <f t="shared" si="5"/>
        <v>2</v>
      </c>
      <c r="G39" s="8" t="str">
        <f t="shared" si="2"/>
        <v>SW2</v>
      </c>
      <c r="H39" s="8" t="s">
        <v>7</v>
      </c>
      <c r="I39" s="8">
        <f t="shared" si="6"/>
        <v>13</v>
      </c>
      <c r="J39" s="8" t="str">
        <f t="shared" si="3"/>
        <v>P13</v>
      </c>
      <c r="K39" s="9" t="s">
        <v>75</v>
      </c>
      <c r="L39" s="8" t="s">
        <v>33</v>
      </c>
      <c r="M39" s="8" t="str">
        <f t="shared" si="4"/>
        <v>CC137B1</v>
      </c>
      <c r="N39" s="8" t="str">
        <f t="shared" si="0"/>
        <v>E63CC137B1-D</v>
      </c>
      <c r="O39" s="8" t="str">
        <f t="shared" si="1"/>
        <v>E63CC137</v>
      </c>
      <c r="P39" s="8"/>
      <c r="Q39" s="15" t="s">
        <v>34</v>
      </c>
      <c r="R39" s="8"/>
      <c r="S39" s="8" t="s">
        <v>76</v>
      </c>
      <c r="T39" s="6" t="s">
        <v>77</v>
      </c>
      <c r="U39" s="6" t="s">
        <v>38</v>
      </c>
    </row>
    <row r="40" spans="1:21" x14ac:dyDescent="0.25">
      <c r="A40" s="8" t="s">
        <v>28</v>
      </c>
      <c r="B40" s="8" t="s">
        <v>29</v>
      </c>
      <c r="C40" s="8">
        <v>1</v>
      </c>
      <c r="D40" s="8" t="s">
        <v>31</v>
      </c>
      <c r="E40" s="8" t="s">
        <v>4</v>
      </c>
      <c r="F40" s="10">
        <f t="shared" si="5"/>
        <v>3</v>
      </c>
      <c r="G40" s="8" t="str">
        <f t="shared" si="2"/>
        <v>SW3</v>
      </c>
      <c r="H40" s="8" t="s">
        <v>7</v>
      </c>
      <c r="I40" s="8">
        <f t="shared" si="6"/>
        <v>13</v>
      </c>
      <c r="J40" s="8" t="str">
        <f t="shared" si="3"/>
        <v>P13</v>
      </c>
      <c r="K40" s="9" t="s">
        <v>78</v>
      </c>
      <c r="L40" s="8" t="s">
        <v>33</v>
      </c>
      <c r="M40" s="8" t="str">
        <f t="shared" si="4"/>
        <v>CV140B1</v>
      </c>
      <c r="N40" s="8" t="str">
        <f t="shared" si="0"/>
        <v>E63CV140B1-D</v>
      </c>
      <c r="O40" s="8" t="str">
        <f t="shared" si="1"/>
        <v>E63CV140</v>
      </c>
      <c r="P40" s="8"/>
      <c r="Q40" s="14" t="s">
        <v>34</v>
      </c>
      <c r="R40" s="8"/>
      <c r="S40" s="8" t="s">
        <v>52</v>
      </c>
      <c r="T40" s="6" t="s">
        <v>79</v>
      </c>
      <c r="U40" s="6" t="s">
        <v>38</v>
      </c>
    </row>
    <row r="41" spans="1:21" x14ac:dyDescent="0.25">
      <c r="A41" s="8" t="s">
        <v>28</v>
      </c>
      <c r="B41" s="8" t="s">
        <v>29</v>
      </c>
      <c r="C41" s="8">
        <v>2</v>
      </c>
      <c r="D41" s="8" t="s">
        <v>31</v>
      </c>
      <c r="E41" s="8" t="s">
        <v>4</v>
      </c>
      <c r="F41" s="10">
        <f t="shared" si="5"/>
        <v>1</v>
      </c>
      <c r="G41" s="8" t="str">
        <f t="shared" si="2"/>
        <v>SW1</v>
      </c>
      <c r="H41" s="8" t="s">
        <v>7</v>
      </c>
      <c r="I41" s="8">
        <f t="shared" si="6"/>
        <v>14</v>
      </c>
      <c r="J41" s="8" t="str">
        <f t="shared" si="3"/>
        <v>P14</v>
      </c>
      <c r="K41" s="9">
        <v>200</v>
      </c>
      <c r="L41" s="8" t="s">
        <v>33</v>
      </c>
      <c r="M41" s="8" t="str">
        <f t="shared" si="4"/>
        <v>200B1</v>
      </c>
      <c r="N41" s="8" t="str">
        <f t="shared" si="0"/>
        <v>E63200B1-D</v>
      </c>
      <c r="O41" s="8" t="str">
        <f t="shared" si="1"/>
        <v>E63200</v>
      </c>
      <c r="P41" s="8"/>
      <c r="Q41" s="15" t="s">
        <v>34</v>
      </c>
      <c r="R41" s="8"/>
      <c r="S41" s="8"/>
      <c r="T41" s="6"/>
      <c r="U41" s="6"/>
    </row>
    <row r="42" spans="1:21" x14ac:dyDescent="0.25">
      <c r="A42" s="8" t="s">
        <v>28</v>
      </c>
      <c r="B42" s="8" t="s">
        <v>29</v>
      </c>
      <c r="C42" s="8">
        <v>2</v>
      </c>
      <c r="D42" s="8" t="s">
        <v>31</v>
      </c>
      <c r="E42" s="8" t="s">
        <v>4</v>
      </c>
      <c r="F42" s="10">
        <f t="shared" si="5"/>
        <v>2</v>
      </c>
      <c r="G42" s="8" t="str">
        <f t="shared" si="2"/>
        <v>SW2</v>
      </c>
      <c r="H42" s="8" t="s">
        <v>7</v>
      </c>
      <c r="I42" s="8">
        <f t="shared" si="6"/>
        <v>14</v>
      </c>
      <c r="J42" s="8" t="str">
        <f t="shared" si="3"/>
        <v>P14</v>
      </c>
      <c r="K42" s="9">
        <v>201</v>
      </c>
      <c r="L42" s="8" t="s">
        <v>33</v>
      </c>
      <c r="M42" s="8" t="str">
        <f t="shared" si="4"/>
        <v>201B1</v>
      </c>
      <c r="N42" s="8" t="str">
        <f t="shared" si="0"/>
        <v>E63201B1-D</v>
      </c>
      <c r="O42" s="8" t="str">
        <f t="shared" si="1"/>
        <v>E63201</v>
      </c>
      <c r="P42" s="8"/>
      <c r="Q42" s="14" t="s">
        <v>34</v>
      </c>
      <c r="R42" s="8"/>
      <c r="S42" s="8"/>
      <c r="T42" s="6"/>
      <c r="U42" s="6"/>
    </row>
    <row r="43" spans="1:21" x14ac:dyDescent="0.25">
      <c r="A43" s="8" t="s">
        <v>28</v>
      </c>
      <c r="B43" s="8" t="s">
        <v>29</v>
      </c>
      <c r="C43" s="8">
        <v>2</v>
      </c>
      <c r="D43" s="8" t="s">
        <v>31</v>
      </c>
      <c r="E43" s="8" t="s">
        <v>4</v>
      </c>
      <c r="F43" s="10">
        <f t="shared" si="5"/>
        <v>3</v>
      </c>
      <c r="G43" s="8" t="str">
        <f t="shared" si="2"/>
        <v>SW3</v>
      </c>
      <c r="H43" s="8" t="s">
        <v>7</v>
      </c>
      <c r="I43" s="8">
        <f t="shared" si="6"/>
        <v>14</v>
      </c>
      <c r="J43" s="8" t="str">
        <f t="shared" si="3"/>
        <v>P14</v>
      </c>
      <c r="K43" s="9">
        <v>202</v>
      </c>
      <c r="L43" s="8" t="s">
        <v>33</v>
      </c>
      <c r="M43" s="8" t="str">
        <f t="shared" si="4"/>
        <v>202B1</v>
      </c>
      <c r="N43" s="8" t="str">
        <f t="shared" si="0"/>
        <v>E63202B1-D</v>
      </c>
      <c r="O43" s="8" t="str">
        <f t="shared" si="1"/>
        <v>E63202</v>
      </c>
      <c r="P43" s="8"/>
      <c r="Q43" s="15" t="s">
        <v>34</v>
      </c>
      <c r="R43" s="8"/>
      <c r="S43" s="8"/>
      <c r="T43" s="6"/>
      <c r="U43" s="6"/>
    </row>
    <row r="44" spans="1:21" x14ac:dyDescent="0.25">
      <c r="A44" s="8" t="s">
        <v>28</v>
      </c>
      <c r="B44" s="8" t="s">
        <v>29</v>
      </c>
      <c r="C44" s="8">
        <v>2</v>
      </c>
      <c r="D44" s="8" t="s">
        <v>31</v>
      </c>
      <c r="E44" s="8" t="s">
        <v>4</v>
      </c>
      <c r="F44" s="10">
        <f t="shared" si="5"/>
        <v>1</v>
      </c>
      <c r="G44" s="8" t="str">
        <f t="shared" si="2"/>
        <v>SW1</v>
      </c>
      <c r="H44" s="8" t="s">
        <v>7</v>
      </c>
      <c r="I44" s="8">
        <f t="shared" si="6"/>
        <v>15</v>
      </c>
      <c r="J44" s="8" t="str">
        <f t="shared" si="3"/>
        <v>P15</v>
      </c>
      <c r="K44" s="9">
        <v>204</v>
      </c>
      <c r="L44" s="8" t="s">
        <v>33</v>
      </c>
      <c r="M44" s="8" t="str">
        <f t="shared" si="4"/>
        <v>204B1</v>
      </c>
      <c r="N44" s="8" t="str">
        <f t="shared" si="0"/>
        <v>E63204B1-D</v>
      </c>
      <c r="O44" s="8" t="str">
        <f t="shared" si="1"/>
        <v>E63204</v>
      </c>
      <c r="P44" s="8"/>
      <c r="Q44" s="14" t="s">
        <v>34</v>
      </c>
      <c r="R44" s="8"/>
      <c r="S44" s="8"/>
      <c r="T44" s="6"/>
      <c r="U44" s="6"/>
    </row>
    <row r="45" spans="1:21" x14ac:dyDescent="0.25">
      <c r="A45" s="8" t="s">
        <v>28</v>
      </c>
      <c r="B45" s="8" t="s">
        <v>29</v>
      </c>
      <c r="C45" s="8">
        <v>2</v>
      </c>
      <c r="D45" s="8" t="s">
        <v>31</v>
      </c>
      <c r="E45" s="8" t="s">
        <v>4</v>
      </c>
      <c r="F45" s="10">
        <f t="shared" si="5"/>
        <v>2</v>
      </c>
      <c r="G45" s="8" t="str">
        <f t="shared" si="2"/>
        <v>SW2</v>
      </c>
      <c r="H45" s="8" t="s">
        <v>7</v>
      </c>
      <c r="I45" s="8">
        <f t="shared" si="6"/>
        <v>15</v>
      </c>
      <c r="J45" s="8" t="str">
        <f t="shared" si="3"/>
        <v>P15</v>
      </c>
      <c r="K45" s="9">
        <v>205</v>
      </c>
      <c r="L45" s="8" t="s">
        <v>33</v>
      </c>
      <c r="M45" s="8" t="str">
        <f t="shared" si="4"/>
        <v>205B1</v>
      </c>
      <c r="N45" s="8" t="str">
        <f t="shared" si="0"/>
        <v>E63205B1-D</v>
      </c>
      <c r="O45" s="8" t="str">
        <f t="shared" si="1"/>
        <v>E63205</v>
      </c>
      <c r="P45" s="8"/>
      <c r="Q45" s="15" t="s">
        <v>34</v>
      </c>
      <c r="R45" s="8"/>
      <c r="S45" s="8"/>
      <c r="T45" s="6"/>
      <c r="U45" s="6"/>
    </row>
    <row r="46" spans="1:21" x14ac:dyDescent="0.25">
      <c r="A46" s="8" t="s">
        <v>28</v>
      </c>
      <c r="B46" s="8" t="s">
        <v>29</v>
      </c>
      <c r="C46" s="8">
        <v>2</v>
      </c>
      <c r="D46" s="8" t="s">
        <v>31</v>
      </c>
      <c r="E46" s="8" t="s">
        <v>4</v>
      </c>
      <c r="F46" s="10">
        <f t="shared" si="5"/>
        <v>3</v>
      </c>
      <c r="G46" s="8" t="str">
        <f t="shared" si="2"/>
        <v>SW3</v>
      </c>
      <c r="H46" s="8" t="s">
        <v>7</v>
      </c>
      <c r="I46" s="8">
        <f t="shared" si="6"/>
        <v>15</v>
      </c>
      <c r="J46" s="8" t="str">
        <f t="shared" si="3"/>
        <v>P15</v>
      </c>
      <c r="K46" s="9">
        <v>206</v>
      </c>
      <c r="L46" s="8" t="s">
        <v>33</v>
      </c>
      <c r="M46" s="8" t="str">
        <f t="shared" si="4"/>
        <v>206B1</v>
      </c>
      <c r="N46" s="8" t="str">
        <f t="shared" si="0"/>
        <v>E63206B1-D</v>
      </c>
      <c r="O46" s="8" t="str">
        <f t="shared" si="1"/>
        <v>E63206</v>
      </c>
      <c r="P46" s="8"/>
      <c r="Q46" s="14" t="s">
        <v>34</v>
      </c>
      <c r="R46" s="8"/>
      <c r="S46" s="8"/>
      <c r="T46" s="6"/>
      <c r="U46" s="6"/>
    </row>
    <row r="47" spans="1:21" x14ac:dyDescent="0.25">
      <c r="A47" s="8" t="s">
        <v>28</v>
      </c>
      <c r="B47" s="8" t="s">
        <v>29</v>
      </c>
      <c r="C47" s="8">
        <v>2</v>
      </c>
      <c r="D47" s="8" t="s">
        <v>31</v>
      </c>
      <c r="E47" s="8" t="s">
        <v>4</v>
      </c>
      <c r="F47" s="10">
        <f t="shared" si="5"/>
        <v>1</v>
      </c>
      <c r="G47" s="8" t="str">
        <f t="shared" si="2"/>
        <v>SW1</v>
      </c>
      <c r="H47" s="8" t="s">
        <v>7</v>
      </c>
      <c r="I47" s="8">
        <f t="shared" si="6"/>
        <v>16</v>
      </c>
      <c r="J47" s="8" t="str">
        <f t="shared" si="3"/>
        <v>P16</v>
      </c>
      <c r="K47" s="9">
        <v>208</v>
      </c>
      <c r="L47" s="8" t="s">
        <v>33</v>
      </c>
      <c r="M47" s="8" t="str">
        <f t="shared" si="4"/>
        <v>208B1</v>
      </c>
      <c r="N47" s="8" t="str">
        <f t="shared" si="0"/>
        <v>E63208B1-D</v>
      </c>
      <c r="O47" s="8" t="str">
        <f t="shared" si="1"/>
        <v>E63208</v>
      </c>
      <c r="P47" s="8"/>
      <c r="Q47" s="15" t="s">
        <v>34</v>
      </c>
      <c r="R47" s="8"/>
      <c r="S47" s="8"/>
      <c r="T47" s="6"/>
      <c r="U47" s="6"/>
    </row>
    <row r="48" spans="1:21" x14ac:dyDescent="0.25">
      <c r="A48" s="8" t="s">
        <v>28</v>
      </c>
      <c r="B48" s="8" t="s">
        <v>29</v>
      </c>
      <c r="C48" s="8">
        <v>2</v>
      </c>
      <c r="D48" s="8" t="s">
        <v>31</v>
      </c>
      <c r="E48" s="8" t="s">
        <v>4</v>
      </c>
      <c r="F48" s="10">
        <f t="shared" si="5"/>
        <v>2</v>
      </c>
      <c r="G48" s="8" t="str">
        <f t="shared" si="2"/>
        <v>SW2</v>
      </c>
      <c r="H48" s="8" t="s">
        <v>7</v>
      </c>
      <c r="I48" s="8">
        <f t="shared" si="6"/>
        <v>16</v>
      </c>
      <c r="J48" s="8" t="str">
        <f t="shared" si="3"/>
        <v>P16</v>
      </c>
      <c r="K48" s="9">
        <v>210</v>
      </c>
      <c r="L48" s="8" t="s">
        <v>33</v>
      </c>
      <c r="M48" s="8" t="str">
        <f t="shared" si="4"/>
        <v>210B1</v>
      </c>
      <c r="N48" s="8" t="str">
        <f t="shared" si="0"/>
        <v>E63210B1-D</v>
      </c>
      <c r="O48" s="8" t="str">
        <f t="shared" si="1"/>
        <v>E63210</v>
      </c>
      <c r="P48" s="8"/>
      <c r="Q48" s="14" t="s">
        <v>34</v>
      </c>
      <c r="R48" s="8"/>
      <c r="S48" s="8"/>
      <c r="T48" s="6"/>
      <c r="U48" s="6"/>
    </row>
    <row r="49" spans="1:21" x14ac:dyDescent="0.25">
      <c r="A49" s="8" t="s">
        <v>28</v>
      </c>
      <c r="B49" s="8" t="s">
        <v>29</v>
      </c>
      <c r="C49" s="8">
        <v>2</v>
      </c>
      <c r="D49" s="8" t="s">
        <v>31</v>
      </c>
      <c r="E49" s="8" t="s">
        <v>4</v>
      </c>
      <c r="F49" s="10">
        <f t="shared" si="5"/>
        <v>3</v>
      </c>
      <c r="G49" s="8" t="str">
        <f t="shared" si="2"/>
        <v>SW3</v>
      </c>
      <c r="H49" s="8" t="s">
        <v>7</v>
      </c>
      <c r="I49" s="8">
        <f t="shared" si="6"/>
        <v>16</v>
      </c>
      <c r="J49" s="8" t="str">
        <f t="shared" si="3"/>
        <v>P16</v>
      </c>
      <c r="K49" s="9">
        <v>212</v>
      </c>
      <c r="L49" s="8" t="s">
        <v>33</v>
      </c>
      <c r="M49" s="8" t="str">
        <f t="shared" si="4"/>
        <v>212B1</v>
      </c>
      <c r="N49" s="8" t="str">
        <f t="shared" si="0"/>
        <v>E63212B1-D</v>
      </c>
      <c r="O49" s="8" t="str">
        <f t="shared" si="1"/>
        <v>E63212</v>
      </c>
      <c r="P49" s="8"/>
      <c r="Q49" s="15" t="s">
        <v>34</v>
      </c>
      <c r="R49" s="8"/>
      <c r="S49" s="8"/>
      <c r="T49" s="6"/>
      <c r="U49" s="6"/>
    </row>
    <row r="50" spans="1:21" x14ac:dyDescent="0.25">
      <c r="A50" s="8" t="s">
        <v>28</v>
      </c>
      <c r="B50" s="8" t="s">
        <v>29</v>
      </c>
      <c r="C50" s="8">
        <v>2</v>
      </c>
      <c r="D50" s="8" t="s">
        <v>31</v>
      </c>
      <c r="E50" s="8" t="s">
        <v>4</v>
      </c>
      <c r="F50" s="10">
        <f t="shared" si="5"/>
        <v>1</v>
      </c>
      <c r="G50" s="8" t="str">
        <f t="shared" si="2"/>
        <v>SW1</v>
      </c>
      <c r="H50" s="8" t="s">
        <v>7</v>
      </c>
      <c r="I50" s="8">
        <f t="shared" si="6"/>
        <v>17</v>
      </c>
      <c r="J50" s="8" t="str">
        <f t="shared" si="3"/>
        <v>P17</v>
      </c>
      <c r="K50" s="9">
        <v>214</v>
      </c>
      <c r="L50" s="8" t="s">
        <v>33</v>
      </c>
      <c r="M50" s="8" t="str">
        <f t="shared" si="4"/>
        <v>214B1</v>
      </c>
      <c r="N50" s="8" t="str">
        <f t="shared" si="0"/>
        <v>E63214B1-D</v>
      </c>
      <c r="O50" s="8" t="str">
        <f t="shared" si="1"/>
        <v>E63214</v>
      </c>
      <c r="P50" s="8"/>
      <c r="Q50" s="14" t="s">
        <v>34</v>
      </c>
      <c r="R50" s="8"/>
      <c r="S50" s="8"/>
      <c r="T50" s="6"/>
      <c r="U50" s="6"/>
    </row>
    <row r="51" spans="1:21" x14ac:dyDescent="0.25">
      <c r="A51" s="8" t="s">
        <v>28</v>
      </c>
      <c r="B51" s="8" t="s">
        <v>29</v>
      </c>
      <c r="C51" s="8">
        <v>2</v>
      </c>
      <c r="D51" s="8" t="s">
        <v>31</v>
      </c>
      <c r="E51" s="8" t="s">
        <v>4</v>
      </c>
      <c r="F51" s="10">
        <f t="shared" si="5"/>
        <v>2</v>
      </c>
      <c r="G51" s="8" t="str">
        <f t="shared" si="2"/>
        <v>SW2</v>
      </c>
      <c r="H51" s="8" t="s">
        <v>7</v>
      </c>
      <c r="I51" s="8">
        <f t="shared" si="6"/>
        <v>17</v>
      </c>
      <c r="J51" s="8" t="str">
        <f t="shared" si="3"/>
        <v>P17</v>
      </c>
      <c r="K51" s="9">
        <v>216</v>
      </c>
      <c r="L51" s="8" t="s">
        <v>33</v>
      </c>
      <c r="M51" s="8" t="str">
        <f t="shared" si="4"/>
        <v>216B1</v>
      </c>
      <c r="N51" s="8" t="str">
        <f t="shared" si="0"/>
        <v>E63216B1-D</v>
      </c>
      <c r="O51" s="8" t="str">
        <f t="shared" si="1"/>
        <v>E63216</v>
      </c>
      <c r="P51" s="8"/>
      <c r="Q51" s="15" t="s">
        <v>34</v>
      </c>
      <c r="R51" s="8"/>
      <c r="S51" s="8"/>
      <c r="T51" s="6"/>
      <c r="U51" s="6"/>
    </row>
    <row r="52" spans="1:21" x14ac:dyDescent="0.25">
      <c r="A52" s="8" t="s">
        <v>28</v>
      </c>
      <c r="B52" s="8" t="s">
        <v>29</v>
      </c>
      <c r="C52" s="8">
        <v>2</v>
      </c>
      <c r="D52" s="8" t="s">
        <v>31</v>
      </c>
      <c r="E52" s="8" t="s">
        <v>4</v>
      </c>
      <c r="F52" s="10">
        <f t="shared" si="5"/>
        <v>3</v>
      </c>
      <c r="G52" s="8" t="str">
        <f t="shared" si="2"/>
        <v>SW3</v>
      </c>
      <c r="H52" s="8" t="s">
        <v>7</v>
      </c>
      <c r="I52" s="8">
        <f t="shared" si="6"/>
        <v>17</v>
      </c>
      <c r="J52" s="8" t="str">
        <f t="shared" si="3"/>
        <v>P17</v>
      </c>
      <c r="K52" s="9">
        <v>218</v>
      </c>
      <c r="L52" s="8" t="s">
        <v>33</v>
      </c>
      <c r="M52" s="8" t="str">
        <f t="shared" si="4"/>
        <v>218B1</v>
      </c>
      <c r="N52" s="8" t="str">
        <f t="shared" si="0"/>
        <v>E63218B1-D</v>
      </c>
      <c r="O52" s="8" t="str">
        <f t="shared" si="1"/>
        <v>E63218</v>
      </c>
      <c r="P52" s="8"/>
      <c r="Q52" s="14" t="s">
        <v>34</v>
      </c>
      <c r="R52" s="8"/>
      <c r="S52" s="8"/>
      <c r="T52" s="6"/>
      <c r="U52" s="6"/>
    </row>
    <row r="53" spans="1:21" x14ac:dyDescent="0.25">
      <c r="A53" s="8" t="s">
        <v>28</v>
      </c>
      <c r="B53" s="8" t="s">
        <v>29</v>
      </c>
      <c r="C53" s="8">
        <v>2</v>
      </c>
      <c r="D53" s="8" t="s">
        <v>31</v>
      </c>
      <c r="E53" s="8" t="s">
        <v>4</v>
      </c>
      <c r="F53" s="10">
        <f t="shared" si="5"/>
        <v>1</v>
      </c>
      <c r="G53" s="8" t="str">
        <f t="shared" si="2"/>
        <v>SW1</v>
      </c>
      <c r="H53" s="8" t="s">
        <v>7</v>
      </c>
      <c r="I53" s="8">
        <f t="shared" si="6"/>
        <v>18</v>
      </c>
      <c r="J53" s="8" t="str">
        <f t="shared" si="3"/>
        <v>P18</v>
      </c>
      <c r="K53" s="9">
        <v>223</v>
      </c>
      <c r="L53" s="8" t="s">
        <v>33</v>
      </c>
      <c r="M53" s="8" t="str">
        <f t="shared" si="4"/>
        <v>223B1</v>
      </c>
      <c r="N53" s="8" t="str">
        <f t="shared" si="0"/>
        <v>E63223B1-D</v>
      </c>
      <c r="O53" s="8" t="str">
        <f t="shared" si="1"/>
        <v>E63223</v>
      </c>
      <c r="P53" s="8"/>
      <c r="Q53" s="15" t="s">
        <v>34</v>
      </c>
      <c r="R53" s="8"/>
      <c r="S53" s="8"/>
      <c r="T53" s="6"/>
      <c r="U53" s="6"/>
    </row>
    <row r="54" spans="1:21" x14ac:dyDescent="0.25">
      <c r="A54" s="8" t="s">
        <v>28</v>
      </c>
      <c r="B54" s="8" t="s">
        <v>29</v>
      </c>
      <c r="C54" s="8">
        <v>2</v>
      </c>
      <c r="D54" s="8" t="s">
        <v>31</v>
      </c>
      <c r="E54" s="8" t="s">
        <v>4</v>
      </c>
      <c r="F54" s="10">
        <f t="shared" si="5"/>
        <v>2</v>
      </c>
      <c r="G54" s="8" t="str">
        <f t="shared" si="2"/>
        <v>SW2</v>
      </c>
      <c r="H54" s="8" t="s">
        <v>7</v>
      </c>
      <c r="I54" s="8">
        <f t="shared" si="6"/>
        <v>18</v>
      </c>
      <c r="J54" s="8" t="str">
        <f t="shared" si="3"/>
        <v>P18</v>
      </c>
      <c r="K54" s="9">
        <v>225</v>
      </c>
      <c r="L54" s="8" t="s">
        <v>33</v>
      </c>
      <c r="M54" s="8" t="str">
        <f t="shared" si="4"/>
        <v>225B1</v>
      </c>
      <c r="N54" s="8" t="str">
        <f t="shared" si="0"/>
        <v>E63225B1-D</v>
      </c>
      <c r="O54" s="8" t="str">
        <f t="shared" si="1"/>
        <v>E63225</v>
      </c>
      <c r="P54" s="8"/>
      <c r="Q54" s="14" t="s">
        <v>34</v>
      </c>
      <c r="R54" s="8"/>
      <c r="S54" s="8"/>
      <c r="T54" s="6"/>
      <c r="U54" s="6"/>
    </row>
    <row r="55" spans="1:21" x14ac:dyDescent="0.25">
      <c r="A55" s="8" t="s">
        <v>28</v>
      </c>
      <c r="B55" s="8" t="s">
        <v>29</v>
      </c>
      <c r="C55" s="8">
        <v>2</v>
      </c>
      <c r="D55" s="8" t="s">
        <v>31</v>
      </c>
      <c r="E55" s="8" t="s">
        <v>4</v>
      </c>
      <c r="F55" s="10">
        <f t="shared" si="5"/>
        <v>3</v>
      </c>
      <c r="G55" s="8" t="str">
        <f t="shared" si="2"/>
        <v>SW3</v>
      </c>
      <c r="H55" s="8" t="s">
        <v>7</v>
      </c>
      <c r="I55" s="8">
        <f t="shared" si="6"/>
        <v>18</v>
      </c>
      <c r="J55" s="8" t="str">
        <f t="shared" si="3"/>
        <v>P18</v>
      </c>
      <c r="K55" s="9">
        <v>227</v>
      </c>
      <c r="L55" s="8" t="s">
        <v>33</v>
      </c>
      <c r="M55" s="8" t="str">
        <f t="shared" si="4"/>
        <v>227B1</v>
      </c>
      <c r="N55" s="8" t="str">
        <f t="shared" si="0"/>
        <v>E63227B1-D</v>
      </c>
      <c r="O55" s="8" t="str">
        <f t="shared" si="1"/>
        <v>E63227</v>
      </c>
      <c r="P55" s="8"/>
      <c r="Q55" s="15" t="s">
        <v>34</v>
      </c>
      <c r="R55" s="8"/>
      <c r="S55" s="8"/>
      <c r="T55" s="6"/>
      <c r="U55" s="6"/>
    </row>
    <row r="56" spans="1:21" x14ac:dyDescent="0.25">
      <c r="A56" s="8" t="s">
        <v>28</v>
      </c>
      <c r="B56" s="8" t="s">
        <v>29</v>
      </c>
      <c r="C56" s="8">
        <v>2</v>
      </c>
      <c r="D56" s="8" t="s">
        <v>31</v>
      </c>
      <c r="E56" s="8" t="s">
        <v>4</v>
      </c>
      <c r="F56" s="10">
        <f t="shared" si="5"/>
        <v>1</v>
      </c>
      <c r="G56" s="8" t="str">
        <f t="shared" si="2"/>
        <v>SW1</v>
      </c>
      <c r="H56" s="8" t="s">
        <v>7</v>
      </c>
      <c r="I56" s="8">
        <f t="shared" si="6"/>
        <v>19</v>
      </c>
      <c r="J56" s="8" t="str">
        <f t="shared" si="3"/>
        <v>P19</v>
      </c>
      <c r="K56" s="9">
        <v>229</v>
      </c>
      <c r="L56" s="8" t="s">
        <v>33</v>
      </c>
      <c r="M56" s="8" t="str">
        <f t="shared" si="4"/>
        <v>229B1</v>
      </c>
      <c r="N56" s="8" t="str">
        <f t="shared" si="0"/>
        <v>E63229B1-D</v>
      </c>
      <c r="O56" s="8" t="str">
        <f t="shared" si="1"/>
        <v>E63229</v>
      </c>
      <c r="P56" s="8"/>
      <c r="Q56" s="14" t="s">
        <v>34</v>
      </c>
      <c r="R56" s="8"/>
      <c r="S56" s="8"/>
      <c r="T56" s="6"/>
      <c r="U56" s="6"/>
    </row>
    <row r="57" spans="1:21" x14ac:dyDescent="0.25">
      <c r="A57" s="8" t="s">
        <v>28</v>
      </c>
      <c r="B57" s="8" t="s">
        <v>29</v>
      </c>
      <c r="C57" s="8">
        <v>2</v>
      </c>
      <c r="D57" s="8" t="s">
        <v>31</v>
      </c>
      <c r="E57" s="8" t="s">
        <v>4</v>
      </c>
      <c r="F57" s="10">
        <f t="shared" si="5"/>
        <v>2</v>
      </c>
      <c r="G57" s="8" t="str">
        <f t="shared" si="2"/>
        <v>SW2</v>
      </c>
      <c r="H57" s="8" t="s">
        <v>7</v>
      </c>
      <c r="I57" s="8">
        <f t="shared" si="6"/>
        <v>19</v>
      </c>
      <c r="J57" s="8" t="str">
        <f t="shared" si="3"/>
        <v>P19</v>
      </c>
      <c r="K57" s="9">
        <v>231</v>
      </c>
      <c r="L57" s="8" t="s">
        <v>33</v>
      </c>
      <c r="M57" s="8" t="str">
        <f t="shared" si="4"/>
        <v>231B1</v>
      </c>
      <c r="N57" s="8" t="str">
        <f t="shared" si="0"/>
        <v>E63231B1-D</v>
      </c>
      <c r="O57" s="8" t="str">
        <f t="shared" si="1"/>
        <v>E63231</v>
      </c>
      <c r="P57" s="8"/>
      <c r="Q57" s="15" t="s">
        <v>34</v>
      </c>
      <c r="R57" s="8"/>
      <c r="S57" s="8"/>
      <c r="T57" s="6"/>
      <c r="U57" s="6"/>
    </row>
    <row r="58" spans="1:21" x14ac:dyDescent="0.25">
      <c r="A58" s="8" t="s">
        <v>28</v>
      </c>
      <c r="B58" s="8" t="s">
        <v>29</v>
      </c>
      <c r="C58" s="8">
        <v>2</v>
      </c>
      <c r="D58" s="8" t="s">
        <v>31</v>
      </c>
      <c r="E58" s="8" t="s">
        <v>4</v>
      </c>
      <c r="F58" s="10">
        <f t="shared" si="5"/>
        <v>3</v>
      </c>
      <c r="G58" s="8" t="str">
        <f t="shared" si="2"/>
        <v>SW3</v>
      </c>
      <c r="H58" s="8" t="s">
        <v>7</v>
      </c>
      <c r="I58" s="8">
        <f t="shared" si="6"/>
        <v>19</v>
      </c>
      <c r="J58" s="8" t="str">
        <f t="shared" si="3"/>
        <v>P19</v>
      </c>
      <c r="K58" s="9">
        <v>233</v>
      </c>
      <c r="L58" s="8" t="s">
        <v>33</v>
      </c>
      <c r="M58" s="8" t="str">
        <f t="shared" si="4"/>
        <v>233B1</v>
      </c>
      <c r="N58" s="8" t="str">
        <f t="shared" si="0"/>
        <v>E63233B1-D</v>
      </c>
      <c r="O58" s="8" t="str">
        <f t="shared" si="1"/>
        <v>E63233</v>
      </c>
      <c r="P58" s="8"/>
      <c r="Q58" s="14" t="s">
        <v>34</v>
      </c>
      <c r="R58" s="8"/>
      <c r="S58" s="8"/>
      <c r="T58" s="6"/>
      <c r="U58" s="6"/>
    </row>
    <row r="59" spans="1:21" x14ac:dyDescent="0.25">
      <c r="A59" s="8" t="s">
        <v>28</v>
      </c>
      <c r="B59" s="8" t="s">
        <v>29</v>
      </c>
      <c r="C59" s="8">
        <v>2</v>
      </c>
      <c r="D59" s="8" t="s">
        <v>31</v>
      </c>
      <c r="E59" s="8" t="s">
        <v>4</v>
      </c>
      <c r="F59" s="10">
        <f t="shared" si="5"/>
        <v>1</v>
      </c>
      <c r="G59" s="8" t="str">
        <f t="shared" si="2"/>
        <v>SW1</v>
      </c>
      <c r="H59" s="8" t="s">
        <v>7</v>
      </c>
      <c r="I59" s="8">
        <f t="shared" si="6"/>
        <v>20</v>
      </c>
      <c r="J59" s="8" t="str">
        <f t="shared" si="3"/>
        <v>P20</v>
      </c>
      <c r="K59" s="9">
        <v>236</v>
      </c>
      <c r="L59" s="8" t="s">
        <v>33</v>
      </c>
      <c r="M59" s="8" t="str">
        <f t="shared" si="4"/>
        <v>236B1</v>
      </c>
      <c r="N59" s="8" t="str">
        <f t="shared" si="0"/>
        <v>E63236B1-D</v>
      </c>
      <c r="O59" s="8" t="str">
        <f t="shared" si="1"/>
        <v>E63236</v>
      </c>
      <c r="P59" s="8"/>
      <c r="Q59" s="15" t="s">
        <v>34</v>
      </c>
      <c r="R59" s="8"/>
      <c r="S59" s="8"/>
      <c r="T59" s="6"/>
      <c r="U59" s="6"/>
    </row>
    <row r="60" spans="1:21" x14ac:dyDescent="0.25">
      <c r="A60" s="8" t="s">
        <v>28</v>
      </c>
      <c r="B60" s="8" t="s">
        <v>29</v>
      </c>
      <c r="C60" s="8">
        <v>2</v>
      </c>
      <c r="D60" s="8" t="s">
        <v>31</v>
      </c>
      <c r="E60" s="8" t="s">
        <v>4</v>
      </c>
      <c r="F60" s="10">
        <f t="shared" si="5"/>
        <v>2</v>
      </c>
      <c r="G60" s="8" t="str">
        <f t="shared" si="2"/>
        <v>SW2</v>
      </c>
      <c r="H60" s="8" t="s">
        <v>7</v>
      </c>
      <c r="I60" s="8">
        <f t="shared" si="6"/>
        <v>20</v>
      </c>
      <c r="J60" s="8" t="str">
        <f t="shared" si="3"/>
        <v>P20</v>
      </c>
      <c r="K60" s="9">
        <v>237</v>
      </c>
      <c r="L60" s="8" t="s">
        <v>33</v>
      </c>
      <c r="M60" s="8" t="str">
        <f t="shared" si="4"/>
        <v>237B1</v>
      </c>
      <c r="N60" s="8" t="str">
        <f t="shared" si="0"/>
        <v>E63237B1-D</v>
      </c>
      <c r="O60" s="8" t="str">
        <f t="shared" si="1"/>
        <v>E63237</v>
      </c>
      <c r="P60" s="8"/>
      <c r="Q60" s="14" t="s">
        <v>34</v>
      </c>
      <c r="R60" s="8"/>
      <c r="S60" s="8"/>
      <c r="T60" s="6"/>
      <c r="U60" s="6"/>
    </row>
    <row r="61" spans="1:21" x14ac:dyDescent="0.25">
      <c r="A61" s="8" t="s">
        <v>28</v>
      </c>
      <c r="B61" s="8" t="s">
        <v>29</v>
      </c>
      <c r="C61" s="8">
        <v>2</v>
      </c>
      <c r="D61" s="8" t="s">
        <v>31</v>
      </c>
      <c r="E61" s="8" t="s">
        <v>4</v>
      </c>
      <c r="F61" s="10">
        <f t="shared" si="5"/>
        <v>3</v>
      </c>
      <c r="G61" s="8" t="str">
        <f t="shared" si="2"/>
        <v>SW3</v>
      </c>
      <c r="H61" s="8" t="s">
        <v>7</v>
      </c>
      <c r="I61" s="8">
        <f t="shared" si="6"/>
        <v>20</v>
      </c>
      <c r="J61" s="8" t="str">
        <f t="shared" si="3"/>
        <v>P20</v>
      </c>
      <c r="K61" s="9">
        <v>238</v>
      </c>
      <c r="L61" s="8" t="s">
        <v>33</v>
      </c>
      <c r="M61" s="8" t="str">
        <f t="shared" si="4"/>
        <v>238B1</v>
      </c>
      <c r="N61" s="8" t="str">
        <f t="shared" si="0"/>
        <v>E63238B1-D</v>
      </c>
      <c r="O61" s="8" t="str">
        <f t="shared" si="1"/>
        <v>E63238</v>
      </c>
      <c r="P61" s="8"/>
      <c r="Q61" s="15" t="s">
        <v>34</v>
      </c>
      <c r="R61" s="8"/>
      <c r="S61" s="8"/>
      <c r="T61" s="6"/>
      <c r="U61" s="6"/>
    </row>
    <row r="62" spans="1:21" x14ac:dyDescent="0.25">
      <c r="A62" s="8" t="s">
        <v>28</v>
      </c>
      <c r="B62" s="8" t="s">
        <v>29</v>
      </c>
      <c r="C62" s="8">
        <v>2</v>
      </c>
      <c r="D62" s="8" t="s">
        <v>31</v>
      </c>
      <c r="E62" s="8" t="s">
        <v>4</v>
      </c>
      <c r="F62" s="10">
        <f t="shared" si="5"/>
        <v>1</v>
      </c>
      <c r="G62" s="8" t="str">
        <f t="shared" si="2"/>
        <v>SW1</v>
      </c>
      <c r="H62" s="8" t="s">
        <v>7</v>
      </c>
      <c r="I62" s="8">
        <f t="shared" si="6"/>
        <v>21</v>
      </c>
      <c r="J62" s="8" t="str">
        <f t="shared" si="3"/>
        <v>P21</v>
      </c>
      <c r="K62" s="9">
        <v>239</v>
      </c>
      <c r="L62" s="8" t="s">
        <v>33</v>
      </c>
      <c r="M62" s="8" t="str">
        <f t="shared" si="4"/>
        <v>239B1</v>
      </c>
      <c r="N62" s="8" t="str">
        <f t="shared" si="0"/>
        <v>E63239B1-D</v>
      </c>
      <c r="O62" s="8" t="str">
        <f t="shared" si="1"/>
        <v>E63239</v>
      </c>
      <c r="P62" s="8"/>
      <c r="Q62" s="14" t="s">
        <v>34</v>
      </c>
      <c r="R62" s="8"/>
      <c r="S62" s="8"/>
      <c r="T62" s="6"/>
      <c r="U62" s="6"/>
    </row>
    <row r="63" spans="1:21" x14ac:dyDescent="0.25">
      <c r="A63" s="8" t="s">
        <v>28</v>
      </c>
      <c r="B63" s="8" t="s">
        <v>29</v>
      </c>
      <c r="C63" s="8">
        <v>2</v>
      </c>
      <c r="D63" s="8" t="s">
        <v>31</v>
      </c>
      <c r="E63" s="8" t="s">
        <v>4</v>
      </c>
      <c r="F63" s="10">
        <f t="shared" si="5"/>
        <v>2</v>
      </c>
      <c r="G63" s="8" t="str">
        <f t="shared" si="2"/>
        <v>SW2</v>
      </c>
      <c r="H63" s="8" t="s">
        <v>7</v>
      </c>
      <c r="I63" s="8">
        <f t="shared" si="6"/>
        <v>21</v>
      </c>
      <c r="J63" s="8" t="str">
        <f t="shared" si="3"/>
        <v>P21</v>
      </c>
      <c r="K63" s="9">
        <v>240</v>
      </c>
      <c r="L63" s="8" t="s">
        <v>33</v>
      </c>
      <c r="M63" s="8" t="str">
        <f t="shared" si="4"/>
        <v>240B1</v>
      </c>
      <c r="N63" s="8" t="str">
        <f t="shared" si="0"/>
        <v>E63240B1-D</v>
      </c>
      <c r="O63" s="8" t="str">
        <f t="shared" si="1"/>
        <v>E63240</v>
      </c>
      <c r="P63" s="8"/>
      <c r="Q63" s="15" t="s">
        <v>34</v>
      </c>
      <c r="R63" s="8"/>
      <c r="S63" s="8"/>
      <c r="T63" s="6"/>
      <c r="U63" s="6"/>
    </row>
    <row r="64" spans="1:21" x14ac:dyDescent="0.25">
      <c r="A64" s="8" t="s">
        <v>28</v>
      </c>
      <c r="B64" s="8" t="s">
        <v>29</v>
      </c>
      <c r="C64" s="8">
        <v>2</v>
      </c>
      <c r="D64" s="8" t="s">
        <v>31</v>
      </c>
      <c r="E64" s="8" t="s">
        <v>4</v>
      </c>
      <c r="F64" s="10">
        <f t="shared" si="5"/>
        <v>3</v>
      </c>
      <c r="G64" s="8" t="str">
        <f t="shared" si="2"/>
        <v>SW3</v>
      </c>
      <c r="H64" s="8" t="s">
        <v>7</v>
      </c>
      <c r="I64" s="8">
        <f t="shared" si="6"/>
        <v>21</v>
      </c>
      <c r="J64" s="8" t="str">
        <f t="shared" si="3"/>
        <v>P21</v>
      </c>
      <c r="K64" s="9">
        <v>241</v>
      </c>
      <c r="L64" s="8" t="s">
        <v>33</v>
      </c>
      <c r="M64" s="8" t="str">
        <f t="shared" si="4"/>
        <v>241B1</v>
      </c>
      <c r="N64" s="8" t="str">
        <f t="shared" si="0"/>
        <v>E63241B1-D</v>
      </c>
      <c r="O64" s="8" t="str">
        <f t="shared" si="1"/>
        <v>E63241</v>
      </c>
      <c r="P64" s="8"/>
      <c r="Q64" s="14" t="s">
        <v>34</v>
      </c>
      <c r="R64" s="8"/>
      <c r="S64" s="8"/>
      <c r="T64" s="6"/>
      <c r="U64" s="6"/>
    </row>
    <row r="65" spans="1:21" x14ac:dyDescent="0.25">
      <c r="A65" s="8" t="s">
        <v>28</v>
      </c>
      <c r="B65" s="8" t="s">
        <v>29</v>
      </c>
      <c r="C65" s="8">
        <v>2</v>
      </c>
      <c r="D65" s="8" t="s">
        <v>31</v>
      </c>
      <c r="E65" s="8" t="s">
        <v>4</v>
      </c>
      <c r="F65" s="10">
        <f t="shared" si="5"/>
        <v>1</v>
      </c>
      <c r="G65" s="8" t="str">
        <f t="shared" si="2"/>
        <v>SW1</v>
      </c>
      <c r="H65" s="8" t="s">
        <v>7</v>
      </c>
      <c r="I65" s="8">
        <f t="shared" si="6"/>
        <v>22</v>
      </c>
      <c r="J65" s="8" t="str">
        <f t="shared" si="3"/>
        <v>P22</v>
      </c>
      <c r="K65" s="9">
        <v>242</v>
      </c>
      <c r="L65" s="8" t="s">
        <v>33</v>
      </c>
      <c r="M65" s="8" t="str">
        <f t="shared" si="4"/>
        <v>242B1</v>
      </c>
      <c r="N65" s="8" t="str">
        <f t="shared" si="0"/>
        <v>E63242B1-D</v>
      </c>
      <c r="O65" s="8" t="str">
        <f t="shared" si="1"/>
        <v>E63242</v>
      </c>
      <c r="P65" s="8"/>
      <c r="Q65" s="15" t="s">
        <v>34</v>
      </c>
      <c r="R65" s="8"/>
      <c r="S65" s="8"/>
      <c r="T65" s="6"/>
      <c r="U65" s="6"/>
    </row>
    <row r="66" spans="1:21" ht="30" x14ac:dyDescent="0.25">
      <c r="A66" s="8" t="s">
        <v>28</v>
      </c>
      <c r="B66" s="8" t="s">
        <v>29</v>
      </c>
      <c r="C66" s="8">
        <v>2</v>
      </c>
      <c r="D66" s="8" t="s">
        <v>31</v>
      </c>
      <c r="E66" s="8" t="s">
        <v>4</v>
      </c>
      <c r="F66" s="10">
        <f t="shared" si="5"/>
        <v>2</v>
      </c>
      <c r="G66" s="8" t="str">
        <f t="shared" si="2"/>
        <v>SW2</v>
      </c>
      <c r="H66" s="8" t="s">
        <v>7</v>
      </c>
      <c r="I66" s="8">
        <f t="shared" si="6"/>
        <v>22</v>
      </c>
      <c r="J66" s="8" t="str">
        <f t="shared" si="3"/>
        <v>P22</v>
      </c>
      <c r="K66" s="9">
        <v>243</v>
      </c>
      <c r="L66" s="8" t="s">
        <v>33</v>
      </c>
      <c r="M66" s="8" t="str">
        <f t="shared" si="4"/>
        <v>243B1</v>
      </c>
      <c r="N66" s="8" t="str">
        <f t="shared" ref="N66:N129" si="7">_xlfn.CONCAT(O66,L66,"-D")</f>
        <v>E63243B1-D</v>
      </c>
      <c r="O66" s="8" t="str">
        <f t="shared" ref="O66:O129" si="8">_xlfn.CONCAT(A66,K66)</f>
        <v>E63243</v>
      </c>
      <c r="P66" s="8"/>
      <c r="Q66" s="14" t="s">
        <v>45</v>
      </c>
      <c r="R66" s="8"/>
      <c r="S66" s="8"/>
      <c r="T66" s="6"/>
      <c r="U66" s="6"/>
    </row>
    <row r="67" spans="1:21" x14ac:dyDescent="0.25">
      <c r="A67" s="8" t="s">
        <v>28</v>
      </c>
      <c r="B67" s="8" t="s">
        <v>29</v>
      </c>
      <c r="C67" s="8">
        <v>2</v>
      </c>
      <c r="D67" s="8" t="s">
        <v>31</v>
      </c>
      <c r="E67" s="8" t="s">
        <v>4</v>
      </c>
      <c r="F67" s="10">
        <f t="shared" si="5"/>
        <v>3</v>
      </c>
      <c r="G67" s="8" t="str">
        <f t="shared" ref="G67:G107" si="9">CONCATENATE(E67,F67)</f>
        <v>SW3</v>
      </c>
      <c r="H67" s="8" t="s">
        <v>7</v>
      </c>
      <c r="I67" s="8">
        <f t="shared" si="6"/>
        <v>22</v>
      </c>
      <c r="J67" s="8" t="str">
        <f t="shared" ref="J67:J107" si="10">CONCATENATE(H67,I67)</f>
        <v>P22</v>
      </c>
      <c r="K67" s="9">
        <v>244</v>
      </c>
      <c r="L67" s="8" t="s">
        <v>33</v>
      </c>
      <c r="M67" s="8" t="str">
        <f t="shared" ref="M67:M107" si="11">CONCATENATE(K67,L67)</f>
        <v>244B1</v>
      </c>
      <c r="N67" s="8" t="str">
        <f t="shared" si="7"/>
        <v>E63244B1-D</v>
      </c>
      <c r="O67" s="8" t="str">
        <f t="shared" si="8"/>
        <v>E63244</v>
      </c>
      <c r="P67" s="8"/>
      <c r="Q67" s="15" t="s">
        <v>34</v>
      </c>
      <c r="R67" s="8"/>
      <c r="S67" s="8"/>
      <c r="T67" s="6"/>
      <c r="U67" s="6"/>
    </row>
    <row r="68" spans="1:21" x14ac:dyDescent="0.25">
      <c r="A68" s="8" t="s">
        <v>28</v>
      </c>
      <c r="B68" s="8" t="s">
        <v>29</v>
      </c>
      <c r="C68" s="8">
        <v>2</v>
      </c>
      <c r="D68" s="8" t="s">
        <v>31</v>
      </c>
      <c r="E68" s="8" t="s">
        <v>4</v>
      </c>
      <c r="F68" s="10">
        <f t="shared" ref="F68:F106" si="12">IF(F67&lt;3,F67+1,1)</f>
        <v>1</v>
      </c>
      <c r="G68" s="8" t="str">
        <f t="shared" si="9"/>
        <v>SW1</v>
      </c>
      <c r="H68" s="8" t="s">
        <v>7</v>
      </c>
      <c r="I68" s="8">
        <f t="shared" si="6"/>
        <v>23</v>
      </c>
      <c r="J68" s="8" t="str">
        <f t="shared" si="10"/>
        <v>P23</v>
      </c>
      <c r="K68" s="9">
        <v>245</v>
      </c>
      <c r="L68" s="8" t="s">
        <v>33</v>
      </c>
      <c r="M68" s="8" t="str">
        <f t="shared" si="11"/>
        <v>245B1</v>
      </c>
      <c r="N68" s="8" t="str">
        <f t="shared" si="7"/>
        <v>E63245B1-D</v>
      </c>
      <c r="O68" s="8" t="str">
        <f t="shared" si="8"/>
        <v>E63245</v>
      </c>
      <c r="P68" s="8"/>
      <c r="Q68" s="14" t="s">
        <v>34</v>
      </c>
      <c r="R68" s="8"/>
      <c r="S68" s="8"/>
      <c r="T68" s="6"/>
      <c r="U68" s="6"/>
    </row>
    <row r="69" spans="1:21" x14ac:dyDescent="0.25">
      <c r="A69" s="8" t="s">
        <v>28</v>
      </c>
      <c r="B69" s="8" t="s">
        <v>29</v>
      </c>
      <c r="C69" s="8">
        <v>2</v>
      </c>
      <c r="D69" s="8" t="s">
        <v>31</v>
      </c>
      <c r="E69" s="8" t="s">
        <v>4</v>
      </c>
      <c r="F69" s="10">
        <f t="shared" si="12"/>
        <v>2</v>
      </c>
      <c r="G69" s="8" t="str">
        <f t="shared" si="9"/>
        <v>SW2</v>
      </c>
      <c r="H69" s="8" t="s">
        <v>7</v>
      </c>
      <c r="I69" s="8">
        <f t="shared" si="6"/>
        <v>23</v>
      </c>
      <c r="J69" s="8" t="str">
        <f t="shared" si="10"/>
        <v>P23</v>
      </c>
      <c r="K69" s="9" t="s">
        <v>80</v>
      </c>
      <c r="L69" s="8" t="s">
        <v>33</v>
      </c>
      <c r="M69" s="8" t="str">
        <f t="shared" si="11"/>
        <v>CC200B1</v>
      </c>
      <c r="N69" s="8" t="str">
        <f t="shared" si="7"/>
        <v>E63CC200B1-D</v>
      </c>
      <c r="O69" s="8" t="str">
        <f t="shared" si="8"/>
        <v>E63CC200</v>
      </c>
      <c r="P69" s="8"/>
      <c r="Q69" s="15" t="s">
        <v>34</v>
      </c>
      <c r="R69" s="8"/>
      <c r="S69" s="11" t="s">
        <v>71</v>
      </c>
      <c r="T69" s="6"/>
      <c r="U69" s="6"/>
    </row>
    <row r="70" spans="1:21" x14ac:dyDescent="0.25">
      <c r="A70" s="8" t="s">
        <v>28</v>
      </c>
      <c r="B70" s="8" t="s">
        <v>29</v>
      </c>
      <c r="C70" s="8">
        <v>2</v>
      </c>
      <c r="D70" s="8" t="s">
        <v>31</v>
      </c>
      <c r="E70" s="8" t="s">
        <v>4</v>
      </c>
      <c r="F70" s="10">
        <f t="shared" si="12"/>
        <v>3</v>
      </c>
      <c r="G70" s="8" t="str">
        <f t="shared" si="9"/>
        <v>SW3</v>
      </c>
      <c r="H70" s="8" t="s">
        <v>7</v>
      </c>
      <c r="I70" s="8">
        <f t="shared" ref="I70:I118" si="13">IF(I67&lt;43,I67+1,"Out OF Ports")</f>
        <v>23</v>
      </c>
      <c r="J70" s="8" t="str">
        <f t="shared" si="10"/>
        <v>P23</v>
      </c>
      <c r="K70" s="9" t="s">
        <v>81</v>
      </c>
      <c r="L70" s="8" t="s">
        <v>33</v>
      </c>
      <c r="M70" s="8" t="str">
        <f t="shared" si="11"/>
        <v>CC222B1</v>
      </c>
      <c r="N70" s="8" t="str">
        <f t="shared" si="7"/>
        <v>E63CC222B1-D</v>
      </c>
      <c r="O70" s="8" t="str">
        <f t="shared" si="8"/>
        <v>E63CC222</v>
      </c>
      <c r="P70" s="8"/>
      <c r="Q70" s="14" t="s">
        <v>34</v>
      </c>
      <c r="R70" s="8"/>
      <c r="S70" s="11" t="s">
        <v>71</v>
      </c>
      <c r="T70" s="6"/>
      <c r="U70" s="6"/>
    </row>
    <row r="71" spans="1:21" x14ac:dyDescent="0.25">
      <c r="A71" s="8" t="s">
        <v>28</v>
      </c>
      <c r="B71" s="8" t="s">
        <v>29</v>
      </c>
      <c r="C71" s="8">
        <v>2</v>
      </c>
      <c r="D71" s="8" t="s">
        <v>31</v>
      </c>
      <c r="E71" s="8" t="s">
        <v>4</v>
      </c>
      <c r="F71" s="10">
        <f t="shared" si="12"/>
        <v>1</v>
      </c>
      <c r="G71" s="8" t="str">
        <f t="shared" si="9"/>
        <v>SW1</v>
      </c>
      <c r="H71" s="8" t="s">
        <v>7</v>
      </c>
      <c r="I71" s="8">
        <f t="shared" si="13"/>
        <v>24</v>
      </c>
      <c r="J71" s="8" t="str">
        <f t="shared" si="10"/>
        <v>P24</v>
      </c>
      <c r="K71" s="9" t="s">
        <v>81</v>
      </c>
      <c r="L71" s="8" t="s">
        <v>73</v>
      </c>
      <c r="M71" s="8" t="str">
        <f t="shared" si="11"/>
        <v>CC222B2</v>
      </c>
      <c r="N71" s="8" t="str">
        <f t="shared" si="7"/>
        <v>E63CC222B2-D</v>
      </c>
      <c r="O71" s="8" t="str">
        <f t="shared" si="8"/>
        <v>E63CC222</v>
      </c>
      <c r="P71" s="8"/>
      <c r="Q71" s="15" t="s">
        <v>34</v>
      </c>
      <c r="R71" s="8"/>
      <c r="S71" s="11" t="s">
        <v>71</v>
      </c>
      <c r="T71" s="6"/>
      <c r="U71" s="6"/>
    </row>
    <row r="72" spans="1:21" x14ac:dyDescent="0.25">
      <c r="A72" s="8" t="s">
        <v>28</v>
      </c>
      <c r="B72" s="8" t="s">
        <v>29</v>
      </c>
      <c r="C72" s="8">
        <v>2</v>
      </c>
      <c r="D72" s="8" t="s">
        <v>31</v>
      </c>
      <c r="E72" s="8" t="s">
        <v>4</v>
      </c>
      <c r="F72" s="10">
        <f t="shared" si="12"/>
        <v>2</v>
      </c>
      <c r="G72" s="8" t="str">
        <f t="shared" si="9"/>
        <v>SW2</v>
      </c>
      <c r="H72" s="8" t="s">
        <v>7</v>
      </c>
      <c r="I72" s="8">
        <f t="shared" si="13"/>
        <v>24</v>
      </c>
      <c r="J72" s="8" t="str">
        <f t="shared" si="10"/>
        <v>P24</v>
      </c>
      <c r="K72" s="9" t="s">
        <v>82</v>
      </c>
      <c r="L72" s="8" t="s">
        <v>33</v>
      </c>
      <c r="M72" s="8" t="str">
        <f t="shared" si="11"/>
        <v>CC224B1</v>
      </c>
      <c r="N72" s="8" t="str">
        <f t="shared" si="7"/>
        <v>E63CC224B1-D</v>
      </c>
      <c r="O72" s="8" t="str">
        <f t="shared" si="8"/>
        <v>E63CC224</v>
      </c>
      <c r="P72" s="8"/>
      <c r="Q72" s="14" t="s">
        <v>34</v>
      </c>
      <c r="R72" s="8"/>
      <c r="S72" s="11" t="s">
        <v>71</v>
      </c>
      <c r="T72" s="6"/>
      <c r="U72" s="6"/>
    </row>
    <row r="73" spans="1:21" x14ac:dyDescent="0.25">
      <c r="A73" s="8" t="s">
        <v>28</v>
      </c>
      <c r="B73" s="8" t="s">
        <v>29</v>
      </c>
      <c r="C73" s="8">
        <v>3</v>
      </c>
      <c r="D73" s="8" t="s">
        <v>31</v>
      </c>
      <c r="E73" s="8" t="s">
        <v>4</v>
      </c>
      <c r="F73" s="10">
        <f t="shared" si="12"/>
        <v>3</v>
      </c>
      <c r="G73" s="8" t="str">
        <f t="shared" si="9"/>
        <v>SW3</v>
      </c>
      <c r="H73" s="8" t="s">
        <v>7</v>
      </c>
      <c r="I73" s="8">
        <f t="shared" si="13"/>
        <v>24</v>
      </c>
      <c r="J73" s="8" t="str">
        <f t="shared" si="10"/>
        <v>P24</v>
      </c>
      <c r="K73" s="9">
        <v>300</v>
      </c>
      <c r="L73" s="8" t="s">
        <v>33</v>
      </c>
      <c r="M73" s="8" t="str">
        <f t="shared" si="11"/>
        <v>300B1</v>
      </c>
      <c r="N73" s="8" t="str">
        <f t="shared" si="7"/>
        <v>E63300B1-D</v>
      </c>
      <c r="O73" s="8" t="str">
        <f t="shared" si="8"/>
        <v>E63300</v>
      </c>
      <c r="P73" s="8"/>
      <c r="Q73" s="15" t="s">
        <v>34</v>
      </c>
      <c r="R73" s="8"/>
      <c r="S73" s="8"/>
      <c r="T73" s="6"/>
      <c r="U73" s="6"/>
    </row>
    <row r="74" spans="1:21" ht="30" x14ac:dyDescent="0.25">
      <c r="A74" s="8" t="s">
        <v>28</v>
      </c>
      <c r="B74" s="8" t="s">
        <v>29</v>
      </c>
      <c r="C74" s="8">
        <v>3</v>
      </c>
      <c r="D74" s="8" t="s">
        <v>31</v>
      </c>
      <c r="E74" s="8" t="s">
        <v>4</v>
      </c>
      <c r="F74" s="10">
        <f t="shared" si="12"/>
        <v>1</v>
      </c>
      <c r="G74" s="8" t="str">
        <f t="shared" si="9"/>
        <v>SW1</v>
      </c>
      <c r="H74" s="8" t="s">
        <v>7</v>
      </c>
      <c r="I74" s="8">
        <f t="shared" si="13"/>
        <v>25</v>
      </c>
      <c r="J74" s="8" t="str">
        <f t="shared" si="10"/>
        <v>P25</v>
      </c>
      <c r="K74" s="9">
        <v>301</v>
      </c>
      <c r="L74" s="8" t="s">
        <v>33</v>
      </c>
      <c r="M74" s="8" t="str">
        <f t="shared" si="11"/>
        <v>301B1</v>
      </c>
      <c r="N74" s="8" t="str">
        <f t="shared" si="7"/>
        <v>E63301B1-D</v>
      </c>
      <c r="O74" s="8" t="str">
        <f t="shared" si="8"/>
        <v>E63301</v>
      </c>
      <c r="P74" s="8"/>
      <c r="Q74" s="14" t="s">
        <v>45</v>
      </c>
      <c r="R74" s="8"/>
      <c r="S74" s="8"/>
      <c r="T74" s="6"/>
      <c r="U74" s="6"/>
    </row>
    <row r="75" spans="1:21" x14ac:dyDescent="0.25">
      <c r="A75" s="8" t="s">
        <v>28</v>
      </c>
      <c r="B75" s="8" t="s">
        <v>29</v>
      </c>
      <c r="C75" s="8">
        <v>3</v>
      </c>
      <c r="D75" s="8" t="s">
        <v>31</v>
      </c>
      <c r="E75" s="8" t="s">
        <v>4</v>
      </c>
      <c r="F75" s="10">
        <f t="shared" si="12"/>
        <v>2</v>
      </c>
      <c r="G75" s="8" t="str">
        <f t="shared" si="9"/>
        <v>SW2</v>
      </c>
      <c r="H75" s="8" t="s">
        <v>7</v>
      </c>
      <c r="I75" s="8">
        <f t="shared" si="13"/>
        <v>25</v>
      </c>
      <c r="J75" s="8" t="str">
        <f t="shared" si="10"/>
        <v>P25</v>
      </c>
      <c r="K75" s="9">
        <v>302</v>
      </c>
      <c r="L75" s="8" t="s">
        <v>33</v>
      </c>
      <c r="M75" s="8" t="str">
        <f t="shared" si="11"/>
        <v>302B1</v>
      </c>
      <c r="N75" s="8" t="str">
        <f t="shared" si="7"/>
        <v>E63302B1-D</v>
      </c>
      <c r="O75" s="8" t="str">
        <f t="shared" si="8"/>
        <v>E63302</v>
      </c>
      <c r="P75" s="8"/>
      <c r="Q75" s="15" t="s">
        <v>34</v>
      </c>
      <c r="R75" s="8"/>
      <c r="S75" s="8"/>
      <c r="T75" s="6"/>
      <c r="U75" s="6"/>
    </row>
    <row r="76" spans="1:21" x14ac:dyDescent="0.25">
      <c r="A76" s="8" t="s">
        <v>28</v>
      </c>
      <c r="B76" s="8" t="s">
        <v>29</v>
      </c>
      <c r="C76" s="8">
        <v>3</v>
      </c>
      <c r="D76" s="8" t="s">
        <v>31</v>
      </c>
      <c r="E76" s="8" t="s">
        <v>4</v>
      </c>
      <c r="F76" s="10">
        <f t="shared" si="12"/>
        <v>3</v>
      </c>
      <c r="G76" s="8" t="str">
        <f t="shared" si="9"/>
        <v>SW3</v>
      </c>
      <c r="H76" s="8" t="s">
        <v>7</v>
      </c>
      <c r="I76" s="8">
        <f t="shared" si="13"/>
        <v>25</v>
      </c>
      <c r="J76" s="8" t="str">
        <f t="shared" si="10"/>
        <v>P25</v>
      </c>
      <c r="K76" s="9">
        <v>305</v>
      </c>
      <c r="L76" s="8" t="s">
        <v>33</v>
      </c>
      <c r="M76" s="8" t="str">
        <f t="shared" si="11"/>
        <v>305B1</v>
      </c>
      <c r="N76" s="8" t="str">
        <f t="shared" si="7"/>
        <v>E63305B1-D</v>
      </c>
      <c r="O76" s="8" t="str">
        <f t="shared" si="8"/>
        <v>E63305</v>
      </c>
      <c r="P76" s="8"/>
      <c r="Q76" s="14" t="s">
        <v>34</v>
      </c>
      <c r="R76" s="8"/>
      <c r="S76" s="8"/>
      <c r="T76" s="6"/>
      <c r="U76" s="6"/>
    </row>
    <row r="77" spans="1:21" x14ac:dyDescent="0.25">
      <c r="A77" s="8" t="s">
        <v>28</v>
      </c>
      <c r="B77" s="8" t="s">
        <v>29</v>
      </c>
      <c r="C77" s="8">
        <v>3</v>
      </c>
      <c r="D77" s="8" t="s">
        <v>31</v>
      </c>
      <c r="E77" s="8" t="s">
        <v>4</v>
      </c>
      <c r="F77" s="10">
        <f t="shared" si="12"/>
        <v>1</v>
      </c>
      <c r="G77" s="8" t="str">
        <f t="shared" si="9"/>
        <v>SW1</v>
      </c>
      <c r="H77" s="8" t="s">
        <v>7</v>
      </c>
      <c r="I77" s="8">
        <f t="shared" si="13"/>
        <v>26</v>
      </c>
      <c r="J77" s="8" t="str">
        <f t="shared" si="10"/>
        <v>P26</v>
      </c>
      <c r="K77" s="9">
        <v>306</v>
      </c>
      <c r="L77" s="8" t="s">
        <v>33</v>
      </c>
      <c r="M77" s="8" t="str">
        <f t="shared" si="11"/>
        <v>306B1</v>
      </c>
      <c r="N77" s="8" t="str">
        <f t="shared" si="7"/>
        <v>E63306B1-D</v>
      </c>
      <c r="O77" s="8" t="str">
        <f t="shared" si="8"/>
        <v>E63306</v>
      </c>
      <c r="P77" s="8"/>
      <c r="Q77" s="15" t="s">
        <v>34</v>
      </c>
      <c r="R77" s="8"/>
      <c r="S77" s="8"/>
      <c r="T77" s="6"/>
      <c r="U77" s="6"/>
    </row>
    <row r="78" spans="1:21" x14ac:dyDescent="0.25">
      <c r="A78" s="8" t="s">
        <v>28</v>
      </c>
      <c r="B78" s="8" t="s">
        <v>29</v>
      </c>
      <c r="C78" s="8">
        <v>3</v>
      </c>
      <c r="D78" s="8" t="s">
        <v>31</v>
      </c>
      <c r="E78" s="8" t="s">
        <v>4</v>
      </c>
      <c r="F78" s="10">
        <f t="shared" si="12"/>
        <v>2</v>
      </c>
      <c r="G78" s="8" t="str">
        <f t="shared" si="9"/>
        <v>SW2</v>
      </c>
      <c r="H78" s="8" t="s">
        <v>7</v>
      </c>
      <c r="I78" s="8">
        <f t="shared" si="13"/>
        <v>26</v>
      </c>
      <c r="J78" s="8" t="str">
        <f t="shared" si="10"/>
        <v>P26</v>
      </c>
      <c r="K78" s="9">
        <v>308</v>
      </c>
      <c r="L78" s="8" t="s">
        <v>33</v>
      </c>
      <c r="M78" s="8" t="str">
        <f t="shared" si="11"/>
        <v>308B1</v>
      </c>
      <c r="N78" s="8" t="str">
        <f t="shared" si="7"/>
        <v>E63308B1-D</v>
      </c>
      <c r="O78" s="8" t="str">
        <f t="shared" si="8"/>
        <v>E63308</v>
      </c>
      <c r="P78" s="8"/>
      <c r="Q78" s="14" t="s">
        <v>34</v>
      </c>
      <c r="R78" s="8"/>
      <c r="S78" s="8"/>
      <c r="T78" s="6"/>
      <c r="U78" s="6"/>
    </row>
    <row r="79" spans="1:21" x14ac:dyDescent="0.25">
      <c r="A79" s="8" t="s">
        <v>28</v>
      </c>
      <c r="B79" s="8" t="s">
        <v>29</v>
      </c>
      <c r="C79" s="8">
        <v>3</v>
      </c>
      <c r="D79" s="8" t="s">
        <v>31</v>
      </c>
      <c r="E79" s="8" t="s">
        <v>4</v>
      </c>
      <c r="F79" s="10">
        <f t="shared" si="12"/>
        <v>3</v>
      </c>
      <c r="G79" s="8" t="str">
        <f t="shared" si="9"/>
        <v>SW3</v>
      </c>
      <c r="H79" s="8" t="s">
        <v>7</v>
      </c>
      <c r="I79" s="8">
        <f t="shared" si="13"/>
        <v>26</v>
      </c>
      <c r="J79" s="8" t="str">
        <f t="shared" si="10"/>
        <v>P26</v>
      </c>
      <c r="K79" s="9">
        <v>310</v>
      </c>
      <c r="L79" s="8" t="s">
        <v>33</v>
      </c>
      <c r="M79" s="8" t="str">
        <f t="shared" si="11"/>
        <v>310B1</v>
      </c>
      <c r="N79" s="8" t="str">
        <f t="shared" si="7"/>
        <v>E63310B1-D</v>
      </c>
      <c r="O79" s="8" t="str">
        <f t="shared" si="8"/>
        <v>E63310</v>
      </c>
      <c r="P79" s="8"/>
      <c r="Q79" s="15" t="s">
        <v>34</v>
      </c>
      <c r="R79" s="8"/>
      <c r="S79" s="8"/>
      <c r="T79" s="6"/>
      <c r="U79" s="6"/>
    </row>
    <row r="80" spans="1:21" x14ac:dyDescent="0.25">
      <c r="A80" s="8" t="s">
        <v>28</v>
      </c>
      <c r="B80" s="8" t="s">
        <v>29</v>
      </c>
      <c r="C80" s="8">
        <v>3</v>
      </c>
      <c r="D80" s="8" t="s">
        <v>31</v>
      </c>
      <c r="E80" s="8" t="s">
        <v>4</v>
      </c>
      <c r="F80" s="10">
        <f t="shared" si="12"/>
        <v>1</v>
      </c>
      <c r="G80" s="8" t="str">
        <f t="shared" si="9"/>
        <v>SW1</v>
      </c>
      <c r="H80" s="8" t="s">
        <v>7</v>
      </c>
      <c r="I80" s="8">
        <f t="shared" si="13"/>
        <v>27</v>
      </c>
      <c r="J80" s="8" t="str">
        <f t="shared" si="10"/>
        <v>P27</v>
      </c>
      <c r="K80" s="9">
        <v>314</v>
      </c>
      <c r="L80" s="8" t="s">
        <v>33</v>
      </c>
      <c r="M80" s="8" t="str">
        <f t="shared" si="11"/>
        <v>314B1</v>
      </c>
      <c r="N80" s="8" t="str">
        <f t="shared" si="7"/>
        <v>E63314B1-D</v>
      </c>
      <c r="O80" s="8" t="str">
        <f t="shared" si="8"/>
        <v>E63314</v>
      </c>
      <c r="P80" s="8"/>
      <c r="Q80" s="14" t="s">
        <v>34</v>
      </c>
      <c r="R80" s="8"/>
      <c r="S80" s="8"/>
      <c r="T80" s="6"/>
      <c r="U80" s="6"/>
    </row>
    <row r="81" spans="1:21" x14ac:dyDescent="0.25">
      <c r="A81" s="8" t="s">
        <v>28</v>
      </c>
      <c r="B81" s="8" t="s">
        <v>29</v>
      </c>
      <c r="C81" s="8">
        <v>3</v>
      </c>
      <c r="D81" s="8" t="s">
        <v>31</v>
      </c>
      <c r="E81" s="8" t="s">
        <v>4</v>
      </c>
      <c r="F81" s="10">
        <f t="shared" si="12"/>
        <v>2</v>
      </c>
      <c r="G81" s="8" t="str">
        <f t="shared" si="9"/>
        <v>SW2</v>
      </c>
      <c r="H81" s="8" t="s">
        <v>7</v>
      </c>
      <c r="I81" s="8">
        <f t="shared" si="13"/>
        <v>27</v>
      </c>
      <c r="J81" s="8" t="str">
        <f t="shared" si="10"/>
        <v>P27</v>
      </c>
      <c r="K81" s="9">
        <v>318</v>
      </c>
      <c r="L81" s="8" t="s">
        <v>33</v>
      </c>
      <c r="M81" s="8" t="str">
        <f t="shared" si="11"/>
        <v>318B1</v>
      </c>
      <c r="N81" s="8" t="str">
        <f t="shared" si="7"/>
        <v>E63318B1-D</v>
      </c>
      <c r="O81" s="8" t="str">
        <f t="shared" si="8"/>
        <v>E63318</v>
      </c>
      <c r="P81" s="8"/>
      <c r="Q81" s="15" t="s">
        <v>34</v>
      </c>
      <c r="R81" s="8"/>
      <c r="S81" s="8"/>
      <c r="T81" s="6"/>
      <c r="U81" s="6"/>
    </row>
    <row r="82" spans="1:21" x14ac:dyDescent="0.25">
      <c r="A82" s="8" t="s">
        <v>28</v>
      </c>
      <c r="B82" s="8" t="s">
        <v>29</v>
      </c>
      <c r="C82" s="8">
        <v>3</v>
      </c>
      <c r="D82" s="8" t="s">
        <v>31</v>
      </c>
      <c r="E82" s="8" t="s">
        <v>4</v>
      </c>
      <c r="F82" s="10">
        <f t="shared" si="12"/>
        <v>3</v>
      </c>
      <c r="G82" s="8" t="str">
        <f t="shared" si="9"/>
        <v>SW3</v>
      </c>
      <c r="H82" s="8" t="s">
        <v>7</v>
      </c>
      <c r="I82" s="8">
        <f t="shared" si="13"/>
        <v>27</v>
      </c>
      <c r="J82" s="8" t="str">
        <f t="shared" si="10"/>
        <v>P27</v>
      </c>
      <c r="K82" s="9">
        <v>323</v>
      </c>
      <c r="L82" s="8" t="s">
        <v>33</v>
      </c>
      <c r="M82" s="8" t="str">
        <f t="shared" si="11"/>
        <v>323B1</v>
      </c>
      <c r="N82" s="8" t="str">
        <f t="shared" si="7"/>
        <v>E63323B1-D</v>
      </c>
      <c r="O82" s="8" t="str">
        <f t="shared" si="8"/>
        <v>E63323</v>
      </c>
      <c r="P82" s="8"/>
      <c r="Q82" s="14" t="s">
        <v>34</v>
      </c>
      <c r="R82" s="8"/>
      <c r="S82" s="8"/>
      <c r="T82" s="6"/>
      <c r="U82" s="6"/>
    </row>
    <row r="83" spans="1:21" x14ac:dyDescent="0.25">
      <c r="A83" s="8" t="s">
        <v>28</v>
      </c>
      <c r="B83" s="8" t="s">
        <v>29</v>
      </c>
      <c r="C83" s="8">
        <v>3</v>
      </c>
      <c r="D83" s="8" t="s">
        <v>31</v>
      </c>
      <c r="E83" s="8" t="s">
        <v>4</v>
      </c>
      <c r="F83" s="10">
        <f t="shared" si="12"/>
        <v>1</v>
      </c>
      <c r="G83" s="8" t="str">
        <f t="shared" si="9"/>
        <v>SW1</v>
      </c>
      <c r="H83" s="8" t="s">
        <v>7</v>
      </c>
      <c r="I83" s="8">
        <f t="shared" si="13"/>
        <v>28</v>
      </c>
      <c r="J83" s="8" t="str">
        <f t="shared" si="10"/>
        <v>P28</v>
      </c>
      <c r="K83" s="9">
        <v>327</v>
      </c>
      <c r="L83" s="8" t="s">
        <v>33</v>
      </c>
      <c r="M83" s="8" t="str">
        <f t="shared" si="11"/>
        <v>327B1</v>
      </c>
      <c r="N83" s="8" t="str">
        <f t="shared" si="7"/>
        <v>E63327B1-D</v>
      </c>
      <c r="O83" s="8" t="str">
        <f t="shared" si="8"/>
        <v>E63327</v>
      </c>
      <c r="P83" s="8"/>
      <c r="Q83" s="15" t="s">
        <v>34</v>
      </c>
      <c r="R83" s="8"/>
      <c r="S83" s="8"/>
      <c r="T83" s="6"/>
      <c r="U83" s="6"/>
    </row>
    <row r="84" spans="1:21" x14ac:dyDescent="0.25">
      <c r="A84" s="8" t="s">
        <v>28</v>
      </c>
      <c r="B84" s="8" t="s">
        <v>29</v>
      </c>
      <c r="C84" s="8">
        <v>3</v>
      </c>
      <c r="D84" s="8" t="s">
        <v>31</v>
      </c>
      <c r="E84" s="8" t="s">
        <v>4</v>
      </c>
      <c r="F84" s="10">
        <f t="shared" si="12"/>
        <v>2</v>
      </c>
      <c r="G84" s="8" t="str">
        <f t="shared" si="9"/>
        <v>SW2</v>
      </c>
      <c r="H84" s="8" t="s">
        <v>7</v>
      </c>
      <c r="I84" s="8">
        <f t="shared" si="13"/>
        <v>28</v>
      </c>
      <c r="J84" s="8" t="str">
        <f t="shared" si="10"/>
        <v>P28</v>
      </c>
      <c r="K84" s="9">
        <v>329</v>
      </c>
      <c r="L84" s="8" t="s">
        <v>33</v>
      </c>
      <c r="M84" s="8" t="str">
        <f t="shared" si="11"/>
        <v>329B1</v>
      </c>
      <c r="N84" s="8" t="str">
        <f t="shared" si="7"/>
        <v>E63329B1-D</v>
      </c>
      <c r="O84" s="8" t="str">
        <f t="shared" si="8"/>
        <v>E63329</v>
      </c>
      <c r="P84" s="8"/>
      <c r="Q84" s="14" t="s">
        <v>34</v>
      </c>
      <c r="R84" s="8"/>
      <c r="S84" s="8"/>
      <c r="T84" s="6"/>
      <c r="U84" s="6"/>
    </row>
    <row r="85" spans="1:21" x14ac:dyDescent="0.25">
      <c r="A85" s="8" t="s">
        <v>28</v>
      </c>
      <c r="B85" s="8" t="s">
        <v>29</v>
      </c>
      <c r="C85" s="8">
        <v>3</v>
      </c>
      <c r="D85" s="8" t="s">
        <v>31</v>
      </c>
      <c r="E85" s="8" t="s">
        <v>4</v>
      </c>
      <c r="F85" s="10">
        <f t="shared" si="12"/>
        <v>3</v>
      </c>
      <c r="G85" s="8" t="str">
        <f t="shared" si="9"/>
        <v>SW3</v>
      </c>
      <c r="H85" s="8" t="s">
        <v>7</v>
      </c>
      <c r="I85" s="8">
        <f t="shared" si="13"/>
        <v>28</v>
      </c>
      <c r="J85" s="8" t="str">
        <f t="shared" si="10"/>
        <v>P28</v>
      </c>
      <c r="K85" s="9">
        <v>331</v>
      </c>
      <c r="L85" s="8" t="s">
        <v>33</v>
      </c>
      <c r="M85" s="8" t="str">
        <f t="shared" si="11"/>
        <v>331B1</v>
      </c>
      <c r="N85" s="8" t="str">
        <f t="shared" si="7"/>
        <v>E63331B1-D</v>
      </c>
      <c r="O85" s="8" t="str">
        <f t="shared" si="8"/>
        <v>E63331</v>
      </c>
      <c r="P85" s="8"/>
      <c r="Q85" s="15" t="s">
        <v>34</v>
      </c>
      <c r="R85" s="8"/>
      <c r="S85" s="8"/>
      <c r="T85" s="6"/>
      <c r="U85" s="6"/>
    </row>
    <row r="86" spans="1:21" x14ac:dyDescent="0.25">
      <c r="A86" s="8" t="s">
        <v>28</v>
      </c>
      <c r="B86" s="8" t="s">
        <v>29</v>
      </c>
      <c r="C86" s="8">
        <v>3</v>
      </c>
      <c r="D86" s="8" t="s">
        <v>31</v>
      </c>
      <c r="E86" s="8" t="s">
        <v>4</v>
      </c>
      <c r="F86" s="10">
        <f t="shared" si="12"/>
        <v>1</v>
      </c>
      <c r="G86" s="8" t="str">
        <f t="shared" si="9"/>
        <v>SW1</v>
      </c>
      <c r="H86" s="8" t="s">
        <v>7</v>
      </c>
      <c r="I86" s="8">
        <f t="shared" si="13"/>
        <v>29</v>
      </c>
      <c r="J86" s="8" t="str">
        <f t="shared" si="10"/>
        <v>P29</v>
      </c>
      <c r="K86" s="9">
        <v>335</v>
      </c>
      <c r="L86" s="8" t="s">
        <v>33</v>
      </c>
      <c r="M86" s="8" t="str">
        <f t="shared" si="11"/>
        <v>335B1</v>
      </c>
      <c r="N86" s="8" t="str">
        <f t="shared" si="7"/>
        <v>E63335B1-D</v>
      </c>
      <c r="O86" s="8" t="str">
        <f t="shared" si="8"/>
        <v>E63335</v>
      </c>
      <c r="P86" s="8"/>
      <c r="Q86" s="14" t="s">
        <v>34</v>
      </c>
      <c r="R86" s="8"/>
      <c r="S86" s="8"/>
      <c r="T86" s="6"/>
      <c r="U86" s="6"/>
    </row>
    <row r="87" spans="1:21" x14ac:dyDescent="0.25">
      <c r="A87" s="8" t="s">
        <v>28</v>
      </c>
      <c r="B87" s="8" t="s">
        <v>29</v>
      </c>
      <c r="C87" s="8">
        <v>3</v>
      </c>
      <c r="D87" s="8" t="s">
        <v>31</v>
      </c>
      <c r="E87" s="8" t="s">
        <v>4</v>
      </c>
      <c r="F87" s="10">
        <f t="shared" si="12"/>
        <v>2</v>
      </c>
      <c r="G87" s="8" t="str">
        <f t="shared" si="9"/>
        <v>SW2</v>
      </c>
      <c r="H87" s="8" t="s">
        <v>7</v>
      </c>
      <c r="I87" s="8">
        <f t="shared" si="13"/>
        <v>29</v>
      </c>
      <c r="J87" s="8" t="str">
        <f t="shared" si="10"/>
        <v>P29</v>
      </c>
      <c r="K87" s="9">
        <v>336</v>
      </c>
      <c r="L87" s="8" t="s">
        <v>33</v>
      </c>
      <c r="M87" s="8" t="str">
        <f t="shared" si="11"/>
        <v>336B1</v>
      </c>
      <c r="N87" s="8" t="str">
        <f t="shared" si="7"/>
        <v>E63336B1-D</v>
      </c>
      <c r="O87" s="8" t="str">
        <f t="shared" si="8"/>
        <v>E63336</v>
      </c>
      <c r="P87" s="8"/>
      <c r="Q87" s="15" t="s">
        <v>34</v>
      </c>
      <c r="R87" s="8"/>
      <c r="S87" s="8"/>
      <c r="T87" s="6"/>
      <c r="U87" s="6"/>
    </row>
    <row r="88" spans="1:21" x14ac:dyDescent="0.25">
      <c r="A88" s="8" t="s">
        <v>28</v>
      </c>
      <c r="B88" s="8" t="s">
        <v>29</v>
      </c>
      <c r="C88" s="8">
        <v>3</v>
      </c>
      <c r="D88" s="8" t="s">
        <v>31</v>
      </c>
      <c r="E88" s="8" t="s">
        <v>4</v>
      </c>
      <c r="F88" s="10">
        <f t="shared" si="12"/>
        <v>3</v>
      </c>
      <c r="G88" s="8" t="str">
        <f t="shared" si="9"/>
        <v>SW3</v>
      </c>
      <c r="H88" s="8" t="s">
        <v>7</v>
      </c>
      <c r="I88" s="8">
        <f t="shared" si="13"/>
        <v>29</v>
      </c>
      <c r="J88" s="8" t="str">
        <f t="shared" si="10"/>
        <v>P29</v>
      </c>
      <c r="K88" s="9">
        <v>337</v>
      </c>
      <c r="L88" s="8" t="s">
        <v>33</v>
      </c>
      <c r="M88" s="8" t="str">
        <f t="shared" si="11"/>
        <v>337B1</v>
      </c>
      <c r="N88" s="8" t="str">
        <f t="shared" si="7"/>
        <v>E63337B1-D</v>
      </c>
      <c r="O88" s="8" t="str">
        <f t="shared" si="8"/>
        <v>E63337</v>
      </c>
      <c r="P88" s="8"/>
      <c r="Q88" s="14" t="s">
        <v>34</v>
      </c>
      <c r="R88" s="8"/>
      <c r="S88" s="8"/>
      <c r="T88" s="6"/>
      <c r="U88" s="6"/>
    </row>
    <row r="89" spans="1:21" x14ac:dyDescent="0.25">
      <c r="A89" s="8" t="s">
        <v>28</v>
      </c>
      <c r="B89" s="8" t="s">
        <v>29</v>
      </c>
      <c r="C89" s="8">
        <v>3</v>
      </c>
      <c r="D89" s="8" t="s">
        <v>31</v>
      </c>
      <c r="E89" s="8" t="s">
        <v>4</v>
      </c>
      <c r="F89" s="10">
        <f t="shared" si="12"/>
        <v>1</v>
      </c>
      <c r="G89" s="8" t="str">
        <f t="shared" si="9"/>
        <v>SW1</v>
      </c>
      <c r="H89" s="8" t="s">
        <v>7</v>
      </c>
      <c r="I89" s="8">
        <f t="shared" si="13"/>
        <v>30</v>
      </c>
      <c r="J89" s="8" t="str">
        <f t="shared" si="10"/>
        <v>P30</v>
      </c>
      <c r="K89" s="9">
        <v>338</v>
      </c>
      <c r="L89" s="8" t="s">
        <v>33</v>
      </c>
      <c r="M89" s="8" t="str">
        <f t="shared" si="11"/>
        <v>338B1</v>
      </c>
      <c r="N89" s="8" t="str">
        <f t="shared" si="7"/>
        <v>E63338B1-D</v>
      </c>
      <c r="O89" s="8" t="str">
        <f t="shared" si="8"/>
        <v>E63338</v>
      </c>
      <c r="P89" s="8"/>
      <c r="Q89" s="15" t="s">
        <v>34</v>
      </c>
      <c r="R89" s="8"/>
      <c r="S89" s="8"/>
      <c r="T89" s="6"/>
      <c r="U89" s="6"/>
    </row>
    <row r="90" spans="1:21" x14ac:dyDescent="0.25">
      <c r="A90" s="8" t="s">
        <v>28</v>
      </c>
      <c r="B90" s="8" t="s">
        <v>29</v>
      </c>
      <c r="C90" s="8">
        <v>3</v>
      </c>
      <c r="D90" s="8" t="s">
        <v>31</v>
      </c>
      <c r="E90" s="8" t="s">
        <v>4</v>
      </c>
      <c r="F90" s="10">
        <f t="shared" si="12"/>
        <v>2</v>
      </c>
      <c r="G90" s="8" t="str">
        <f t="shared" si="9"/>
        <v>SW2</v>
      </c>
      <c r="H90" s="8" t="s">
        <v>7</v>
      </c>
      <c r="I90" s="8">
        <f t="shared" si="13"/>
        <v>30</v>
      </c>
      <c r="J90" s="8" t="str">
        <f t="shared" si="10"/>
        <v>P30</v>
      </c>
      <c r="K90" s="9">
        <v>339</v>
      </c>
      <c r="L90" s="8" t="s">
        <v>33</v>
      </c>
      <c r="M90" s="8" t="str">
        <f t="shared" si="11"/>
        <v>339B1</v>
      </c>
      <c r="N90" s="8" t="str">
        <f t="shared" si="7"/>
        <v>E63339B1-D</v>
      </c>
      <c r="O90" s="8" t="str">
        <f t="shared" si="8"/>
        <v>E63339</v>
      </c>
      <c r="P90" s="8"/>
      <c r="Q90" s="14" t="s">
        <v>34</v>
      </c>
      <c r="R90" s="8"/>
      <c r="S90" s="8"/>
      <c r="T90" s="6"/>
      <c r="U90" s="6"/>
    </row>
    <row r="91" spans="1:21" x14ac:dyDescent="0.25">
      <c r="A91" s="8" t="s">
        <v>28</v>
      </c>
      <c r="B91" s="8" t="s">
        <v>29</v>
      </c>
      <c r="C91" s="8">
        <v>3</v>
      </c>
      <c r="D91" s="8" t="s">
        <v>31</v>
      </c>
      <c r="E91" s="8" t="s">
        <v>4</v>
      </c>
      <c r="F91" s="10">
        <f t="shared" si="12"/>
        <v>3</v>
      </c>
      <c r="G91" s="8" t="str">
        <f t="shared" si="9"/>
        <v>SW3</v>
      </c>
      <c r="H91" s="8" t="s">
        <v>7</v>
      </c>
      <c r="I91" s="8">
        <f t="shared" si="13"/>
        <v>30</v>
      </c>
      <c r="J91" s="8" t="str">
        <f t="shared" si="10"/>
        <v>P30</v>
      </c>
      <c r="K91" s="9">
        <v>340</v>
      </c>
      <c r="L91" s="8" t="s">
        <v>33</v>
      </c>
      <c r="M91" s="8" t="str">
        <f t="shared" si="11"/>
        <v>340B1</v>
      </c>
      <c r="N91" s="8" t="str">
        <f t="shared" si="7"/>
        <v>E63340B1-D</v>
      </c>
      <c r="O91" s="8" t="str">
        <f t="shared" si="8"/>
        <v>E63340</v>
      </c>
      <c r="P91" s="8"/>
      <c r="Q91" s="15" t="s">
        <v>34</v>
      </c>
      <c r="R91" s="8"/>
      <c r="S91" s="8"/>
      <c r="T91" s="6"/>
      <c r="U91" s="6"/>
    </row>
    <row r="92" spans="1:21" x14ac:dyDescent="0.25">
      <c r="A92" s="8" t="s">
        <v>28</v>
      </c>
      <c r="B92" s="8" t="s">
        <v>29</v>
      </c>
      <c r="C92" s="8">
        <v>3</v>
      </c>
      <c r="D92" s="8" t="s">
        <v>31</v>
      </c>
      <c r="E92" s="8" t="s">
        <v>4</v>
      </c>
      <c r="F92" s="10">
        <f t="shared" si="12"/>
        <v>1</v>
      </c>
      <c r="G92" s="8" t="str">
        <f t="shared" si="9"/>
        <v>SW1</v>
      </c>
      <c r="H92" s="8" t="s">
        <v>7</v>
      </c>
      <c r="I92" s="8">
        <f t="shared" si="13"/>
        <v>31</v>
      </c>
      <c r="J92" s="8" t="str">
        <f t="shared" si="10"/>
        <v>P31</v>
      </c>
      <c r="K92" s="9">
        <v>341</v>
      </c>
      <c r="L92" s="8" t="s">
        <v>33</v>
      </c>
      <c r="M92" s="8" t="str">
        <f t="shared" si="11"/>
        <v>341B1</v>
      </c>
      <c r="N92" s="8" t="str">
        <f t="shared" si="7"/>
        <v>E63341B1-D</v>
      </c>
      <c r="O92" s="8" t="str">
        <f t="shared" si="8"/>
        <v>E63341</v>
      </c>
      <c r="P92" s="8"/>
      <c r="Q92" s="14" t="s">
        <v>34</v>
      </c>
      <c r="R92" s="8"/>
      <c r="S92" s="8"/>
      <c r="T92" s="6"/>
      <c r="U92" s="6"/>
    </row>
    <row r="93" spans="1:21" x14ac:dyDescent="0.25">
      <c r="A93" s="8" t="s">
        <v>28</v>
      </c>
      <c r="B93" s="8" t="s">
        <v>29</v>
      </c>
      <c r="C93" s="8">
        <v>3</v>
      </c>
      <c r="D93" s="8" t="s">
        <v>31</v>
      </c>
      <c r="E93" s="8" t="s">
        <v>4</v>
      </c>
      <c r="F93" s="10">
        <f t="shared" si="12"/>
        <v>2</v>
      </c>
      <c r="G93" s="8" t="str">
        <f t="shared" si="9"/>
        <v>SW2</v>
      </c>
      <c r="H93" s="8" t="s">
        <v>7</v>
      </c>
      <c r="I93" s="8">
        <f t="shared" si="13"/>
        <v>31</v>
      </c>
      <c r="J93" s="8" t="str">
        <f t="shared" si="10"/>
        <v>P31</v>
      </c>
      <c r="K93" s="9">
        <v>342</v>
      </c>
      <c r="L93" s="8" t="s">
        <v>33</v>
      </c>
      <c r="M93" s="8" t="str">
        <f t="shared" si="11"/>
        <v>342B1</v>
      </c>
      <c r="N93" s="8" t="str">
        <f t="shared" si="7"/>
        <v>E63342B1-D</v>
      </c>
      <c r="O93" s="8" t="str">
        <f t="shared" si="8"/>
        <v>E63342</v>
      </c>
      <c r="P93" s="8"/>
      <c r="Q93" s="15" t="s">
        <v>34</v>
      </c>
      <c r="R93" s="8"/>
      <c r="S93" s="8"/>
      <c r="T93" s="6"/>
      <c r="U93" s="6"/>
    </row>
    <row r="94" spans="1:21" x14ac:dyDescent="0.25">
      <c r="A94" s="8" t="s">
        <v>28</v>
      </c>
      <c r="B94" s="8" t="s">
        <v>29</v>
      </c>
      <c r="C94" s="8">
        <v>3</v>
      </c>
      <c r="D94" s="8" t="s">
        <v>31</v>
      </c>
      <c r="E94" s="8" t="s">
        <v>4</v>
      </c>
      <c r="F94" s="10">
        <f t="shared" si="12"/>
        <v>3</v>
      </c>
      <c r="G94" s="8" t="str">
        <f t="shared" si="9"/>
        <v>SW3</v>
      </c>
      <c r="H94" s="8" t="s">
        <v>7</v>
      </c>
      <c r="I94" s="8">
        <f t="shared" si="13"/>
        <v>31</v>
      </c>
      <c r="J94" s="8" t="str">
        <f t="shared" si="10"/>
        <v>P31</v>
      </c>
      <c r="K94" s="9">
        <v>343</v>
      </c>
      <c r="L94" s="8" t="s">
        <v>33</v>
      </c>
      <c r="M94" s="8" t="str">
        <f t="shared" si="11"/>
        <v>343B1</v>
      </c>
      <c r="N94" s="8" t="str">
        <f t="shared" si="7"/>
        <v>E63343B1-D</v>
      </c>
      <c r="O94" s="8" t="str">
        <f t="shared" si="8"/>
        <v>E63343</v>
      </c>
      <c r="P94" s="8"/>
      <c r="Q94" s="14" t="s">
        <v>34</v>
      </c>
      <c r="R94" s="8"/>
      <c r="S94" s="8"/>
      <c r="T94" s="6"/>
      <c r="U94" s="6"/>
    </row>
    <row r="95" spans="1:21" x14ac:dyDescent="0.25">
      <c r="A95" s="8" t="s">
        <v>28</v>
      </c>
      <c r="B95" s="8" t="s">
        <v>29</v>
      </c>
      <c r="C95" s="8">
        <v>3</v>
      </c>
      <c r="D95" s="8" t="s">
        <v>31</v>
      </c>
      <c r="E95" s="8" t="s">
        <v>4</v>
      </c>
      <c r="F95" s="10">
        <f t="shared" si="12"/>
        <v>1</v>
      </c>
      <c r="G95" s="8" t="str">
        <f t="shared" si="9"/>
        <v>SW1</v>
      </c>
      <c r="H95" s="8" t="s">
        <v>7</v>
      </c>
      <c r="I95" s="8">
        <f t="shared" si="13"/>
        <v>32</v>
      </c>
      <c r="J95" s="8" t="str">
        <f t="shared" si="10"/>
        <v>P32</v>
      </c>
      <c r="K95" s="9">
        <v>344</v>
      </c>
      <c r="L95" s="8" t="s">
        <v>33</v>
      </c>
      <c r="M95" s="8" t="str">
        <f t="shared" si="11"/>
        <v>344B1</v>
      </c>
      <c r="N95" s="8" t="str">
        <f t="shared" si="7"/>
        <v>E63344B1-D</v>
      </c>
      <c r="O95" s="8" t="str">
        <f t="shared" si="8"/>
        <v>E63344</v>
      </c>
      <c r="P95" s="8"/>
      <c r="Q95" s="15" t="s">
        <v>34</v>
      </c>
      <c r="R95" s="8"/>
      <c r="S95" s="8"/>
      <c r="T95" s="6"/>
      <c r="U95" s="6"/>
    </row>
    <row r="96" spans="1:21" x14ac:dyDescent="0.25">
      <c r="A96" s="8" t="s">
        <v>28</v>
      </c>
      <c r="B96" s="8" t="s">
        <v>29</v>
      </c>
      <c r="C96" s="8">
        <v>3</v>
      </c>
      <c r="D96" s="8" t="s">
        <v>31</v>
      </c>
      <c r="E96" s="8" t="s">
        <v>4</v>
      </c>
      <c r="F96" s="10">
        <f t="shared" si="12"/>
        <v>2</v>
      </c>
      <c r="G96" s="8" t="str">
        <f t="shared" si="9"/>
        <v>SW2</v>
      </c>
      <c r="H96" s="8" t="s">
        <v>7</v>
      </c>
      <c r="I96" s="8">
        <f t="shared" si="13"/>
        <v>32</v>
      </c>
      <c r="J96" s="8" t="str">
        <f t="shared" si="10"/>
        <v>P32</v>
      </c>
      <c r="K96" s="9">
        <v>345</v>
      </c>
      <c r="L96" s="8" t="s">
        <v>33</v>
      </c>
      <c r="M96" s="8" t="str">
        <f t="shared" si="11"/>
        <v>345B1</v>
      </c>
      <c r="N96" s="8" t="str">
        <f t="shared" si="7"/>
        <v>E63345B1-D</v>
      </c>
      <c r="O96" s="8" t="str">
        <f t="shared" si="8"/>
        <v>E63345</v>
      </c>
      <c r="P96" s="8"/>
      <c r="Q96" s="14" t="s">
        <v>34</v>
      </c>
      <c r="R96" s="8"/>
      <c r="S96" s="8"/>
      <c r="T96" s="6"/>
      <c r="U96" s="6"/>
    </row>
    <row r="97" spans="1:22" x14ac:dyDescent="0.25">
      <c r="A97" s="8" t="s">
        <v>28</v>
      </c>
      <c r="B97" s="8" t="s">
        <v>29</v>
      </c>
      <c r="C97" s="8">
        <v>3</v>
      </c>
      <c r="D97" s="8" t="s">
        <v>31</v>
      </c>
      <c r="E97" s="8" t="s">
        <v>4</v>
      </c>
      <c r="F97" s="10">
        <f t="shared" si="12"/>
        <v>3</v>
      </c>
      <c r="G97" s="8" t="str">
        <f t="shared" si="9"/>
        <v>SW3</v>
      </c>
      <c r="H97" s="8" t="s">
        <v>7</v>
      </c>
      <c r="I97" s="8">
        <f t="shared" si="13"/>
        <v>32</v>
      </c>
      <c r="J97" s="8" t="str">
        <f t="shared" si="10"/>
        <v>P32</v>
      </c>
      <c r="K97" s="9" t="s">
        <v>83</v>
      </c>
      <c r="L97" s="8" t="s">
        <v>33</v>
      </c>
      <c r="M97" s="8" t="str">
        <f t="shared" si="11"/>
        <v>CC300B1</v>
      </c>
      <c r="N97" s="8" t="str">
        <f t="shared" si="7"/>
        <v>E63CC300B1-D</v>
      </c>
      <c r="O97" s="8" t="str">
        <f t="shared" si="8"/>
        <v>E63CC300</v>
      </c>
      <c r="P97" s="8"/>
      <c r="Q97" s="15" t="s">
        <v>34</v>
      </c>
      <c r="R97" s="8"/>
      <c r="S97" s="8"/>
      <c r="T97" s="6"/>
      <c r="U97" s="6"/>
    </row>
    <row r="98" spans="1:22" x14ac:dyDescent="0.25">
      <c r="A98" s="8" t="s">
        <v>28</v>
      </c>
      <c r="B98" s="8" t="s">
        <v>29</v>
      </c>
      <c r="C98" s="8">
        <v>3</v>
      </c>
      <c r="D98" s="8" t="s">
        <v>31</v>
      </c>
      <c r="E98" s="8" t="s">
        <v>4</v>
      </c>
      <c r="F98" s="10">
        <f t="shared" si="12"/>
        <v>1</v>
      </c>
      <c r="G98" s="8" t="str">
        <f t="shared" si="9"/>
        <v>SW1</v>
      </c>
      <c r="H98" s="8" t="s">
        <v>7</v>
      </c>
      <c r="I98" s="8">
        <f t="shared" si="13"/>
        <v>33</v>
      </c>
      <c r="J98" s="8" t="str">
        <f t="shared" si="10"/>
        <v>P33</v>
      </c>
      <c r="K98" s="9" t="s">
        <v>84</v>
      </c>
      <c r="L98" s="8" t="s">
        <v>33</v>
      </c>
      <c r="M98" s="8" t="str">
        <f t="shared" si="11"/>
        <v>CC322B1</v>
      </c>
      <c r="N98" s="8" t="str">
        <f t="shared" si="7"/>
        <v>E63CC322B1-D</v>
      </c>
      <c r="O98" s="8" t="str">
        <f t="shared" si="8"/>
        <v>E63CC322</v>
      </c>
      <c r="P98" s="8"/>
      <c r="Q98" s="14" t="s">
        <v>34</v>
      </c>
      <c r="R98" s="8"/>
      <c r="S98" s="8"/>
      <c r="T98" s="6"/>
      <c r="U98" s="6"/>
    </row>
    <row r="99" spans="1:22" x14ac:dyDescent="0.25">
      <c r="A99" s="8" t="s">
        <v>28</v>
      </c>
      <c r="B99" s="8" t="s">
        <v>29</v>
      </c>
      <c r="C99" s="8">
        <v>3</v>
      </c>
      <c r="D99" s="8" t="s">
        <v>31</v>
      </c>
      <c r="E99" s="8" t="s">
        <v>4</v>
      </c>
      <c r="F99" s="10">
        <f t="shared" si="12"/>
        <v>2</v>
      </c>
      <c r="G99" s="8" t="str">
        <f t="shared" si="9"/>
        <v>SW2</v>
      </c>
      <c r="H99" s="8" t="s">
        <v>7</v>
      </c>
      <c r="I99" s="8">
        <f t="shared" si="13"/>
        <v>33</v>
      </c>
      <c r="J99" s="8" t="str">
        <f t="shared" si="10"/>
        <v>P33</v>
      </c>
      <c r="K99" s="9" t="s">
        <v>84</v>
      </c>
      <c r="L99" s="8" t="s">
        <v>73</v>
      </c>
      <c r="M99" s="8" t="str">
        <f t="shared" si="11"/>
        <v>CC322B2</v>
      </c>
      <c r="N99" s="8" t="str">
        <f t="shared" si="7"/>
        <v>E63CC322B2-D</v>
      </c>
      <c r="O99" s="8" t="str">
        <f t="shared" si="8"/>
        <v>E63CC322</v>
      </c>
      <c r="P99" s="8"/>
      <c r="Q99" s="15" t="s">
        <v>34</v>
      </c>
      <c r="R99" s="8"/>
      <c r="S99" s="8"/>
      <c r="T99" s="6"/>
      <c r="U99" s="6"/>
    </row>
    <row r="100" spans="1:22" x14ac:dyDescent="0.25">
      <c r="A100" s="8" t="s">
        <v>28</v>
      </c>
      <c r="B100" s="8" t="s">
        <v>29</v>
      </c>
      <c r="C100" s="8">
        <v>3</v>
      </c>
      <c r="D100" s="8" t="s">
        <v>31</v>
      </c>
      <c r="E100" s="8" t="s">
        <v>4</v>
      </c>
      <c r="F100" s="10">
        <f t="shared" si="12"/>
        <v>3</v>
      </c>
      <c r="G100" s="8" t="str">
        <f t="shared" si="9"/>
        <v>SW3</v>
      </c>
      <c r="H100" s="8" t="s">
        <v>7</v>
      </c>
      <c r="I100" s="8">
        <f t="shared" si="13"/>
        <v>33</v>
      </c>
      <c r="J100" s="8" t="str">
        <f t="shared" si="10"/>
        <v>P33</v>
      </c>
      <c r="K100" s="9" t="s">
        <v>85</v>
      </c>
      <c r="L100" s="8" t="s">
        <v>33</v>
      </c>
      <c r="M100" s="8" t="str">
        <f t="shared" si="11"/>
        <v>CC324B1</v>
      </c>
      <c r="N100" s="8" t="str">
        <f t="shared" si="7"/>
        <v>E63CC324B1-D</v>
      </c>
      <c r="O100" s="8" t="str">
        <f t="shared" si="8"/>
        <v>E63CC324</v>
      </c>
      <c r="P100" s="8"/>
      <c r="Q100" s="14" t="s">
        <v>34</v>
      </c>
      <c r="R100" s="8"/>
      <c r="S100" s="8"/>
      <c r="T100" s="6"/>
      <c r="U100" s="6"/>
    </row>
    <row r="101" spans="1:22" x14ac:dyDescent="0.25">
      <c r="A101" s="8" t="s">
        <v>28</v>
      </c>
      <c r="B101" s="8" t="s">
        <v>29</v>
      </c>
      <c r="C101" s="8" t="s">
        <v>86</v>
      </c>
      <c r="D101" s="8" t="s">
        <v>31</v>
      </c>
      <c r="E101" s="8" t="s">
        <v>4</v>
      </c>
      <c r="F101" s="10">
        <f t="shared" si="12"/>
        <v>1</v>
      </c>
      <c r="G101" s="8" t="str">
        <f t="shared" si="9"/>
        <v>SW1</v>
      </c>
      <c r="H101" s="8" t="s">
        <v>7</v>
      </c>
      <c r="I101" s="8">
        <f t="shared" si="13"/>
        <v>34</v>
      </c>
      <c r="J101" s="8" t="str">
        <f t="shared" si="10"/>
        <v>P34</v>
      </c>
      <c r="K101" s="9" t="s">
        <v>87</v>
      </c>
      <c r="L101" s="8" t="s">
        <v>33</v>
      </c>
      <c r="M101" s="8" t="str">
        <f t="shared" si="11"/>
        <v>05B1</v>
      </c>
      <c r="N101" s="8" t="str">
        <f t="shared" si="7"/>
        <v>E6305B1-D</v>
      </c>
      <c r="O101" s="8" t="str">
        <f t="shared" si="8"/>
        <v>E6305</v>
      </c>
      <c r="P101" s="8" t="s">
        <v>88</v>
      </c>
      <c r="Q101" s="14" t="s">
        <v>34</v>
      </c>
      <c r="R101" s="8"/>
      <c r="S101" s="8"/>
      <c r="T101" s="6" t="s">
        <v>89</v>
      </c>
      <c r="U101" s="6" t="s">
        <v>38</v>
      </c>
    </row>
    <row r="102" spans="1:22" x14ac:dyDescent="0.25">
      <c r="A102" s="8" t="s">
        <v>28</v>
      </c>
      <c r="B102" s="8" t="s">
        <v>29</v>
      </c>
      <c r="C102" s="8" t="s">
        <v>86</v>
      </c>
      <c r="D102" s="8" t="s">
        <v>31</v>
      </c>
      <c r="E102" s="8" t="s">
        <v>4</v>
      </c>
      <c r="F102" s="10">
        <f t="shared" si="12"/>
        <v>2</v>
      </c>
      <c r="G102" s="8" t="str">
        <f t="shared" si="9"/>
        <v>SW2</v>
      </c>
      <c r="H102" s="8" t="s">
        <v>7</v>
      </c>
      <c r="I102" s="8">
        <f t="shared" si="13"/>
        <v>34</v>
      </c>
      <c r="J102" s="8" t="str">
        <f t="shared" si="10"/>
        <v>P34</v>
      </c>
      <c r="K102" s="9" t="s">
        <v>90</v>
      </c>
      <c r="L102" s="8" t="s">
        <v>40</v>
      </c>
      <c r="M102" s="8" t="str">
        <f t="shared" si="11"/>
        <v>012AA</v>
      </c>
      <c r="N102" s="8" t="str">
        <f t="shared" si="7"/>
        <v>E63012AA-D</v>
      </c>
      <c r="O102" s="8" t="str">
        <f t="shared" si="8"/>
        <v>E63012</v>
      </c>
      <c r="P102" s="8"/>
      <c r="Q102" s="14" t="s">
        <v>34</v>
      </c>
      <c r="R102" s="8"/>
      <c r="S102" s="8"/>
      <c r="T102" s="6" t="s">
        <v>91</v>
      </c>
      <c r="U102" s="6" t="s">
        <v>38</v>
      </c>
    </row>
    <row r="103" spans="1:22" x14ac:dyDescent="0.25">
      <c r="A103" s="8" t="s">
        <v>28</v>
      </c>
      <c r="B103" s="8" t="s">
        <v>29</v>
      </c>
      <c r="C103" s="8" t="s">
        <v>86</v>
      </c>
      <c r="D103" s="8" t="s">
        <v>31</v>
      </c>
      <c r="E103" s="8" t="s">
        <v>4</v>
      </c>
      <c r="F103" s="10">
        <f t="shared" si="12"/>
        <v>3</v>
      </c>
      <c r="G103" s="8" t="str">
        <f t="shared" si="9"/>
        <v>SW3</v>
      </c>
      <c r="H103" s="8" t="s">
        <v>7</v>
      </c>
      <c r="I103" s="8">
        <f t="shared" si="13"/>
        <v>34</v>
      </c>
      <c r="J103" s="8" t="str">
        <f t="shared" si="10"/>
        <v>P34</v>
      </c>
      <c r="K103" s="9" t="s">
        <v>92</v>
      </c>
      <c r="L103" s="8" t="s">
        <v>33</v>
      </c>
      <c r="M103" s="8" t="str">
        <f t="shared" si="11"/>
        <v>CC010B1</v>
      </c>
      <c r="N103" s="8" t="str">
        <f t="shared" si="7"/>
        <v>E63CC010B1-D</v>
      </c>
      <c r="O103" s="8" t="str">
        <f t="shared" si="8"/>
        <v>E63CC010</v>
      </c>
      <c r="P103" s="8"/>
      <c r="Q103" s="15" t="s">
        <v>34</v>
      </c>
      <c r="R103" s="8"/>
      <c r="S103" s="8"/>
      <c r="T103" s="6" t="s">
        <v>93</v>
      </c>
      <c r="U103" s="6" t="s">
        <v>55</v>
      </c>
    </row>
    <row r="104" spans="1:22" ht="30" x14ac:dyDescent="0.25">
      <c r="A104" s="8" t="s">
        <v>28</v>
      </c>
      <c r="B104" s="8" t="s">
        <v>29</v>
      </c>
      <c r="C104" s="8" t="s">
        <v>86</v>
      </c>
      <c r="D104" s="8" t="s">
        <v>31</v>
      </c>
      <c r="E104" s="8" t="s">
        <v>4</v>
      </c>
      <c r="F104" s="10">
        <f t="shared" si="12"/>
        <v>1</v>
      </c>
      <c r="G104" s="8" t="str">
        <f t="shared" si="9"/>
        <v>SW1</v>
      </c>
      <c r="H104" s="8" t="s">
        <v>7</v>
      </c>
      <c r="I104" s="8">
        <f t="shared" si="13"/>
        <v>35</v>
      </c>
      <c r="J104" s="8" t="str">
        <f t="shared" si="10"/>
        <v>P35</v>
      </c>
      <c r="K104" s="9" t="s">
        <v>94</v>
      </c>
      <c r="L104" s="8" t="s">
        <v>40</v>
      </c>
      <c r="M104" s="8" t="str">
        <f t="shared" si="11"/>
        <v>023BAA</v>
      </c>
      <c r="N104" s="8" t="str">
        <f t="shared" si="7"/>
        <v>E63023BAA-D</v>
      </c>
      <c r="O104" s="8" t="str">
        <f t="shared" si="8"/>
        <v>E63023B</v>
      </c>
      <c r="P104" s="8"/>
      <c r="Q104" s="14" t="s">
        <v>45</v>
      </c>
      <c r="R104" s="8"/>
      <c r="S104" s="8"/>
      <c r="T104" s="6"/>
      <c r="U104" s="6"/>
    </row>
    <row r="105" spans="1:22" x14ac:dyDescent="0.25">
      <c r="A105" s="8" t="s">
        <v>28</v>
      </c>
      <c r="B105" s="8" t="s">
        <v>29</v>
      </c>
      <c r="C105" s="8" t="s">
        <v>86</v>
      </c>
      <c r="D105" s="8" t="s">
        <v>31</v>
      </c>
      <c r="E105" s="8" t="s">
        <v>4</v>
      </c>
      <c r="F105" s="10">
        <f t="shared" si="12"/>
        <v>2</v>
      </c>
      <c r="G105" s="8" t="str">
        <f t="shared" si="9"/>
        <v>SW2</v>
      </c>
      <c r="H105" s="8" t="s">
        <v>7</v>
      </c>
      <c r="I105" s="8">
        <f t="shared" si="13"/>
        <v>35</v>
      </c>
      <c r="J105" s="8" t="str">
        <f t="shared" si="10"/>
        <v>P35</v>
      </c>
      <c r="K105" s="9" t="s">
        <v>95</v>
      </c>
      <c r="L105" s="8" t="s">
        <v>40</v>
      </c>
      <c r="M105" s="8" t="str">
        <f t="shared" si="11"/>
        <v>025AA</v>
      </c>
      <c r="N105" s="8" t="str">
        <f t="shared" si="7"/>
        <v>E63025AA-D</v>
      </c>
      <c r="O105" s="8" t="str">
        <f t="shared" si="8"/>
        <v>E63025</v>
      </c>
      <c r="P105" s="8"/>
      <c r="Q105" s="15" t="s">
        <v>34</v>
      </c>
      <c r="R105" s="8"/>
      <c r="S105" s="8"/>
      <c r="T105" s="6" t="s">
        <v>96</v>
      </c>
      <c r="U105" s="6" t="s">
        <v>38</v>
      </c>
    </row>
    <row r="106" spans="1:22" ht="30" x14ac:dyDescent="0.25">
      <c r="A106" s="8" t="s">
        <v>28</v>
      </c>
      <c r="B106" s="8" t="s">
        <v>29</v>
      </c>
      <c r="C106" s="8" t="s">
        <v>86</v>
      </c>
      <c r="D106" s="8" t="s">
        <v>31</v>
      </c>
      <c r="E106" s="8" t="s">
        <v>4</v>
      </c>
      <c r="F106" s="10">
        <f t="shared" si="12"/>
        <v>3</v>
      </c>
      <c r="G106" s="8" t="str">
        <f t="shared" si="9"/>
        <v>SW3</v>
      </c>
      <c r="H106" s="8" t="s">
        <v>7</v>
      </c>
      <c r="I106" s="8">
        <f t="shared" si="13"/>
        <v>35</v>
      </c>
      <c r="J106" s="8" t="str">
        <f t="shared" si="10"/>
        <v>P35</v>
      </c>
      <c r="K106" s="9" t="s">
        <v>97</v>
      </c>
      <c r="L106" s="8" t="s">
        <v>40</v>
      </c>
      <c r="M106" s="8" t="str">
        <f t="shared" si="11"/>
        <v>043AAA</v>
      </c>
      <c r="N106" s="8" t="str">
        <f t="shared" si="7"/>
        <v>E63043AAA-D</v>
      </c>
      <c r="O106" s="8" t="str">
        <f t="shared" si="8"/>
        <v>E63043A</v>
      </c>
      <c r="P106" s="8"/>
      <c r="Q106" s="14" t="s">
        <v>45</v>
      </c>
      <c r="R106" s="8"/>
      <c r="S106" s="8"/>
      <c r="T106" s="6"/>
      <c r="U106" s="6"/>
    </row>
    <row r="107" spans="1:22" ht="30" x14ac:dyDescent="0.25">
      <c r="A107" s="8" t="s">
        <v>28</v>
      </c>
      <c r="B107" s="8" t="s">
        <v>29</v>
      </c>
      <c r="C107" s="8" t="s">
        <v>86</v>
      </c>
      <c r="D107" s="8" t="s">
        <v>31</v>
      </c>
      <c r="E107" s="8" t="s">
        <v>4</v>
      </c>
      <c r="F107" s="10">
        <f>IF(F106&lt;3,F106+1,1)</f>
        <v>1</v>
      </c>
      <c r="G107" s="8" t="str">
        <f t="shared" si="9"/>
        <v>SW1</v>
      </c>
      <c r="H107" s="8" t="s">
        <v>7</v>
      </c>
      <c r="I107" s="8">
        <f t="shared" si="13"/>
        <v>36</v>
      </c>
      <c r="J107" s="8" t="str">
        <f t="shared" si="10"/>
        <v>P36</v>
      </c>
      <c r="K107" s="9" t="s">
        <v>98</v>
      </c>
      <c r="L107" s="8" t="s">
        <v>33</v>
      </c>
      <c r="M107" s="8" t="str">
        <f t="shared" si="11"/>
        <v>043BB1</v>
      </c>
      <c r="N107" s="8" t="str">
        <f t="shared" si="7"/>
        <v>E63043BB1-D</v>
      </c>
      <c r="O107" s="8" t="str">
        <f t="shared" si="8"/>
        <v>E63043B</v>
      </c>
      <c r="P107" s="8"/>
      <c r="Q107" s="15" t="s">
        <v>45</v>
      </c>
      <c r="R107" s="8"/>
      <c r="S107" s="8"/>
      <c r="T107" s="6" t="s">
        <v>99</v>
      </c>
      <c r="U107" s="6" t="s">
        <v>55</v>
      </c>
    </row>
    <row r="108" spans="1:22" x14ac:dyDescent="0.25">
      <c r="A108" t="s">
        <v>28</v>
      </c>
      <c r="B108" t="s">
        <v>29</v>
      </c>
      <c r="D108" t="s">
        <v>31</v>
      </c>
      <c r="E108" t="s">
        <v>4</v>
      </c>
      <c r="F108" s="10">
        <f t="shared" ref="F108:F115" si="14">IF(F107&lt;3,F107+1,1)</f>
        <v>2</v>
      </c>
      <c r="G108" t="s">
        <v>100</v>
      </c>
      <c r="H108" t="s">
        <v>7</v>
      </c>
      <c r="I108" s="8">
        <f t="shared" si="13"/>
        <v>36</v>
      </c>
      <c r="J108" t="s">
        <v>101</v>
      </c>
      <c r="K108" s="6" t="s">
        <v>39</v>
      </c>
      <c r="L108" t="s">
        <v>33</v>
      </c>
      <c r="M108" t="s">
        <v>102</v>
      </c>
      <c r="N108" t="str">
        <f t="shared" si="7"/>
        <v>E63G4B1-D</v>
      </c>
      <c r="O108" t="str">
        <f t="shared" si="8"/>
        <v>E63G4</v>
      </c>
      <c r="P108"/>
      <c r="Q108" s="14" t="s">
        <v>34</v>
      </c>
      <c r="T108" s="6" t="s">
        <v>103</v>
      </c>
      <c r="U108" s="6" t="s">
        <v>104</v>
      </c>
      <c r="V108" t="s">
        <v>105</v>
      </c>
    </row>
    <row r="109" spans="1:22" ht="30" x14ac:dyDescent="0.25">
      <c r="A109" t="s">
        <v>28</v>
      </c>
      <c r="B109" t="s">
        <v>29</v>
      </c>
      <c r="D109" t="s">
        <v>31</v>
      </c>
      <c r="E109" t="s">
        <v>4</v>
      </c>
      <c r="F109" s="10">
        <f t="shared" si="14"/>
        <v>3</v>
      </c>
      <c r="G109" t="s">
        <v>106</v>
      </c>
      <c r="H109" t="s">
        <v>7</v>
      </c>
      <c r="I109" s="8">
        <f t="shared" si="13"/>
        <v>36</v>
      </c>
      <c r="J109" t="s">
        <v>101</v>
      </c>
      <c r="K109" s="6" t="s">
        <v>107</v>
      </c>
      <c r="L109" t="s">
        <v>40</v>
      </c>
      <c r="M109" t="s">
        <v>108</v>
      </c>
      <c r="N109" t="str">
        <f t="shared" si="7"/>
        <v>E63G4AAA-D</v>
      </c>
      <c r="O109" t="str">
        <f t="shared" si="8"/>
        <v>E63G4A</v>
      </c>
      <c r="P109"/>
      <c r="Q109" s="15" t="s">
        <v>45</v>
      </c>
      <c r="T109" s="6" t="s">
        <v>109</v>
      </c>
      <c r="U109" s="6" t="s">
        <v>38</v>
      </c>
      <c r="V109" t="s">
        <v>110</v>
      </c>
    </row>
    <row r="110" spans="1:22" x14ac:dyDescent="0.25">
      <c r="A110" t="s">
        <v>28</v>
      </c>
      <c r="B110" t="s">
        <v>29</v>
      </c>
      <c r="D110" t="s">
        <v>31</v>
      </c>
      <c r="E110" t="s">
        <v>4</v>
      </c>
      <c r="F110" s="10">
        <f t="shared" si="14"/>
        <v>1</v>
      </c>
      <c r="G110" t="s">
        <v>111</v>
      </c>
      <c r="H110" t="s">
        <v>7</v>
      </c>
      <c r="I110" s="8">
        <f t="shared" si="13"/>
        <v>37</v>
      </c>
      <c r="J110" t="s">
        <v>112</v>
      </c>
      <c r="K110" s="6" t="s">
        <v>113</v>
      </c>
      <c r="L110" t="s">
        <v>114</v>
      </c>
      <c r="M110" t="s">
        <v>115</v>
      </c>
      <c r="N110" t="str">
        <f t="shared" si="7"/>
        <v>E63CCGA1-D</v>
      </c>
      <c r="O110" t="str">
        <f t="shared" si="8"/>
        <v>E63CCG</v>
      </c>
      <c r="P110" t="s">
        <v>88</v>
      </c>
      <c r="Q110" s="15" t="s">
        <v>34</v>
      </c>
      <c r="T110" s="6" t="s">
        <v>116</v>
      </c>
      <c r="U110" s="6" t="s">
        <v>38</v>
      </c>
    </row>
    <row r="111" spans="1:22" x14ac:dyDescent="0.25">
      <c r="A111" t="s">
        <v>28</v>
      </c>
      <c r="B111" t="s">
        <v>29</v>
      </c>
      <c r="D111" t="s">
        <v>31</v>
      </c>
      <c r="E111" t="s">
        <v>4</v>
      </c>
      <c r="F111" s="10">
        <f t="shared" si="14"/>
        <v>2</v>
      </c>
      <c r="G111" t="s">
        <v>100</v>
      </c>
      <c r="H111" t="s">
        <v>7</v>
      </c>
      <c r="I111" s="8">
        <f t="shared" si="13"/>
        <v>37</v>
      </c>
      <c r="J111" t="s">
        <v>112</v>
      </c>
      <c r="K111" s="6" t="s">
        <v>62</v>
      </c>
      <c r="L111" t="s">
        <v>33</v>
      </c>
      <c r="M111" t="s">
        <v>117</v>
      </c>
      <c r="N111" t="str">
        <f t="shared" si="7"/>
        <v>E63G40B1-D</v>
      </c>
      <c r="O111" t="str">
        <f t="shared" si="8"/>
        <v>E63G40</v>
      </c>
      <c r="P111"/>
      <c r="Q111" s="15" t="s">
        <v>34</v>
      </c>
      <c r="T111" s="6" t="s">
        <v>118</v>
      </c>
      <c r="U111" s="6" t="s">
        <v>38</v>
      </c>
    </row>
    <row r="112" spans="1:22" ht="30" x14ac:dyDescent="0.25">
      <c r="A112" t="s">
        <v>28</v>
      </c>
      <c r="B112" t="s">
        <v>29</v>
      </c>
      <c r="D112" t="s">
        <v>31</v>
      </c>
      <c r="E112" t="s">
        <v>4</v>
      </c>
      <c r="F112" s="10">
        <f t="shared" si="14"/>
        <v>3</v>
      </c>
      <c r="G112" t="s">
        <v>106</v>
      </c>
      <c r="H112" t="s">
        <v>7</v>
      </c>
      <c r="I112" s="8">
        <f t="shared" si="13"/>
        <v>37</v>
      </c>
      <c r="J112" t="s">
        <v>112</v>
      </c>
      <c r="K112" s="6" t="s">
        <v>119</v>
      </c>
      <c r="L112" t="s">
        <v>33</v>
      </c>
      <c r="M112" t="s">
        <v>120</v>
      </c>
      <c r="N112" t="str">
        <f t="shared" si="7"/>
        <v>E63G49B1-D</v>
      </c>
      <c r="O112" t="str">
        <f t="shared" si="8"/>
        <v>E63G49</v>
      </c>
      <c r="P112"/>
      <c r="Q112" s="14" t="s">
        <v>45</v>
      </c>
      <c r="T112" s="6" t="s">
        <v>121</v>
      </c>
      <c r="U112" s="6" t="s">
        <v>38</v>
      </c>
    </row>
    <row r="113" spans="1:21" x14ac:dyDescent="0.25">
      <c r="A113" t="s">
        <v>28</v>
      </c>
      <c r="B113" t="s">
        <v>29</v>
      </c>
      <c r="D113" t="s">
        <v>31</v>
      </c>
      <c r="E113" t="s">
        <v>4</v>
      </c>
      <c r="F113" s="10">
        <f t="shared" si="14"/>
        <v>1</v>
      </c>
      <c r="G113" t="s">
        <v>111</v>
      </c>
      <c r="H113" t="s">
        <v>7</v>
      </c>
      <c r="I113" s="8">
        <f t="shared" si="13"/>
        <v>38</v>
      </c>
      <c r="J113" t="s">
        <v>122</v>
      </c>
      <c r="K113" s="6" t="s">
        <v>123</v>
      </c>
      <c r="L113" t="s">
        <v>40</v>
      </c>
      <c r="M113" t="s">
        <v>124</v>
      </c>
      <c r="N113" t="str">
        <f t="shared" si="7"/>
        <v>E63A138AA-D</v>
      </c>
      <c r="O113" t="str">
        <f t="shared" si="8"/>
        <v>E63A138</v>
      </c>
      <c r="P113"/>
      <c r="Q113" s="15" t="s">
        <v>34</v>
      </c>
      <c r="T113" s="6" t="s">
        <v>125</v>
      </c>
      <c r="U113" s="6" t="s">
        <v>38</v>
      </c>
    </row>
    <row r="114" spans="1:21" x14ac:dyDescent="0.25">
      <c r="A114" t="s">
        <v>28</v>
      </c>
      <c r="B114" t="s">
        <v>29</v>
      </c>
      <c r="D114" t="s">
        <v>31</v>
      </c>
      <c r="E114" t="s">
        <v>4</v>
      </c>
      <c r="F114" s="10">
        <f t="shared" si="14"/>
        <v>2</v>
      </c>
      <c r="G114" t="s">
        <v>100</v>
      </c>
      <c r="H114" t="s">
        <v>7</v>
      </c>
      <c r="I114" s="8">
        <f t="shared" si="13"/>
        <v>38</v>
      </c>
      <c r="J114" t="s">
        <v>122</v>
      </c>
      <c r="K114" s="6" t="s">
        <v>126</v>
      </c>
      <c r="L114" t="s">
        <v>33</v>
      </c>
      <c r="M114" t="s">
        <v>127</v>
      </c>
      <c r="N114" t="str">
        <f t="shared" si="7"/>
        <v>E63144B1-D</v>
      </c>
      <c r="O114" t="str">
        <f t="shared" si="8"/>
        <v>E63144</v>
      </c>
      <c r="P114"/>
      <c r="Q114" s="14" t="s">
        <v>34</v>
      </c>
      <c r="T114" s="6" t="s">
        <v>128</v>
      </c>
      <c r="U114" s="6" t="s">
        <v>55</v>
      </c>
    </row>
    <row r="115" spans="1:21" x14ac:dyDescent="0.25">
      <c r="A115" t="s">
        <v>28</v>
      </c>
      <c r="B115" t="s">
        <v>29</v>
      </c>
      <c r="D115" t="s">
        <v>31</v>
      </c>
      <c r="E115" t="s">
        <v>4</v>
      </c>
      <c r="F115" s="10">
        <f t="shared" si="14"/>
        <v>3</v>
      </c>
      <c r="G115" t="s">
        <v>106</v>
      </c>
      <c r="H115" t="s">
        <v>7</v>
      </c>
      <c r="I115" s="8">
        <f t="shared" si="13"/>
        <v>38</v>
      </c>
      <c r="J115" t="s">
        <v>122</v>
      </c>
      <c r="K115" s="6" t="s">
        <v>129</v>
      </c>
      <c r="L115" t="s">
        <v>33</v>
      </c>
      <c r="M115" t="s">
        <v>130</v>
      </c>
      <c r="N115" t="str">
        <f t="shared" si="7"/>
        <v>E63045B1-D</v>
      </c>
      <c r="O115" t="str">
        <f t="shared" si="8"/>
        <v>E63045</v>
      </c>
      <c r="P115" t="s">
        <v>131</v>
      </c>
      <c r="Q115" s="15" t="s">
        <v>34</v>
      </c>
      <c r="T115" s="6" t="s">
        <v>132</v>
      </c>
      <c r="U115" s="6" t="s">
        <v>38</v>
      </c>
    </row>
    <row r="116" spans="1:21" ht="30" x14ac:dyDescent="0.25">
      <c r="A116" t="s">
        <v>28</v>
      </c>
      <c r="B116" t="s">
        <v>29</v>
      </c>
      <c r="D116" t="s">
        <v>31</v>
      </c>
      <c r="E116" t="s">
        <v>4</v>
      </c>
      <c r="F116">
        <v>1</v>
      </c>
      <c r="G116" t="s">
        <v>111</v>
      </c>
      <c r="H116" t="s">
        <v>7</v>
      </c>
      <c r="I116" s="8">
        <f t="shared" si="13"/>
        <v>39</v>
      </c>
      <c r="J116" t="s">
        <v>133</v>
      </c>
      <c r="K116" s="6" t="s">
        <v>134</v>
      </c>
      <c r="L116" t="s">
        <v>33</v>
      </c>
      <c r="M116" t="s">
        <v>135</v>
      </c>
      <c r="N116" t="str">
        <f t="shared" si="7"/>
        <v>E6302B1-D</v>
      </c>
      <c r="O116" t="str">
        <f t="shared" si="8"/>
        <v>E6302</v>
      </c>
      <c r="P116"/>
      <c r="Q116" s="14" t="s">
        <v>45</v>
      </c>
      <c r="T116" s="6" t="s">
        <v>136</v>
      </c>
      <c r="U116" s="6" t="s">
        <v>38</v>
      </c>
    </row>
    <row r="117" spans="1:21" ht="30" x14ac:dyDescent="0.25">
      <c r="A117" t="s">
        <v>28</v>
      </c>
      <c r="B117" t="s">
        <v>29</v>
      </c>
      <c r="D117" t="s">
        <v>31</v>
      </c>
      <c r="E117" t="s">
        <v>4</v>
      </c>
      <c r="F117">
        <v>2</v>
      </c>
      <c r="G117" t="s">
        <v>100</v>
      </c>
      <c r="H117" t="s">
        <v>7</v>
      </c>
      <c r="I117" s="8">
        <f t="shared" si="13"/>
        <v>39</v>
      </c>
      <c r="J117" t="s">
        <v>133</v>
      </c>
      <c r="K117" s="6" t="s">
        <v>137</v>
      </c>
      <c r="L117" t="s">
        <v>33</v>
      </c>
      <c r="M117" t="s">
        <v>138</v>
      </c>
      <c r="N117" t="str">
        <f t="shared" si="7"/>
        <v>E63023AB1-D</v>
      </c>
      <c r="O117" t="str">
        <f t="shared" si="8"/>
        <v>E63023A</v>
      </c>
      <c r="P117"/>
      <c r="Q117" s="15" t="s">
        <v>45</v>
      </c>
      <c r="T117" s="6" t="s">
        <v>139</v>
      </c>
      <c r="U117" s="6" t="s">
        <v>38</v>
      </c>
    </row>
    <row r="118" spans="1:21" ht="30" x14ac:dyDescent="0.25">
      <c r="A118" t="s">
        <v>28</v>
      </c>
      <c r="B118" t="s">
        <v>29</v>
      </c>
      <c r="D118" t="s">
        <v>31</v>
      </c>
      <c r="E118" t="s">
        <v>4</v>
      </c>
      <c r="F118">
        <v>3</v>
      </c>
      <c r="G118" t="s">
        <v>106</v>
      </c>
      <c r="H118" t="s">
        <v>7</v>
      </c>
      <c r="I118" s="8">
        <f t="shared" si="13"/>
        <v>39</v>
      </c>
      <c r="J118" t="s">
        <v>133</v>
      </c>
      <c r="K118" s="6" t="s">
        <v>95</v>
      </c>
      <c r="L118" t="s">
        <v>33</v>
      </c>
      <c r="M118" t="s">
        <v>140</v>
      </c>
      <c r="N118" t="str">
        <f t="shared" si="7"/>
        <v>E63025B1-D</v>
      </c>
      <c r="O118" t="str">
        <f t="shared" si="8"/>
        <v>E63025</v>
      </c>
      <c r="P118"/>
      <c r="Q118" s="14" t="s">
        <v>45</v>
      </c>
      <c r="T118" s="6" t="s">
        <v>141</v>
      </c>
      <c r="U118" s="6" t="s">
        <v>38</v>
      </c>
    </row>
    <row r="119" spans="1:21" ht="30" x14ac:dyDescent="0.25">
      <c r="A119" s="8" t="s">
        <v>28</v>
      </c>
      <c r="B119" s="8" t="s">
        <v>43</v>
      </c>
      <c r="C119" s="8" t="s">
        <v>86</v>
      </c>
      <c r="D119" s="8" t="s">
        <v>31</v>
      </c>
      <c r="E119" s="8" t="s">
        <v>4</v>
      </c>
      <c r="F119" s="10">
        <v>1</v>
      </c>
      <c r="G119" s="8" t="str">
        <f t="shared" ref="G119:G141" si="15">CONCATENATE(E119,F119)</f>
        <v>SW1</v>
      </c>
      <c r="H119" s="8" t="s">
        <v>7</v>
      </c>
      <c r="I119" s="8">
        <v>1</v>
      </c>
      <c r="J119" s="8" t="str">
        <f t="shared" ref="J119:J141" si="16">CONCATENATE(H119,I119)</f>
        <v>P1</v>
      </c>
      <c r="K119" s="9" t="s">
        <v>142</v>
      </c>
      <c r="L119" s="8" t="s">
        <v>33</v>
      </c>
      <c r="M119" s="8" t="str">
        <f t="shared" ref="M119:M135" si="17">CONCATENATE(K119,L119)</f>
        <v>057B1</v>
      </c>
      <c r="N119" s="8" t="str">
        <f t="shared" si="7"/>
        <v>E63057B1-D</v>
      </c>
      <c r="O119" s="8" t="str">
        <f t="shared" si="8"/>
        <v>E63057</v>
      </c>
      <c r="P119" s="8"/>
      <c r="Q119" s="15" t="s">
        <v>45</v>
      </c>
      <c r="R119" s="8"/>
      <c r="S119" s="8"/>
      <c r="T119" s="6"/>
      <c r="U119" s="6"/>
    </row>
    <row r="120" spans="1:21" ht="30" x14ac:dyDescent="0.25">
      <c r="A120" s="8" t="s">
        <v>28</v>
      </c>
      <c r="B120" s="8" t="s">
        <v>43</v>
      </c>
      <c r="C120" s="8" t="s">
        <v>86</v>
      </c>
      <c r="D120" s="8" t="s">
        <v>31</v>
      </c>
      <c r="E120" s="8" t="s">
        <v>4</v>
      </c>
      <c r="F120" s="10">
        <f>IF(F119&lt;5,F119+1,1)</f>
        <v>2</v>
      </c>
      <c r="G120" s="8" t="str">
        <f t="shared" si="15"/>
        <v>SW2</v>
      </c>
      <c r="H120" s="8" t="s">
        <v>7</v>
      </c>
      <c r="I120" s="8">
        <v>1</v>
      </c>
      <c r="J120" s="8" t="str">
        <f t="shared" si="16"/>
        <v>P1</v>
      </c>
      <c r="K120" s="9" t="s">
        <v>143</v>
      </c>
      <c r="L120" s="8" t="s">
        <v>33</v>
      </c>
      <c r="M120" s="8" t="str">
        <f t="shared" si="17"/>
        <v>059B1</v>
      </c>
      <c r="N120" s="8" t="str">
        <f t="shared" si="7"/>
        <v>E63059B1-D</v>
      </c>
      <c r="O120" s="8" t="str">
        <f t="shared" si="8"/>
        <v>E63059</v>
      </c>
      <c r="P120" s="8"/>
      <c r="Q120" s="14" t="s">
        <v>45</v>
      </c>
      <c r="R120" s="8"/>
      <c r="S120" s="8"/>
      <c r="T120" s="6"/>
      <c r="U120" s="6"/>
    </row>
    <row r="121" spans="1:21" ht="30" x14ac:dyDescent="0.25">
      <c r="A121" s="8" t="s">
        <v>28</v>
      </c>
      <c r="B121" s="8" t="s">
        <v>43</v>
      </c>
      <c r="C121" s="8" t="s">
        <v>86</v>
      </c>
      <c r="D121" s="8" t="s">
        <v>31</v>
      </c>
      <c r="E121" s="8" t="s">
        <v>4</v>
      </c>
      <c r="F121" s="10">
        <f t="shared" ref="F121:F184" si="18">IF(F120&lt;5,F120+1,1)</f>
        <v>3</v>
      </c>
      <c r="G121" s="8" t="str">
        <f t="shared" si="15"/>
        <v>SW3</v>
      </c>
      <c r="H121" s="8" t="s">
        <v>7</v>
      </c>
      <c r="I121" s="8">
        <v>1</v>
      </c>
      <c r="J121" s="8" t="str">
        <f t="shared" si="16"/>
        <v>P1</v>
      </c>
      <c r="K121" s="9" t="s">
        <v>144</v>
      </c>
      <c r="L121" s="8" t="s">
        <v>33</v>
      </c>
      <c r="M121" s="8" t="str">
        <f t="shared" si="17"/>
        <v>061B1</v>
      </c>
      <c r="N121" s="8" t="str">
        <f t="shared" si="7"/>
        <v>E63061B1-D</v>
      </c>
      <c r="O121" s="8" t="str">
        <f t="shared" si="8"/>
        <v>E63061</v>
      </c>
      <c r="P121" s="8"/>
      <c r="Q121" s="15" t="s">
        <v>45</v>
      </c>
      <c r="R121" s="8"/>
      <c r="S121" s="8"/>
      <c r="T121" s="6"/>
      <c r="U121" s="6"/>
    </row>
    <row r="122" spans="1:21" ht="30" x14ac:dyDescent="0.25">
      <c r="A122" s="8" t="s">
        <v>28</v>
      </c>
      <c r="B122" s="8" t="s">
        <v>43</v>
      </c>
      <c r="C122" s="8" t="s">
        <v>86</v>
      </c>
      <c r="D122" s="8" t="s">
        <v>31</v>
      </c>
      <c r="E122" s="8" t="s">
        <v>4</v>
      </c>
      <c r="F122" s="10">
        <f t="shared" si="18"/>
        <v>4</v>
      </c>
      <c r="G122" s="8" t="str">
        <f t="shared" si="15"/>
        <v>SW4</v>
      </c>
      <c r="H122" s="8" t="s">
        <v>7</v>
      </c>
      <c r="I122" s="8">
        <v>1</v>
      </c>
      <c r="J122" s="8" t="str">
        <f t="shared" si="16"/>
        <v>P1</v>
      </c>
      <c r="K122" s="9" t="s">
        <v>145</v>
      </c>
      <c r="L122" s="8" t="s">
        <v>33</v>
      </c>
      <c r="M122" s="8" t="str">
        <f t="shared" si="17"/>
        <v>063B1</v>
      </c>
      <c r="N122" s="8" t="str">
        <f t="shared" si="7"/>
        <v>E63063B1-D</v>
      </c>
      <c r="O122" s="8" t="str">
        <f t="shared" si="8"/>
        <v>E63063</v>
      </c>
      <c r="P122" s="8"/>
      <c r="Q122" s="14" t="s">
        <v>45</v>
      </c>
      <c r="R122" s="8"/>
      <c r="S122" s="8"/>
      <c r="T122" s="6"/>
      <c r="U122" s="6"/>
    </row>
    <row r="123" spans="1:21" ht="30" x14ac:dyDescent="0.25">
      <c r="A123" s="8" t="s">
        <v>28</v>
      </c>
      <c r="B123" s="8" t="s">
        <v>43</v>
      </c>
      <c r="C123" s="8" t="s">
        <v>86</v>
      </c>
      <c r="D123" s="8" t="s">
        <v>31</v>
      </c>
      <c r="E123" s="8" t="s">
        <v>4</v>
      </c>
      <c r="F123" s="10">
        <f t="shared" si="18"/>
        <v>5</v>
      </c>
      <c r="G123" s="8" t="str">
        <f t="shared" si="15"/>
        <v>SW5</v>
      </c>
      <c r="H123" s="8" t="s">
        <v>7</v>
      </c>
      <c r="I123" s="8">
        <v>1</v>
      </c>
      <c r="J123" s="8" t="str">
        <f t="shared" si="16"/>
        <v>P1</v>
      </c>
      <c r="K123" s="9" t="s">
        <v>146</v>
      </c>
      <c r="L123" s="8" t="s">
        <v>33</v>
      </c>
      <c r="M123" s="8" t="str">
        <f t="shared" si="17"/>
        <v>065B1</v>
      </c>
      <c r="N123" s="8" t="str">
        <f t="shared" si="7"/>
        <v>E63065B1-D</v>
      </c>
      <c r="O123" s="8" t="str">
        <f t="shared" si="8"/>
        <v>E63065</v>
      </c>
      <c r="P123" s="8"/>
      <c r="Q123" s="15" t="s">
        <v>45</v>
      </c>
      <c r="R123" s="8"/>
      <c r="S123" s="8"/>
      <c r="T123" s="6"/>
      <c r="U123" s="6"/>
    </row>
    <row r="124" spans="1:21" ht="30" x14ac:dyDescent="0.25">
      <c r="A124" s="8" t="s">
        <v>28</v>
      </c>
      <c r="B124" s="8" t="s">
        <v>43</v>
      </c>
      <c r="C124" s="8" t="s">
        <v>86</v>
      </c>
      <c r="D124" s="8" t="s">
        <v>31</v>
      </c>
      <c r="E124" s="8" t="s">
        <v>4</v>
      </c>
      <c r="F124" s="10">
        <f t="shared" si="18"/>
        <v>1</v>
      </c>
      <c r="G124" s="8" t="str">
        <f t="shared" si="15"/>
        <v>SW1</v>
      </c>
      <c r="H124" s="8" t="s">
        <v>7</v>
      </c>
      <c r="I124" s="8">
        <f>IF(I119&lt;43,I119+1,"Out OF Ports")</f>
        <v>2</v>
      </c>
      <c r="J124" s="8" t="str">
        <f t="shared" si="16"/>
        <v>P2</v>
      </c>
      <c r="K124" s="9" t="s">
        <v>147</v>
      </c>
      <c r="L124" s="8" t="s">
        <v>33</v>
      </c>
      <c r="M124" s="8" t="str">
        <f t="shared" si="17"/>
        <v>066B1</v>
      </c>
      <c r="N124" s="8" t="str">
        <f t="shared" si="7"/>
        <v>E63066B1-D</v>
      </c>
      <c r="O124" s="8" t="str">
        <f t="shared" si="8"/>
        <v>E63066</v>
      </c>
      <c r="P124" s="8"/>
      <c r="Q124" s="14" t="s">
        <v>45</v>
      </c>
      <c r="R124" s="8"/>
      <c r="S124" s="8"/>
      <c r="T124" s="6"/>
      <c r="U124" s="6"/>
    </row>
    <row r="125" spans="1:21" ht="30" x14ac:dyDescent="0.25">
      <c r="A125" s="8" t="s">
        <v>28</v>
      </c>
      <c r="B125" s="8" t="s">
        <v>43</v>
      </c>
      <c r="C125" s="8" t="s">
        <v>86</v>
      </c>
      <c r="D125" s="8" t="s">
        <v>31</v>
      </c>
      <c r="E125" s="8" t="s">
        <v>4</v>
      </c>
      <c r="F125" s="10">
        <f t="shared" si="18"/>
        <v>2</v>
      </c>
      <c r="G125" s="8" t="str">
        <f t="shared" si="15"/>
        <v>SW2</v>
      </c>
      <c r="H125" s="8" t="s">
        <v>7</v>
      </c>
      <c r="I125" s="8">
        <f t="shared" ref="I125:I188" si="19">IF(I120&lt;43,I120+1,"Out OF Ports")</f>
        <v>2</v>
      </c>
      <c r="J125" s="8" t="str">
        <f t="shared" si="16"/>
        <v>P2</v>
      </c>
      <c r="K125" s="9" t="s">
        <v>148</v>
      </c>
      <c r="L125" s="8" t="s">
        <v>33</v>
      </c>
      <c r="M125" s="8" t="str">
        <f t="shared" si="17"/>
        <v>068B1</v>
      </c>
      <c r="N125" s="8" t="str">
        <f t="shared" si="7"/>
        <v>E63068B1-D</v>
      </c>
      <c r="O125" s="8" t="str">
        <f t="shared" si="8"/>
        <v>E63068</v>
      </c>
      <c r="P125" s="8"/>
      <c r="Q125" s="15" t="s">
        <v>45</v>
      </c>
      <c r="R125" s="8"/>
      <c r="S125" s="8"/>
      <c r="T125" s="6"/>
      <c r="U125" s="6"/>
    </row>
    <row r="126" spans="1:21" ht="30" x14ac:dyDescent="0.25">
      <c r="A126" s="8" t="s">
        <v>28</v>
      </c>
      <c r="B126" s="8" t="s">
        <v>43</v>
      </c>
      <c r="C126" s="8" t="s">
        <v>86</v>
      </c>
      <c r="D126" s="8" t="s">
        <v>31</v>
      </c>
      <c r="E126" s="8" t="s">
        <v>4</v>
      </c>
      <c r="F126" s="10">
        <f t="shared" si="18"/>
        <v>3</v>
      </c>
      <c r="G126" s="8" t="str">
        <f t="shared" si="15"/>
        <v>SW3</v>
      </c>
      <c r="H126" s="8" t="s">
        <v>7</v>
      </c>
      <c r="I126" s="8">
        <f t="shared" si="19"/>
        <v>2</v>
      </c>
      <c r="J126" s="8" t="str">
        <f t="shared" si="16"/>
        <v>P2</v>
      </c>
      <c r="K126" s="9" t="s">
        <v>149</v>
      </c>
      <c r="L126" s="8" t="s">
        <v>33</v>
      </c>
      <c r="M126" s="8" t="str">
        <f t="shared" si="17"/>
        <v>070B1</v>
      </c>
      <c r="N126" s="8" t="str">
        <f t="shared" si="7"/>
        <v>E63070B1-D</v>
      </c>
      <c r="O126" s="8" t="str">
        <f t="shared" si="8"/>
        <v>E63070</v>
      </c>
      <c r="P126" s="8"/>
      <c r="Q126" s="14" t="s">
        <v>45</v>
      </c>
      <c r="R126" s="8"/>
      <c r="S126" s="8"/>
      <c r="T126" s="6"/>
      <c r="U126" s="6"/>
    </row>
    <row r="127" spans="1:21" ht="30" x14ac:dyDescent="0.25">
      <c r="A127" s="8" t="s">
        <v>28</v>
      </c>
      <c r="B127" s="8" t="s">
        <v>43</v>
      </c>
      <c r="C127" s="8" t="s">
        <v>86</v>
      </c>
      <c r="D127" s="8" t="s">
        <v>31</v>
      </c>
      <c r="E127" s="8" t="s">
        <v>4</v>
      </c>
      <c r="F127" s="10">
        <f t="shared" si="18"/>
        <v>4</v>
      </c>
      <c r="G127" s="8" t="str">
        <f t="shared" si="15"/>
        <v>SW4</v>
      </c>
      <c r="H127" s="8" t="s">
        <v>7</v>
      </c>
      <c r="I127" s="8">
        <f t="shared" si="19"/>
        <v>2</v>
      </c>
      <c r="J127" s="8" t="str">
        <f t="shared" si="16"/>
        <v>P2</v>
      </c>
      <c r="K127" s="9" t="s">
        <v>150</v>
      </c>
      <c r="L127" s="8" t="s">
        <v>33</v>
      </c>
      <c r="M127" s="8" t="str">
        <f t="shared" si="17"/>
        <v>072B1</v>
      </c>
      <c r="N127" s="8" t="str">
        <f t="shared" si="7"/>
        <v>E63072B1-D</v>
      </c>
      <c r="O127" s="8" t="str">
        <f t="shared" si="8"/>
        <v>E63072</v>
      </c>
      <c r="P127" s="8"/>
      <c r="Q127" s="15" t="s">
        <v>45</v>
      </c>
      <c r="R127" s="8"/>
      <c r="S127" s="8"/>
      <c r="T127" s="6"/>
      <c r="U127" s="6"/>
    </row>
    <row r="128" spans="1:21" ht="30" x14ac:dyDescent="0.25">
      <c r="A128" s="8" t="s">
        <v>28</v>
      </c>
      <c r="B128" s="8" t="s">
        <v>43</v>
      </c>
      <c r="C128" s="8" t="s">
        <v>86</v>
      </c>
      <c r="D128" s="8" t="s">
        <v>31</v>
      </c>
      <c r="E128" s="8" t="s">
        <v>4</v>
      </c>
      <c r="F128" s="10">
        <f t="shared" si="18"/>
        <v>5</v>
      </c>
      <c r="G128" s="8" t="str">
        <f t="shared" si="15"/>
        <v>SW5</v>
      </c>
      <c r="H128" s="8" t="s">
        <v>7</v>
      </c>
      <c r="I128" s="8">
        <f t="shared" si="19"/>
        <v>2</v>
      </c>
      <c r="J128" s="8" t="str">
        <f t="shared" si="16"/>
        <v>P2</v>
      </c>
      <c r="K128" s="9" t="s">
        <v>151</v>
      </c>
      <c r="L128" s="8" t="s">
        <v>33</v>
      </c>
      <c r="M128" s="8" t="str">
        <f t="shared" si="17"/>
        <v>074B1</v>
      </c>
      <c r="N128" s="8" t="str">
        <f t="shared" si="7"/>
        <v>E63074B1-D</v>
      </c>
      <c r="O128" s="8" t="str">
        <f t="shared" si="8"/>
        <v>E63074</v>
      </c>
      <c r="P128" s="8"/>
      <c r="Q128" s="14" t="s">
        <v>45</v>
      </c>
      <c r="R128" s="8"/>
      <c r="S128" s="8"/>
      <c r="T128" s="6"/>
      <c r="U128" s="6"/>
    </row>
    <row r="129" spans="1:21" ht="30" x14ac:dyDescent="0.25">
      <c r="A129" s="8" t="s">
        <v>28</v>
      </c>
      <c r="B129" s="8" t="s">
        <v>43</v>
      </c>
      <c r="C129" s="8" t="s">
        <v>86</v>
      </c>
      <c r="D129" s="8" t="s">
        <v>31</v>
      </c>
      <c r="E129" s="8" t="s">
        <v>4</v>
      </c>
      <c r="F129" s="10">
        <f t="shared" si="18"/>
        <v>1</v>
      </c>
      <c r="G129" s="8" t="str">
        <f t="shared" si="15"/>
        <v>SW1</v>
      </c>
      <c r="H129" s="8" t="s">
        <v>7</v>
      </c>
      <c r="I129" s="8">
        <f t="shared" si="19"/>
        <v>3</v>
      </c>
      <c r="J129" s="8" t="str">
        <f t="shared" si="16"/>
        <v>P3</v>
      </c>
      <c r="K129" s="9" t="s">
        <v>152</v>
      </c>
      <c r="L129" s="8" t="s">
        <v>33</v>
      </c>
      <c r="M129" s="8" t="str">
        <f t="shared" si="17"/>
        <v>075B1</v>
      </c>
      <c r="N129" s="8" t="str">
        <f t="shared" si="7"/>
        <v>E63075B1-D</v>
      </c>
      <c r="O129" s="8" t="str">
        <f t="shared" si="8"/>
        <v>E63075</v>
      </c>
      <c r="P129" s="8"/>
      <c r="Q129" s="15" t="s">
        <v>45</v>
      </c>
      <c r="R129" s="8"/>
      <c r="S129" s="8"/>
      <c r="T129" s="6"/>
      <c r="U129" s="6"/>
    </row>
    <row r="130" spans="1:21" ht="30" x14ac:dyDescent="0.25">
      <c r="A130" s="8" t="s">
        <v>28</v>
      </c>
      <c r="B130" s="8" t="s">
        <v>43</v>
      </c>
      <c r="C130" s="8" t="s">
        <v>86</v>
      </c>
      <c r="D130" s="8" t="s">
        <v>31</v>
      </c>
      <c r="E130" s="8" t="s">
        <v>4</v>
      </c>
      <c r="F130" s="10">
        <f t="shared" si="18"/>
        <v>2</v>
      </c>
      <c r="G130" s="8" t="str">
        <f t="shared" si="15"/>
        <v>SW2</v>
      </c>
      <c r="H130" s="8" t="s">
        <v>7</v>
      </c>
      <c r="I130" s="8">
        <f t="shared" si="19"/>
        <v>3</v>
      </c>
      <c r="J130" s="8" t="str">
        <f t="shared" si="16"/>
        <v>P3</v>
      </c>
      <c r="K130" s="9" t="s">
        <v>153</v>
      </c>
      <c r="L130" s="8" t="s">
        <v>33</v>
      </c>
      <c r="M130" s="8" t="str">
        <f t="shared" si="17"/>
        <v>076B1</v>
      </c>
      <c r="N130" s="8" t="str">
        <f t="shared" ref="N130:N193" si="20">_xlfn.CONCAT(O130,L130,"-D")</f>
        <v>E63076B1-D</v>
      </c>
      <c r="O130" s="8" t="str">
        <f t="shared" ref="O130:O193" si="21">_xlfn.CONCAT(A130,K130)</f>
        <v>E63076</v>
      </c>
      <c r="P130" s="8"/>
      <c r="Q130" s="14" t="s">
        <v>45</v>
      </c>
      <c r="R130" s="8"/>
      <c r="S130" s="8"/>
      <c r="T130" s="6"/>
      <c r="U130" s="6"/>
    </row>
    <row r="131" spans="1:21" ht="30" x14ac:dyDescent="0.25">
      <c r="A131" s="8" t="s">
        <v>28</v>
      </c>
      <c r="B131" s="8" t="s">
        <v>43</v>
      </c>
      <c r="C131" s="8" t="s">
        <v>86</v>
      </c>
      <c r="D131" s="8" t="s">
        <v>31</v>
      </c>
      <c r="E131" s="8" t="s">
        <v>4</v>
      </c>
      <c r="F131" s="10">
        <f t="shared" si="18"/>
        <v>3</v>
      </c>
      <c r="G131" s="8" t="str">
        <f t="shared" si="15"/>
        <v>SW3</v>
      </c>
      <c r="H131" s="8" t="s">
        <v>7</v>
      </c>
      <c r="I131" s="8">
        <f t="shared" si="19"/>
        <v>3</v>
      </c>
      <c r="J131" s="8" t="str">
        <f t="shared" si="16"/>
        <v>P3</v>
      </c>
      <c r="K131" s="9" t="s">
        <v>154</v>
      </c>
      <c r="L131" s="8" t="s">
        <v>33</v>
      </c>
      <c r="M131" s="8" t="str">
        <f t="shared" si="17"/>
        <v>077B1</v>
      </c>
      <c r="N131" s="8" t="str">
        <f t="shared" si="20"/>
        <v>E63077B1-D</v>
      </c>
      <c r="O131" s="8" t="str">
        <f t="shared" si="21"/>
        <v>E63077</v>
      </c>
      <c r="P131" s="8"/>
      <c r="Q131" s="15" t="s">
        <v>45</v>
      </c>
      <c r="R131" s="8"/>
      <c r="S131" s="8"/>
      <c r="T131" s="6"/>
      <c r="U131" s="6"/>
    </row>
    <row r="132" spans="1:21" x14ac:dyDescent="0.25">
      <c r="A132" s="8" t="s">
        <v>28</v>
      </c>
      <c r="B132" s="8" t="s">
        <v>43</v>
      </c>
      <c r="C132" s="8" t="s">
        <v>86</v>
      </c>
      <c r="D132" s="8" t="s">
        <v>31</v>
      </c>
      <c r="E132" s="8" t="s">
        <v>4</v>
      </c>
      <c r="F132" s="10">
        <f t="shared" si="18"/>
        <v>4</v>
      </c>
      <c r="G132" s="8" t="str">
        <f t="shared" si="15"/>
        <v>SW4</v>
      </c>
      <c r="H132" s="8" t="s">
        <v>7</v>
      </c>
      <c r="I132" s="8">
        <f t="shared" si="19"/>
        <v>3</v>
      </c>
      <c r="J132" s="8" t="str">
        <f t="shared" si="16"/>
        <v>P3</v>
      </c>
      <c r="K132" s="9" t="s">
        <v>155</v>
      </c>
      <c r="L132" s="8" t="s">
        <v>33</v>
      </c>
      <c r="M132" s="8" t="str">
        <f t="shared" si="17"/>
        <v>CC042B1</v>
      </c>
      <c r="N132" s="8" t="str">
        <f t="shared" si="20"/>
        <v>E63CC042B1-D</v>
      </c>
      <c r="O132" s="8" t="str">
        <f t="shared" si="21"/>
        <v>E63CC042</v>
      </c>
      <c r="P132" s="8"/>
      <c r="Q132" s="14" t="s">
        <v>34</v>
      </c>
      <c r="R132" s="8"/>
      <c r="S132" s="11" t="s">
        <v>71</v>
      </c>
      <c r="T132" s="6"/>
      <c r="U132" s="6"/>
    </row>
    <row r="133" spans="1:21" x14ac:dyDescent="0.25">
      <c r="A133" s="8" t="s">
        <v>28</v>
      </c>
      <c r="B133" s="8" t="s">
        <v>43</v>
      </c>
      <c r="C133" s="8" t="s">
        <v>86</v>
      </c>
      <c r="D133" s="8" t="s">
        <v>31</v>
      </c>
      <c r="E133" s="8" t="s">
        <v>4</v>
      </c>
      <c r="F133" s="10">
        <f t="shared" si="18"/>
        <v>5</v>
      </c>
      <c r="G133" s="8" t="str">
        <f t="shared" si="15"/>
        <v>SW5</v>
      </c>
      <c r="H133" s="8" t="s">
        <v>7</v>
      </c>
      <c r="I133" s="8">
        <f t="shared" si="19"/>
        <v>3</v>
      </c>
      <c r="J133" s="8" t="str">
        <f t="shared" si="16"/>
        <v>P3</v>
      </c>
      <c r="K133" s="9" t="s">
        <v>155</v>
      </c>
      <c r="L133" s="8" t="s">
        <v>73</v>
      </c>
      <c r="M133" s="8" t="str">
        <f t="shared" si="17"/>
        <v>CC042B2</v>
      </c>
      <c r="N133" s="8" t="str">
        <f t="shared" si="20"/>
        <v>E63CC042B2-D</v>
      </c>
      <c r="O133" s="8" t="str">
        <f t="shared" si="21"/>
        <v>E63CC042</v>
      </c>
      <c r="P133" s="8"/>
      <c r="Q133" s="15" t="s">
        <v>34</v>
      </c>
      <c r="R133" s="8"/>
      <c r="S133" s="8"/>
      <c r="T133" s="6"/>
      <c r="U133" s="6"/>
    </row>
    <row r="134" spans="1:21" x14ac:dyDescent="0.25">
      <c r="A134" s="8" t="s">
        <v>28</v>
      </c>
      <c r="B134" s="8" t="s">
        <v>43</v>
      </c>
      <c r="C134" s="8" t="s">
        <v>86</v>
      </c>
      <c r="D134" s="8" t="s">
        <v>31</v>
      </c>
      <c r="E134" s="8" t="s">
        <v>4</v>
      </c>
      <c r="F134" s="10">
        <f t="shared" si="18"/>
        <v>1</v>
      </c>
      <c r="G134" s="8" t="str">
        <f t="shared" si="15"/>
        <v>SW1</v>
      </c>
      <c r="H134" s="8" t="s">
        <v>7</v>
      </c>
      <c r="I134" s="8">
        <f t="shared" si="19"/>
        <v>4</v>
      </c>
      <c r="J134" s="8" t="str">
        <f t="shared" si="16"/>
        <v>P4</v>
      </c>
      <c r="K134" s="9" t="s">
        <v>155</v>
      </c>
      <c r="L134" s="8" t="s">
        <v>156</v>
      </c>
      <c r="M134" s="8" t="str">
        <f t="shared" si="17"/>
        <v>CC042B3</v>
      </c>
      <c r="N134" s="8" t="str">
        <f t="shared" si="20"/>
        <v>E63CC042B3-D</v>
      </c>
      <c r="O134" s="8" t="str">
        <f t="shared" si="21"/>
        <v>E63CC042</v>
      </c>
      <c r="P134" s="8"/>
      <c r="Q134" s="14" t="s">
        <v>34</v>
      </c>
      <c r="R134" s="8"/>
      <c r="S134" s="8"/>
      <c r="T134" s="6"/>
      <c r="U134" s="6"/>
    </row>
    <row r="135" spans="1:21" x14ac:dyDescent="0.25">
      <c r="A135" s="8" t="s">
        <v>28</v>
      </c>
      <c r="B135" s="8" t="s">
        <v>43</v>
      </c>
      <c r="C135" s="8" t="s">
        <v>86</v>
      </c>
      <c r="D135" s="8" t="s">
        <v>31</v>
      </c>
      <c r="E135" s="8" t="s">
        <v>4</v>
      </c>
      <c r="F135" s="10">
        <f t="shared" si="18"/>
        <v>2</v>
      </c>
      <c r="G135" s="8" t="str">
        <f t="shared" si="15"/>
        <v>SW2</v>
      </c>
      <c r="H135" s="8" t="s">
        <v>7</v>
      </c>
      <c r="I135" s="8">
        <f t="shared" si="19"/>
        <v>4</v>
      </c>
      <c r="J135" s="8" t="str">
        <f t="shared" si="16"/>
        <v>P4</v>
      </c>
      <c r="K135" s="9" t="s">
        <v>129</v>
      </c>
      <c r="L135" s="8" t="s">
        <v>40</v>
      </c>
      <c r="M135" s="8" t="str">
        <f t="shared" si="17"/>
        <v>045AA</v>
      </c>
      <c r="N135" s="8" t="str">
        <f t="shared" si="20"/>
        <v>E63045AA-D</v>
      </c>
      <c r="O135" s="8" t="str">
        <f t="shared" si="21"/>
        <v>E63045</v>
      </c>
      <c r="P135" s="8"/>
      <c r="Q135" s="15" t="s">
        <v>34</v>
      </c>
      <c r="R135" s="8"/>
      <c r="S135" s="8"/>
      <c r="T135" s="6"/>
      <c r="U135" s="6"/>
    </row>
    <row r="136" spans="1:21" ht="30" x14ac:dyDescent="0.25">
      <c r="A136" s="8" t="s">
        <v>28</v>
      </c>
      <c r="B136" s="8" t="s">
        <v>43</v>
      </c>
      <c r="C136" s="8" t="s">
        <v>86</v>
      </c>
      <c r="D136" s="8" t="s">
        <v>31</v>
      </c>
      <c r="E136" s="8" t="s">
        <v>4</v>
      </c>
      <c r="F136" s="10">
        <f t="shared" si="18"/>
        <v>3</v>
      </c>
      <c r="G136" s="8" t="str">
        <f t="shared" si="15"/>
        <v>SW3</v>
      </c>
      <c r="H136" s="8" t="s">
        <v>7</v>
      </c>
      <c r="I136" s="8">
        <f t="shared" si="19"/>
        <v>4</v>
      </c>
      <c r="J136" s="8" t="str">
        <f t="shared" si="16"/>
        <v>P4</v>
      </c>
      <c r="K136" s="9"/>
      <c r="L136" s="8"/>
      <c r="M136" s="8"/>
      <c r="N136" s="8" t="str">
        <f t="shared" si="20"/>
        <v>E63-D</v>
      </c>
      <c r="O136" s="8" t="str">
        <f t="shared" si="21"/>
        <v>E63</v>
      </c>
      <c r="P136" s="8"/>
      <c r="Q136" s="14" t="s">
        <v>157</v>
      </c>
      <c r="R136" s="8"/>
      <c r="S136" s="8"/>
      <c r="T136" s="6"/>
      <c r="U136" s="6"/>
    </row>
    <row r="137" spans="1:21" ht="30" x14ac:dyDescent="0.25">
      <c r="A137" s="8" t="s">
        <v>28</v>
      </c>
      <c r="B137" s="8" t="s">
        <v>43</v>
      </c>
      <c r="C137" s="8" t="s">
        <v>86</v>
      </c>
      <c r="D137" s="8" t="s">
        <v>31</v>
      </c>
      <c r="E137" s="8" t="s">
        <v>4</v>
      </c>
      <c r="F137" s="10">
        <f t="shared" si="18"/>
        <v>4</v>
      </c>
      <c r="G137" s="8" t="str">
        <f t="shared" si="15"/>
        <v>SW4</v>
      </c>
      <c r="H137" s="8" t="s">
        <v>7</v>
      </c>
      <c r="I137" s="8">
        <f t="shared" si="19"/>
        <v>4</v>
      </c>
      <c r="J137" s="8" t="str">
        <f t="shared" si="16"/>
        <v>P4</v>
      </c>
      <c r="K137" s="9" t="s">
        <v>129</v>
      </c>
      <c r="L137" s="8" t="s">
        <v>73</v>
      </c>
      <c r="M137" s="8" t="str">
        <f>CONCATENATE(K137,L137)</f>
        <v>045B2</v>
      </c>
      <c r="N137" s="8" t="str">
        <f t="shared" si="20"/>
        <v>E63045B2-D</v>
      </c>
      <c r="O137" s="8" t="str">
        <f t="shared" si="21"/>
        <v>E63045</v>
      </c>
      <c r="P137" s="8"/>
      <c r="Q137" s="15" t="s">
        <v>45</v>
      </c>
      <c r="R137" s="8"/>
      <c r="S137" s="8"/>
      <c r="T137" s="6"/>
      <c r="U137" s="6"/>
    </row>
    <row r="138" spans="1:21" x14ac:dyDescent="0.25">
      <c r="A138" s="8" t="s">
        <v>28</v>
      </c>
      <c r="B138" s="8" t="s">
        <v>43</v>
      </c>
      <c r="C138" s="8" t="s">
        <v>86</v>
      </c>
      <c r="D138" s="8" t="s">
        <v>31</v>
      </c>
      <c r="E138" s="8" t="s">
        <v>4</v>
      </c>
      <c r="F138" s="10">
        <f t="shared" si="18"/>
        <v>5</v>
      </c>
      <c r="G138" s="8" t="str">
        <f t="shared" si="15"/>
        <v>SW5</v>
      </c>
      <c r="H138" s="8" t="s">
        <v>7</v>
      </c>
      <c r="I138" s="8">
        <f t="shared" si="19"/>
        <v>4</v>
      </c>
      <c r="J138" s="8" t="str">
        <f t="shared" si="16"/>
        <v>P4</v>
      </c>
      <c r="K138" s="9" t="s">
        <v>158</v>
      </c>
      <c r="L138" s="8" t="s">
        <v>33</v>
      </c>
      <c r="M138" s="8" t="str">
        <f>CONCATENATE(K138,L138)</f>
        <v>CS051B1</v>
      </c>
      <c r="N138" s="8" t="str">
        <f t="shared" si="20"/>
        <v>E63CS051B1-D</v>
      </c>
      <c r="O138" s="8" t="str">
        <f t="shared" si="21"/>
        <v>E63CS051</v>
      </c>
      <c r="P138" s="8"/>
      <c r="Q138" s="14" t="s">
        <v>34</v>
      </c>
      <c r="R138" s="8"/>
      <c r="S138" s="8" t="s">
        <v>52</v>
      </c>
      <c r="T138" s="6"/>
      <c r="U138" s="6" t="s">
        <v>38</v>
      </c>
    </row>
    <row r="139" spans="1:21" ht="30" x14ac:dyDescent="0.25">
      <c r="A139" s="8" t="s">
        <v>28</v>
      </c>
      <c r="B139" s="8" t="s">
        <v>43</v>
      </c>
      <c r="C139" s="8" t="s">
        <v>86</v>
      </c>
      <c r="D139" s="8" t="s">
        <v>31</v>
      </c>
      <c r="E139" s="8" t="s">
        <v>4</v>
      </c>
      <c r="F139" s="10">
        <f t="shared" si="18"/>
        <v>1</v>
      </c>
      <c r="G139" s="8" t="str">
        <f t="shared" si="15"/>
        <v>SW1</v>
      </c>
      <c r="H139" s="8" t="s">
        <v>7</v>
      </c>
      <c r="I139" s="8">
        <f t="shared" si="19"/>
        <v>5</v>
      </c>
      <c r="J139" s="8" t="str">
        <f t="shared" si="16"/>
        <v>P5</v>
      </c>
      <c r="K139" s="9" t="s">
        <v>159</v>
      </c>
      <c r="L139" s="8" t="s">
        <v>40</v>
      </c>
      <c r="M139" s="8" t="str">
        <f>CONCATENATE(K139,L139)</f>
        <v>053BAA</v>
      </c>
      <c r="N139" s="8" t="str">
        <f t="shared" si="20"/>
        <v>E63053BAA-D</v>
      </c>
      <c r="O139" s="8" t="str">
        <f t="shared" si="21"/>
        <v>E63053B</v>
      </c>
      <c r="P139" s="8"/>
      <c r="Q139" s="15" t="s">
        <v>45</v>
      </c>
      <c r="R139" s="8"/>
      <c r="S139" s="8"/>
      <c r="T139" s="6"/>
      <c r="U139" s="6"/>
    </row>
    <row r="140" spans="1:21" x14ac:dyDescent="0.25">
      <c r="A140" s="8" t="s">
        <v>28</v>
      </c>
      <c r="B140" s="8" t="s">
        <v>43</v>
      </c>
      <c r="C140" s="8" t="s">
        <v>86</v>
      </c>
      <c r="D140" s="8" t="s">
        <v>31</v>
      </c>
      <c r="E140" s="8" t="s">
        <v>4</v>
      </c>
      <c r="F140" s="10">
        <f t="shared" si="18"/>
        <v>2</v>
      </c>
      <c r="G140" s="8" t="str">
        <f t="shared" si="15"/>
        <v>SW2</v>
      </c>
      <c r="H140" s="8" t="s">
        <v>7</v>
      </c>
      <c r="I140" s="8">
        <f t="shared" si="19"/>
        <v>5</v>
      </c>
      <c r="J140" s="8" t="str">
        <f t="shared" si="16"/>
        <v>P5</v>
      </c>
      <c r="K140" s="9" t="s">
        <v>160</v>
      </c>
      <c r="L140" s="8" t="s">
        <v>33</v>
      </c>
      <c r="M140" s="8" t="str">
        <f>CONCATENATE(K140,L140)</f>
        <v>055AB1</v>
      </c>
      <c r="N140" s="8" t="str">
        <f t="shared" si="20"/>
        <v>E63055AB1-D</v>
      </c>
      <c r="O140" s="8" t="str">
        <f t="shared" si="21"/>
        <v>E63055A</v>
      </c>
      <c r="P140" s="8"/>
      <c r="Q140" s="14" t="s">
        <v>34</v>
      </c>
      <c r="R140" s="8"/>
      <c r="S140" s="8" t="s">
        <v>161</v>
      </c>
      <c r="T140" s="6"/>
      <c r="U140" s="6" t="s">
        <v>38</v>
      </c>
    </row>
    <row r="141" spans="1:21" x14ac:dyDescent="0.25">
      <c r="A141" s="8" t="s">
        <v>28</v>
      </c>
      <c r="B141" s="8" t="s">
        <v>43</v>
      </c>
      <c r="C141" s="8" t="s">
        <v>86</v>
      </c>
      <c r="D141" s="8" t="s">
        <v>31</v>
      </c>
      <c r="E141" s="8" t="s">
        <v>4</v>
      </c>
      <c r="F141" s="10">
        <f t="shared" si="18"/>
        <v>3</v>
      </c>
      <c r="G141" s="8" t="str">
        <f t="shared" si="15"/>
        <v>SW3</v>
      </c>
      <c r="H141" s="8" t="s">
        <v>7</v>
      </c>
      <c r="I141" s="8">
        <f t="shared" si="19"/>
        <v>5</v>
      </c>
      <c r="J141" s="8" t="str">
        <f t="shared" si="16"/>
        <v>P5</v>
      </c>
      <c r="K141" s="9" t="s">
        <v>160</v>
      </c>
      <c r="L141" s="8" t="s">
        <v>73</v>
      </c>
      <c r="M141" s="8" t="str">
        <f>CONCATENATE(K141,L141)</f>
        <v>055AB2</v>
      </c>
      <c r="N141" s="8" t="str">
        <f t="shared" si="20"/>
        <v>E63055AB2-D</v>
      </c>
      <c r="O141" s="8" t="str">
        <f t="shared" si="21"/>
        <v>E63055A</v>
      </c>
      <c r="P141" s="8"/>
      <c r="Q141" s="15" t="s">
        <v>34</v>
      </c>
      <c r="R141" s="8"/>
      <c r="S141" s="8" t="s">
        <v>36</v>
      </c>
      <c r="T141" s="6"/>
      <c r="U141" s="6" t="s">
        <v>38</v>
      </c>
    </row>
    <row r="142" spans="1:21" ht="30" x14ac:dyDescent="0.25">
      <c r="A142" s="8" t="s">
        <v>28</v>
      </c>
      <c r="B142" s="8" t="s">
        <v>43</v>
      </c>
      <c r="C142" s="8" t="s">
        <v>86</v>
      </c>
      <c r="D142" s="8" t="s">
        <v>31</v>
      </c>
      <c r="E142" s="8" t="s">
        <v>4</v>
      </c>
      <c r="F142" s="10">
        <f t="shared" si="18"/>
        <v>4</v>
      </c>
      <c r="G142" s="8" t="str">
        <f t="shared" ref="G142:G205" si="22">CONCATENATE(E142,F142)</f>
        <v>SW4</v>
      </c>
      <c r="H142" s="8" t="s">
        <v>7</v>
      </c>
      <c r="I142" s="8">
        <f t="shared" si="19"/>
        <v>5</v>
      </c>
      <c r="J142" s="8" t="str">
        <f t="shared" ref="J142:J205" si="23">CONCATENATE(H142,I142)</f>
        <v>P5</v>
      </c>
      <c r="K142" s="9" t="s">
        <v>162</v>
      </c>
      <c r="L142" s="8" t="s">
        <v>33</v>
      </c>
      <c r="M142" s="8" t="str">
        <f t="shared" ref="M142:M205" si="24">CONCATENATE(K142,L142)</f>
        <v>CS069B1</v>
      </c>
      <c r="N142" s="8" t="str">
        <f t="shared" si="20"/>
        <v>E63CS069B1-D</v>
      </c>
      <c r="O142" s="8" t="str">
        <f t="shared" si="21"/>
        <v>E63CS069</v>
      </c>
      <c r="P142" s="8"/>
      <c r="Q142" s="14" t="s">
        <v>45</v>
      </c>
      <c r="R142" s="8"/>
      <c r="S142" s="8" t="s">
        <v>52</v>
      </c>
      <c r="T142" s="6"/>
      <c r="U142" s="6" t="s">
        <v>38</v>
      </c>
    </row>
    <row r="143" spans="1:21" x14ac:dyDescent="0.25">
      <c r="A143" s="8" t="s">
        <v>28</v>
      </c>
      <c r="B143" s="8" t="s">
        <v>43</v>
      </c>
      <c r="C143" s="8" t="s">
        <v>86</v>
      </c>
      <c r="D143" s="8" t="s">
        <v>31</v>
      </c>
      <c r="E143" s="8" t="s">
        <v>4</v>
      </c>
      <c r="F143" s="10">
        <f t="shared" si="18"/>
        <v>5</v>
      </c>
      <c r="G143" s="8" t="str">
        <f t="shared" si="22"/>
        <v>SW5</v>
      </c>
      <c r="H143" s="8" t="s">
        <v>7</v>
      </c>
      <c r="I143" s="8">
        <f t="shared" si="19"/>
        <v>5</v>
      </c>
      <c r="J143" s="8" t="str">
        <f t="shared" si="23"/>
        <v>P5</v>
      </c>
      <c r="K143" s="9" t="s">
        <v>163</v>
      </c>
      <c r="L143" s="8" t="s">
        <v>33</v>
      </c>
      <c r="M143" s="8" t="str">
        <f t="shared" si="24"/>
        <v>080B1</v>
      </c>
      <c r="N143" s="8" t="str">
        <f t="shared" si="20"/>
        <v>E63080B1-D</v>
      </c>
      <c r="O143" s="8" t="str">
        <f t="shared" si="21"/>
        <v>E63080</v>
      </c>
      <c r="P143" s="8"/>
      <c r="Q143" s="15" t="s">
        <v>34</v>
      </c>
      <c r="R143" s="8"/>
      <c r="S143" s="8" t="s">
        <v>164</v>
      </c>
      <c r="T143" s="6" t="s">
        <v>165</v>
      </c>
      <c r="U143" s="6" t="s">
        <v>38</v>
      </c>
    </row>
    <row r="144" spans="1:21" x14ac:dyDescent="0.25">
      <c r="A144" s="8" t="s">
        <v>28</v>
      </c>
      <c r="B144" s="8" t="s">
        <v>43</v>
      </c>
      <c r="C144" s="8" t="s">
        <v>86</v>
      </c>
      <c r="D144" s="8" t="s">
        <v>31</v>
      </c>
      <c r="E144" s="8" t="s">
        <v>4</v>
      </c>
      <c r="F144" s="10">
        <f t="shared" si="18"/>
        <v>1</v>
      </c>
      <c r="G144" s="8" t="str">
        <f t="shared" si="22"/>
        <v>SW1</v>
      </c>
      <c r="H144" s="8" t="s">
        <v>7</v>
      </c>
      <c r="I144" s="8">
        <f t="shared" si="19"/>
        <v>6</v>
      </c>
      <c r="J144" s="8" t="str">
        <f t="shared" si="23"/>
        <v>P6</v>
      </c>
      <c r="K144" s="9" t="s">
        <v>163</v>
      </c>
      <c r="L144" s="8" t="s">
        <v>73</v>
      </c>
      <c r="M144" s="8" t="str">
        <f t="shared" si="24"/>
        <v>080B2</v>
      </c>
      <c r="N144" s="8" t="str">
        <f t="shared" si="20"/>
        <v>E63080B2-D</v>
      </c>
      <c r="O144" s="8" t="str">
        <f t="shared" si="21"/>
        <v>E63080</v>
      </c>
      <c r="P144" s="8"/>
      <c r="Q144" s="14" t="s">
        <v>34</v>
      </c>
      <c r="R144" s="8"/>
      <c r="S144" s="8" t="s">
        <v>166</v>
      </c>
      <c r="T144" s="6"/>
      <c r="U144" s="6" t="s">
        <v>38</v>
      </c>
    </row>
    <row r="145" spans="1:21" x14ac:dyDescent="0.25">
      <c r="A145" s="8" t="s">
        <v>28</v>
      </c>
      <c r="B145" s="8" t="s">
        <v>43</v>
      </c>
      <c r="C145" s="8" t="s">
        <v>86</v>
      </c>
      <c r="D145" s="8" t="s">
        <v>31</v>
      </c>
      <c r="E145" s="8" t="s">
        <v>4</v>
      </c>
      <c r="F145" s="10">
        <f t="shared" si="18"/>
        <v>2</v>
      </c>
      <c r="G145" s="8" t="str">
        <f t="shared" si="22"/>
        <v>SW2</v>
      </c>
      <c r="H145" s="8" t="s">
        <v>7</v>
      </c>
      <c r="I145" s="8">
        <f t="shared" si="19"/>
        <v>6</v>
      </c>
      <c r="J145" s="8" t="str">
        <f t="shared" si="23"/>
        <v>P6</v>
      </c>
      <c r="K145" s="9" t="s">
        <v>167</v>
      </c>
      <c r="L145" s="8" t="s">
        <v>33</v>
      </c>
      <c r="M145" s="8" t="str">
        <f t="shared" si="24"/>
        <v>CC070B1</v>
      </c>
      <c r="N145" s="8" t="str">
        <f t="shared" si="20"/>
        <v>E63CC070B1-D</v>
      </c>
      <c r="O145" s="8" t="str">
        <f t="shared" si="21"/>
        <v>E63CC070</v>
      </c>
      <c r="P145" s="8"/>
      <c r="Q145" s="15" t="s">
        <v>34</v>
      </c>
      <c r="R145" s="8"/>
      <c r="S145" s="11" t="s">
        <v>71</v>
      </c>
      <c r="T145" s="6"/>
      <c r="U145" s="6"/>
    </row>
    <row r="146" spans="1:21" x14ac:dyDescent="0.25">
      <c r="A146" s="8" t="s">
        <v>28</v>
      </c>
      <c r="B146" s="8" t="s">
        <v>43</v>
      </c>
      <c r="C146" s="8" t="s">
        <v>86</v>
      </c>
      <c r="D146" s="8" t="s">
        <v>31</v>
      </c>
      <c r="E146" s="8" t="s">
        <v>4</v>
      </c>
      <c r="F146" s="10">
        <f t="shared" si="18"/>
        <v>3</v>
      </c>
      <c r="G146" s="8" t="str">
        <f t="shared" si="22"/>
        <v>SW3</v>
      </c>
      <c r="H146" s="8" t="s">
        <v>7</v>
      </c>
      <c r="I146" s="8">
        <f t="shared" si="19"/>
        <v>6</v>
      </c>
      <c r="J146" s="8" t="str">
        <f t="shared" si="23"/>
        <v>P6</v>
      </c>
      <c r="K146" s="9" t="s">
        <v>168</v>
      </c>
      <c r="L146" s="8" t="s">
        <v>33</v>
      </c>
      <c r="M146" s="8" t="str">
        <f t="shared" si="24"/>
        <v>CC090B1</v>
      </c>
      <c r="N146" s="8" t="str">
        <f t="shared" si="20"/>
        <v>E63CC090B1-D</v>
      </c>
      <c r="O146" s="8" t="str">
        <f t="shared" si="21"/>
        <v>E63CC090</v>
      </c>
      <c r="P146" s="8"/>
      <c r="Q146" s="14" t="s">
        <v>34</v>
      </c>
      <c r="R146" s="8"/>
      <c r="S146" s="11" t="s">
        <v>71</v>
      </c>
      <c r="T146" s="6"/>
      <c r="U146" s="6"/>
    </row>
    <row r="147" spans="1:21" x14ac:dyDescent="0.25">
      <c r="A147" s="8" t="s">
        <v>28</v>
      </c>
      <c r="B147" s="8" t="s">
        <v>43</v>
      </c>
      <c r="C147" s="8" t="s">
        <v>86</v>
      </c>
      <c r="D147" s="8" t="s">
        <v>31</v>
      </c>
      <c r="E147" s="8" t="s">
        <v>4</v>
      </c>
      <c r="F147" s="10">
        <f t="shared" si="18"/>
        <v>4</v>
      </c>
      <c r="G147" s="8" t="str">
        <f t="shared" si="22"/>
        <v>SW4</v>
      </c>
      <c r="H147" s="8" t="s">
        <v>7</v>
      </c>
      <c r="I147" s="8">
        <f t="shared" si="19"/>
        <v>6</v>
      </c>
      <c r="J147" s="8" t="str">
        <f t="shared" si="23"/>
        <v>P6</v>
      </c>
      <c r="K147" s="9" t="s">
        <v>169</v>
      </c>
      <c r="L147" s="8" t="s">
        <v>33</v>
      </c>
      <c r="M147" s="8" t="str">
        <f t="shared" si="24"/>
        <v>CV095B1</v>
      </c>
      <c r="N147" s="8" t="str">
        <f t="shared" si="20"/>
        <v>E63CV095B1-D</v>
      </c>
      <c r="O147" s="8" t="str">
        <f t="shared" si="21"/>
        <v>E63CV095</v>
      </c>
      <c r="P147" s="8"/>
      <c r="Q147" s="15" t="s">
        <v>34</v>
      </c>
      <c r="R147" s="8"/>
      <c r="S147" s="8" t="s">
        <v>52</v>
      </c>
      <c r="T147" s="6"/>
      <c r="U147" s="6" t="s">
        <v>38</v>
      </c>
    </row>
    <row r="148" spans="1:21" x14ac:dyDescent="0.25">
      <c r="A148" s="8" t="s">
        <v>28</v>
      </c>
      <c r="B148" s="8" t="s">
        <v>43</v>
      </c>
      <c r="C148" t="s">
        <v>30</v>
      </c>
      <c r="D148" s="8" t="s">
        <v>31</v>
      </c>
      <c r="E148" s="8" t="s">
        <v>4</v>
      </c>
      <c r="F148" s="10">
        <f t="shared" si="18"/>
        <v>5</v>
      </c>
      <c r="G148" s="8" t="str">
        <f t="shared" si="22"/>
        <v>SW5</v>
      </c>
      <c r="H148" s="8" t="s">
        <v>7</v>
      </c>
      <c r="I148" s="8">
        <f t="shared" si="19"/>
        <v>6</v>
      </c>
      <c r="J148" s="8" t="str">
        <f t="shared" si="23"/>
        <v>P6</v>
      </c>
      <c r="K148" s="6" t="s">
        <v>170</v>
      </c>
      <c r="L148" t="s">
        <v>33</v>
      </c>
      <c r="M148" s="8" t="str">
        <f t="shared" si="24"/>
        <v>G72B1</v>
      </c>
      <c r="N148" s="8" t="str">
        <f t="shared" si="20"/>
        <v>E63G72B1-D</v>
      </c>
      <c r="O148" s="8" t="str">
        <f t="shared" si="21"/>
        <v>E63G72</v>
      </c>
      <c r="P148" s="8"/>
      <c r="Q148" s="14" t="s">
        <v>34</v>
      </c>
      <c r="R148" s="8"/>
      <c r="T148" s="6"/>
      <c r="U148" s="6"/>
    </row>
    <row r="149" spans="1:21" x14ac:dyDescent="0.25">
      <c r="A149" s="8" t="s">
        <v>28</v>
      </c>
      <c r="B149" s="8" t="s">
        <v>43</v>
      </c>
      <c r="C149" t="s">
        <v>30</v>
      </c>
      <c r="D149" s="8" t="s">
        <v>31</v>
      </c>
      <c r="E149" s="8" t="s">
        <v>4</v>
      </c>
      <c r="F149" s="10">
        <f t="shared" si="18"/>
        <v>1</v>
      </c>
      <c r="G149" s="8" t="str">
        <f t="shared" si="22"/>
        <v>SW1</v>
      </c>
      <c r="H149" s="8" t="s">
        <v>7</v>
      </c>
      <c r="I149" s="8">
        <f t="shared" si="19"/>
        <v>7</v>
      </c>
      <c r="J149" s="8" t="str">
        <f t="shared" si="23"/>
        <v>P7</v>
      </c>
      <c r="K149" s="6" t="s">
        <v>171</v>
      </c>
      <c r="L149" t="s">
        <v>33</v>
      </c>
      <c r="M149" s="8" t="str">
        <f t="shared" si="24"/>
        <v>78B1</v>
      </c>
      <c r="N149" s="8" t="str">
        <f t="shared" si="20"/>
        <v>E6378B1-D</v>
      </c>
      <c r="O149" s="8" t="str">
        <f t="shared" si="21"/>
        <v>E6378</v>
      </c>
      <c r="P149" s="8"/>
      <c r="Q149" s="15" t="s">
        <v>34</v>
      </c>
      <c r="R149" s="8"/>
      <c r="T149" s="6"/>
      <c r="U149" s="6"/>
    </row>
    <row r="150" spans="1:21" x14ac:dyDescent="0.25">
      <c r="A150" s="8" t="s">
        <v>28</v>
      </c>
      <c r="B150" s="8" t="s">
        <v>43</v>
      </c>
      <c r="C150" t="s">
        <v>30</v>
      </c>
      <c r="D150" s="8" t="s">
        <v>31</v>
      </c>
      <c r="E150" s="8" t="s">
        <v>4</v>
      </c>
      <c r="F150" s="10">
        <f t="shared" si="18"/>
        <v>2</v>
      </c>
      <c r="G150" s="8" t="str">
        <f t="shared" si="22"/>
        <v>SW2</v>
      </c>
      <c r="H150" s="8" t="s">
        <v>7</v>
      </c>
      <c r="I150" s="8">
        <f t="shared" si="19"/>
        <v>7</v>
      </c>
      <c r="J150" s="8" t="str">
        <f t="shared" si="23"/>
        <v>P7</v>
      </c>
      <c r="K150" s="6" t="s">
        <v>172</v>
      </c>
      <c r="L150" t="s">
        <v>33</v>
      </c>
      <c r="M150" s="8" t="str">
        <f t="shared" si="24"/>
        <v>80B1</v>
      </c>
      <c r="N150" s="8" t="str">
        <f t="shared" si="20"/>
        <v>E6380B1-D</v>
      </c>
      <c r="O150" s="8" t="str">
        <f t="shared" si="21"/>
        <v>E6380</v>
      </c>
      <c r="P150" s="8"/>
      <c r="Q150" s="14" t="s">
        <v>34</v>
      </c>
      <c r="R150" s="8"/>
      <c r="T150" s="6"/>
      <c r="U150" s="6"/>
    </row>
    <row r="151" spans="1:21" x14ac:dyDescent="0.25">
      <c r="A151" s="8" t="s">
        <v>28</v>
      </c>
      <c r="B151" s="8" t="s">
        <v>43</v>
      </c>
      <c r="C151" t="s">
        <v>30</v>
      </c>
      <c r="D151" s="8" t="s">
        <v>31</v>
      </c>
      <c r="E151" s="8" t="s">
        <v>4</v>
      </c>
      <c r="F151" s="10">
        <f t="shared" si="18"/>
        <v>3</v>
      </c>
      <c r="G151" s="8" t="str">
        <f t="shared" si="22"/>
        <v>SW3</v>
      </c>
      <c r="H151" s="8" t="s">
        <v>7</v>
      </c>
      <c r="I151" s="8">
        <f t="shared" si="19"/>
        <v>7</v>
      </c>
      <c r="J151" s="8" t="str">
        <f t="shared" si="23"/>
        <v>P7</v>
      </c>
      <c r="K151" s="6" t="s">
        <v>173</v>
      </c>
      <c r="L151" t="s">
        <v>33</v>
      </c>
      <c r="M151" s="8" t="str">
        <f t="shared" si="24"/>
        <v>82B1</v>
      </c>
      <c r="N151" s="8" t="str">
        <f t="shared" si="20"/>
        <v>E6382B1-D</v>
      </c>
      <c r="O151" s="8" t="str">
        <f t="shared" si="21"/>
        <v>E6382</v>
      </c>
      <c r="P151" s="8"/>
      <c r="Q151" s="15" t="s">
        <v>34</v>
      </c>
      <c r="R151" s="8"/>
      <c r="T151" s="6"/>
      <c r="U151" s="6"/>
    </row>
    <row r="152" spans="1:21" x14ac:dyDescent="0.25">
      <c r="A152" s="8" t="s">
        <v>28</v>
      </c>
      <c r="B152" s="8" t="s">
        <v>43</v>
      </c>
      <c r="C152" t="s">
        <v>30</v>
      </c>
      <c r="D152" s="8" t="s">
        <v>31</v>
      </c>
      <c r="E152" s="8" t="s">
        <v>4</v>
      </c>
      <c r="F152" s="10">
        <f t="shared" si="18"/>
        <v>4</v>
      </c>
      <c r="G152" s="8" t="str">
        <f t="shared" si="22"/>
        <v>SW4</v>
      </c>
      <c r="H152" s="8" t="s">
        <v>7</v>
      </c>
      <c r="I152" s="8">
        <f t="shared" si="19"/>
        <v>7</v>
      </c>
      <c r="J152" s="8" t="str">
        <f t="shared" si="23"/>
        <v>P7</v>
      </c>
      <c r="K152" s="6" t="s">
        <v>174</v>
      </c>
      <c r="L152" t="s">
        <v>33</v>
      </c>
      <c r="M152" s="8" t="str">
        <f t="shared" si="24"/>
        <v>88B1</v>
      </c>
      <c r="N152" s="8" t="str">
        <f t="shared" si="20"/>
        <v>E6388B1-D</v>
      </c>
      <c r="O152" s="8" t="str">
        <f t="shared" si="21"/>
        <v>E6388</v>
      </c>
      <c r="P152" s="8"/>
      <c r="Q152" s="14" t="s">
        <v>34</v>
      </c>
      <c r="R152" s="8"/>
      <c r="T152" s="6"/>
      <c r="U152" s="6"/>
    </row>
    <row r="153" spans="1:21" x14ac:dyDescent="0.25">
      <c r="A153" s="8" t="s">
        <v>28</v>
      </c>
      <c r="B153" s="8" t="s">
        <v>43</v>
      </c>
      <c r="C153" t="s">
        <v>30</v>
      </c>
      <c r="D153" s="8" t="s">
        <v>31</v>
      </c>
      <c r="E153" s="8" t="s">
        <v>4</v>
      </c>
      <c r="F153" s="10">
        <f t="shared" si="18"/>
        <v>5</v>
      </c>
      <c r="G153" s="8" t="str">
        <f t="shared" si="22"/>
        <v>SW5</v>
      </c>
      <c r="H153" s="8" t="s">
        <v>7</v>
      </c>
      <c r="I153" s="8">
        <f t="shared" si="19"/>
        <v>7</v>
      </c>
      <c r="J153" s="8" t="str">
        <f t="shared" si="23"/>
        <v>P7</v>
      </c>
      <c r="K153" s="6" t="s">
        <v>175</v>
      </c>
      <c r="L153" t="s">
        <v>33</v>
      </c>
      <c r="M153" s="8" t="str">
        <f t="shared" si="24"/>
        <v>89B1</v>
      </c>
      <c r="N153" s="8" t="str">
        <f t="shared" si="20"/>
        <v>E6389B1-D</v>
      </c>
      <c r="O153" s="8" t="str">
        <f t="shared" si="21"/>
        <v>E6389</v>
      </c>
      <c r="P153" s="8"/>
      <c r="Q153" s="15" t="s">
        <v>34</v>
      </c>
      <c r="R153" s="8"/>
      <c r="T153" s="6"/>
      <c r="U153" s="6"/>
    </row>
    <row r="154" spans="1:21" x14ac:dyDescent="0.25">
      <c r="A154" s="8" t="s">
        <v>28</v>
      </c>
      <c r="B154" s="8" t="s">
        <v>43</v>
      </c>
      <c r="C154" t="s">
        <v>30</v>
      </c>
      <c r="D154" s="8" t="s">
        <v>31</v>
      </c>
      <c r="E154" s="8" t="s">
        <v>4</v>
      </c>
      <c r="F154" s="10">
        <f t="shared" si="18"/>
        <v>1</v>
      </c>
      <c r="G154" s="8" t="str">
        <f t="shared" si="22"/>
        <v>SW1</v>
      </c>
      <c r="H154" s="8" t="s">
        <v>7</v>
      </c>
      <c r="I154" s="8">
        <f t="shared" si="19"/>
        <v>8</v>
      </c>
      <c r="J154" s="8" t="str">
        <f t="shared" si="23"/>
        <v>P8</v>
      </c>
      <c r="K154" s="6" t="s">
        <v>176</v>
      </c>
      <c r="L154" t="s">
        <v>33</v>
      </c>
      <c r="M154" s="8" t="str">
        <f t="shared" si="24"/>
        <v>90B1</v>
      </c>
      <c r="N154" s="8" t="str">
        <f t="shared" si="20"/>
        <v>E6390B1-D</v>
      </c>
      <c r="O154" s="8" t="str">
        <f t="shared" si="21"/>
        <v>E6390</v>
      </c>
      <c r="P154" s="8"/>
      <c r="Q154" s="14" t="s">
        <v>34</v>
      </c>
      <c r="R154" s="8"/>
      <c r="T154" s="6"/>
      <c r="U154" s="6"/>
    </row>
    <row r="155" spans="1:21" x14ac:dyDescent="0.25">
      <c r="A155" s="8" t="s">
        <v>28</v>
      </c>
      <c r="B155" s="8" t="s">
        <v>43</v>
      </c>
      <c r="C155" t="s">
        <v>30</v>
      </c>
      <c r="D155" s="8" t="s">
        <v>31</v>
      </c>
      <c r="E155" s="8" t="s">
        <v>4</v>
      </c>
      <c r="F155" s="10">
        <f t="shared" si="18"/>
        <v>2</v>
      </c>
      <c r="G155" s="8" t="str">
        <f t="shared" si="22"/>
        <v>SW2</v>
      </c>
      <c r="H155" s="8" t="s">
        <v>7</v>
      </c>
      <c r="I155" s="8">
        <f t="shared" si="19"/>
        <v>8</v>
      </c>
      <c r="J155" s="8" t="str">
        <f t="shared" si="23"/>
        <v>P8</v>
      </c>
      <c r="K155" s="6" t="s">
        <v>177</v>
      </c>
      <c r="L155" t="s">
        <v>33</v>
      </c>
      <c r="M155" s="8" t="str">
        <f t="shared" si="24"/>
        <v>91B1</v>
      </c>
      <c r="N155" s="8" t="str">
        <f t="shared" si="20"/>
        <v>E6391B1-D</v>
      </c>
      <c r="O155" s="8" t="str">
        <f t="shared" si="21"/>
        <v>E6391</v>
      </c>
      <c r="P155" s="8"/>
      <c r="Q155" s="15" t="s">
        <v>34</v>
      </c>
      <c r="R155" s="8"/>
      <c r="T155" s="6"/>
      <c r="U155" s="6"/>
    </row>
    <row r="156" spans="1:21" x14ac:dyDescent="0.25">
      <c r="A156" s="8" t="s">
        <v>28</v>
      </c>
      <c r="B156" s="8" t="s">
        <v>43</v>
      </c>
      <c r="C156" t="s">
        <v>30</v>
      </c>
      <c r="D156" s="8" t="s">
        <v>31</v>
      </c>
      <c r="E156" s="8" t="s">
        <v>4</v>
      </c>
      <c r="F156" s="10">
        <f t="shared" si="18"/>
        <v>3</v>
      </c>
      <c r="G156" s="8" t="str">
        <f t="shared" si="22"/>
        <v>SW3</v>
      </c>
      <c r="H156" s="8" t="s">
        <v>7</v>
      </c>
      <c r="I156" s="8">
        <f t="shared" si="19"/>
        <v>8</v>
      </c>
      <c r="J156" s="8" t="str">
        <f t="shared" si="23"/>
        <v>P8</v>
      </c>
      <c r="K156" s="6" t="s">
        <v>178</v>
      </c>
      <c r="L156" t="s">
        <v>33</v>
      </c>
      <c r="M156" s="8" t="str">
        <f t="shared" si="24"/>
        <v>92B1</v>
      </c>
      <c r="N156" s="8" t="str">
        <f t="shared" si="20"/>
        <v>E6392B1-D</v>
      </c>
      <c r="O156" s="8" t="str">
        <f t="shared" si="21"/>
        <v>E6392</v>
      </c>
      <c r="P156" s="8"/>
      <c r="Q156" s="14" t="s">
        <v>34</v>
      </c>
      <c r="R156" s="8"/>
      <c r="T156" s="6"/>
      <c r="U156" s="6"/>
    </row>
    <row r="157" spans="1:21" x14ac:dyDescent="0.25">
      <c r="A157" s="8" t="s">
        <v>28</v>
      </c>
      <c r="B157" s="8" t="s">
        <v>43</v>
      </c>
      <c r="C157" t="s">
        <v>30</v>
      </c>
      <c r="D157" s="8" t="s">
        <v>31</v>
      </c>
      <c r="E157" s="8" t="s">
        <v>4</v>
      </c>
      <c r="F157" s="10">
        <f t="shared" si="18"/>
        <v>4</v>
      </c>
      <c r="G157" s="8" t="str">
        <f t="shared" si="22"/>
        <v>SW4</v>
      </c>
      <c r="H157" s="8" t="s">
        <v>7</v>
      </c>
      <c r="I157" s="8">
        <f t="shared" si="19"/>
        <v>8</v>
      </c>
      <c r="J157" s="8" t="str">
        <f t="shared" si="23"/>
        <v>P8</v>
      </c>
      <c r="K157" s="6" t="s">
        <v>179</v>
      </c>
      <c r="L157" t="s">
        <v>33</v>
      </c>
      <c r="M157" s="8" t="str">
        <f t="shared" si="24"/>
        <v>94B1</v>
      </c>
      <c r="N157" s="8" t="str">
        <f t="shared" si="20"/>
        <v>E6394B1-D</v>
      </c>
      <c r="O157" s="8" t="str">
        <f t="shared" si="21"/>
        <v>E6394</v>
      </c>
      <c r="P157" s="8"/>
      <c r="Q157" s="15" t="s">
        <v>34</v>
      </c>
      <c r="R157" s="8"/>
      <c r="T157" s="6"/>
      <c r="U157" s="6"/>
    </row>
    <row r="158" spans="1:21" x14ac:dyDescent="0.25">
      <c r="A158" s="8" t="s">
        <v>28</v>
      </c>
      <c r="B158" s="8" t="s">
        <v>43</v>
      </c>
      <c r="C158" t="s">
        <v>30</v>
      </c>
      <c r="D158" s="8" t="s">
        <v>31</v>
      </c>
      <c r="E158" s="8" t="s">
        <v>4</v>
      </c>
      <c r="F158" s="10">
        <f t="shared" si="18"/>
        <v>5</v>
      </c>
      <c r="G158" s="8" t="str">
        <f t="shared" si="22"/>
        <v>SW5</v>
      </c>
      <c r="H158" s="8" t="s">
        <v>7</v>
      </c>
      <c r="I158" s="8">
        <f t="shared" si="19"/>
        <v>8</v>
      </c>
      <c r="J158" s="8" t="str">
        <f t="shared" si="23"/>
        <v>P8</v>
      </c>
      <c r="K158" s="6" t="s">
        <v>180</v>
      </c>
      <c r="L158" t="s">
        <v>33</v>
      </c>
      <c r="M158" s="8" t="str">
        <f t="shared" si="24"/>
        <v>95B1</v>
      </c>
      <c r="N158" s="8" t="str">
        <f t="shared" si="20"/>
        <v>E6395B1-D</v>
      </c>
      <c r="O158" s="8" t="str">
        <f t="shared" si="21"/>
        <v>E6395</v>
      </c>
      <c r="P158" s="8"/>
      <c r="Q158" s="14" t="s">
        <v>34</v>
      </c>
      <c r="R158" s="8"/>
      <c r="T158" s="6"/>
      <c r="U158" s="6"/>
    </row>
    <row r="159" spans="1:21" x14ac:dyDescent="0.25">
      <c r="A159" s="8" t="s">
        <v>28</v>
      </c>
      <c r="B159" s="8" t="s">
        <v>43</v>
      </c>
      <c r="C159" t="s">
        <v>30</v>
      </c>
      <c r="D159" s="8" t="s">
        <v>31</v>
      </c>
      <c r="E159" s="8" t="s">
        <v>4</v>
      </c>
      <c r="F159" s="10">
        <f t="shared" si="18"/>
        <v>1</v>
      </c>
      <c r="G159" s="8" t="str">
        <f t="shared" si="22"/>
        <v>SW1</v>
      </c>
      <c r="H159" s="8" t="s">
        <v>7</v>
      </c>
      <c r="I159" s="8">
        <f t="shared" si="19"/>
        <v>9</v>
      </c>
      <c r="J159" s="8" t="str">
        <f t="shared" si="23"/>
        <v>P9</v>
      </c>
      <c r="K159" s="6" t="s">
        <v>181</v>
      </c>
      <c r="L159" t="s">
        <v>40</v>
      </c>
      <c r="M159" s="8" t="str">
        <f t="shared" si="24"/>
        <v>G70AAA</v>
      </c>
      <c r="N159" s="8" t="str">
        <f t="shared" si="20"/>
        <v>E63G70AAA-D</v>
      </c>
      <c r="O159" s="8" t="str">
        <f t="shared" si="21"/>
        <v>E63G70A</v>
      </c>
      <c r="P159" s="8"/>
      <c r="Q159" s="15" t="s">
        <v>34</v>
      </c>
      <c r="R159" s="8"/>
      <c r="T159" s="6"/>
      <c r="U159" s="6"/>
    </row>
    <row r="160" spans="1:21" ht="30" x14ac:dyDescent="0.25">
      <c r="A160" s="8" t="s">
        <v>28</v>
      </c>
      <c r="B160" s="8" t="s">
        <v>43</v>
      </c>
      <c r="C160" t="s">
        <v>30</v>
      </c>
      <c r="D160" s="8" t="s">
        <v>31</v>
      </c>
      <c r="E160" s="8" t="s">
        <v>4</v>
      </c>
      <c r="F160" s="10">
        <f t="shared" si="18"/>
        <v>2</v>
      </c>
      <c r="G160" s="8" t="str">
        <f t="shared" si="22"/>
        <v>SW2</v>
      </c>
      <c r="H160" s="8" t="s">
        <v>7</v>
      </c>
      <c r="I160" s="8">
        <f t="shared" si="19"/>
        <v>9</v>
      </c>
      <c r="J160" s="8" t="str">
        <f t="shared" si="23"/>
        <v>P9</v>
      </c>
      <c r="K160" s="6" t="s">
        <v>181</v>
      </c>
      <c r="L160" t="s">
        <v>44</v>
      </c>
      <c r="M160" s="8" t="str">
        <f t="shared" si="24"/>
        <v>G70AAB</v>
      </c>
      <c r="N160" s="8" t="str">
        <f t="shared" si="20"/>
        <v>E63G70AAB-D</v>
      </c>
      <c r="O160" s="8" t="str">
        <f t="shared" si="21"/>
        <v>E63G70A</v>
      </c>
      <c r="P160" s="8"/>
      <c r="Q160" s="14" t="s">
        <v>45</v>
      </c>
      <c r="R160" s="8"/>
      <c r="T160" s="6" t="s">
        <v>47</v>
      </c>
      <c r="U160" s="6" t="s">
        <v>38</v>
      </c>
    </row>
    <row r="161" spans="1:21" ht="30" x14ac:dyDescent="0.25">
      <c r="A161" s="8" t="s">
        <v>28</v>
      </c>
      <c r="B161" s="8" t="s">
        <v>43</v>
      </c>
      <c r="C161" t="s">
        <v>30</v>
      </c>
      <c r="D161" s="8" t="s">
        <v>31</v>
      </c>
      <c r="E161" s="8" t="s">
        <v>4</v>
      </c>
      <c r="F161" s="10">
        <f t="shared" si="18"/>
        <v>3</v>
      </c>
      <c r="G161" s="8" t="str">
        <f t="shared" si="22"/>
        <v>SW3</v>
      </c>
      <c r="H161" s="8" t="s">
        <v>7</v>
      </c>
      <c r="I161" s="8">
        <f t="shared" si="19"/>
        <v>9</v>
      </c>
      <c r="J161" s="8" t="str">
        <f t="shared" si="23"/>
        <v>P9</v>
      </c>
      <c r="K161" s="6" t="s">
        <v>181</v>
      </c>
      <c r="L161" t="s">
        <v>182</v>
      </c>
      <c r="M161" s="8" t="str">
        <f t="shared" si="24"/>
        <v>G70AAC</v>
      </c>
      <c r="N161" s="8" t="str">
        <f t="shared" si="20"/>
        <v>E63G70AAC-D</v>
      </c>
      <c r="O161" s="8" t="str">
        <f t="shared" si="21"/>
        <v>E63G70A</v>
      </c>
      <c r="P161" s="8"/>
      <c r="Q161" s="15" t="s">
        <v>45</v>
      </c>
      <c r="R161" s="8"/>
      <c r="T161" s="6"/>
      <c r="U161" s="6"/>
    </row>
    <row r="162" spans="1:21" x14ac:dyDescent="0.25">
      <c r="A162" s="8" t="s">
        <v>28</v>
      </c>
      <c r="B162" s="8" t="s">
        <v>43</v>
      </c>
      <c r="C162" t="s">
        <v>30</v>
      </c>
      <c r="D162" s="8" t="s">
        <v>31</v>
      </c>
      <c r="E162" s="8" t="s">
        <v>4</v>
      </c>
      <c r="F162" s="10">
        <f t="shared" si="18"/>
        <v>4</v>
      </c>
      <c r="G162" s="8" t="str">
        <f t="shared" si="22"/>
        <v>SW4</v>
      </c>
      <c r="H162" s="8" t="s">
        <v>7</v>
      </c>
      <c r="I162" s="8">
        <f t="shared" si="19"/>
        <v>9</v>
      </c>
      <c r="J162" s="8" t="str">
        <f t="shared" si="23"/>
        <v>P9</v>
      </c>
      <c r="K162" s="6" t="s">
        <v>181</v>
      </c>
      <c r="L162" t="s">
        <v>183</v>
      </c>
      <c r="M162" s="8" t="str">
        <f t="shared" si="24"/>
        <v>G70AAD</v>
      </c>
      <c r="N162" s="8" t="str">
        <f t="shared" si="20"/>
        <v>E63G70AAD-D</v>
      </c>
      <c r="O162" s="8" t="str">
        <f t="shared" si="21"/>
        <v>E63G70A</v>
      </c>
      <c r="P162" s="8"/>
      <c r="Q162" s="14" t="s">
        <v>34</v>
      </c>
      <c r="R162" s="8"/>
      <c r="T162" s="6"/>
      <c r="U162" s="6"/>
    </row>
    <row r="163" spans="1:21" ht="30" x14ac:dyDescent="0.25">
      <c r="A163" s="8" t="s">
        <v>28</v>
      </c>
      <c r="B163" s="8" t="s">
        <v>43</v>
      </c>
      <c r="C163" t="s">
        <v>30</v>
      </c>
      <c r="D163" s="8" t="s">
        <v>31</v>
      </c>
      <c r="E163" s="8" t="s">
        <v>4</v>
      </c>
      <c r="F163" s="10">
        <f t="shared" si="18"/>
        <v>5</v>
      </c>
      <c r="G163" s="8" t="str">
        <f t="shared" si="22"/>
        <v>SW5</v>
      </c>
      <c r="H163" s="8" t="s">
        <v>7</v>
      </c>
      <c r="I163" s="8">
        <f t="shared" si="19"/>
        <v>9</v>
      </c>
      <c r="J163" s="8" t="str">
        <f t="shared" si="23"/>
        <v>P9</v>
      </c>
      <c r="K163" s="6" t="s">
        <v>181</v>
      </c>
      <c r="L163" t="s">
        <v>184</v>
      </c>
      <c r="M163" s="8" t="str">
        <f t="shared" si="24"/>
        <v>G70AAE</v>
      </c>
      <c r="N163" s="8" t="str">
        <f t="shared" si="20"/>
        <v>E63G70AAE-D</v>
      </c>
      <c r="O163" s="8" t="str">
        <f t="shared" si="21"/>
        <v>E63G70A</v>
      </c>
      <c r="P163" s="8"/>
      <c r="Q163" s="15" t="s">
        <v>45</v>
      </c>
      <c r="R163" s="8"/>
      <c r="T163" s="6"/>
      <c r="U163" s="6"/>
    </row>
    <row r="164" spans="1:21" x14ac:dyDescent="0.25">
      <c r="A164" s="8" t="s">
        <v>28</v>
      </c>
      <c r="B164" s="8" t="s">
        <v>43</v>
      </c>
      <c r="C164" t="s">
        <v>30</v>
      </c>
      <c r="D164" s="8" t="s">
        <v>31</v>
      </c>
      <c r="E164" s="8" t="s">
        <v>4</v>
      </c>
      <c r="F164" s="10">
        <f t="shared" si="18"/>
        <v>1</v>
      </c>
      <c r="G164" s="8" t="str">
        <f t="shared" si="22"/>
        <v>SW1</v>
      </c>
      <c r="H164" s="8" t="s">
        <v>7</v>
      </c>
      <c r="I164" s="8">
        <f t="shared" si="19"/>
        <v>10</v>
      </c>
      <c r="J164" s="8" t="str">
        <f t="shared" si="23"/>
        <v>P10</v>
      </c>
      <c r="K164" s="6" t="s">
        <v>185</v>
      </c>
      <c r="L164" t="s">
        <v>40</v>
      </c>
      <c r="M164" s="8" t="str">
        <f t="shared" si="24"/>
        <v>G70AA</v>
      </c>
      <c r="N164" s="8" t="str">
        <f t="shared" si="20"/>
        <v>E63G70AA-D</v>
      </c>
      <c r="O164" s="8" t="str">
        <f t="shared" si="21"/>
        <v>E63G70</v>
      </c>
      <c r="P164" s="8"/>
      <c r="Q164" s="14" t="s">
        <v>34</v>
      </c>
      <c r="R164" s="8"/>
      <c r="T164" s="6"/>
      <c r="U164" s="6"/>
    </row>
    <row r="165" spans="1:21" ht="30" x14ac:dyDescent="0.25">
      <c r="A165" s="8" t="s">
        <v>28</v>
      </c>
      <c r="B165" s="8" t="s">
        <v>43</v>
      </c>
      <c r="C165" t="s">
        <v>30</v>
      </c>
      <c r="D165" s="8" t="s">
        <v>31</v>
      </c>
      <c r="E165" s="8" t="s">
        <v>4</v>
      </c>
      <c r="F165" s="10">
        <f t="shared" si="18"/>
        <v>2</v>
      </c>
      <c r="G165" s="8" t="str">
        <f t="shared" si="22"/>
        <v>SW2</v>
      </c>
      <c r="H165" s="8" t="s">
        <v>7</v>
      </c>
      <c r="I165" s="8">
        <f t="shared" si="19"/>
        <v>10</v>
      </c>
      <c r="J165" s="8" t="str">
        <f t="shared" si="23"/>
        <v>P10</v>
      </c>
      <c r="K165" s="6" t="s">
        <v>185</v>
      </c>
      <c r="L165" t="s">
        <v>44</v>
      </c>
      <c r="M165" s="8" t="str">
        <f t="shared" si="24"/>
        <v>G70AB</v>
      </c>
      <c r="N165" s="8" t="str">
        <f t="shared" si="20"/>
        <v>E63G70AB-D</v>
      </c>
      <c r="O165" s="8" t="str">
        <f t="shared" si="21"/>
        <v>E63G70</v>
      </c>
      <c r="P165" s="8"/>
      <c r="Q165" s="15" t="s">
        <v>45</v>
      </c>
      <c r="R165" s="8"/>
      <c r="T165" s="6"/>
      <c r="U165" s="6"/>
    </row>
    <row r="166" spans="1:21" x14ac:dyDescent="0.25">
      <c r="A166" s="8" t="s">
        <v>28</v>
      </c>
      <c r="B166" s="8" t="s">
        <v>43</v>
      </c>
      <c r="C166" t="s">
        <v>30</v>
      </c>
      <c r="D166" s="8" t="s">
        <v>31</v>
      </c>
      <c r="E166" s="8" t="s">
        <v>4</v>
      </c>
      <c r="F166" s="10">
        <f t="shared" si="18"/>
        <v>3</v>
      </c>
      <c r="G166" s="8" t="str">
        <f t="shared" si="22"/>
        <v>SW3</v>
      </c>
      <c r="H166" s="8" t="s">
        <v>7</v>
      </c>
      <c r="I166" s="8">
        <f t="shared" si="19"/>
        <v>10</v>
      </c>
      <c r="J166" s="8" t="str">
        <f t="shared" si="23"/>
        <v>P10</v>
      </c>
      <c r="K166" s="6" t="s">
        <v>185</v>
      </c>
      <c r="L166" t="s">
        <v>182</v>
      </c>
      <c r="M166" s="8" t="str">
        <f t="shared" si="24"/>
        <v>G70AC</v>
      </c>
      <c r="N166" s="8" t="str">
        <f t="shared" si="20"/>
        <v>E63G70AC-D</v>
      </c>
      <c r="O166" s="8" t="str">
        <f t="shared" si="21"/>
        <v>E63G70</v>
      </c>
      <c r="P166" s="8"/>
      <c r="Q166" s="14" t="s">
        <v>34</v>
      </c>
      <c r="R166" s="8"/>
      <c r="T166" s="6"/>
      <c r="U166" s="6"/>
    </row>
    <row r="167" spans="1:21" ht="30" x14ac:dyDescent="0.25">
      <c r="A167" s="8" t="s">
        <v>28</v>
      </c>
      <c r="B167" s="8" t="s">
        <v>43</v>
      </c>
      <c r="C167" t="s">
        <v>30</v>
      </c>
      <c r="D167" s="8" t="s">
        <v>31</v>
      </c>
      <c r="E167" s="8" t="s">
        <v>4</v>
      </c>
      <c r="F167" s="10">
        <f t="shared" si="18"/>
        <v>4</v>
      </c>
      <c r="G167" s="8" t="str">
        <f t="shared" si="22"/>
        <v>SW4</v>
      </c>
      <c r="H167" s="8" t="s">
        <v>7</v>
      </c>
      <c r="I167" s="8">
        <f t="shared" si="19"/>
        <v>10</v>
      </c>
      <c r="J167" s="8" t="str">
        <f t="shared" si="23"/>
        <v>P10</v>
      </c>
      <c r="K167" s="6" t="s">
        <v>186</v>
      </c>
      <c r="L167" t="s">
        <v>33</v>
      </c>
      <c r="M167" s="8" t="str">
        <f t="shared" si="24"/>
        <v>G66B1</v>
      </c>
      <c r="N167" s="8" t="str">
        <f t="shared" si="20"/>
        <v>E63G66B1-D</v>
      </c>
      <c r="O167" s="8" t="str">
        <f t="shared" si="21"/>
        <v>E63G66</v>
      </c>
      <c r="P167" s="8"/>
      <c r="Q167" s="15" t="s">
        <v>45</v>
      </c>
      <c r="R167" s="8"/>
      <c r="T167" s="6" t="s">
        <v>118</v>
      </c>
      <c r="U167" s="6" t="s">
        <v>55</v>
      </c>
    </row>
    <row r="168" spans="1:21" x14ac:dyDescent="0.25">
      <c r="A168" s="8" t="s">
        <v>28</v>
      </c>
      <c r="B168" s="8" t="s">
        <v>43</v>
      </c>
      <c r="C168" t="s">
        <v>30</v>
      </c>
      <c r="D168" s="8" t="s">
        <v>31</v>
      </c>
      <c r="E168" s="8" t="s">
        <v>4</v>
      </c>
      <c r="F168" s="10">
        <f t="shared" si="18"/>
        <v>5</v>
      </c>
      <c r="G168" s="8" t="str">
        <f t="shared" si="22"/>
        <v>SW5</v>
      </c>
      <c r="H168" s="8" t="s">
        <v>7</v>
      </c>
      <c r="I168" s="8">
        <f t="shared" si="19"/>
        <v>10</v>
      </c>
      <c r="J168" s="8" t="str">
        <f t="shared" si="23"/>
        <v>P10</v>
      </c>
      <c r="K168" s="6" t="s">
        <v>185</v>
      </c>
      <c r="L168" t="s">
        <v>33</v>
      </c>
      <c r="M168" s="8" t="str">
        <f t="shared" si="24"/>
        <v>G70B1</v>
      </c>
      <c r="N168" s="8" t="str">
        <f t="shared" si="20"/>
        <v>E63G70B1-D</v>
      </c>
      <c r="O168" s="8" t="str">
        <f t="shared" si="21"/>
        <v>E63G70</v>
      </c>
      <c r="P168" s="8"/>
      <c r="Q168" s="14" t="s">
        <v>34</v>
      </c>
      <c r="R168" s="8"/>
      <c r="S168" t="s">
        <v>187</v>
      </c>
      <c r="T168" s="6" t="s">
        <v>188</v>
      </c>
      <c r="U168" s="6" t="s">
        <v>38</v>
      </c>
    </row>
    <row r="169" spans="1:21" x14ac:dyDescent="0.25">
      <c r="A169" s="8" t="s">
        <v>28</v>
      </c>
      <c r="B169" s="8" t="s">
        <v>43</v>
      </c>
      <c r="C169" t="s">
        <v>30</v>
      </c>
      <c r="D169" s="8" t="s">
        <v>31</v>
      </c>
      <c r="E169" s="8" t="s">
        <v>4</v>
      </c>
      <c r="F169" s="10">
        <f t="shared" si="18"/>
        <v>1</v>
      </c>
      <c r="G169" s="8" t="str">
        <f t="shared" si="22"/>
        <v>SW1</v>
      </c>
      <c r="H169" s="8" t="s">
        <v>7</v>
      </c>
      <c r="I169" s="8">
        <f t="shared" si="19"/>
        <v>11</v>
      </c>
      <c r="J169" s="8" t="str">
        <f t="shared" si="23"/>
        <v>P11</v>
      </c>
      <c r="K169" s="6" t="s">
        <v>189</v>
      </c>
      <c r="L169" t="s">
        <v>33</v>
      </c>
      <c r="M169" s="8" t="str">
        <f t="shared" si="24"/>
        <v>CCG71B1</v>
      </c>
      <c r="N169" s="8" t="str">
        <f t="shared" si="20"/>
        <v>E63CCG71B1-D</v>
      </c>
      <c r="O169" s="8" t="str">
        <f t="shared" si="21"/>
        <v>E63CCG71</v>
      </c>
      <c r="P169" s="8"/>
      <c r="Q169" s="15" t="s">
        <v>34</v>
      </c>
      <c r="R169" s="8"/>
      <c r="S169" t="s">
        <v>187</v>
      </c>
      <c r="T169" s="6" t="s">
        <v>61</v>
      </c>
      <c r="U169" s="6" t="s">
        <v>38</v>
      </c>
    </row>
    <row r="170" spans="1:21" ht="30" x14ac:dyDescent="0.25">
      <c r="A170" s="8" t="s">
        <v>28</v>
      </c>
      <c r="B170" s="8" t="s">
        <v>43</v>
      </c>
      <c r="C170" t="s">
        <v>30</v>
      </c>
      <c r="D170" s="8" t="s">
        <v>31</v>
      </c>
      <c r="E170" s="8" t="s">
        <v>4</v>
      </c>
      <c r="F170" s="10">
        <f t="shared" si="18"/>
        <v>2</v>
      </c>
      <c r="G170" s="8" t="str">
        <f t="shared" si="22"/>
        <v>SW2</v>
      </c>
      <c r="H170" s="8" t="s">
        <v>7</v>
      </c>
      <c r="I170" s="8">
        <f t="shared" si="19"/>
        <v>11</v>
      </c>
      <c r="J170" s="8" t="str">
        <f t="shared" si="23"/>
        <v>P11</v>
      </c>
      <c r="K170" s="6" t="s">
        <v>190</v>
      </c>
      <c r="L170" t="s">
        <v>33</v>
      </c>
      <c r="M170" s="8" t="str">
        <f t="shared" si="24"/>
        <v>CCG74B1</v>
      </c>
      <c r="N170" s="8" t="str">
        <f t="shared" si="20"/>
        <v>E63CCG74B1-D</v>
      </c>
      <c r="O170" s="8" t="str">
        <f t="shared" si="21"/>
        <v>E63CCG74</v>
      </c>
      <c r="P170" s="8"/>
      <c r="Q170" s="14" t="s">
        <v>45</v>
      </c>
      <c r="R170" s="8"/>
      <c r="S170" t="s">
        <v>52</v>
      </c>
      <c r="T170" s="6"/>
      <c r="U170" s="6" t="s">
        <v>38</v>
      </c>
    </row>
    <row r="171" spans="1:21" x14ac:dyDescent="0.25">
      <c r="A171" s="8" t="s">
        <v>28</v>
      </c>
      <c r="B171" s="8" t="s">
        <v>43</v>
      </c>
      <c r="C171" t="s">
        <v>30</v>
      </c>
      <c r="D171" s="8" t="s">
        <v>31</v>
      </c>
      <c r="E171" s="8" t="s">
        <v>4</v>
      </c>
      <c r="F171" s="10">
        <f t="shared" si="18"/>
        <v>3</v>
      </c>
      <c r="G171" s="8" t="str">
        <f t="shared" si="22"/>
        <v>SW3</v>
      </c>
      <c r="H171" s="8" t="s">
        <v>7</v>
      </c>
      <c r="I171" s="8">
        <f t="shared" si="19"/>
        <v>11</v>
      </c>
      <c r="J171" s="8" t="str">
        <f t="shared" si="23"/>
        <v>P11</v>
      </c>
      <c r="K171" s="6" t="s">
        <v>191</v>
      </c>
      <c r="L171" t="s">
        <v>33</v>
      </c>
      <c r="M171" s="8" t="str">
        <f t="shared" si="24"/>
        <v>CCG81B1</v>
      </c>
      <c r="N171" s="8" t="str">
        <f t="shared" si="20"/>
        <v>E63CCG81B1-D</v>
      </c>
      <c r="O171" s="8" t="str">
        <f t="shared" si="21"/>
        <v>E63CCG81</v>
      </c>
      <c r="P171" s="8"/>
      <c r="Q171" s="15" t="s">
        <v>34</v>
      </c>
      <c r="R171" s="8"/>
      <c r="S171" s="7" t="s">
        <v>71</v>
      </c>
      <c r="T171" s="6"/>
      <c r="U171" s="6"/>
    </row>
    <row r="172" spans="1:21" x14ac:dyDescent="0.25">
      <c r="A172" s="8" t="s">
        <v>28</v>
      </c>
      <c r="B172" s="8" t="s">
        <v>43</v>
      </c>
      <c r="C172" t="s">
        <v>30</v>
      </c>
      <c r="D172" s="8" t="s">
        <v>31</v>
      </c>
      <c r="E172" s="8" t="s">
        <v>4</v>
      </c>
      <c r="F172" s="10">
        <f t="shared" si="18"/>
        <v>4</v>
      </c>
      <c r="G172" s="8" t="str">
        <f t="shared" si="22"/>
        <v>SW4</v>
      </c>
      <c r="H172" s="8" t="s">
        <v>7</v>
      </c>
      <c r="I172" s="8">
        <f t="shared" si="19"/>
        <v>11</v>
      </c>
      <c r="J172" s="8" t="str">
        <f t="shared" si="23"/>
        <v>P11</v>
      </c>
      <c r="K172" s="6" t="s">
        <v>192</v>
      </c>
      <c r="L172" t="s">
        <v>33</v>
      </c>
      <c r="M172" s="8" t="str">
        <f t="shared" si="24"/>
        <v>CCG95B1</v>
      </c>
      <c r="N172" s="8" t="str">
        <f t="shared" si="20"/>
        <v>E63CCG95B1-D</v>
      </c>
      <c r="O172" s="8" t="str">
        <f t="shared" si="21"/>
        <v>E63CCG95</v>
      </c>
      <c r="P172" s="8"/>
      <c r="Q172" s="14" t="s">
        <v>34</v>
      </c>
      <c r="R172" s="8"/>
      <c r="S172" s="7" t="s">
        <v>71</v>
      </c>
      <c r="T172" s="6"/>
      <c r="U172" s="6"/>
    </row>
    <row r="173" spans="1:21" ht="30" x14ac:dyDescent="0.25">
      <c r="A173" s="8" t="s">
        <v>28</v>
      </c>
      <c r="B173" s="8" t="s">
        <v>43</v>
      </c>
      <c r="C173">
        <v>1</v>
      </c>
      <c r="D173" s="8" t="s">
        <v>31</v>
      </c>
      <c r="E173" s="8" t="s">
        <v>4</v>
      </c>
      <c r="F173" s="10">
        <f t="shared" si="18"/>
        <v>5</v>
      </c>
      <c r="G173" s="8" t="str">
        <f t="shared" si="22"/>
        <v>SW5</v>
      </c>
      <c r="H173" s="8" t="s">
        <v>7</v>
      </c>
      <c r="I173" s="8">
        <f t="shared" si="19"/>
        <v>11</v>
      </c>
      <c r="J173" s="8" t="str">
        <f t="shared" si="23"/>
        <v>P11</v>
      </c>
      <c r="K173" s="6" t="s">
        <v>193</v>
      </c>
      <c r="L173" t="s">
        <v>33</v>
      </c>
      <c r="M173" s="8" t="str">
        <f t="shared" si="24"/>
        <v>157B1</v>
      </c>
      <c r="N173" s="8" t="str">
        <f t="shared" si="20"/>
        <v>E63157B1-D</v>
      </c>
      <c r="O173" s="8" t="str">
        <f t="shared" si="21"/>
        <v>E63157</v>
      </c>
      <c r="P173" s="8"/>
      <c r="Q173" s="15" t="s">
        <v>45</v>
      </c>
      <c r="R173" s="8"/>
      <c r="T173" s="6"/>
      <c r="U173" s="6"/>
    </row>
    <row r="174" spans="1:21" x14ac:dyDescent="0.25">
      <c r="A174" s="8" t="s">
        <v>28</v>
      </c>
      <c r="B174" s="8" t="s">
        <v>43</v>
      </c>
      <c r="C174">
        <v>1</v>
      </c>
      <c r="D174" s="8" t="s">
        <v>31</v>
      </c>
      <c r="E174" s="8" t="s">
        <v>4</v>
      </c>
      <c r="F174" s="10">
        <f t="shared" si="18"/>
        <v>1</v>
      </c>
      <c r="G174" s="8" t="str">
        <f t="shared" si="22"/>
        <v>SW1</v>
      </c>
      <c r="H174" s="8" t="s">
        <v>7</v>
      </c>
      <c r="I174" s="8">
        <f t="shared" si="19"/>
        <v>12</v>
      </c>
      <c r="J174" s="8" t="str">
        <f t="shared" si="23"/>
        <v>P12</v>
      </c>
      <c r="K174" s="6" t="s">
        <v>194</v>
      </c>
      <c r="L174" t="s">
        <v>33</v>
      </c>
      <c r="M174" s="8" t="str">
        <f t="shared" si="24"/>
        <v>159B1</v>
      </c>
      <c r="N174" s="8" t="str">
        <f t="shared" si="20"/>
        <v>E63159B1-D</v>
      </c>
      <c r="O174" s="8" t="str">
        <f t="shared" si="21"/>
        <v>E63159</v>
      </c>
      <c r="P174" s="8"/>
      <c r="Q174" s="14" t="s">
        <v>34</v>
      </c>
      <c r="R174" s="8"/>
      <c r="T174" s="6"/>
      <c r="U174" s="6"/>
    </row>
    <row r="175" spans="1:21" x14ac:dyDescent="0.25">
      <c r="A175" s="8" t="s">
        <v>28</v>
      </c>
      <c r="B175" s="8" t="s">
        <v>43</v>
      </c>
      <c r="C175">
        <v>1</v>
      </c>
      <c r="D175" s="8" t="s">
        <v>31</v>
      </c>
      <c r="E175" s="8" t="s">
        <v>4</v>
      </c>
      <c r="F175" s="10">
        <f t="shared" si="18"/>
        <v>2</v>
      </c>
      <c r="G175" s="8" t="str">
        <f t="shared" si="22"/>
        <v>SW2</v>
      </c>
      <c r="H175" s="8" t="s">
        <v>7</v>
      </c>
      <c r="I175" s="8">
        <f t="shared" si="19"/>
        <v>12</v>
      </c>
      <c r="J175" s="8" t="str">
        <f t="shared" si="23"/>
        <v>P12</v>
      </c>
      <c r="K175" s="6" t="s">
        <v>195</v>
      </c>
      <c r="L175" t="s">
        <v>33</v>
      </c>
      <c r="M175" s="8" t="str">
        <f t="shared" si="24"/>
        <v>161B1</v>
      </c>
      <c r="N175" s="8" t="str">
        <f t="shared" si="20"/>
        <v>E63161B1-D</v>
      </c>
      <c r="O175" s="8" t="str">
        <f t="shared" si="21"/>
        <v>E63161</v>
      </c>
      <c r="P175" s="8"/>
      <c r="Q175" s="15" t="s">
        <v>34</v>
      </c>
      <c r="R175" s="8"/>
      <c r="T175" s="6"/>
      <c r="U175" s="6"/>
    </row>
    <row r="176" spans="1:21" x14ac:dyDescent="0.25">
      <c r="A176" s="8" t="s">
        <v>28</v>
      </c>
      <c r="B176" s="8" t="s">
        <v>43</v>
      </c>
      <c r="C176">
        <v>1</v>
      </c>
      <c r="D176" s="8" t="s">
        <v>31</v>
      </c>
      <c r="E176" s="8" t="s">
        <v>4</v>
      </c>
      <c r="F176" s="10">
        <f t="shared" si="18"/>
        <v>3</v>
      </c>
      <c r="G176" s="8" t="str">
        <f t="shared" si="22"/>
        <v>SW3</v>
      </c>
      <c r="H176" s="8" t="s">
        <v>7</v>
      </c>
      <c r="I176" s="8">
        <f t="shared" si="19"/>
        <v>12</v>
      </c>
      <c r="J176" s="8" t="str">
        <f t="shared" si="23"/>
        <v>P12</v>
      </c>
      <c r="K176" s="6" t="s">
        <v>196</v>
      </c>
      <c r="L176" t="s">
        <v>33</v>
      </c>
      <c r="M176" s="8" t="str">
        <f t="shared" si="24"/>
        <v>163B1</v>
      </c>
      <c r="N176" s="8" t="str">
        <f t="shared" si="20"/>
        <v>E63163B1-D</v>
      </c>
      <c r="O176" s="8" t="str">
        <f t="shared" si="21"/>
        <v>E63163</v>
      </c>
      <c r="P176" s="8"/>
      <c r="Q176" s="14" t="s">
        <v>34</v>
      </c>
      <c r="R176" s="8"/>
      <c r="T176" s="6"/>
      <c r="U176" s="6"/>
    </row>
    <row r="177" spans="1:21" x14ac:dyDescent="0.25">
      <c r="A177" s="8" t="s">
        <v>28</v>
      </c>
      <c r="B177" s="8" t="s">
        <v>43</v>
      </c>
      <c r="C177">
        <v>1</v>
      </c>
      <c r="D177" s="8" t="s">
        <v>31</v>
      </c>
      <c r="E177" s="8" t="s">
        <v>4</v>
      </c>
      <c r="F177" s="10">
        <f t="shared" si="18"/>
        <v>4</v>
      </c>
      <c r="G177" s="8" t="str">
        <f t="shared" si="22"/>
        <v>SW4</v>
      </c>
      <c r="H177" s="8" t="s">
        <v>7</v>
      </c>
      <c r="I177" s="8">
        <f t="shared" si="19"/>
        <v>12</v>
      </c>
      <c r="J177" s="8" t="str">
        <f t="shared" si="23"/>
        <v>P12</v>
      </c>
      <c r="K177" s="6" t="s">
        <v>197</v>
      </c>
      <c r="L177" t="s">
        <v>33</v>
      </c>
      <c r="M177" s="8" t="str">
        <f t="shared" si="24"/>
        <v>165B1</v>
      </c>
      <c r="N177" s="8" t="str">
        <f t="shared" si="20"/>
        <v>E63165B1-D</v>
      </c>
      <c r="O177" s="8" t="str">
        <f t="shared" si="21"/>
        <v>E63165</v>
      </c>
      <c r="P177" s="8"/>
      <c r="Q177" s="15" t="s">
        <v>34</v>
      </c>
      <c r="R177" s="8"/>
      <c r="T177" s="6"/>
      <c r="U177" s="6"/>
    </row>
    <row r="178" spans="1:21" x14ac:dyDescent="0.25">
      <c r="A178" s="8" t="s">
        <v>28</v>
      </c>
      <c r="B178" s="8" t="s">
        <v>43</v>
      </c>
      <c r="C178">
        <v>1</v>
      </c>
      <c r="D178" s="8" t="s">
        <v>31</v>
      </c>
      <c r="E178" s="8" t="s">
        <v>4</v>
      </c>
      <c r="F178" s="10">
        <f t="shared" si="18"/>
        <v>5</v>
      </c>
      <c r="G178" s="8" t="str">
        <f t="shared" si="22"/>
        <v>SW5</v>
      </c>
      <c r="H178" s="8" t="s">
        <v>7</v>
      </c>
      <c r="I178" s="8">
        <f t="shared" si="19"/>
        <v>12</v>
      </c>
      <c r="J178" s="8" t="str">
        <f t="shared" si="23"/>
        <v>P12</v>
      </c>
      <c r="K178" s="6" t="s">
        <v>198</v>
      </c>
      <c r="L178" t="s">
        <v>33</v>
      </c>
      <c r="M178" s="8" t="str">
        <f t="shared" si="24"/>
        <v>167B1</v>
      </c>
      <c r="N178" s="8" t="str">
        <f t="shared" si="20"/>
        <v>E63167B1-D</v>
      </c>
      <c r="O178" s="8" t="str">
        <f t="shared" si="21"/>
        <v>E63167</v>
      </c>
      <c r="P178" s="8"/>
      <c r="Q178" s="14" t="s">
        <v>34</v>
      </c>
      <c r="R178" s="8"/>
      <c r="T178" s="6"/>
      <c r="U178" s="6"/>
    </row>
    <row r="179" spans="1:21" x14ac:dyDescent="0.25">
      <c r="A179" s="8" t="s">
        <v>28</v>
      </c>
      <c r="B179" s="8" t="s">
        <v>43</v>
      </c>
      <c r="C179">
        <v>1</v>
      </c>
      <c r="D179" s="8" t="s">
        <v>31</v>
      </c>
      <c r="E179" s="8" t="s">
        <v>4</v>
      </c>
      <c r="F179" s="10">
        <f t="shared" si="18"/>
        <v>1</v>
      </c>
      <c r="G179" s="8" t="str">
        <f t="shared" si="22"/>
        <v>SW1</v>
      </c>
      <c r="H179" s="8" t="s">
        <v>7</v>
      </c>
      <c r="I179" s="8">
        <f t="shared" si="19"/>
        <v>13</v>
      </c>
      <c r="J179" s="8" t="str">
        <f t="shared" si="23"/>
        <v>P13</v>
      </c>
      <c r="K179" s="6" t="s">
        <v>199</v>
      </c>
      <c r="L179" t="s">
        <v>33</v>
      </c>
      <c r="M179" s="8" t="str">
        <f t="shared" si="24"/>
        <v>169B1</v>
      </c>
      <c r="N179" s="8" t="str">
        <f t="shared" si="20"/>
        <v>E63169B1-D</v>
      </c>
      <c r="O179" s="8" t="str">
        <f t="shared" si="21"/>
        <v>E63169</v>
      </c>
      <c r="P179" s="8"/>
      <c r="Q179" s="15" t="s">
        <v>34</v>
      </c>
      <c r="R179" s="8"/>
      <c r="T179" s="6"/>
      <c r="U179" s="6"/>
    </row>
    <row r="180" spans="1:21" x14ac:dyDescent="0.25">
      <c r="A180" s="8" t="s">
        <v>28</v>
      </c>
      <c r="B180" s="8" t="s">
        <v>43</v>
      </c>
      <c r="C180">
        <v>1</v>
      </c>
      <c r="D180" s="8" t="s">
        <v>31</v>
      </c>
      <c r="E180" s="8" t="s">
        <v>4</v>
      </c>
      <c r="F180" s="10">
        <f t="shared" si="18"/>
        <v>2</v>
      </c>
      <c r="G180" s="8" t="str">
        <f t="shared" si="22"/>
        <v>SW2</v>
      </c>
      <c r="H180" s="8" t="s">
        <v>7</v>
      </c>
      <c r="I180" s="8">
        <f t="shared" si="19"/>
        <v>13</v>
      </c>
      <c r="J180" s="8" t="str">
        <f t="shared" si="23"/>
        <v>P13</v>
      </c>
      <c r="K180" s="6" t="s">
        <v>200</v>
      </c>
      <c r="L180" t="s">
        <v>33</v>
      </c>
      <c r="M180" s="8" t="str">
        <f t="shared" si="24"/>
        <v>174B1</v>
      </c>
      <c r="N180" s="8" t="str">
        <f t="shared" si="20"/>
        <v>E63174B1-D</v>
      </c>
      <c r="O180" s="8" t="str">
        <f t="shared" si="21"/>
        <v>E63174</v>
      </c>
      <c r="P180" s="8"/>
      <c r="Q180" s="14" t="s">
        <v>34</v>
      </c>
      <c r="R180" s="8"/>
      <c r="T180" s="6"/>
      <c r="U180" s="6"/>
    </row>
    <row r="181" spans="1:21" x14ac:dyDescent="0.25">
      <c r="A181" s="8" t="s">
        <v>28</v>
      </c>
      <c r="B181" s="8" t="s">
        <v>43</v>
      </c>
      <c r="C181">
        <v>1</v>
      </c>
      <c r="D181" s="8" t="s">
        <v>31</v>
      </c>
      <c r="E181" s="8" t="s">
        <v>4</v>
      </c>
      <c r="F181" s="10">
        <f t="shared" si="18"/>
        <v>3</v>
      </c>
      <c r="G181" s="8" t="str">
        <f t="shared" si="22"/>
        <v>SW3</v>
      </c>
      <c r="H181" s="8" t="s">
        <v>7</v>
      </c>
      <c r="I181" s="8">
        <f t="shared" si="19"/>
        <v>13</v>
      </c>
      <c r="J181" s="8" t="str">
        <f t="shared" si="23"/>
        <v>P13</v>
      </c>
      <c r="K181" s="6" t="s">
        <v>201</v>
      </c>
      <c r="L181" t="s">
        <v>33</v>
      </c>
      <c r="M181" s="8" t="str">
        <f t="shared" si="24"/>
        <v>176B1</v>
      </c>
      <c r="N181" s="8" t="str">
        <f t="shared" si="20"/>
        <v>E63176B1-D</v>
      </c>
      <c r="O181" s="8" t="str">
        <f t="shared" si="21"/>
        <v>E63176</v>
      </c>
      <c r="P181" s="8"/>
      <c r="Q181" s="15" t="s">
        <v>34</v>
      </c>
      <c r="R181" s="8"/>
      <c r="T181" s="6"/>
      <c r="U181" s="6"/>
    </row>
    <row r="182" spans="1:21" x14ac:dyDescent="0.25">
      <c r="A182" s="8" t="s">
        <v>28</v>
      </c>
      <c r="B182" s="8" t="s">
        <v>43</v>
      </c>
      <c r="C182">
        <v>1</v>
      </c>
      <c r="D182" s="8" t="s">
        <v>31</v>
      </c>
      <c r="E182" s="8" t="s">
        <v>4</v>
      </c>
      <c r="F182" s="10">
        <f t="shared" si="18"/>
        <v>4</v>
      </c>
      <c r="G182" s="8" t="str">
        <f t="shared" si="22"/>
        <v>SW4</v>
      </c>
      <c r="H182" s="8" t="s">
        <v>7</v>
      </c>
      <c r="I182" s="8">
        <f t="shared" si="19"/>
        <v>13</v>
      </c>
      <c r="J182" s="8" t="str">
        <f t="shared" si="23"/>
        <v>P13</v>
      </c>
      <c r="K182" s="6" t="s">
        <v>202</v>
      </c>
      <c r="L182" t="s">
        <v>33</v>
      </c>
      <c r="M182" s="8" t="str">
        <f t="shared" si="24"/>
        <v>178B1</v>
      </c>
      <c r="N182" s="8" t="str">
        <f t="shared" si="20"/>
        <v>E63178B1-D</v>
      </c>
      <c r="O182" s="8" t="str">
        <f t="shared" si="21"/>
        <v>E63178</v>
      </c>
      <c r="P182" s="8"/>
      <c r="Q182" s="14" t="s">
        <v>34</v>
      </c>
      <c r="R182" s="8"/>
      <c r="T182" s="6"/>
      <c r="U182" s="6"/>
    </row>
    <row r="183" spans="1:21" x14ac:dyDescent="0.25">
      <c r="A183" s="8" t="s">
        <v>28</v>
      </c>
      <c r="B183" s="8" t="s">
        <v>43</v>
      </c>
      <c r="C183">
        <v>1</v>
      </c>
      <c r="D183" s="8" t="s">
        <v>31</v>
      </c>
      <c r="E183" s="8" t="s">
        <v>4</v>
      </c>
      <c r="F183" s="10">
        <f t="shared" si="18"/>
        <v>5</v>
      </c>
      <c r="G183" s="8" t="str">
        <f t="shared" si="22"/>
        <v>SW5</v>
      </c>
      <c r="H183" s="8" t="s">
        <v>7</v>
      </c>
      <c r="I183" s="8">
        <f t="shared" si="19"/>
        <v>13</v>
      </c>
      <c r="J183" s="8" t="str">
        <f t="shared" si="23"/>
        <v>P13</v>
      </c>
      <c r="K183" s="6" t="s">
        <v>203</v>
      </c>
      <c r="L183" t="s">
        <v>33</v>
      </c>
      <c r="M183" s="8" t="str">
        <f t="shared" si="24"/>
        <v>180B1</v>
      </c>
      <c r="N183" s="8" t="str">
        <f t="shared" si="20"/>
        <v>E63180B1-D</v>
      </c>
      <c r="O183" s="8" t="str">
        <f t="shared" si="21"/>
        <v>E63180</v>
      </c>
      <c r="P183" s="8"/>
      <c r="Q183" s="15" t="s">
        <v>34</v>
      </c>
      <c r="R183" s="8"/>
      <c r="T183" s="6"/>
      <c r="U183" s="6"/>
    </row>
    <row r="184" spans="1:21" x14ac:dyDescent="0.25">
      <c r="A184" s="8" t="s">
        <v>28</v>
      </c>
      <c r="B184" s="8" t="s">
        <v>43</v>
      </c>
      <c r="C184">
        <v>1</v>
      </c>
      <c r="D184" s="8" t="s">
        <v>31</v>
      </c>
      <c r="E184" s="8" t="s">
        <v>4</v>
      </c>
      <c r="F184" s="10">
        <f t="shared" si="18"/>
        <v>1</v>
      </c>
      <c r="G184" s="8" t="str">
        <f t="shared" si="22"/>
        <v>SW1</v>
      </c>
      <c r="H184" s="8" t="s">
        <v>7</v>
      </c>
      <c r="I184" s="8">
        <f t="shared" si="19"/>
        <v>14</v>
      </c>
      <c r="J184" s="8" t="str">
        <f t="shared" si="23"/>
        <v>P14</v>
      </c>
      <c r="K184" s="6" t="s">
        <v>204</v>
      </c>
      <c r="L184" t="s">
        <v>33</v>
      </c>
      <c r="M184" s="8" t="str">
        <f t="shared" si="24"/>
        <v>182B1</v>
      </c>
      <c r="N184" s="8" t="str">
        <f t="shared" si="20"/>
        <v>E63182B1-D</v>
      </c>
      <c r="O184" s="8" t="str">
        <f t="shared" si="21"/>
        <v>E63182</v>
      </c>
      <c r="P184" s="8"/>
      <c r="Q184" s="14" t="s">
        <v>34</v>
      </c>
      <c r="R184" s="8"/>
      <c r="T184" s="6"/>
      <c r="U184" s="6"/>
    </row>
    <row r="185" spans="1:21" ht="30" x14ac:dyDescent="0.25">
      <c r="A185" s="8" t="s">
        <v>28</v>
      </c>
      <c r="B185" s="8" t="s">
        <v>43</v>
      </c>
      <c r="C185">
        <v>1</v>
      </c>
      <c r="D185" s="8" t="s">
        <v>31</v>
      </c>
      <c r="E185" s="8" t="s">
        <v>4</v>
      </c>
      <c r="F185" s="10">
        <f t="shared" ref="F185:F248" si="25">IF(F184&lt;5,F184+1,1)</f>
        <v>2</v>
      </c>
      <c r="G185" s="8" t="str">
        <f t="shared" si="22"/>
        <v>SW2</v>
      </c>
      <c r="H185" s="8" t="s">
        <v>7</v>
      </c>
      <c r="I185" s="8">
        <f t="shared" si="19"/>
        <v>14</v>
      </c>
      <c r="J185" s="8" t="str">
        <f t="shared" si="23"/>
        <v>P14</v>
      </c>
      <c r="K185" s="6" t="s">
        <v>205</v>
      </c>
      <c r="L185" t="s">
        <v>40</v>
      </c>
      <c r="M185" s="8" t="str">
        <f t="shared" si="24"/>
        <v>184AA</v>
      </c>
      <c r="N185" s="8" t="str">
        <f t="shared" si="20"/>
        <v>E63184AA-D</v>
      </c>
      <c r="O185" s="8" t="str">
        <f t="shared" si="21"/>
        <v>E63184</v>
      </c>
      <c r="P185" s="8"/>
      <c r="Q185" s="15" t="s">
        <v>45</v>
      </c>
      <c r="R185" s="8"/>
      <c r="T185" s="6"/>
      <c r="U185" s="6"/>
    </row>
    <row r="186" spans="1:21" x14ac:dyDescent="0.25">
      <c r="A186" s="8" t="s">
        <v>28</v>
      </c>
      <c r="B186" s="8" t="s">
        <v>43</v>
      </c>
      <c r="C186">
        <v>1</v>
      </c>
      <c r="D186" s="8" t="s">
        <v>31</v>
      </c>
      <c r="E186" s="8" t="s">
        <v>4</v>
      </c>
      <c r="F186" s="10">
        <f t="shared" si="25"/>
        <v>3</v>
      </c>
      <c r="G186" s="8" t="str">
        <f t="shared" si="22"/>
        <v>SW3</v>
      </c>
      <c r="H186" s="8" t="s">
        <v>7</v>
      </c>
      <c r="I186" s="8">
        <f t="shared" si="19"/>
        <v>14</v>
      </c>
      <c r="J186" s="8" t="str">
        <f t="shared" si="23"/>
        <v>P14</v>
      </c>
      <c r="K186" s="6" t="s">
        <v>206</v>
      </c>
      <c r="L186" t="s">
        <v>33</v>
      </c>
      <c r="M186" s="8" t="str">
        <f t="shared" si="24"/>
        <v>188B1</v>
      </c>
      <c r="N186" s="8" t="str">
        <f t="shared" si="20"/>
        <v>E63188B1-D</v>
      </c>
      <c r="O186" s="8" t="str">
        <f t="shared" si="21"/>
        <v>E63188</v>
      </c>
      <c r="P186" s="8"/>
      <c r="Q186" s="14" t="s">
        <v>34</v>
      </c>
      <c r="R186" s="8"/>
      <c r="T186" s="6"/>
      <c r="U186" s="6"/>
    </row>
    <row r="187" spans="1:21" x14ac:dyDescent="0.25">
      <c r="A187" s="8" t="s">
        <v>28</v>
      </c>
      <c r="B187" s="8" t="s">
        <v>43</v>
      </c>
      <c r="C187">
        <v>1</v>
      </c>
      <c r="D187" s="8" t="s">
        <v>31</v>
      </c>
      <c r="E187" s="8" t="s">
        <v>4</v>
      </c>
      <c r="F187" s="10">
        <f t="shared" si="25"/>
        <v>4</v>
      </c>
      <c r="G187" s="8" t="str">
        <f t="shared" si="22"/>
        <v>SW4</v>
      </c>
      <c r="H187" s="8" t="s">
        <v>7</v>
      </c>
      <c r="I187" s="8">
        <f t="shared" si="19"/>
        <v>14</v>
      </c>
      <c r="J187" s="8" t="str">
        <f t="shared" si="23"/>
        <v>P14</v>
      </c>
      <c r="K187" s="6" t="s">
        <v>207</v>
      </c>
      <c r="L187" t="s">
        <v>33</v>
      </c>
      <c r="M187" s="8" t="str">
        <f t="shared" si="24"/>
        <v>190B1</v>
      </c>
      <c r="N187" s="8" t="str">
        <f t="shared" si="20"/>
        <v>E63190B1-D</v>
      </c>
      <c r="O187" s="8" t="str">
        <f t="shared" si="21"/>
        <v>E63190</v>
      </c>
      <c r="P187" s="8"/>
      <c r="Q187" s="15" t="s">
        <v>34</v>
      </c>
      <c r="R187" s="8"/>
      <c r="T187" s="6"/>
      <c r="U187" s="6"/>
    </row>
    <row r="188" spans="1:21" x14ac:dyDescent="0.25">
      <c r="A188" s="8" t="s">
        <v>28</v>
      </c>
      <c r="B188" s="8" t="s">
        <v>43</v>
      </c>
      <c r="C188">
        <v>1</v>
      </c>
      <c r="D188" s="8" t="s">
        <v>31</v>
      </c>
      <c r="E188" s="8" t="s">
        <v>4</v>
      </c>
      <c r="F188" s="10">
        <f t="shared" si="25"/>
        <v>5</v>
      </c>
      <c r="G188" s="8" t="str">
        <f t="shared" si="22"/>
        <v>SW5</v>
      </c>
      <c r="H188" s="8" t="s">
        <v>7</v>
      </c>
      <c r="I188" s="8">
        <f t="shared" si="19"/>
        <v>14</v>
      </c>
      <c r="J188" s="8" t="str">
        <f t="shared" si="23"/>
        <v>P14</v>
      </c>
      <c r="K188" s="6" t="s">
        <v>208</v>
      </c>
      <c r="L188" t="s">
        <v>33</v>
      </c>
      <c r="M188" s="8" t="str">
        <f t="shared" si="24"/>
        <v>191B1</v>
      </c>
      <c r="N188" s="8" t="str">
        <f t="shared" si="20"/>
        <v>E63191B1-D</v>
      </c>
      <c r="O188" s="8" t="str">
        <f t="shared" si="21"/>
        <v>E63191</v>
      </c>
      <c r="P188" s="8"/>
      <c r="Q188" s="14" t="s">
        <v>34</v>
      </c>
      <c r="R188" s="8"/>
      <c r="T188" s="6"/>
      <c r="U188" s="6"/>
    </row>
    <row r="189" spans="1:21" x14ac:dyDescent="0.25">
      <c r="A189" s="8" t="s">
        <v>28</v>
      </c>
      <c r="B189" s="8" t="s">
        <v>43</v>
      </c>
      <c r="C189">
        <v>1</v>
      </c>
      <c r="D189" s="8" t="s">
        <v>31</v>
      </c>
      <c r="E189" s="8" t="s">
        <v>4</v>
      </c>
      <c r="F189" s="10">
        <f t="shared" si="25"/>
        <v>1</v>
      </c>
      <c r="G189" s="8" t="str">
        <f t="shared" si="22"/>
        <v>SW1</v>
      </c>
      <c r="H189" s="8" t="s">
        <v>7</v>
      </c>
      <c r="I189" s="8">
        <f t="shared" ref="I189:I252" si="26">IF(I184&lt;43,I184+1,"Out OF Ports")</f>
        <v>15</v>
      </c>
      <c r="J189" s="8" t="str">
        <f t="shared" si="23"/>
        <v>P15</v>
      </c>
      <c r="K189" s="6" t="s">
        <v>209</v>
      </c>
      <c r="L189" t="s">
        <v>33</v>
      </c>
      <c r="M189" s="8" t="str">
        <f t="shared" si="24"/>
        <v>192B1</v>
      </c>
      <c r="N189" s="8" t="str">
        <f t="shared" si="20"/>
        <v>E63192B1-D</v>
      </c>
      <c r="O189" s="8" t="str">
        <f t="shared" si="21"/>
        <v>E63192</v>
      </c>
      <c r="P189" s="8"/>
      <c r="Q189" s="15" t="s">
        <v>34</v>
      </c>
      <c r="R189" s="8"/>
      <c r="T189" s="6"/>
      <c r="U189" s="6"/>
    </row>
    <row r="190" spans="1:21" x14ac:dyDescent="0.25">
      <c r="A190" s="8" t="s">
        <v>28</v>
      </c>
      <c r="B190" s="8" t="s">
        <v>43</v>
      </c>
      <c r="C190">
        <v>1</v>
      </c>
      <c r="D190" s="8" t="s">
        <v>31</v>
      </c>
      <c r="E190" s="8" t="s">
        <v>4</v>
      </c>
      <c r="F190" s="10">
        <f t="shared" si="25"/>
        <v>2</v>
      </c>
      <c r="G190" s="8" t="str">
        <f t="shared" si="22"/>
        <v>SW2</v>
      </c>
      <c r="H190" s="8" t="s">
        <v>7</v>
      </c>
      <c r="I190" s="8">
        <f t="shared" si="26"/>
        <v>15</v>
      </c>
      <c r="J190" s="8" t="str">
        <f t="shared" si="23"/>
        <v>P15</v>
      </c>
      <c r="K190" s="6" t="s">
        <v>210</v>
      </c>
      <c r="L190" t="s">
        <v>33</v>
      </c>
      <c r="M190" s="8" t="str">
        <f t="shared" si="24"/>
        <v>194B1</v>
      </c>
      <c r="N190" s="8" t="str">
        <f t="shared" si="20"/>
        <v>E63194B1-D</v>
      </c>
      <c r="O190" s="8" t="str">
        <f t="shared" si="21"/>
        <v>E63194</v>
      </c>
      <c r="P190" s="8"/>
      <c r="Q190" s="14" t="s">
        <v>34</v>
      </c>
      <c r="R190" s="8"/>
      <c r="T190" s="6"/>
      <c r="U190" s="6"/>
    </row>
    <row r="191" spans="1:21" x14ac:dyDescent="0.25">
      <c r="A191" s="8" t="s">
        <v>28</v>
      </c>
      <c r="B191" s="8" t="s">
        <v>43</v>
      </c>
      <c r="C191">
        <v>1</v>
      </c>
      <c r="D191" s="8" t="s">
        <v>31</v>
      </c>
      <c r="E191" s="8" t="s">
        <v>4</v>
      </c>
      <c r="F191" s="10">
        <f t="shared" si="25"/>
        <v>3</v>
      </c>
      <c r="G191" s="8" t="str">
        <f t="shared" si="22"/>
        <v>SW3</v>
      </c>
      <c r="H191" s="8" t="s">
        <v>7</v>
      </c>
      <c r="I191" s="8">
        <f t="shared" si="26"/>
        <v>15</v>
      </c>
      <c r="J191" s="8" t="str">
        <f t="shared" si="23"/>
        <v>P15</v>
      </c>
      <c r="K191" s="6" t="s">
        <v>211</v>
      </c>
      <c r="L191" t="s">
        <v>33</v>
      </c>
      <c r="M191" s="8" t="str">
        <f t="shared" si="24"/>
        <v>195B1</v>
      </c>
      <c r="N191" s="8" t="str">
        <f t="shared" si="20"/>
        <v>E63195B1-D</v>
      </c>
      <c r="O191" s="8" t="str">
        <f t="shared" si="21"/>
        <v>E63195</v>
      </c>
      <c r="P191" s="8"/>
      <c r="Q191" s="15" t="s">
        <v>34</v>
      </c>
      <c r="R191" s="8"/>
      <c r="T191" s="6"/>
      <c r="U191" s="6"/>
    </row>
    <row r="192" spans="1:21" x14ac:dyDescent="0.25">
      <c r="A192" s="8" t="s">
        <v>28</v>
      </c>
      <c r="B192" s="8" t="s">
        <v>43</v>
      </c>
      <c r="C192">
        <v>1</v>
      </c>
      <c r="D192" s="8" t="s">
        <v>31</v>
      </c>
      <c r="E192" s="8" t="s">
        <v>4</v>
      </c>
      <c r="F192" s="10">
        <f t="shared" si="25"/>
        <v>4</v>
      </c>
      <c r="G192" s="8" t="str">
        <f t="shared" si="22"/>
        <v>SW4</v>
      </c>
      <c r="H192" s="8" t="s">
        <v>7</v>
      </c>
      <c r="I192" s="8">
        <f t="shared" si="26"/>
        <v>15</v>
      </c>
      <c r="J192" s="8" t="str">
        <f t="shared" si="23"/>
        <v>P15</v>
      </c>
      <c r="K192" s="6" t="s">
        <v>212</v>
      </c>
      <c r="L192" t="s">
        <v>40</v>
      </c>
      <c r="M192" s="8" t="str">
        <f t="shared" si="24"/>
        <v>A153AAA</v>
      </c>
      <c r="N192" s="8" t="str">
        <f t="shared" si="20"/>
        <v>E63A153AAA-D</v>
      </c>
      <c r="O192" s="8" t="str">
        <f t="shared" si="21"/>
        <v>E63A153A</v>
      </c>
      <c r="P192" s="8"/>
      <c r="Q192" s="14" t="s">
        <v>34</v>
      </c>
      <c r="R192" s="8"/>
      <c r="T192" s="6" t="s">
        <v>54</v>
      </c>
      <c r="U192" s="6" t="s">
        <v>38</v>
      </c>
    </row>
    <row r="193" spans="1:21" x14ac:dyDescent="0.25">
      <c r="A193" s="8" t="s">
        <v>28</v>
      </c>
      <c r="B193" s="8" t="s">
        <v>43</v>
      </c>
      <c r="C193">
        <v>1</v>
      </c>
      <c r="D193" s="8" t="s">
        <v>31</v>
      </c>
      <c r="E193" s="8" t="s">
        <v>4</v>
      </c>
      <c r="F193" s="10">
        <f t="shared" si="25"/>
        <v>5</v>
      </c>
      <c r="G193" s="8" t="str">
        <f t="shared" si="22"/>
        <v>SW5</v>
      </c>
      <c r="H193" s="8" t="s">
        <v>7</v>
      </c>
      <c r="I193" s="8">
        <f t="shared" si="26"/>
        <v>15</v>
      </c>
      <c r="J193" s="8" t="str">
        <f t="shared" si="23"/>
        <v>P15</v>
      </c>
      <c r="K193" s="6" t="s">
        <v>212</v>
      </c>
      <c r="L193" t="s">
        <v>44</v>
      </c>
      <c r="M193" s="8" t="str">
        <f t="shared" si="24"/>
        <v>A153AAB</v>
      </c>
      <c r="N193" s="8" t="str">
        <f t="shared" si="20"/>
        <v>E63A153AAB-D</v>
      </c>
      <c r="O193" s="8" t="str">
        <f t="shared" si="21"/>
        <v>E63A153A</v>
      </c>
      <c r="P193" s="8"/>
      <c r="Q193" s="15" t="s">
        <v>34</v>
      </c>
      <c r="R193" s="8"/>
      <c r="T193" s="6" t="s">
        <v>65</v>
      </c>
      <c r="U193" s="6" t="s">
        <v>38</v>
      </c>
    </row>
    <row r="194" spans="1:21" x14ac:dyDescent="0.25">
      <c r="A194" s="8" t="s">
        <v>28</v>
      </c>
      <c r="B194" s="8" t="s">
        <v>43</v>
      </c>
      <c r="C194">
        <v>1</v>
      </c>
      <c r="D194" s="8" t="s">
        <v>31</v>
      </c>
      <c r="E194" s="8" t="s">
        <v>4</v>
      </c>
      <c r="F194" s="10">
        <f t="shared" si="25"/>
        <v>1</v>
      </c>
      <c r="G194" s="8" t="str">
        <f t="shared" si="22"/>
        <v>SW1</v>
      </c>
      <c r="H194" s="8" t="s">
        <v>7</v>
      </c>
      <c r="I194" s="8">
        <f t="shared" si="26"/>
        <v>16</v>
      </c>
      <c r="J194" s="8" t="str">
        <f t="shared" si="23"/>
        <v>P16</v>
      </c>
      <c r="K194" s="6" t="s">
        <v>212</v>
      </c>
      <c r="L194" t="s">
        <v>33</v>
      </c>
      <c r="M194" s="8" t="str">
        <f t="shared" si="24"/>
        <v>A153AB1</v>
      </c>
      <c r="N194" s="8" t="str">
        <f t="shared" ref="N194:N257" si="27">_xlfn.CONCAT(O194,L194,"-D")</f>
        <v>E63A153AB1-D</v>
      </c>
      <c r="O194" s="8" t="str">
        <f t="shared" ref="O194:O257" si="28">_xlfn.CONCAT(A194,K194)</f>
        <v>E63A153A</v>
      </c>
      <c r="P194" s="8"/>
      <c r="Q194" s="14" t="s">
        <v>34</v>
      </c>
      <c r="R194" s="8"/>
      <c r="S194" t="s">
        <v>213</v>
      </c>
      <c r="T194" s="6" t="s">
        <v>125</v>
      </c>
      <c r="U194" s="6" t="s">
        <v>38</v>
      </c>
    </row>
    <row r="195" spans="1:21" ht="30" x14ac:dyDescent="0.25">
      <c r="A195" s="8" t="s">
        <v>28</v>
      </c>
      <c r="B195" s="8" t="s">
        <v>43</v>
      </c>
      <c r="C195">
        <v>1</v>
      </c>
      <c r="D195" s="8" t="s">
        <v>31</v>
      </c>
      <c r="E195" s="8" t="s">
        <v>4</v>
      </c>
      <c r="F195" s="10">
        <f t="shared" si="25"/>
        <v>2</v>
      </c>
      <c r="G195" s="8" t="str">
        <f t="shared" si="22"/>
        <v>SW2</v>
      </c>
      <c r="H195" s="8" t="s">
        <v>7</v>
      </c>
      <c r="I195" s="8">
        <f t="shared" si="26"/>
        <v>16</v>
      </c>
      <c r="J195" s="8" t="str">
        <f t="shared" si="23"/>
        <v>P16</v>
      </c>
      <c r="K195" s="6" t="s">
        <v>212</v>
      </c>
      <c r="L195" t="s">
        <v>73</v>
      </c>
      <c r="M195" s="8" t="str">
        <f t="shared" si="24"/>
        <v>A153AB2</v>
      </c>
      <c r="N195" s="8" t="str">
        <f t="shared" si="27"/>
        <v>E63A153AB2-D</v>
      </c>
      <c r="O195" s="8" t="str">
        <f t="shared" si="28"/>
        <v>E63A153A</v>
      </c>
      <c r="P195" s="8"/>
      <c r="Q195" s="15" t="s">
        <v>45</v>
      </c>
      <c r="R195" s="8"/>
      <c r="T195" s="6"/>
      <c r="U195" s="6"/>
    </row>
    <row r="196" spans="1:21" ht="30" x14ac:dyDescent="0.25">
      <c r="A196" s="8" t="s">
        <v>28</v>
      </c>
      <c r="B196" s="8" t="s">
        <v>43</v>
      </c>
      <c r="C196">
        <v>1</v>
      </c>
      <c r="D196" s="8" t="s">
        <v>31</v>
      </c>
      <c r="E196" s="8" t="s">
        <v>4</v>
      </c>
      <c r="F196" s="10">
        <f t="shared" si="25"/>
        <v>3</v>
      </c>
      <c r="G196" s="8" t="str">
        <f t="shared" si="22"/>
        <v>SW3</v>
      </c>
      <c r="H196" s="8" t="s">
        <v>7</v>
      </c>
      <c r="I196" s="8">
        <f t="shared" si="26"/>
        <v>16</v>
      </c>
      <c r="J196" s="8" t="str">
        <f t="shared" si="23"/>
        <v>P16</v>
      </c>
      <c r="K196" s="6" t="s">
        <v>212</v>
      </c>
      <c r="L196" t="s">
        <v>156</v>
      </c>
      <c r="M196" s="8" t="str">
        <f t="shared" si="24"/>
        <v>A153AB3</v>
      </c>
      <c r="N196" s="8" t="str">
        <f t="shared" si="27"/>
        <v>E63A153AB3-D</v>
      </c>
      <c r="O196" s="8" t="str">
        <f t="shared" si="28"/>
        <v>E63A153A</v>
      </c>
      <c r="P196" s="8"/>
      <c r="Q196" s="14" t="s">
        <v>45</v>
      </c>
      <c r="R196" s="8"/>
      <c r="T196" s="6"/>
      <c r="U196" s="6"/>
    </row>
    <row r="197" spans="1:21" x14ac:dyDescent="0.25">
      <c r="A197" s="8" t="s">
        <v>28</v>
      </c>
      <c r="B197" s="8" t="s">
        <v>43</v>
      </c>
      <c r="C197">
        <v>1</v>
      </c>
      <c r="D197" s="8" t="s">
        <v>31</v>
      </c>
      <c r="E197" s="8" t="s">
        <v>4</v>
      </c>
      <c r="F197" s="10">
        <f t="shared" si="25"/>
        <v>4</v>
      </c>
      <c r="G197" s="8" t="str">
        <f t="shared" si="22"/>
        <v>SW4</v>
      </c>
      <c r="H197" s="8" t="s">
        <v>7</v>
      </c>
      <c r="I197" s="8">
        <f t="shared" si="26"/>
        <v>16</v>
      </c>
      <c r="J197" s="8" t="str">
        <f t="shared" si="23"/>
        <v>P16</v>
      </c>
      <c r="K197" s="6" t="s">
        <v>214</v>
      </c>
      <c r="L197" t="s">
        <v>40</v>
      </c>
      <c r="M197" s="8" t="str">
        <f t="shared" si="24"/>
        <v>A153ABAA</v>
      </c>
      <c r="N197" s="8" t="str">
        <f t="shared" si="27"/>
        <v>E63A153ABAA-D</v>
      </c>
      <c r="O197" s="8" t="str">
        <f t="shared" si="28"/>
        <v>E63A153AB</v>
      </c>
      <c r="P197" s="8"/>
      <c r="Q197" s="15" t="s">
        <v>34</v>
      </c>
      <c r="R197" s="8"/>
      <c r="T197" s="6"/>
      <c r="U197" s="6"/>
    </row>
    <row r="198" spans="1:21" x14ac:dyDescent="0.25">
      <c r="A198" s="8" t="s">
        <v>28</v>
      </c>
      <c r="B198" s="8" t="s">
        <v>43</v>
      </c>
      <c r="C198">
        <v>1</v>
      </c>
      <c r="D198" s="8" t="s">
        <v>31</v>
      </c>
      <c r="E198" s="8" t="s">
        <v>4</v>
      </c>
      <c r="F198" s="10">
        <f t="shared" si="25"/>
        <v>5</v>
      </c>
      <c r="G198" s="8" t="str">
        <f t="shared" si="22"/>
        <v>SW5</v>
      </c>
      <c r="H198" s="8" t="s">
        <v>7</v>
      </c>
      <c r="I198" s="8">
        <f t="shared" si="26"/>
        <v>16</v>
      </c>
      <c r="J198" s="8" t="str">
        <f t="shared" si="23"/>
        <v>P16</v>
      </c>
      <c r="K198" s="6" t="s">
        <v>215</v>
      </c>
      <c r="L198" t="s">
        <v>33</v>
      </c>
      <c r="M198" s="8" t="str">
        <f t="shared" si="24"/>
        <v>CC170B1</v>
      </c>
      <c r="N198" s="8" t="str">
        <f t="shared" si="27"/>
        <v>E63CC170B1-D</v>
      </c>
      <c r="O198" s="8" t="str">
        <f t="shared" si="28"/>
        <v>E63CC170</v>
      </c>
      <c r="P198" s="8"/>
      <c r="Q198" s="14" t="s">
        <v>34</v>
      </c>
      <c r="R198" s="8"/>
      <c r="S198" s="7" t="s">
        <v>71</v>
      </c>
      <c r="T198" s="6"/>
      <c r="U198" s="6"/>
    </row>
    <row r="199" spans="1:21" x14ac:dyDescent="0.25">
      <c r="A199" s="8" t="s">
        <v>28</v>
      </c>
      <c r="B199" s="8" t="s">
        <v>43</v>
      </c>
      <c r="C199">
        <v>1</v>
      </c>
      <c r="D199" s="8" t="s">
        <v>31</v>
      </c>
      <c r="E199" s="8" t="s">
        <v>4</v>
      </c>
      <c r="F199" s="10">
        <f t="shared" si="25"/>
        <v>1</v>
      </c>
      <c r="G199" s="8" t="str">
        <f t="shared" si="22"/>
        <v>SW1</v>
      </c>
      <c r="H199" s="8" t="s">
        <v>7</v>
      </c>
      <c r="I199" s="8">
        <f t="shared" si="26"/>
        <v>17</v>
      </c>
      <c r="J199" s="8" t="str">
        <f t="shared" si="23"/>
        <v>P17</v>
      </c>
      <c r="K199" s="6" t="s">
        <v>215</v>
      </c>
      <c r="L199" t="s">
        <v>73</v>
      </c>
      <c r="M199" s="8" t="str">
        <f t="shared" si="24"/>
        <v>CC170B2</v>
      </c>
      <c r="N199" s="8" t="str">
        <f t="shared" si="27"/>
        <v>E63CC170B2-D</v>
      </c>
      <c r="O199" s="8" t="str">
        <f t="shared" si="28"/>
        <v>E63CC170</v>
      </c>
      <c r="P199" s="8"/>
      <c r="Q199" s="15" t="s">
        <v>34</v>
      </c>
      <c r="R199" s="8"/>
      <c r="S199" s="7" t="s">
        <v>71</v>
      </c>
      <c r="T199" s="6" t="s">
        <v>216</v>
      </c>
      <c r="U199" s="6"/>
    </row>
    <row r="200" spans="1:21" x14ac:dyDescent="0.25">
      <c r="A200" s="8" t="s">
        <v>28</v>
      </c>
      <c r="B200" s="8" t="s">
        <v>43</v>
      </c>
      <c r="C200">
        <v>1</v>
      </c>
      <c r="D200" s="8" t="s">
        <v>31</v>
      </c>
      <c r="E200" s="8" t="s">
        <v>4</v>
      </c>
      <c r="F200" s="10">
        <f t="shared" si="25"/>
        <v>2</v>
      </c>
      <c r="G200" s="8" t="str">
        <f t="shared" si="22"/>
        <v>SW2</v>
      </c>
      <c r="H200" s="8" t="s">
        <v>7</v>
      </c>
      <c r="I200" s="8">
        <f t="shared" si="26"/>
        <v>17</v>
      </c>
      <c r="J200" s="8" t="str">
        <f t="shared" si="23"/>
        <v>P17</v>
      </c>
      <c r="K200" s="6" t="s">
        <v>217</v>
      </c>
      <c r="L200" t="s">
        <v>33</v>
      </c>
      <c r="M200" s="8" t="str">
        <f t="shared" si="24"/>
        <v>CC195B1</v>
      </c>
      <c r="N200" s="8" t="str">
        <f t="shared" si="27"/>
        <v>E63CC195B1-D</v>
      </c>
      <c r="O200" s="8" t="str">
        <f t="shared" si="28"/>
        <v>E63CC195</v>
      </c>
      <c r="P200" s="8"/>
      <c r="Q200" s="14" t="s">
        <v>34</v>
      </c>
      <c r="R200" s="8"/>
      <c r="S200" s="7" t="s">
        <v>71</v>
      </c>
      <c r="T200" s="6"/>
      <c r="U200" s="6"/>
    </row>
    <row r="201" spans="1:21" x14ac:dyDescent="0.25">
      <c r="A201" s="8" t="s">
        <v>28</v>
      </c>
      <c r="B201" s="8" t="s">
        <v>43</v>
      </c>
      <c r="C201">
        <v>1</v>
      </c>
      <c r="D201" s="8" t="s">
        <v>31</v>
      </c>
      <c r="E201" s="8" t="s">
        <v>4</v>
      </c>
      <c r="F201" s="10">
        <f t="shared" si="25"/>
        <v>3</v>
      </c>
      <c r="G201" s="8" t="str">
        <f t="shared" si="22"/>
        <v>SW3</v>
      </c>
      <c r="H201" s="8" t="s">
        <v>7</v>
      </c>
      <c r="I201" s="8">
        <f t="shared" si="26"/>
        <v>17</v>
      </c>
      <c r="J201" s="8" t="str">
        <f t="shared" si="23"/>
        <v>P17</v>
      </c>
      <c r="K201" s="6" t="s">
        <v>218</v>
      </c>
      <c r="L201" t="s">
        <v>33</v>
      </c>
      <c r="M201" s="8" t="str">
        <f t="shared" si="24"/>
        <v>CV152B1</v>
      </c>
      <c r="N201" s="8" t="str">
        <f t="shared" si="27"/>
        <v>E63CV152B1-D</v>
      </c>
      <c r="O201" s="8" t="str">
        <f t="shared" si="28"/>
        <v>E63CV152</v>
      </c>
      <c r="P201" s="8"/>
      <c r="Q201" s="15" t="s">
        <v>34</v>
      </c>
      <c r="R201" s="8"/>
      <c r="S201" t="s">
        <v>52</v>
      </c>
      <c r="T201" s="6"/>
      <c r="U201" s="6" t="s">
        <v>38</v>
      </c>
    </row>
    <row r="202" spans="1:21" ht="30" x14ac:dyDescent="0.25">
      <c r="A202" s="8" t="s">
        <v>28</v>
      </c>
      <c r="B202" s="8" t="s">
        <v>43</v>
      </c>
      <c r="C202">
        <v>1</v>
      </c>
      <c r="D202" s="8" t="s">
        <v>31</v>
      </c>
      <c r="E202" s="8" t="s">
        <v>4</v>
      </c>
      <c r="F202" s="10">
        <f t="shared" si="25"/>
        <v>4</v>
      </c>
      <c r="G202" s="8" t="str">
        <f t="shared" si="22"/>
        <v>SW4</v>
      </c>
      <c r="H202" s="8" t="s">
        <v>7</v>
      </c>
      <c r="I202" s="8">
        <f t="shared" si="26"/>
        <v>17</v>
      </c>
      <c r="J202" s="8" t="str">
        <f t="shared" si="23"/>
        <v>P17</v>
      </c>
      <c r="K202" s="6" t="s">
        <v>219</v>
      </c>
      <c r="L202" t="s">
        <v>40</v>
      </c>
      <c r="M202" s="8" t="str">
        <f t="shared" si="24"/>
        <v>A154AA</v>
      </c>
      <c r="N202" s="8" t="str">
        <f t="shared" si="27"/>
        <v>E63A154AA-D</v>
      </c>
      <c r="O202" s="8" t="str">
        <f t="shared" si="28"/>
        <v>E63A154</v>
      </c>
      <c r="P202" s="8"/>
      <c r="Q202" s="14" t="s">
        <v>45</v>
      </c>
      <c r="R202" s="8"/>
      <c r="T202" s="6"/>
      <c r="U202" s="6"/>
    </row>
    <row r="203" spans="1:21" x14ac:dyDescent="0.25">
      <c r="A203" s="8" t="s">
        <v>28</v>
      </c>
      <c r="B203" s="8" t="s">
        <v>43</v>
      </c>
      <c r="C203">
        <v>2</v>
      </c>
      <c r="D203" s="8" t="s">
        <v>31</v>
      </c>
      <c r="E203" s="8" t="s">
        <v>4</v>
      </c>
      <c r="F203" s="10">
        <f t="shared" si="25"/>
        <v>5</v>
      </c>
      <c r="G203" s="8" t="str">
        <f t="shared" si="22"/>
        <v>SW5</v>
      </c>
      <c r="H203" s="8" t="s">
        <v>7</v>
      </c>
      <c r="I203" s="8">
        <f t="shared" si="26"/>
        <v>17</v>
      </c>
      <c r="J203" s="8" t="str">
        <f t="shared" si="23"/>
        <v>P17</v>
      </c>
      <c r="K203" s="6" t="s">
        <v>220</v>
      </c>
      <c r="L203" t="s">
        <v>33</v>
      </c>
      <c r="M203" s="8" t="str">
        <f t="shared" si="24"/>
        <v>246B1</v>
      </c>
      <c r="N203" s="8" t="str">
        <f t="shared" si="27"/>
        <v>E63246B1-D</v>
      </c>
      <c r="O203" s="8" t="str">
        <f t="shared" si="28"/>
        <v>E63246</v>
      </c>
      <c r="P203" s="8"/>
      <c r="Q203" s="15" t="s">
        <v>34</v>
      </c>
      <c r="R203" s="8"/>
      <c r="T203" s="6"/>
      <c r="U203" s="6"/>
    </row>
    <row r="204" spans="1:21" x14ac:dyDescent="0.25">
      <c r="A204" s="8" t="s">
        <v>28</v>
      </c>
      <c r="B204" s="8" t="s">
        <v>43</v>
      </c>
      <c r="C204">
        <v>2</v>
      </c>
      <c r="D204" s="8" t="s">
        <v>31</v>
      </c>
      <c r="E204" s="8" t="s">
        <v>4</v>
      </c>
      <c r="F204" s="10">
        <f t="shared" si="25"/>
        <v>1</v>
      </c>
      <c r="G204" s="8" t="str">
        <f t="shared" si="22"/>
        <v>SW1</v>
      </c>
      <c r="H204" s="8" t="s">
        <v>7</v>
      </c>
      <c r="I204" s="8">
        <f t="shared" si="26"/>
        <v>18</v>
      </c>
      <c r="J204" s="8" t="str">
        <f t="shared" si="23"/>
        <v>P18</v>
      </c>
      <c r="K204" s="6" t="s">
        <v>221</v>
      </c>
      <c r="L204" t="s">
        <v>33</v>
      </c>
      <c r="M204" s="8" t="str">
        <f t="shared" si="24"/>
        <v>248B1</v>
      </c>
      <c r="N204" s="8" t="str">
        <f t="shared" si="27"/>
        <v>E63248B1-D</v>
      </c>
      <c r="O204" s="8" t="str">
        <f t="shared" si="28"/>
        <v>E63248</v>
      </c>
      <c r="P204" s="8"/>
      <c r="Q204" s="14" t="s">
        <v>34</v>
      </c>
      <c r="R204" s="8"/>
      <c r="T204" s="6"/>
      <c r="U204" s="6"/>
    </row>
    <row r="205" spans="1:21" x14ac:dyDescent="0.25">
      <c r="A205" s="8" t="s">
        <v>28</v>
      </c>
      <c r="B205" s="8" t="s">
        <v>43</v>
      </c>
      <c r="C205">
        <v>2</v>
      </c>
      <c r="D205" s="8" t="s">
        <v>31</v>
      </c>
      <c r="E205" s="8" t="s">
        <v>4</v>
      </c>
      <c r="F205" s="10">
        <f t="shared" si="25"/>
        <v>2</v>
      </c>
      <c r="G205" s="8" t="str">
        <f t="shared" si="22"/>
        <v>SW2</v>
      </c>
      <c r="H205" s="8" t="s">
        <v>7</v>
      </c>
      <c r="I205" s="8">
        <f t="shared" si="26"/>
        <v>18</v>
      </c>
      <c r="J205" s="8" t="str">
        <f t="shared" si="23"/>
        <v>P18</v>
      </c>
      <c r="K205" s="6" t="s">
        <v>222</v>
      </c>
      <c r="L205" t="s">
        <v>33</v>
      </c>
      <c r="M205" s="8" t="str">
        <f t="shared" si="24"/>
        <v>249B1</v>
      </c>
      <c r="N205" s="8" t="str">
        <f t="shared" si="27"/>
        <v>E63249B1-D</v>
      </c>
      <c r="O205" s="8" t="str">
        <f t="shared" si="28"/>
        <v>E63249</v>
      </c>
      <c r="P205" s="8"/>
      <c r="Q205" s="15" t="s">
        <v>34</v>
      </c>
      <c r="R205" s="8"/>
      <c r="T205" s="6"/>
      <c r="U205" s="6"/>
    </row>
    <row r="206" spans="1:21" x14ac:dyDescent="0.25">
      <c r="A206" s="8" t="s">
        <v>28</v>
      </c>
      <c r="B206" s="8" t="s">
        <v>43</v>
      </c>
      <c r="C206">
        <v>2</v>
      </c>
      <c r="D206" s="8" t="s">
        <v>31</v>
      </c>
      <c r="E206" s="8" t="s">
        <v>4</v>
      </c>
      <c r="F206" s="10">
        <f t="shared" si="25"/>
        <v>3</v>
      </c>
      <c r="G206" s="8" t="str">
        <f t="shared" ref="G206:G254" si="29">CONCATENATE(E206,F206)</f>
        <v>SW3</v>
      </c>
      <c r="H206" s="8" t="s">
        <v>7</v>
      </c>
      <c r="I206" s="8">
        <f t="shared" si="26"/>
        <v>18</v>
      </c>
      <c r="J206" s="8" t="str">
        <f t="shared" ref="J206:J254" si="30">CONCATENATE(H206,I206)</f>
        <v>P18</v>
      </c>
      <c r="K206" s="6" t="s">
        <v>223</v>
      </c>
      <c r="L206" t="s">
        <v>33</v>
      </c>
      <c r="M206" s="8" t="str">
        <f t="shared" ref="M206:M259" si="31">CONCATENATE(K206,L206)</f>
        <v>250B1</v>
      </c>
      <c r="N206" s="8" t="str">
        <f t="shared" si="27"/>
        <v>E63250B1-D</v>
      </c>
      <c r="O206" s="8" t="str">
        <f t="shared" si="28"/>
        <v>E63250</v>
      </c>
      <c r="P206" s="8"/>
      <c r="Q206" s="14" t="s">
        <v>34</v>
      </c>
      <c r="R206" s="8"/>
      <c r="T206" s="6"/>
      <c r="U206" s="6"/>
    </row>
    <row r="207" spans="1:21" x14ac:dyDescent="0.25">
      <c r="A207" s="8" t="s">
        <v>28</v>
      </c>
      <c r="B207" s="8" t="s">
        <v>43</v>
      </c>
      <c r="C207">
        <v>2</v>
      </c>
      <c r="D207" s="8" t="s">
        <v>31</v>
      </c>
      <c r="E207" s="8" t="s">
        <v>4</v>
      </c>
      <c r="F207" s="10">
        <f t="shared" si="25"/>
        <v>4</v>
      </c>
      <c r="G207" s="8" t="str">
        <f t="shared" si="29"/>
        <v>SW4</v>
      </c>
      <c r="H207" s="8" t="s">
        <v>7</v>
      </c>
      <c r="I207" s="8">
        <f t="shared" si="26"/>
        <v>18</v>
      </c>
      <c r="J207" s="8" t="str">
        <f t="shared" si="30"/>
        <v>P18</v>
      </c>
      <c r="K207" s="6" t="s">
        <v>224</v>
      </c>
      <c r="L207" t="s">
        <v>33</v>
      </c>
      <c r="M207" s="8" t="str">
        <f t="shared" si="31"/>
        <v>251B1</v>
      </c>
      <c r="N207" s="8" t="str">
        <f t="shared" si="27"/>
        <v>E63251B1-D</v>
      </c>
      <c r="O207" s="8" t="str">
        <f t="shared" si="28"/>
        <v>E63251</v>
      </c>
      <c r="P207" s="8"/>
      <c r="Q207" s="15" t="s">
        <v>34</v>
      </c>
      <c r="R207" s="8"/>
      <c r="T207" s="6"/>
      <c r="U207" s="6"/>
    </row>
    <row r="208" spans="1:21" x14ac:dyDescent="0.25">
      <c r="A208" s="8" t="s">
        <v>28</v>
      </c>
      <c r="B208" s="8" t="s">
        <v>43</v>
      </c>
      <c r="C208">
        <v>2</v>
      </c>
      <c r="D208" s="8" t="s">
        <v>31</v>
      </c>
      <c r="E208" s="8" t="s">
        <v>4</v>
      </c>
      <c r="F208" s="10">
        <f t="shared" si="25"/>
        <v>5</v>
      </c>
      <c r="G208" s="8" t="str">
        <f t="shared" si="29"/>
        <v>SW5</v>
      </c>
      <c r="H208" s="8" t="s">
        <v>7</v>
      </c>
      <c r="I208" s="8">
        <f t="shared" si="26"/>
        <v>18</v>
      </c>
      <c r="J208" s="8" t="str">
        <f t="shared" si="30"/>
        <v>P18</v>
      </c>
      <c r="K208" s="6" t="s">
        <v>225</v>
      </c>
      <c r="L208" t="s">
        <v>33</v>
      </c>
      <c r="M208" s="8" t="str">
        <f t="shared" si="31"/>
        <v>252B1</v>
      </c>
      <c r="N208" s="8" t="str">
        <f t="shared" si="27"/>
        <v>E63252B1-D</v>
      </c>
      <c r="O208" s="8" t="str">
        <f t="shared" si="28"/>
        <v>E63252</v>
      </c>
      <c r="P208" s="8"/>
      <c r="Q208" s="14" t="s">
        <v>34</v>
      </c>
      <c r="R208" s="8"/>
      <c r="T208" s="6"/>
      <c r="U208" s="6"/>
    </row>
    <row r="209" spans="1:21" x14ac:dyDescent="0.25">
      <c r="A209" s="8" t="s">
        <v>28</v>
      </c>
      <c r="B209" s="8" t="s">
        <v>43</v>
      </c>
      <c r="C209">
        <v>2</v>
      </c>
      <c r="D209" s="8" t="s">
        <v>31</v>
      </c>
      <c r="E209" s="8" t="s">
        <v>4</v>
      </c>
      <c r="F209" s="10">
        <f t="shared" si="25"/>
        <v>1</v>
      </c>
      <c r="G209" s="8" t="str">
        <f t="shared" si="29"/>
        <v>SW1</v>
      </c>
      <c r="H209" s="8" t="s">
        <v>7</v>
      </c>
      <c r="I209" s="8">
        <f t="shared" si="26"/>
        <v>19</v>
      </c>
      <c r="J209" s="8" t="str">
        <f t="shared" si="30"/>
        <v>P19</v>
      </c>
      <c r="K209" s="6" t="s">
        <v>226</v>
      </c>
      <c r="L209" t="s">
        <v>33</v>
      </c>
      <c r="M209" s="8" t="str">
        <f t="shared" si="31"/>
        <v>253B1</v>
      </c>
      <c r="N209" s="8" t="str">
        <f t="shared" si="27"/>
        <v>E63253B1-D</v>
      </c>
      <c r="O209" s="8" t="str">
        <f t="shared" si="28"/>
        <v>E63253</v>
      </c>
      <c r="P209" s="8"/>
      <c r="Q209" s="15" t="s">
        <v>34</v>
      </c>
      <c r="R209" s="8"/>
      <c r="T209" s="6"/>
      <c r="U209" s="6"/>
    </row>
    <row r="210" spans="1:21" x14ac:dyDescent="0.25">
      <c r="A210" s="8" t="s">
        <v>28</v>
      </c>
      <c r="B210" s="8" t="s">
        <v>43</v>
      </c>
      <c r="C210">
        <v>2</v>
      </c>
      <c r="D210" s="8" t="s">
        <v>31</v>
      </c>
      <c r="E210" s="8" t="s">
        <v>4</v>
      </c>
      <c r="F210" s="10">
        <f t="shared" si="25"/>
        <v>2</v>
      </c>
      <c r="G210" s="8" t="str">
        <f t="shared" si="29"/>
        <v>SW2</v>
      </c>
      <c r="H210" s="8" t="s">
        <v>7</v>
      </c>
      <c r="I210" s="8">
        <f t="shared" si="26"/>
        <v>19</v>
      </c>
      <c r="J210" s="8" t="str">
        <f t="shared" si="30"/>
        <v>P19</v>
      </c>
      <c r="K210" s="6" t="s">
        <v>227</v>
      </c>
      <c r="L210" t="s">
        <v>33</v>
      </c>
      <c r="M210" s="8" t="str">
        <f t="shared" si="31"/>
        <v>254B1</v>
      </c>
      <c r="N210" s="8" t="str">
        <f t="shared" si="27"/>
        <v>E63254B1-D</v>
      </c>
      <c r="O210" s="8" t="str">
        <f t="shared" si="28"/>
        <v>E63254</v>
      </c>
      <c r="P210" s="8"/>
      <c r="Q210" s="14" t="s">
        <v>34</v>
      </c>
      <c r="R210" s="8"/>
      <c r="T210" s="6"/>
      <c r="U210" s="6"/>
    </row>
    <row r="211" spans="1:21" ht="30" x14ac:dyDescent="0.25">
      <c r="A211" s="8" t="s">
        <v>28</v>
      </c>
      <c r="B211" s="8" t="s">
        <v>43</v>
      </c>
      <c r="C211">
        <v>2</v>
      </c>
      <c r="D211" s="8" t="s">
        <v>31</v>
      </c>
      <c r="E211" s="8" t="s">
        <v>4</v>
      </c>
      <c r="F211" s="10">
        <f t="shared" si="25"/>
        <v>3</v>
      </c>
      <c r="G211" s="8" t="str">
        <f t="shared" si="29"/>
        <v>SW3</v>
      </c>
      <c r="H211" s="8" t="s">
        <v>7</v>
      </c>
      <c r="I211" s="8">
        <f t="shared" si="26"/>
        <v>19</v>
      </c>
      <c r="J211" s="8" t="str">
        <f t="shared" si="30"/>
        <v>P19</v>
      </c>
      <c r="K211" s="6" t="s">
        <v>228</v>
      </c>
      <c r="L211" t="s">
        <v>33</v>
      </c>
      <c r="M211" s="8" t="str">
        <f t="shared" si="31"/>
        <v>255B1</v>
      </c>
      <c r="N211" s="8" t="str">
        <f t="shared" si="27"/>
        <v>E63255B1-D</v>
      </c>
      <c r="O211" s="8" t="str">
        <f t="shared" si="28"/>
        <v>E63255</v>
      </c>
      <c r="P211" s="8"/>
      <c r="Q211" s="15" t="s">
        <v>45</v>
      </c>
      <c r="R211" s="8"/>
      <c r="T211" s="6"/>
      <c r="U211" s="6"/>
    </row>
    <row r="212" spans="1:21" x14ac:dyDescent="0.25">
      <c r="A212" s="8" t="s">
        <v>28</v>
      </c>
      <c r="B212" s="8" t="s">
        <v>43</v>
      </c>
      <c r="C212">
        <v>2</v>
      </c>
      <c r="D212" s="8" t="s">
        <v>31</v>
      </c>
      <c r="E212" s="8" t="s">
        <v>4</v>
      </c>
      <c r="F212" s="10">
        <f t="shared" si="25"/>
        <v>4</v>
      </c>
      <c r="G212" s="8" t="str">
        <f t="shared" si="29"/>
        <v>SW4</v>
      </c>
      <c r="H212" s="8" t="s">
        <v>7</v>
      </c>
      <c r="I212" s="8">
        <f t="shared" si="26"/>
        <v>19</v>
      </c>
      <c r="J212" s="8" t="str">
        <f t="shared" si="30"/>
        <v>P19</v>
      </c>
      <c r="K212" s="6" t="s">
        <v>229</v>
      </c>
      <c r="L212" t="s">
        <v>33</v>
      </c>
      <c r="M212" s="8" t="str">
        <f t="shared" si="31"/>
        <v>259B1</v>
      </c>
      <c r="N212" s="8" t="str">
        <f t="shared" si="27"/>
        <v>E63259B1-D</v>
      </c>
      <c r="O212" s="8" t="str">
        <f t="shared" si="28"/>
        <v>E63259</v>
      </c>
      <c r="P212" s="8"/>
      <c r="Q212" s="14" t="s">
        <v>34</v>
      </c>
      <c r="R212" s="8"/>
      <c r="T212" s="6"/>
      <c r="U212" s="6"/>
    </row>
    <row r="213" spans="1:21" x14ac:dyDescent="0.25">
      <c r="A213" s="8" t="s">
        <v>28</v>
      </c>
      <c r="B213" s="8" t="s">
        <v>43</v>
      </c>
      <c r="C213">
        <v>2</v>
      </c>
      <c r="D213" s="8" t="s">
        <v>31</v>
      </c>
      <c r="E213" s="8" t="s">
        <v>4</v>
      </c>
      <c r="F213" s="10">
        <f t="shared" si="25"/>
        <v>5</v>
      </c>
      <c r="G213" s="8" t="str">
        <f t="shared" si="29"/>
        <v>SW5</v>
      </c>
      <c r="H213" s="8" t="s">
        <v>7</v>
      </c>
      <c r="I213" s="8">
        <f t="shared" si="26"/>
        <v>19</v>
      </c>
      <c r="J213" s="8" t="str">
        <f t="shared" si="30"/>
        <v>P19</v>
      </c>
      <c r="K213" s="6" t="s">
        <v>230</v>
      </c>
      <c r="L213" t="s">
        <v>33</v>
      </c>
      <c r="M213" s="8" t="str">
        <f t="shared" si="31"/>
        <v>261B1</v>
      </c>
      <c r="N213" s="8" t="str">
        <f t="shared" si="27"/>
        <v>E63261B1-D</v>
      </c>
      <c r="O213" s="8" t="str">
        <f t="shared" si="28"/>
        <v>E63261</v>
      </c>
      <c r="P213" s="8"/>
      <c r="Q213" s="15" t="s">
        <v>34</v>
      </c>
      <c r="R213" s="8"/>
      <c r="T213" s="6"/>
      <c r="U213" s="6"/>
    </row>
    <row r="214" spans="1:21" x14ac:dyDescent="0.25">
      <c r="A214" s="8" t="s">
        <v>28</v>
      </c>
      <c r="B214" s="8" t="s">
        <v>43</v>
      </c>
      <c r="C214">
        <v>2</v>
      </c>
      <c r="D214" s="8" t="s">
        <v>31</v>
      </c>
      <c r="E214" s="8" t="s">
        <v>4</v>
      </c>
      <c r="F214" s="10">
        <f t="shared" si="25"/>
        <v>1</v>
      </c>
      <c r="G214" s="8" t="str">
        <f t="shared" si="29"/>
        <v>SW1</v>
      </c>
      <c r="H214" s="8" t="s">
        <v>7</v>
      </c>
      <c r="I214" s="8">
        <f t="shared" si="26"/>
        <v>20</v>
      </c>
      <c r="J214" s="8" t="str">
        <f t="shared" si="30"/>
        <v>P20</v>
      </c>
      <c r="K214" s="6" t="s">
        <v>231</v>
      </c>
      <c r="L214" t="s">
        <v>33</v>
      </c>
      <c r="M214" s="8" t="str">
        <f t="shared" si="31"/>
        <v>263B1</v>
      </c>
      <c r="N214" s="8" t="str">
        <f t="shared" si="27"/>
        <v>E63263B1-D</v>
      </c>
      <c r="O214" s="8" t="str">
        <f t="shared" si="28"/>
        <v>E63263</v>
      </c>
      <c r="P214" s="8"/>
      <c r="Q214" s="14" t="s">
        <v>34</v>
      </c>
      <c r="R214" s="8"/>
      <c r="T214" s="6"/>
      <c r="U214" s="6"/>
    </row>
    <row r="215" spans="1:21" x14ac:dyDescent="0.25">
      <c r="A215" s="8" t="s">
        <v>28</v>
      </c>
      <c r="B215" s="8" t="s">
        <v>43</v>
      </c>
      <c r="C215">
        <v>2</v>
      </c>
      <c r="D215" s="8" t="s">
        <v>31</v>
      </c>
      <c r="E215" s="8" t="s">
        <v>4</v>
      </c>
      <c r="F215" s="10">
        <f t="shared" si="25"/>
        <v>2</v>
      </c>
      <c r="G215" s="8" t="str">
        <f t="shared" si="29"/>
        <v>SW2</v>
      </c>
      <c r="H215" s="8" t="s">
        <v>7</v>
      </c>
      <c r="I215" s="8">
        <f t="shared" si="26"/>
        <v>20</v>
      </c>
      <c r="J215" s="8" t="str">
        <f t="shared" si="30"/>
        <v>P20</v>
      </c>
      <c r="K215" s="6" t="s">
        <v>232</v>
      </c>
      <c r="L215" t="s">
        <v>33</v>
      </c>
      <c r="M215" s="8" t="str">
        <f t="shared" si="31"/>
        <v>265B1</v>
      </c>
      <c r="N215" s="8" t="str">
        <f t="shared" si="27"/>
        <v>E63265B1-D</v>
      </c>
      <c r="O215" s="8" t="str">
        <f t="shared" si="28"/>
        <v>E63265</v>
      </c>
      <c r="P215" s="8"/>
      <c r="Q215" s="15" t="s">
        <v>34</v>
      </c>
      <c r="R215" s="8"/>
      <c r="T215" s="6"/>
      <c r="U215" s="6"/>
    </row>
    <row r="216" spans="1:21" x14ac:dyDescent="0.25">
      <c r="A216" s="8" t="s">
        <v>28</v>
      </c>
      <c r="B216" s="8" t="s">
        <v>43</v>
      </c>
      <c r="C216">
        <v>2</v>
      </c>
      <c r="D216" s="8" t="s">
        <v>31</v>
      </c>
      <c r="E216" s="8" t="s">
        <v>4</v>
      </c>
      <c r="F216" s="10">
        <f t="shared" si="25"/>
        <v>3</v>
      </c>
      <c r="G216" s="8" t="str">
        <f t="shared" si="29"/>
        <v>SW3</v>
      </c>
      <c r="H216" s="8" t="s">
        <v>7</v>
      </c>
      <c r="I216" s="8">
        <f t="shared" si="26"/>
        <v>20</v>
      </c>
      <c r="J216" s="8" t="str">
        <f t="shared" si="30"/>
        <v>P20</v>
      </c>
      <c r="K216" s="6" t="s">
        <v>233</v>
      </c>
      <c r="L216" t="s">
        <v>33</v>
      </c>
      <c r="M216" s="8" t="str">
        <f t="shared" si="31"/>
        <v>267B1</v>
      </c>
      <c r="N216" s="8" t="str">
        <f t="shared" si="27"/>
        <v>E63267B1-D</v>
      </c>
      <c r="O216" s="8" t="str">
        <f t="shared" si="28"/>
        <v>E63267</v>
      </c>
      <c r="P216" s="8"/>
      <c r="Q216" s="14" t="s">
        <v>34</v>
      </c>
      <c r="R216" s="8"/>
      <c r="T216" s="6"/>
      <c r="U216" s="6"/>
    </row>
    <row r="217" spans="1:21" x14ac:dyDescent="0.25">
      <c r="A217" s="8" t="s">
        <v>28</v>
      </c>
      <c r="B217" s="8" t="s">
        <v>43</v>
      </c>
      <c r="C217">
        <v>2</v>
      </c>
      <c r="D217" s="8" t="s">
        <v>31</v>
      </c>
      <c r="E217" s="8" t="s">
        <v>4</v>
      </c>
      <c r="F217" s="10">
        <f t="shared" si="25"/>
        <v>4</v>
      </c>
      <c r="G217" s="8" t="str">
        <f t="shared" si="29"/>
        <v>SW4</v>
      </c>
      <c r="H217" s="8" t="s">
        <v>7</v>
      </c>
      <c r="I217" s="8">
        <f t="shared" si="26"/>
        <v>20</v>
      </c>
      <c r="J217" s="8" t="str">
        <f t="shared" si="30"/>
        <v>P20</v>
      </c>
      <c r="K217" s="6" t="s">
        <v>234</v>
      </c>
      <c r="L217" t="s">
        <v>33</v>
      </c>
      <c r="M217" s="8" t="str">
        <f t="shared" si="31"/>
        <v>269B1</v>
      </c>
      <c r="N217" s="8" t="str">
        <f t="shared" si="27"/>
        <v>E63269B1-D</v>
      </c>
      <c r="O217" s="8" t="str">
        <f t="shared" si="28"/>
        <v>E63269</v>
      </c>
      <c r="P217" s="8"/>
      <c r="Q217" s="15" t="s">
        <v>34</v>
      </c>
      <c r="R217" s="8"/>
      <c r="T217" s="6"/>
      <c r="U217" s="6"/>
    </row>
    <row r="218" spans="1:21" x14ac:dyDescent="0.25">
      <c r="A218" s="8" t="s">
        <v>28</v>
      </c>
      <c r="B218" s="8" t="s">
        <v>43</v>
      </c>
      <c r="C218">
        <v>2</v>
      </c>
      <c r="D218" s="8" t="s">
        <v>31</v>
      </c>
      <c r="E218" s="8" t="s">
        <v>4</v>
      </c>
      <c r="F218" s="10">
        <f t="shared" si="25"/>
        <v>5</v>
      </c>
      <c r="G218" s="8" t="str">
        <f t="shared" si="29"/>
        <v>SW5</v>
      </c>
      <c r="H218" s="8" t="s">
        <v>7</v>
      </c>
      <c r="I218" s="8">
        <f t="shared" si="26"/>
        <v>20</v>
      </c>
      <c r="J218" s="8" t="str">
        <f t="shared" si="30"/>
        <v>P20</v>
      </c>
      <c r="K218" s="6" t="s">
        <v>235</v>
      </c>
      <c r="L218" t="s">
        <v>33</v>
      </c>
      <c r="M218" s="8" t="str">
        <f t="shared" si="31"/>
        <v>274B1</v>
      </c>
      <c r="N218" s="8" t="str">
        <f t="shared" si="27"/>
        <v>E63274B1-D</v>
      </c>
      <c r="O218" s="8" t="str">
        <f t="shared" si="28"/>
        <v>E63274</v>
      </c>
      <c r="P218" s="8"/>
      <c r="Q218" s="14" t="s">
        <v>34</v>
      </c>
      <c r="R218" s="8"/>
      <c r="T218" s="6"/>
      <c r="U218" s="6"/>
    </row>
    <row r="219" spans="1:21" x14ac:dyDescent="0.25">
      <c r="A219" s="8" t="s">
        <v>28</v>
      </c>
      <c r="B219" s="8" t="s">
        <v>43</v>
      </c>
      <c r="C219">
        <v>2</v>
      </c>
      <c r="D219" s="8" t="s">
        <v>31</v>
      </c>
      <c r="E219" s="8" t="s">
        <v>4</v>
      </c>
      <c r="F219" s="10">
        <f t="shared" si="25"/>
        <v>1</v>
      </c>
      <c r="G219" s="8" t="str">
        <f t="shared" si="29"/>
        <v>SW1</v>
      </c>
      <c r="H219" s="8" t="s">
        <v>7</v>
      </c>
      <c r="I219" s="8">
        <f t="shared" si="26"/>
        <v>21</v>
      </c>
      <c r="J219" s="8" t="str">
        <f t="shared" si="30"/>
        <v>P21</v>
      </c>
      <c r="K219" s="6" t="s">
        <v>236</v>
      </c>
      <c r="L219" t="s">
        <v>33</v>
      </c>
      <c r="M219" s="8" t="str">
        <f t="shared" si="31"/>
        <v>276B1</v>
      </c>
      <c r="N219" s="8" t="str">
        <f t="shared" si="27"/>
        <v>E63276B1-D</v>
      </c>
      <c r="O219" s="8" t="str">
        <f t="shared" si="28"/>
        <v>E63276</v>
      </c>
      <c r="P219" s="8"/>
      <c r="Q219" s="15" t="s">
        <v>34</v>
      </c>
      <c r="R219" s="8"/>
      <c r="T219" s="6"/>
      <c r="U219" s="6"/>
    </row>
    <row r="220" spans="1:21" x14ac:dyDescent="0.25">
      <c r="A220" s="8" t="s">
        <v>28</v>
      </c>
      <c r="B220" s="8" t="s">
        <v>43</v>
      </c>
      <c r="C220">
        <v>2</v>
      </c>
      <c r="D220" s="8" t="s">
        <v>31</v>
      </c>
      <c r="E220" s="8" t="s">
        <v>4</v>
      </c>
      <c r="F220" s="10">
        <f t="shared" si="25"/>
        <v>2</v>
      </c>
      <c r="G220" s="8" t="str">
        <f t="shared" si="29"/>
        <v>SW2</v>
      </c>
      <c r="H220" s="8" t="s">
        <v>7</v>
      </c>
      <c r="I220" s="8">
        <f t="shared" si="26"/>
        <v>21</v>
      </c>
      <c r="J220" s="8" t="str">
        <f t="shared" si="30"/>
        <v>P21</v>
      </c>
      <c r="K220" s="6" t="s">
        <v>237</v>
      </c>
      <c r="L220" t="s">
        <v>33</v>
      </c>
      <c r="M220" s="8" t="str">
        <f t="shared" si="31"/>
        <v>278B1</v>
      </c>
      <c r="N220" s="8" t="str">
        <f t="shared" si="27"/>
        <v>E63278B1-D</v>
      </c>
      <c r="O220" s="8" t="str">
        <f t="shared" si="28"/>
        <v>E63278</v>
      </c>
      <c r="P220" s="8"/>
      <c r="Q220" s="14" t="s">
        <v>34</v>
      </c>
      <c r="R220" s="8"/>
      <c r="T220" s="6"/>
      <c r="U220" s="6"/>
    </row>
    <row r="221" spans="1:21" x14ac:dyDescent="0.25">
      <c r="A221" s="8" t="s">
        <v>28</v>
      </c>
      <c r="B221" s="8" t="s">
        <v>43</v>
      </c>
      <c r="C221">
        <v>2</v>
      </c>
      <c r="D221" s="8" t="s">
        <v>31</v>
      </c>
      <c r="E221" s="8" t="s">
        <v>4</v>
      </c>
      <c r="F221" s="10">
        <f t="shared" si="25"/>
        <v>3</v>
      </c>
      <c r="G221" s="8" t="str">
        <f t="shared" si="29"/>
        <v>SW3</v>
      </c>
      <c r="H221" s="8" t="s">
        <v>7</v>
      </c>
      <c r="I221" s="8">
        <f t="shared" si="26"/>
        <v>21</v>
      </c>
      <c r="J221" s="8" t="str">
        <f t="shared" si="30"/>
        <v>P21</v>
      </c>
      <c r="K221" s="6" t="s">
        <v>238</v>
      </c>
      <c r="L221" t="s">
        <v>33</v>
      </c>
      <c r="M221" s="8" t="str">
        <f t="shared" si="31"/>
        <v>280B1</v>
      </c>
      <c r="N221" s="8" t="str">
        <f t="shared" si="27"/>
        <v>E63280B1-D</v>
      </c>
      <c r="O221" s="8" t="str">
        <f t="shared" si="28"/>
        <v>E63280</v>
      </c>
      <c r="P221" s="8"/>
      <c r="Q221" s="15" t="s">
        <v>34</v>
      </c>
      <c r="R221" s="8"/>
      <c r="T221" s="6"/>
      <c r="U221" s="6"/>
    </row>
    <row r="222" spans="1:21" x14ac:dyDescent="0.25">
      <c r="A222" s="8" t="s">
        <v>28</v>
      </c>
      <c r="B222" s="8" t="s">
        <v>43</v>
      </c>
      <c r="C222">
        <v>2</v>
      </c>
      <c r="D222" s="8" t="s">
        <v>31</v>
      </c>
      <c r="E222" s="8" t="s">
        <v>4</v>
      </c>
      <c r="F222" s="10">
        <f t="shared" si="25"/>
        <v>4</v>
      </c>
      <c r="G222" s="8" t="str">
        <f t="shared" si="29"/>
        <v>SW4</v>
      </c>
      <c r="H222" s="8" t="s">
        <v>7</v>
      </c>
      <c r="I222" s="8">
        <f t="shared" si="26"/>
        <v>21</v>
      </c>
      <c r="J222" s="8" t="str">
        <f t="shared" si="30"/>
        <v>P21</v>
      </c>
      <c r="K222" s="6" t="s">
        <v>239</v>
      </c>
      <c r="L222" t="s">
        <v>33</v>
      </c>
      <c r="M222" s="8" t="str">
        <f t="shared" si="31"/>
        <v>282B1</v>
      </c>
      <c r="N222" s="8" t="str">
        <f t="shared" si="27"/>
        <v>E63282B1-D</v>
      </c>
      <c r="O222" s="8" t="str">
        <f t="shared" si="28"/>
        <v>E63282</v>
      </c>
      <c r="P222" s="8"/>
      <c r="Q222" s="14" t="s">
        <v>34</v>
      </c>
      <c r="R222" s="8"/>
      <c r="T222" s="6"/>
      <c r="U222" s="6"/>
    </row>
    <row r="223" spans="1:21" x14ac:dyDescent="0.25">
      <c r="A223" s="8" t="s">
        <v>28</v>
      </c>
      <c r="B223" s="8" t="s">
        <v>43</v>
      </c>
      <c r="C223">
        <v>2</v>
      </c>
      <c r="D223" s="8" t="s">
        <v>31</v>
      </c>
      <c r="E223" s="8" t="s">
        <v>4</v>
      </c>
      <c r="F223" s="10">
        <f t="shared" si="25"/>
        <v>5</v>
      </c>
      <c r="G223" s="8" t="str">
        <f t="shared" si="29"/>
        <v>SW5</v>
      </c>
      <c r="H223" s="8" t="s">
        <v>7</v>
      </c>
      <c r="I223" s="8">
        <f t="shared" si="26"/>
        <v>21</v>
      </c>
      <c r="J223" s="8" t="str">
        <f t="shared" si="30"/>
        <v>P21</v>
      </c>
      <c r="K223" s="6" t="s">
        <v>240</v>
      </c>
      <c r="L223" t="s">
        <v>33</v>
      </c>
      <c r="M223" s="8" t="str">
        <f t="shared" si="31"/>
        <v>284B1</v>
      </c>
      <c r="N223" s="8" t="str">
        <f t="shared" si="27"/>
        <v>E63284B1-D</v>
      </c>
      <c r="O223" s="8" t="str">
        <f t="shared" si="28"/>
        <v>E63284</v>
      </c>
      <c r="P223" s="8"/>
      <c r="Q223" s="15" t="s">
        <v>34</v>
      </c>
      <c r="R223" s="8"/>
      <c r="T223" s="6"/>
      <c r="U223" s="6"/>
    </row>
    <row r="224" spans="1:21" x14ac:dyDescent="0.25">
      <c r="A224" s="8" t="s">
        <v>28</v>
      </c>
      <c r="B224" s="8" t="s">
        <v>43</v>
      </c>
      <c r="C224">
        <v>2</v>
      </c>
      <c r="D224" s="8" t="s">
        <v>31</v>
      </c>
      <c r="E224" s="8" t="s">
        <v>4</v>
      </c>
      <c r="F224" s="10">
        <f t="shared" si="25"/>
        <v>1</v>
      </c>
      <c r="G224" s="8" t="str">
        <f t="shared" si="29"/>
        <v>SW1</v>
      </c>
      <c r="H224" s="8" t="s">
        <v>7</v>
      </c>
      <c r="I224" s="8">
        <f t="shared" si="26"/>
        <v>22</v>
      </c>
      <c r="J224" s="8" t="str">
        <f t="shared" si="30"/>
        <v>P22</v>
      </c>
      <c r="K224" s="6" t="s">
        <v>241</v>
      </c>
      <c r="L224" t="s">
        <v>33</v>
      </c>
      <c r="M224" s="8" t="str">
        <f t="shared" si="31"/>
        <v>288B1</v>
      </c>
      <c r="N224" s="8" t="str">
        <f t="shared" si="27"/>
        <v>E63288B1-D</v>
      </c>
      <c r="O224" s="8" t="str">
        <f t="shared" si="28"/>
        <v>E63288</v>
      </c>
      <c r="P224" s="8"/>
      <c r="Q224" s="14" t="s">
        <v>34</v>
      </c>
      <c r="R224" s="8"/>
      <c r="T224" s="6"/>
      <c r="U224" s="6"/>
    </row>
    <row r="225" spans="1:21" x14ac:dyDescent="0.25">
      <c r="A225" s="8" t="s">
        <v>28</v>
      </c>
      <c r="B225" s="8" t="s">
        <v>43</v>
      </c>
      <c r="C225">
        <v>2</v>
      </c>
      <c r="D225" s="8" t="s">
        <v>31</v>
      </c>
      <c r="E225" s="8" t="s">
        <v>4</v>
      </c>
      <c r="F225" s="10">
        <f t="shared" si="25"/>
        <v>2</v>
      </c>
      <c r="G225" s="8" t="str">
        <f t="shared" si="29"/>
        <v>SW2</v>
      </c>
      <c r="H225" s="8" t="s">
        <v>7</v>
      </c>
      <c r="I225" s="8">
        <f t="shared" si="26"/>
        <v>22</v>
      </c>
      <c r="J225" s="8" t="str">
        <f t="shared" si="30"/>
        <v>P22</v>
      </c>
      <c r="K225" s="6" t="s">
        <v>242</v>
      </c>
      <c r="L225" t="s">
        <v>33</v>
      </c>
      <c r="M225" s="8" t="str">
        <f t="shared" si="31"/>
        <v>290B1</v>
      </c>
      <c r="N225" s="8" t="str">
        <f t="shared" si="27"/>
        <v>E63290B1-D</v>
      </c>
      <c r="O225" s="8" t="str">
        <f t="shared" si="28"/>
        <v>E63290</v>
      </c>
      <c r="P225" s="8"/>
      <c r="Q225" s="15" t="s">
        <v>34</v>
      </c>
      <c r="R225" s="8"/>
      <c r="T225" s="6"/>
      <c r="U225" s="6"/>
    </row>
    <row r="226" spans="1:21" x14ac:dyDescent="0.25">
      <c r="A226" s="8" t="s">
        <v>28</v>
      </c>
      <c r="B226" s="8" t="s">
        <v>43</v>
      </c>
      <c r="C226">
        <v>2</v>
      </c>
      <c r="D226" s="8" t="s">
        <v>31</v>
      </c>
      <c r="E226" s="8" t="s">
        <v>4</v>
      </c>
      <c r="F226" s="10">
        <f t="shared" si="25"/>
        <v>3</v>
      </c>
      <c r="G226" s="8" t="str">
        <f t="shared" si="29"/>
        <v>SW3</v>
      </c>
      <c r="H226" s="8" t="s">
        <v>7</v>
      </c>
      <c r="I226" s="8">
        <f t="shared" si="26"/>
        <v>22</v>
      </c>
      <c r="J226" s="8" t="str">
        <f t="shared" si="30"/>
        <v>P22</v>
      </c>
      <c r="K226" s="6" t="s">
        <v>243</v>
      </c>
      <c r="L226" t="s">
        <v>33</v>
      </c>
      <c r="M226" s="8" t="str">
        <f t="shared" si="31"/>
        <v>291B1</v>
      </c>
      <c r="N226" s="8" t="str">
        <f t="shared" si="27"/>
        <v>E63291B1-D</v>
      </c>
      <c r="O226" s="8" t="str">
        <f t="shared" si="28"/>
        <v>E63291</v>
      </c>
      <c r="P226" s="8"/>
      <c r="Q226" s="14" t="s">
        <v>34</v>
      </c>
      <c r="R226" s="8"/>
      <c r="T226" s="6"/>
      <c r="U226" s="6"/>
    </row>
    <row r="227" spans="1:21" x14ac:dyDescent="0.25">
      <c r="A227" s="8" t="s">
        <v>28</v>
      </c>
      <c r="B227" s="8" t="s">
        <v>43</v>
      </c>
      <c r="C227">
        <v>2</v>
      </c>
      <c r="D227" s="8" t="s">
        <v>31</v>
      </c>
      <c r="E227" s="8" t="s">
        <v>4</v>
      </c>
      <c r="F227" s="10">
        <f t="shared" si="25"/>
        <v>4</v>
      </c>
      <c r="G227" s="8" t="str">
        <f t="shared" si="29"/>
        <v>SW4</v>
      </c>
      <c r="H227" s="8" t="s">
        <v>7</v>
      </c>
      <c r="I227" s="8">
        <f t="shared" si="26"/>
        <v>22</v>
      </c>
      <c r="J227" s="8" t="str">
        <f t="shared" si="30"/>
        <v>P22</v>
      </c>
      <c r="K227" s="6" t="s">
        <v>244</v>
      </c>
      <c r="L227" t="s">
        <v>33</v>
      </c>
      <c r="M227" s="8" t="str">
        <f t="shared" si="31"/>
        <v>292B1</v>
      </c>
      <c r="N227" s="8" t="str">
        <f t="shared" si="27"/>
        <v>E63292B1-D</v>
      </c>
      <c r="O227" s="8" t="str">
        <f t="shared" si="28"/>
        <v>E63292</v>
      </c>
      <c r="P227" s="8"/>
      <c r="Q227" s="15" t="s">
        <v>34</v>
      </c>
      <c r="R227" s="8"/>
      <c r="T227" s="6"/>
      <c r="U227" s="6"/>
    </row>
    <row r="228" spans="1:21" x14ac:dyDescent="0.25">
      <c r="A228" s="8" t="s">
        <v>28</v>
      </c>
      <c r="B228" s="8" t="s">
        <v>43</v>
      </c>
      <c r="C228">
        <v>2</v>
      </c>
      <c r="D228" s="8" t="s">
        <v>31</v>
      </c>
      <c r="E228" s="8" t="s">
        <v>4</v>
      </c>
      <c r="F228" s="10">
        <f t="shared" si="25"/>
        <v>5</v>
      </c>
      <c r="G228" s="8" t="str">
        <f t="shared" si="29"/>
        <v>SW5</v>
      </c>
      <c r="H228" s="8" t="s">
        <v>7</v>
      </c>
      <c r="I228" s="8">
        <f t="shared" si="26"/>
        <v>22</v>
      </c>
      <c r="J228" s="8" t="str">
        <f t="shared" si="30"/>
        <v>P22</v>
      </c>
      <c r="K228" s="6" t="s">
        <v>245</v>
      </c>
      <c r="L228" t="s">
        <v>33</v>
      </c>
      <c r="M228" s="8" t="str">
        <f t="shared" si="31"/>
        <v>294B1</v>
      </c>
      <c r="N228" s="8" t="str">
        <f t="shared" si="27"/>
        <v>E63294B1-D</v>
      </c>
      <c r="O228" s="8" t="str">
        <f t="shared" si="28"/>
        <v>E63294</v>
      </c>
      <c r="P228" s="8"/>
      <c r="Q228" s="14" t="s">
        <v>34</v>
      </c>
      <c r="R228" s="8"/>
      <c r="T228" s="6"/>
      <c r="U228" s="6"/>
    </row>
    <row r="229" spans="1:21" x14ac:dyDescent="0.25">
      <c r="A229" s="8" t="s">
        <v>28</v>
      </c>
      <c r="B229" s="8" t="s">
        <v>43</v>
      </c>
      <c r="C229">
        <v>2</v>
      </c>
      <c r="D229" s="8" t="s">
        <v>31</v>
      </c>
      <c r="E229" s="8" t="s">
        <v>4</v>
      </c>
      <c r="F229" s="10">
        <f t="shared" si="25"/>
        <v>1</v>
      </c>
      <c r="G229" s="8" t="str">
        <f t="shared" si="29"/>
        <v>SW1</v>
      </c>
      <c r="H229" s="8" t="s">
        <v>7</v>
      </c>
      <c r="I229" s="8">
        <f t="shared" si="26"/>
        <v>23</v>
      </c>
      <c r="J229" s="8" t="str">
        <f t="shared" si="30"/>
        <v>P23</v>
      </c>
      <c r="K229" s="6" t="s">
        <v>246</v>
      </c>
      <c r="L229" t="s">
        <v>33</v>
      </c>
      <c r="M229" s="8" t="str">
        <f t="shared" si="31"/>
        <v>295B1</v>
      </c>
      <c r="N229" s="8" t="str">
        <f t="shared" si="27"/>
        <v>E63295B1-D</v>
      </c>
      <c r="O229" s="8" t="str">
        <f t="shared" si="28"/>
        <v>E63295</v>
      </c>
      <c r="P229" s="8"/>
      <c r="Q229" s="15" t="s">
        <v>34</v>
      </c>
      <c r="R229" s="8"/>
      <c r="T229" s="6"/>
      <c r="U229" s="6"/>
    </row>
    <row r="230" spans="1:21" x14ac:dyDescent="0.25">
      <c r="A230" s="8" t="s">
        <v>28</v>
      </c>
      <c r="B230" s="8" t="s">
        <v>43</v>
      </c>
      <c r="C230">
        <v>2</v>
      </c>
      <c r="D230" s="8" t="s">
        <v>31</v>
      </c>
      <c r="E230" s="8" t="s">
        <v>4</v>
      </c>
      <c r="F230" s="10">
        <f t="shared" si="25"/>
        <v>2</v>
      </c>
      <c r="G230" s="8" t="str">
        <f t="shared" si="29"/>
        <v>SW2</v>
      </c>
      <c r="H230" s="8" t="s">
        <v>7</v>
      </c>
      <c r="I230" s="8">
        <f t="shared" si="26"/>
        <v>23</v>
      </c>
      <c r="J230" s="8" t="str">
        <f t="shared" si="30"/>
        <v>P23</v>
      </c>
      <c r="K230" s="6" t="s">
        <v>247</v>
      </c>
      <c r="L230" t="s">
        <v>33</v>
      </c>
      <c r="M230" s="8" t="str">
        <f t="shared" si="31"/>
        <v>CC227B1</v>
      </c>
      <c r="N230" s="8" t="str">
        <f t="shared" si="27"/>
        <v>E63CC227B1-D</v>
      </c>
      <c r="O230" s="8" t="str">
        <f t="shared" si="28"/>
        <v>E63CC227</v>
      </c>
      <c r="P230" s="8"/>
      <c r="Q230" s="14" t="s">
        <v>34</v>
      </c>
      <c r="R230" s="8"/>
      <c r="S230" s="7" t="s">
        <v>71</v>
      </c>
      <c r="T230" s="6"/>
      <c r="U230" s="6"/>
    </row>
    <row r="231" spans="1:21" x14ac:dyDescent="0.25">
      <c r="A231" s="8" t="s">
        <v>28</v>
      </c>
      <c r="B231" s="8" t="s">
        <v>43</v>
      </c>
      <c r="C231">
        <v>2</v>
      </c>
      <c r="D231" s="8" t="s">
        <v>31</v>
      </c>
      <c r="E231" s="8" t="s">
        <v>4</v>
      </c>
      <c r="F231" s="10">
        <f t="shared" si="25"/>
        <v>3</v>
      </c>
      <c r="G231" s="8" t="str">
        <f t="shared" si="29"/>
        <v>SW3</v>
      </c>
      <c r="H231" s="8" t="s">
        <v>7</v>
      </c>
      <c r="I231" s="8">
        <f t="shared" si="26"/>
        <v>23</v>
      </c>
      <c r="J231" s="8" t="str">
        <f t="shared" si="30"/>
        <v>P23</v>
      </c>
      <c r="K231" s="6" t="s">
        <v>248</v>
      </c>
      <c r="L231" t="s">
        <v>33</v>
      </c>
      <c r="M231" s="8" t="str">
        <f t="shared" si="31"/>
        <v>CC270B1</v>
      </c>
      <c r="N231" s="8" t="str">
        <f t="shared" si="27"/>
        <v>E63CC270B1-D</v>
      </c>
      <c r="O231" s="8" t="str">
        <f t="shared" si="28"/>
        <v>E63CC270</v>
      </c>
      <c r="P231" s="8"/>
      <c r="Q231" s="15" t="s">
        <v>34</v>
      </c>
      <c r="R231" s="8"/>
      <c r="S231" s="7" t="s">
        <v>71</v>
      </c>
      <c r="T231" s="6"/>
      <c r="U231" s="6"/>
    </row>
    <row r="232" spans="1:21" x14ac:dyDescent="0.25">
      <c r="A232" s="8" t="s">
        <v>28</v>
      </c>
      <c r="B232" s="8" t="s">
        <v>43</v>
      </c>
      <c r="C232">
        <v>2</v>
      </c>
      <c r="D232" s="8" t="s">
        <v>31</v>
      </c>
      <c r="E232" s="8" t="s">
        <v>4</v>
      </c>
      <c r="F232" s="10">
        <f t="shared" si="25"/>
        <v>4</v>
      </c>
      <c r="G232" s="8" t="str">
        <f t="shared" si="29"/>
        <v>SW4</v>
      </c>
      <c r="H232" s="8" t="s">
        <v>7</v>
      </c>
      <c r="I232" s="8">
        <f t="shared" si="26"/>
        <v>23</v>
      </c>
      <c r="J232" s="8" t="str">
        <f t="shared" si="30"/>
        <v>P23</v>
      </c>
      <c r="K232" s="6" t="s">
        <v>248</v>
      </c>
      <c r="L232" t="s">
        <v>73</v>
      </c>
      <c r="M232" s="8" t="str">
        <f t="shared" si="31"/>
        <v>CC270B2</v>
      </c>
      <c r="N232" s="8" t="str">
        <f t="shared" si="27"/>
        <v>E63CC270B2-D</v>
      </c>
      <c r="O232" s="8" t="str">
        <f t="shared" si="28"/>
        <v>E63CC270</v>
      </c>
      <c r="P232" s="8"/>
      <c r="Q232" s="14" t="s">
        <v>34</v>
      </c>
      <c r="R232" s="8"/>
      <c r="S232" s="7" t="s">
        <v>71</v>
      </c>
      <c r="T232" s="6"/>
      <c r="U232" s="6"/>
    </row>
    <row r="233" spans="1:21" x14ac:dyDescent="0.25">
      <c r="A233" s="8" t="s">
        <v>28</v>
      </c>
      <c r="B233" s="8" t="s">
        <v>43</v>
      </c>
      <c r="C233">
        <v>3</v>
      </c>
      <c r="D233" s="8" t="s">
        <v>31</v>
      </c>
      <c r="E233" s="8" t="s">
        <v>4</v>
      </c>
      <c r="F233" s="10">
        <f t="shared" si="25"/>
        <v>5</v>
      </c>
      <c r="G233" s="8" t="str">
        <f t="shared" si="29"/>
        <v>SW5</v>
      </c>
      <c r="H233" s="8" t="s">
        <v>7</v>
      </c>
      <c r="I233" s="8">
        <f t="shared" si="26"/>
        <v>23</v>
      </c>
      <c r="J233" s="8" t="str">
        <f t="shared" si="30"/>
        <v>P23</v>
      </c>
      <c r="K233" s="6" t="s">
        <v>249</v>
      </c>
      <c r="L233" t="s">
        <v>33</v>
      </c>
      <c r="M233" s="8" t="str">
        <f t="shared" si="31"/>
        <v>346B1</v>
      </c>
      <c r="N233" s="8" t="str">
        <f t="shared" si="27"/>
        <v>E63346B1-D</v>
      </c>
      <c r="O233" s="8" t="str">
        <f t="shared" si="28"/>
        <v>E63346</v>
      </c>
      <c r="P233" s="8"/>
      <c r="Q233" s="15" t="s">
        <v>34</v>
      </c>
      <c r="R233" s="8"/>
      <c r="T233" s="6"/>
      <c r="U233" s="6"/>
    </row>
    <row r="234" spans="1:21" x14ac:dyDescent="0.25">
      <c r="A234" s="8" t="s">
        <v>28</v>
      </c>
      <c r="B234" s="8" t="s">
        <v>43</v>
      </c>
      <c r="C234">
        <v>3</v>
      </c>
      <c r="D234" s="8" t="s">
        <v>31</v>
      </c>
      <c r="E234" s="8" t="s">
        <v>4</v>
      </c>
      <c r="F234" s="10">
        <f t="shared" si="25"/>
        <v>1</v>
      </c>
      <c r="G234" s="8" t="str">
        <f t="shared" si="29"/>
        <v>SW1</v>
      </c>
      <c r="H234" s="8" t="s">
        <v>7</v>
      </c>
      <c r="I234" s="8">
        <f t="shared" si="26"/>
        <v>24</v>
      </c>
      <c r="J234" s="8" t="str">
        <f t="shared" si="30"/>
        <v>P24</v>
      </c>
      <c r="K234" s="6" t="s">
        <v>250</v>
      </c>
      <c r="L234" t="s">
        <v>33</v>
      </c>
      <c r="M234" s="8" t="str">
        <f t="shared" si="31"/>
        <v>348B1</v>
      </c>
      <c r="N234" s="8" t="str">
        <f t="shared" si="27"/>
        <v>E63348B1-D</v>
      </c>
      <c r="O234" s="8" t="str">
        <f t="shared" si="28"/>
        <v>E63348</v>
      </c>
      <c r="P234" s="8"/>
      <c r="Q234" s="14" t="s">
        <v>34</v>
      </c>
      <c r="R234" s="8"/>
      <c r="T234" s="6"/>
      <c r="U234" s="6"/>
    </row>
    <row r="235" spans="1:21" x14ac:dyDescent="0.25">
      <c r="A235" s="8" t="s">
        <v>28</v>
      </c>
      <c r="B235" s="8" t="s">
        <v>43</v>
      </c>
      <c r="C235">
        <v>3</v>
      </c>
      <c r="D235" s="8" t="s">
        <v>31</v>
      </c>
      <c r="E235" s="8" t="s">
        <v>4</v>
      </c>
      <c r="F235" s="10">
        <f t="shared" si="25"/>
        <v>2</v>
      </c>
      <c r="G235" s="8" t="str">
        <f t="shared" si="29"/>
        <v>SW2</v>
      </c>
      <c r="H235" s="8" t="s">
        <v>7</v>
      </c>
      <c r="I235" s="8">
        <f t="shared" si="26"/>
        <v>24</v>
      </c>
      <c r="J235" s="8" t="str">
        <f t="shared" si="30"/>
        <v>P24</v>
      </c>
      <c r="K235" s="6" t="s">
        <v>251</v>
      </c>
      <c r="L235" t="s">
        <v>33</v>
      </c>
      <c r="M235" s="8" t="str">
        <f t="shared" si="31"/>
        <v>349B1</v>
      </c>
      <c r="N235" s="8" t="str">
        <f t="shared" si="27"/>
        <v>E63349B1-D</v>
      </c>
      <c r="O235" s="8" t="str">
        <f t="shared" si="28"/>
        <v>E63349</v>
      </c>
      <c r="P235" s="8"/>
      <c r="Q235" s="15" t="s">
        <v>34</v>
      </c>
      <c r="R235" s="8"/>
      <c r="T235" s="6"/>
      <c r="U235" s="6"/>
    </row>
    <row r="236" spans="1:21" x14ac:dyDescent="0.25">
      <c r="A236" s="8" t="s">
        <v>28</v>
      </c>
      <c r="B236" s="8" t="s">
        <v>43</v>
      </c>
      <c r="C236">
        <v>3</v>
      </c>
      <c r="D236" s="8" t="s">
        <v>31</v>
      </c>
      <c r="E236" s="8" t="s">
        <v>4</v>
      </c>
      <c r="F236" s="10">
        <f t="shared" si="25"/>
        <v>3</v>
      </c>
      <c r="G236" s="8" t="str">
        <f t="shared" si="29"/>
        <v>SW3</v>
      </c>
      <c r="H236" s="8" t="s">
        <v>7</v>
      </c>
      <c r="I236" s="8">
        <f t="shared" si="26"/>
        <v>24</v>
      </c>
      <c r="J236" s="8" t="str">
        <f t="shared" si="30"/>
        <v>P24</v>
      </c>
      <c r="K236" s="6" t="s">
        <v>252</v>
      </c>
      <c r="L236" t="s">
        <v>33</v>
      </c>
      <c r="M236" s="8" t="str">
        <f t="shared" si="31"/>
        <v>350B1</v>
      </c>
      <c r="N236" s="8" t="str">
        <f t="shared" si="27"/>
        <v>E63350B1-D</v>
      </c>
      <c r="O236" s="8" t="str">
        <f t="shared" si="28"/>
        <v>E63350</v>
      </c>
      <c r="P236" s="8"/>
      <c r="Q236" s="14" t="s">
        <v>34</v>
      </c>
      <c r="R236" s="8"/>
      <c r="T236" s="6"/>
      <c r="U236" s="6"/>
    </row>
    <row r="237" spans="1:21" x14ac:dyDescent="0.25">
      <c r="A237" s="8" t="s">
        <v>28</v>
      </c>
      <c r="B237" s="8" t="s">
        <v>43</v>
      </c>
      <c r="C237">
        <v>3</v>
      </c>
      <c r="D237" s="8" t="s">
        <v>31</v>
      </c>
      <c r="E237" s="8" t="s">
        <v>4</v>
      </c>
      <c r="F237" s="10">
        <f t="shared" si="25"/>
        <v>4</v>
      </c>
      <c r="G237" s="8" t="str">
        <f t="shared" si="29"/>
        <v>SW4</v>
      </c>
      <c r="H237" s="8" t="s">
        <v>7</v>
      </c>
      <c r="I237" s="8">
        <f t="shared" si="26"/>
        <v>24</v>
      </c>
      <c r="J237" s="8" t="str">
        <f t="shared" si="30"/>
        <v>P24</v>
      </c>
      <c r="K237" s="6" t="s">
        <v>253</v>
      </c>
      <c r="L237" t="s">
        <v>33</v>
      </c>
      <c r="M237" s="8" t="str">
        <f t="shared" si="31"/>
        <v>351B1</v>
      </c>
      <c r="N237" s="8" t="str">
        <f t="shared" si="27"/>
        <v>E63351B1-D</v>
      </c>
      <c r="O237" s="8" t="str">
        <f t="shared" si="28"/>
        <v>E63351</v>
      </c>
      <c r="P237" s="8"/>
      <c r="Q237" s="15" t="s">
        <v>34</v>
      </c>
      <c r="R237" s="8"/>
      <c r="T237" s="6"/>
      <c r="U237" s="6"/>
    </row>
    <row r="238" spans="1:21" x14ac:dyDescent="0.25">
      <c r="A238" s="8" t="s">
        <v>28</v>
      </c>
      <c r="B238" s="8" t="s">
        <v>43</v>
      </c>
      <c r="C238">
        <v>3</v>
      </c>
      <c r="D238" s="8" t="s">
        <v>31</v>
      </c>
      <c r="E238" s="8" t="s">
        <v>4</v>
      </c>
      <c r="F238" s="10">
        <f t="shared" si="25"/>
        <v>5</v>
      </c>
      <c r="G238" s="8" t="str">
        <f t="shared" si="29"/>
        <v>SW5</v>
      </c>
      <c r="H238" s="8" t="s">
        <v>7</v>
      </c>
      <c r="I238" s="8">
        <f t="shared" si="26"/>
        <v>24</v>
      </c>
      <c r="J238" s="8" t="str">
        <f t="shared" si="30"/>
        <v>P24</v>
      </c>
      <c r="K238" s="6" t="s">
        <v>254</v>
      </c>
      <c r="L238" t="s">
        <v>33</v>
      </c>
      <c r="M238" s="8" t="str">
        <f t="shared" si="31"/>
        <v>352B1</v>
      </c>
      <c r="N238" s="8" t="str">
        <f t="shared" si="27"/>
        <v>E63352B1-D</v>
      </c>
      <c r="O238" s="8" t="str">
        <f t="shared" si="28"/>
        <v>E63352</v>
      </c>
      <c r="P238" s="8"/>
      <c r="Q238" s="14" t="s">
        <v>34</v>
      </c>
      <c r="R238" s="8"/>
      <c r="T238" s="6"/>
      <c r="U238" s="6"/>
    </row>
    <row r="239" spans="1:21" x14ac:dyDescent="0.25">
      <c r="A239" s="8" t="s">
        <v>28</v>
      </c>
      <c r="B239" s="8" t="s">
        <v>43</v>
      </c>
      <c r="C239">
        <v>3</v>
      </c>
      <c r="D239" s="8" t="s">
        <v>31</v>
      </c>
      <c r="E239" s="8" t="s">
        <v>4</v>
      </c>
      <c r="F239" s="10">
        <f t="shared" si="25"/>
        <v>1</v>
      </c>
      <c r="G239" s="8" t="str">
        <f t="shared" si="29"/>
        <v>SW1</v>
      </c>
      <c r="H239" s="8" t="s">
        <v>7</v>
      </c>
      <c r="I239" s="8">
        <f t="shared" si="26"/>
        <v>25</v>
      </c>
      <c r="J239" s="8" t="str">
        <f t="shared" si="30"/>
        <v>P25</v>
      </c>
      <c r="K239" s="6" t="s">
        <v>255</v>
      </c>
      <c r="L239" t="s">
        <v>33</v>
      </c>
      <c r="M239" s="8" t="str">
        <f t="shared" si="31"/>
        <v>353B1</v>
      </c>
      <c r="N239" s="8" t="str">
        <f t="shared" si="27"/>
        <v>E63353B1-D</v>
      </c>
      <c r="O239" s="8" t="str">
        <f t="shared" si="28"/>
        <v>E63353</v>
      </c>
      <c r="P239" s="8"/>
      <c r="Q239" s="15" t="s">
        <v>34</v>
      </c>
      <c r="R239" s="8"/>
      <c r="T239" s="6"/>
      <c r="U239" s="6"/>
    </row>
    <row r="240" spans="1:21" x14ac:dyDescent="0.25">
      <c r="A240" s="8" t="s">
        <v>28</v>
      </c>
      <c r="B240" s="8" t="s">
        <v>43</v>
      </c>
      <c r="C240">
        <v>3</v>
      </c>
      <c r="D240" s="8" t="s">
        <v>31</v>
      </c>
      <c r="E240" s="8" t="s">
        <v>4</v>
      </c>
      <c r="F240" s="10">
        <f t="shared" si="25"/>
        <v>2</v>
      </c>
      <c r="G240" s="8" t="str">
        <f t="shared" si="29"/>
        <v>SW2</v>
      </c>
      <c r="H240" s="8" t="s">
        <v>7</v>
      </c>
      <c r="I240" s="8">
        <f t="shared" si="26"/>
        <v>25</v>
      </c>
      <c r="J240" s="8" t="str">
        <f t="shared" si="30"/>
        <v>P25</v>
      </c>
      <c r="K240" s="6" t="s">
        <v>256</v>
      </c>
      <c r="L240" t="s">
        <v>33</v>
      </c>
      <c r="M240" s="8" t="str">
        <f t="shared" si="31"/>
        <v>354B1</v>
      </c>
      <c r="N240" s="8" t="str">
        <f t="shared" si="27"/>
        <v>E63354B1-D</v>
      </c>
      <c r="O240" s="8" t="str">
        <f t="shared" si="28"/>
        <v>E63354</v>
      </c>
      <c r="P240" s="8"/>
      <c r="Q240" s="14" t="s">
        <v>34</v>
      </c>
      <c r="R240" s="8"/>
      <c r="T240" s="6"/>
      <c r="U240" s="6"/>
    </row>
    <row r="241" spans="1:21" x14ac:dyDescent="0.25">
      <c r="A241" s="8" t="s">
        <v>28</v>
      </c>
      <c r="B241" s="8" t="s">
        <v>43</v>
      </c>
      <c r="C241">
        <v>3</v>
      </c>
      <c r="D241" s="8" t="s">
        <v>31</v>
      </c>
      <c r="E241" s="8" t="s">
        <v>4</v>
      </c>
      <c r="F241" s="10">
        <f t="shared" si="25"/>
        <v>3</v>
      </c>
      <c r="G241" s="8" t="str">
        <f t="shared" si="29"/>
        <v>SW3</v>
      </c>
      <c r="H241" s="8" t="s">
        <v>7</v>
      </c>
      <c r="I241" s="8">
        <f t="shared" si="26"/>
        <v>25</v>
      </c>
      <c r="J241" s="8" t="str">
        <f t="shared" si="30"/>
        <v>P25</v>
      </c>
      <c r="K241" s="6" t="s">
        <v>257</v>
      </c>
      <c r="L241" t="s">
        <v>33</v>
      </c>
      <c r="M241" s="8" t="str">
        <f t="shared" si="31"/>
        <v>355B1</v>
      </c>
      <c r="N241" s="8" t="str">
        <f t="shared" si="27"/>
        <v>E63355B1-D</v>
      </c>
      <c r="O241" s="8" t="str">
        <f t="shared" si="28"/>
        <v>E63355</v>
      </c>
      <c r="P241" s="8"/>
      <c r="Q241" s="15" t="s">
        <v>34</v>
      </c>
      <c r="R241" s="8"/>
      <c r="T241" s="6" t="s">
        <v>258</v>
      </c>
      <c r="U241" s="6" t="s">
        <v>259</v>
      </c>
    </row>
    <row r="242" spans="1:21" x14ac:dyDescent="0.25">
      <c r="A242" s="8" t="s">
        <v>28</v>
      </c>
      <c r="B242" s="8" t="s">
        <v>43</v>
      </c>
      <c r="C242">
        <v>3</v>
      </c>
      <c r="D242" s="8" t="s">
        <v>31</v>
      </c>
      <c r="E242" s="8" t="s">
        <v>4</v>
      </c>
      <c r="F242" s="10">
        <f t="shared" si="25"/>
        <v>4</v>
      </c>
      <c r="G242" s="8" t="str">
        <f t="shared" si="29"/>
        <v>SW4</v>
      </c>
      <c r="H242" s="8" t="s">
        <v>7</v>
      </c>
      <c r="I242" s="8">
        <f t="shared" si="26"/>
        <v>25</v>
      </c>
      <c r="J242" s="8" t="str">
        <f t="shared" si="30"/>
        <v>P25</v>
      </c>
      <c r="K242" s="6" t="s">
        <v>260</v>
      </c>
      <c r="L242" t="s">
        <v>33</v>
      </c>
      <c r="M242" s="8" t="str">
        <f t="shared" si="31"/>
        <v>357B1</v>
      </c>
      <c r="N242" s="8" t="str">
        <f t="shared" si="27"/>
        <v>E63357B1-D</v>
      </c>
      <c r="O242" s="8" t="str">
        <f t="shared" si="28"/>
        <v>E63357</v>
      </c>
      <c r="P242" s="8"/>
      <c r="Q242" s="14" t="s">
        <v>34</v>
      </c>
      <c r="R242" s="8"/>
      <c r="T242" s="6"/>
      <c r="U242" s="6"/>
    </row>
    <row r="243" spans="1:21" ht="30" x14ac:dyDescent="0.25">
      <c r="A243" s="8" t="s">
        <v>28</v>
      </c>
      <c r="B243" s="8" t="s">
        <v>43</v>
      </c>
      <c r="C243">
        <v>3</v>
      </c>
      <c r="D243" s="8" t="s">
        <v>31</v>
      </c>
      <c r="E243" s="8" t="s">
        <v>4</v>
      </c>
      <c r="F243" s="10">
        <f t="shared" si="25"/>
        <v>5</v>
      </c>
      <c r="G243" s="8" t="str">
        <f t="shared" si="29"/>
        <v>SW5</v>
      </c>
      <c r="H243" s="8" t="s">
        <v>7</v>
      </c>
      <c r="I243" s="8">
        <f t="shared" si="26"/>
        <v>25</v>
      </c>
      <c r="J243" s="8" t="str">
        <f t="shared" si="30"/>
        <v>P25</v>
      </c>
      <c r="K243" s="6" t="s">
        <v>261</v>
      </c>
      <c r="L243" t="s">
        <v>33</v>
      </c>
      <c r="M243" s="8" t="str">
        <f t="shared" si="31"/>
        <v>361B1</v>
      </c>
      <c r="N243" s="8" t="str">
        <f t="shared" si="27"/>
        <v>E63361B1-D</v>
      </c>
      <c r="O243" s="8" t="str">
        <f t="shared" si="28"/>
        <v>E63361</v>
      </c>
      <c r="P243" s="8"/>
      <c r="Q243" s="15" t="s">
        <v>45</v>
      </c>
      <c r="R243" s="8"/>
      <c r="T243" s="6"/>
      <c r="U243" s="6"/>
    </row>
    <row r="244" spans="1:21" x14ac:dyDescent="0.25">
      <c r="A244" s="8" t="s">
        <v>28</v>
      </c>
      <c r="B244" s="8" t="s">
        <v>43</v>
      </c>
      <c r="C244">
        <v>3</v>
      </c>
      <c r="D244" s="8" t="s">
        <v>31</v>
      </c>
      <c r="E244" s="8" t="s">
        <v>4</v>
      </c>
      <c r="F244" s="10">
        <f t="shared" si="25"/>
        <v>1</v>
      </c>
      <c r="G244" s="8" t="str">
        <f t="shared" si="29"/>
        <v>SW1</v>
      </c>
      <c r="H244" s="8" t="s">
        <v>7</v>
      </c>
      <c r="I244" s="8">
        <f t="shared" si="26"/>
        <v>26</v>
      </c>
      <c r="J244" s="8" t="str">
        <f t="shared" si="30"/>
        <v>P26</v>
      </c>
      <c r="K244" s="6" t="s">
        <v>262</v>
      </c>
      <c r="L244" t="s">
        <v>33</v>
      </c>
      <c r="M244" s="8" t="str">
        <f t="shared" si="31"/>
        <v>363B1</v>
      </c>
      <c r="N244" s="8" t="str">
        <f t="shared" si="27"/>
        <v>E63363B1-D</v>
      </c>
      <c r="O244" s="8" t="str">
        <f t="shared" si="28"/>
        <v>E63363</v>
      </c>
      <c r="P244" s="8"/>
      <c r="Q244" s="14" t="s">
        <v>34</v>
      </c>
      <c r="R244" s="8"/>
      <c r="T244" s="6"/>
      <c r="U244" s="6"/>
    </row>
    <row r="245" spans="1:21" x14ac:dyDescent="0.25">
      <c r="A245" s="8" t="s">
        <v>28</v>
      </c>
      <c r="B245" s="8" t="s">
        <v>43</v>
      </c>
      <c r="C245">
        <v>3</v>
      </c>
      <c r="D245" s="8" t="s">
        <v>31</v>
      </c>
      <c r="E245" s="8" t="s">
        <v>4</v>
      </c>
      <c r="F245" s="10">
        <f t="shared" si="25"/>
        <v>2</v>
      </c>
      <c r="G245" s="8" t="str">
        <f t="shared" si="29"/>
        <v>SW2</v>
      </c>
      <c r="H245" s="8" t="s">
        <v>7</v>
      </c>
      <c r="I245" s="8">
        <f t="shared" si="26"/>
        <v>26</v>
      </c>
      <c r="J245" s="8" t="str">
        <f t="shared" si="30"/>
        <v>P26</v>
      </c>
      <c r="K245" s="6" t="s">
        <v>263</v>
      </c>
      <c r="L245" t="s">
        <v>33</v>
      </c>
      <c r="M245" s="8" t="str">
        <f t="shared" si="31"/>
        <v>365B1</v>
      </c>
      <c r="N245" s="8" t="str">
        <f t="shared" si="27"/>
        <v>E63365B1-D</v>
      </c>
      <c r="O245" s="8" t="str">
        <f t="shared" si="28"/>
        <v>E63365</v>
      </c>
      <c r="P245" s="8"/>
      <c r="Q245" s="15" t="s">
        <v>34</v>
      </c>
      <c r="R245" s="8"/>
      <c r="T245" s="6"/>
      <c r="U245" s="6"/>
    </row>
    <row r="246" spans="1:21" x14ac:dyDescent="0.25">
      <c r="A246" s="8" t="s">
        <v>28</v>
      </c>
      <c r="B246" s="8" t="s">
        <v>43</v>
      </c>
      <c r="C246">
        <v>3</v>
      </c>
      <c r="D246" s="8" t="s">
        <v>31</v>
      </c>
      <c r="E246" s="8" t="s">
        <v>4</v>
      </c>
      <c r="F246" s="10">
        <f t="shared" si="25"/>
        <v>3</v>
      </c>
      <c r="G246" s="8" t="str">
        <f t="shared" si="29"/>
        <v>SW3</v>
      </c>
      <c r="H246" s="8" t="s">
        <v>7</v>
      </c>
      <c r="I246" s="8">
        <f t="shared" si="26"/>
        <v>26</v>
      </c>
      <c r="J246" s="8" t="str">
        <f t="shared" si="30"/>
        <v>P26</v>
      </c>
      <c r="K246" s="6" t="s">
        <v>264</v>
      </c>
      <c r="L246" t="s">
        <v>33</v>
      </c>
      <c r="M246" s="8" t="str">
        <f t="shared" si="31"/>
        <v>369B1</v>
      </c>
      <c r="N246" s="8" t="str">
        <f t="shared" si="27"/>
        <v>E63369B1-D</v>
      </c>
      <c r="O246" s="8" t="str">
        <f t="shared" si="28"/>
        <v>E63369</v>
      </c>
      <c r="P246" s="8"/>
      <c r="Q246" s="14" t="s">
        <v>34</v>
      </c>
      <c r="R246" s="8"/>
      <c r="T246" s="6"/>
      <c r="U246" s="6"/>
    </row>
    <row r="247" spans="1:21" x14ac:dyDescent="0.25">
      <c r="A247" s="8" t="s">
        <v>28</v>
      </c>
      <c r="B247" s="8" t="s">
        <v>43</v>
      </c>
      <c r="C247">
        <v>3</v>
      </c>
      <c r="D247" s="8" t="s">
        <v>31</v>
      </c>
      <c r="E247" s="8" t="s">
        <v>4</v>
      </c>
      <c r="F247" s="10">
        <f t="shared" si="25"/>
        <v>4</v>
      </c>
      <c r="G247" s="8" t="str">
        <f t="shared" si="29"/>
        <v>SW4</v>
      </c>
      <c r="H247" s="8" t="s">
        <v>7</v>
      </c>
      <c r="I247" s="8">
        <f t="shared" si="26"/>
        <v>26</v>
      </c>
      <c r="J247" s="8" t="str">
        <f t="shared" si="30"/>
        <v>P26</v>
      </c>
      <c r="K247" s="6" t="s">
        <v>265</v>
      </c>
      <c r="L247" t="s">
        <v>33</v>
      </c>
      <c r="M247" s="8" t="str">
        <f t="shared" si="31"/>
        <v>374B1</v>
      </c>
      <c r="N247" s="8" t="str">
        <f t="shared" si="27"/>
        <v>E63374B1-D</v>
      </c>
      <c r="O247" s="8" t="str">
        <f t="shared" si="28"/>
        <v>E63374</v>
      </c>
      <c r="P247" s="8"/>
      <c r="Q247" s="15" t="s">
        <v>34</v>
      </c>
      <c r="R247" s="8"/>
      <c r="T247" s="6"/>
      <c r="U247" s="6"/>
    </row>
    <row r="248" spans="1:21" x14ac:dyDescent="0.25">
      <c r="A248" s="8" t="s">
        <v>28</v>
      </c>
      <c r="B248" s="8" t="s">
        <v>43</v>
      </c>
      <c r="C248">
        <v>3</v>
      </c>
      <c r="D248" s="8" t="s">
        <v>31</v>
      </c>
      <c r="E248" s="8" t="s">
        <v>4</v>
      </c>
      <c r="F248" s="10">
        <f t="shared" si="25"/>
        <v>5</v>
      </c>
      <c r="G248" s="8" t="str">
        <f t="shared" si="29"/>
        <v>SW5</v>
      </c>
      <c r="H248" s="8" t="s">
        <v>7</v>
      </c>
      <c r="I248" s="8">
        <f t="shared" si="26"/>
        <v>26</v>
      </c>
      <c r="J248" s="8" t="str">
        <f t="shared" si="30"/>
        <v>P26</v>
      </c>
      <c r="K248" s="6" t="s">
        <v>266</v>
      </c>
      <c r="L248" t="s">
        <v>33</v>
      </c>
      <c r="M248" s="8" t="str">
        <f t="shared" si="31"/>
        <v>378B1</v>
      </c>
      <c r="N248" s="8" t="str">
        <f t="shared" si="27"/>
        <v>E63378B1-D</v>
      </c>
      <c r="O248" s="8" t="str">
        <f t="shared" si="28"/>
        <v>E63378</v>
      </c>
      <c r="P248" s="8"/>
      <c r="Q248" s="14" t="s">
        <v>34</v>
      </c>
      <c r="R248" s="8"/>
      <c r="T248" s="6"/>
      <c r="U248" s="6"/>
    </row>
    <row r="249" spans="1:21" x14ac:dyDescent="0.25">
      <c r="A249" s="8" t="s">
        <v>28</v>
      </c>
      <c r="B249" s="8" t="s">
        <v>43</v>
      </c>
      <c r="C249">
        <v>3</v>
      </c>
      <c r="D249" s="8" t="s">
        <v>31</v>
      </c>
      <c r="E249" s="8" t="s">
        <v>4</v>
      </c>
      <c r="F249" s="10">
        <f t="shared" ref="F249:F292" si="32">IF(F248&lt;5,F248+1,1)</f>
        <v>1</v>
      </c>
      <c r="G249" s="8" t="str">
        <f t="shared" si="29"/>
        <v>SW1</v>
      </c>
      <c r="H249" s="8" t="s">
        <v>7</v>
      </c>
      <c r="I249" s="8">
        <f t="shared" si="26"/>
        <v>27</v>
      </c>
      <c r="J249" s="8" t="str">
        <f t="shared" si="30"/>
        <v>P27</v>
      </c>
      <c r="K249" s="6" t="s">
        <v>267</v>
      </c>
      <c r="L249" t="s">
        <v>33</v>
      </c>
      <c r="M249" s="8" t="str">
        <f t="shared" si="31"/>
        <v>382B1</v>
      </c>
      <c r="N249" s="8" t="str">
        <f t="shared" si="27"/>
        <v>E63382B1-D</v>
      </c>
      <c r="O249" s="8" t="str">
        <f t="shared" si="28"/>
        <v>E63382</v>
      </c>
      <c r="P249" s="8"/>
      <c r="Q249" s="15" t="s">
        <v>34</v>
      </c>
      <c r="R249" s="8"/>
      <c r="T249" s="6"/>
      <c r="U249" s="6"/>
    </row>
    <row r="250" spans="1:21" x14ac:dyDescent="0.25">
      <c r="A250" s="8" t="s">
        <v>28</v>
      </c>
      <c r="B250" s="8" t="s">
        <v>43</v>
      </c>
      <c r="C250">
        <v>3</v>
      </c>
      <c r="D250" s="8" t="s">
        <v>31</v>
      </c>
      <c r="E250" s="8" t="s">
        <v>4</v>
      </c>
      <c r="F250" s="10">
        <f t="shared" si="32"/>
        <v>2</v>
      </c>
      <c r="G250" s="8" t="str">
        <f t="shared" si="29"/>
        <v>SW2</v>
      </c>
      <c r="H250" s="8" t="s">
        <v>7</v>
      </c>
      <c r="I250" s="8">
        <f t="shared" si="26"/>
        <v>27</v>
      </c>
      <c r="J250" s="8" t="str">
        <f t="shared" si="30"/>
        <v>P27</v>
      </c>
      <c r="K250" s="6" t="s">
        <v>268</v>
      </c>
      <c r="L250" t="s">
        <v>33</v>
      </c>
      <c r="M250" s="8" t="str">
        <f t="shared" si="31"/>
        <v>384B1</v>
      </c>
      <c r="N250" s="8" t="str">
        <f t="shared" si="27"/>
        <v>E63384B1-D</v>
      </c>
      <c r="O250" s="8" t="str">
        <f t="shared" si="28"/>
        <v>E63384</v>
      </c>
      <c r="P250" s="8"/>
      <c r="Q250" s="14" t="s">
        <v>34</v>
      </c>
      <c r="R250" s="8"/>
      <c r="T250" s="6"/>
      <c r="U250" s="6"/>
    </row>
    <row r="251" spans="1:21" x14ac:dyDescent="0.25">
      <c r="A251" s="8" t="s">
        <v>28</v>
      </c>
      <c r="B251" s="8" t="s">
        <v>43</v>
      </c>
      <c r="C251">
        <v>3</v>
      </c>
      <c r="D251" s="8" t="s">
        <v>31</v>
      </c>
      <c r="E251" s="8" t="s">
        <v>4</v>
      </c>
      <c r="F251" s="10">
        <f t="shared" si="32"/>
        <v>3</v>
      </c>
      <c r="G251" s="8" t="str">
        <f t="shared" si="29"/>
        <v>SW3</v>
      </c>
      <c r="H251" s="8" t="s">
        <v>7</v>
      </c>
      <c r="I251" s="8">
        <f t="shared" si="26"/>
        <v>27</v>
      </c>
      <c r="J251" s="8" t="str">
        <f t="shared" si="30"/>
        <v>P27</v>
      </c>
      <c r="K251" s="6" t="s">
        <v>269</v>
      </c>
      <c r="L251" t="s">
        <v>33</v>
      </c>
      <c r="M251" s="8" t="str">
        <f t="shared" si="31"/>
        <v>388B1</v>
      </c>
      <c r="N251" s="8" t="str">
        <f t="shared" si="27"/>
        <v>E63388B1-D</v>
      </c>
      <c r="O251" s="8" t="str">
        <f t="shared" si="28"/>
        <v>E63388</v>
      </c>
      <c r="P251" s="8"/>
      <c r="Q251" s="15" t="s">
        <v>34</v>
      </c>
      <c r="R251" s="8"/>
      <c r="T251" s="6"/>
      <c r="U251" s="6"/>
    </row>
    <row r="252" spans="1:21" ht="30" x14ac:dyDescent="0.25">
      <c r="A252" s="8" t="s">
        <v>28</v>
      </c>
      <c r="B252" s="8" t="s">
        <v>43</v>
      </c>
      <c r="C252">
        <v>3</v>
      </c>
      <c r="D252" s="8" t="s">
        <v>31</v>
      </c>
      <c r="E252" s="8" t="s">
        <v>4</v>
      </c>
      <c r="F252" s="10">
        <f t="shared" si="32"/>
        <v>4</v>
      </c>
      <c r="G252" s="8" t="str">
        <f t="shared" si="29"/>
        <v>SW4</v>
      </c>
      <c r="H252" s="8" t="s">
        <v>7</v>
      </c>
      <c r="I252" s="8">
        <f t="shared" si="26"/>
        <v>27</v>
      </c>
      <c r="J252" s="8" t="str">
        <f t="shared" si="30"/>
        <v>P27</v>
      </c>
      <c r="K252" s="6" t="s">
        <v>270</v>
      </c>
      <c r="L252" t="s">
        <v>33</v>
      </c>
      <c r="M252" s="8" t="str">
        <f t="shared" si="31"/>
        <v>391B1</v>
      </c>
      <c r="N252" s="8" t="str">
        <f t="shared" si="27"/>
        <v>E63391B1-D</v>
      </c>
      <c r="O252" s="8" t="str">
        <f t="shared" si="28"/>
        <v>E63391</v>
      </c>
      <c r="P252" s="8"/>
      <c r="Q252" s="14" t="s">
        <v>45</v>
      </c>
      <c r="R252" s="8"/>
      <c r="T252" s="6"/>
      <c r="U252" s="6"/>
    </row>
    <row r="253" spans="1:21" ht="30" x14ac:dyDescent="0.25">
      <c r="A253" s="8" t="s">
        <v>28</v>
      </c>
      <c r="B253" s="8" t="s">
        <v>43</v>
      </c>
      <c r="C253">
        <v>3</v>
      </c>
      <c r="D253" s="8" t="s">
        <v>31</v>
      </c>
      <c r="E253" s="8" t="s">
        <v>4</v>
      </c>
      <c r="F253" s="10">
        <f t="shared" si="32"/>
        <v>5</v>
      </c>
      <c r="G253" s="8" t="str">
        <f t="shared" si="29"/>
        <v>SW5</v>
      </c>
      <c r="H253" s="8" t="s">
        <v>7</v>
      </c>
      <c r="I253" s="8">
        <f t="shared" ref="I253:I292" si="33">IF(I248&lt;43,I248+1,"Out OF Ports")</f>
        <v>27</v>
      </c>
      <c r="J253" s="8" t="str">
        <f t="shared" si="30"/>
        <v>P27</v>
      </c>
      <c r="M253" s="8"/>
      <c r="N253" s="8" t="str">
        <f t="shared" si="27"/>
        <v>E63-D</v>
      </c>
      <c r="O253" s="8" t="str">
        <f t="shared" si="28"/>
        <v>E63</v>
      </c>
      <c r="P253" s="8"/>
      <c r="Q253" s="15" t="s">
        <v>157</v>
      </c>
      <c r="R253" s="8"/>
      <c r="T253" s="6"/>
      <c r="U253" s="6"/>
    </row>
    <row r="254" spans="1:21" x14ac:dyDescent="0.25">
      <c r="A254" s="8" t="s">
        <v>28</v>
      </c>
      <c r="B254" s="8" t="s">
        <v>43</v>
      </c>
      <c r="C254">
        <v>3</v>
      </c>
      <c r="D254" s="8" t="s">
        <v>31</v>
      </c>
      <c r="E254" s="8" t="s">
        <v>4</v>
      </c>
      <c r="F254" s="10">
        <f t="shared" si="32"/>
        <v>1</v>
      </c>
      <c r="G254" s="8" t="str">
        <f t="shared" si="29"/>
        <v>SW1</v>
      </c>
      <c r="H254" s="8" t="s">
        <v>7</v>
      </c>
      <c r="I254" s="8">
        <f t="shared" si="33"/>
        <v>28</v>
      </c>
      <c r="J254" s="8" t="str">
        <f t="shared" si="30"/>
        <v>P28</v>
      </c>
      <c r="K254" s="6" t="s">
        <v>271</v>
      </c>
      <c r="L254" t="s">
        <v>33</v>
      </c>
      <c r="M254" s="8" t="str">
        <f t="shared" si="31"/>
        <v>394B1</v>
      </c>
      <c r="N254" s="8" t="str">
        <f t="shared" si="27"/>
        <v>E63394B1-D</v>
      </c>
      <c r="O254" s="8" t="str">
        <f t="shared" si="28"/>
        <v>E63394</v>
      </c>
      <c r="P254" s="8"/>
      <c r="Q254" s="14" t="s">
        <v>34</v>
      </c>
      <c r="R254" s="8"/>
      <c r="T254" s="6"/>
      <c r="U254" s="6"/>
    </row>
    <row r="255" spans="1:21" x14ac:dyDescent="0.25">
      <c r="A255" s="8" t="s">
        <v>28</v>
      </c>
      <c r="B255" s="8" t="s">
        <v>43</v>
      </c>
      <c r="C255">
        <v>3</v>
      </c>
      <c r="D255" s="8" t="s">
        <v>31</v>
      </c>
      <c r="E255" s="8" t="s">
        <v>4</v>
      </c>
      <c r="F255" s="10">
        <f t="shared" si="32"/>
        <v>2</v>
      </c>
      <c r="G255" s="8" t="str">
        <f t="shared" ref="G255:G259" si="34">CONCATENATE(E255,F255)</f>
        <v>SW2</v>
      </c>
      <c r="H255" s="8" t="s">
        <v>7</v>
      </c>
      <c r="I255" s="8">
        <f t="shared" si="33"/>
        <v>28</v>
      </c>
      <c r="J255" s="8" t="str">
        <f t="shared" ref="J255:J259" si="35">CONCATENATE(H255,I255)</f>
        <v>P28</v>
      </c>
      <c r="K255" s="6" t="s">
        <v>272</v>
      </c>
      <c r="L255" t="s">
        <v>33</v>
      </c>
      <c r="M255" s="8" t="str">
        <f t="shared" si="31"/>
        <v>395B1</v>
      </c>
      <c r="N255" s="8" t="str">
        <f t="shared" si="27"/>
        <v>E63395B1-D</v>
      </c>
      <c r="O255" s="8" t="str">
        <f t="shared" si="28"/>
        <v>E63395</v>
      </c>
      <c r="P255" s="8"/>
      <c r="Q255" s="15" t="s">
        <v>34</v>
      </c>
      <c r="R255" s="8"/>
      <c r="T255" s="6"/>
      <c r="U255" s="6"/>
    </row>
    <row r="256" spans="1:21" x14ac:dyDescent="0.25">
      <c r="A256" s="8" t="s">
        <v>28</v>
      </c>
      <c r="B256" s="8" t="s">
        <v>43</v>
      </c>
      <c r="C256">
        <v>3</v>
      </c>
      <c r="D256" s="8" t="s">
        <v>31</v>
      </c>
      <c r="E256" s="8" t="s">
        <v>4</v>
      </c>
      <c r="F256" s="10">
        <f t="shared" si="32"/>
        <v>3</v>
      </c>
      <c r="G256" s="8" t="str">
        <f t="shared" si="34"/>
        <v>SW3</v>
      </c>
      <c r="H256" s="8" t="s">
        <v>7</v>
      </c>
      <c r="I256" s="8">
        <f t="shared" si="33"/>
        <v>28</v>
      </c>
      <c r="J256" s="8" t="str">
        <f t="shared" si="35"/>
        <v>P28</v>
      </c>
      <c r="K256" s="6" t="s">
        <v>273</v>
      </c>
      <c r="L256" t="s">
        <v>33</v>
      </c>
      <c r="M256" s="8" t="str">
        <f t="shared" si="31"/>
        <v>CC347B1</v>
      </c>
      <c r="N256" s="8" t="str">
        <f t="shared" si="27"/>
        <v>E63CC347B1-D</v>
      </c>
      <c r="O256" s="8" t="str">
        <f t="shared" si="28"/>
        <v>E63CC347</v>
      </c>
      <c r="P256" s="8"/>
      <c r="Q256" s="14" t="s">
        <v>34</v>
      </c>
      <c r="R256" s="8"/>
      <c r="S256" s="7" t="s">
        <v>71</v>
      </c>
      <c r="T256" s="6"/>
      <c r="U256" s="6"/>
    </row>
    <row r="257" spans="1:21" x14ac:dyDescent="0.25">
      <c r="A257" s="8" t="s">
        <v>28</v>
      </c>
      <c r="B257" s="8" t="s">
        <v>43</v>
      </c>
      <c r="C257">
        <v>3</v>
      </c>
      <c r="D257" s="8" t="s">
        <v>31</v>
      </c>
      <c r="E257" s="8" t="s">
        <v>4</v>
      </c>
      <c r="F257" s="10">
        <f t="shared" si="32"/>
        <v>4</v>
      </c>
      <c r="G257" s="8" t="str">
        <f t="shared" si="34"/>
        <v>SW4</v>
      </c>
      <c r="H257" s="8" t="s">
        <v>7</v>
      </c>
      <c r="I257" s="8">
        <f t="shared" si="33"/>
        <v>28</v>
      </c>
      <c r="J257" s="8" t="str">
        <f t="shared" si="35"/>
        <v>P28</v>
      </c>
      <c r="K257" s="6" t="s">
        <v>274</v>
      </c>
      <c r="L257" t="s">
        <v>33</v>
      </c>
      <c r="M257" s="8" t="str">
        <f t="shared" si="31"/>
        <v>CC370B1</v>
      </c>
      <c r="N257" s="8" t="str">
        <f t="shared" si="27"/>
        <v>E63CC370B1-D</v>
      </c>
      <c r="O257" s="8" t="str">
        <f t="shared" si="28"/>
        <v>E63CC370</v>
      </c>
      <c r="P257" s="8"/>
      <c r="Q257" s="15" t="s">
        <v>34</v>
      </c>
      <c r="R257" s="8"/>
      <c r="S257" s="7" t="s">
        <v>71</v>
      </c>
      <c r="T257" s="6"/>
      <c r="U257" s="6"/>
    </row>
    <row r="258" spans="1:21" x14ac:dyDescent="0.25">
      <c r="A258" s="8" t="s">
        <v>28</v>
      </c>
      <c r="B258" s="8" t="s">
        <v>43</v>
      </c>
      <c r="C258">
        <v>3</v>
      </c>
      <c r="D258" s="8" t="s">
        <v>31</v>
      </c>
      <c r="E258" s="8" t="s">
        <v>4</v>
      </c>
      <c r="F258" s="10">
        <f t="shared" si="32"/>
        <v>5</v>
      </c>
      <c r="G258" s="8" t="str">
        <f t="shared" si="34"/>
        <v>SW5</v>
      </c>
      <c r="H258" s="8" t="s">
        <v>7</v>
      </c>
      <c r="I258" s="8">
        <f t="shared" si="33"/>
        <v>28</v>
      </c>
      <c r="J258" s="8" t="str">
        <f t="shared" si="35"/>
        <v>P28</v>
      </c>
      <c r="K258" s="6" t="s">
        <v>274</v>
      </c>
      <c r="L258" t="s">
        <v>73</v>
      </c>
      <c r="M258" s="8" t="str">
        <f t="shared" si="31"/>
        <v>CC370B2</v>
      </c>
      <c r="N258" s="8" t="str">
        <f t="shared" ref="N258:N293" si="36">_xlfn.CONCAT(O258,L258,"-D")</f>
        <v>E63CC370B2-D</v>
      </c>
      <c r="O258" s="8" t="str">
        <f t="shared" ref="O258:O293" si="37">_xlfn.CONCAT(A258,K258)</f>
        <v>E63CC370</v>
      </c>
      <c r="P258" s="8"/>
      <c r="Q258" s="14" t="s">
        <v>34</v>
      </c>
      <c r="R258" s="8"/>
      <c r="S258" s="7" t="s">
        <v>71</v>
      </c>
      <c r="T258" s="6"/>
      <c r="U258" s="6"/>
    </row>
    <row r="259" spans="1:21" x14ac:dyDescent="0.25">
      <c r="A259" s="8" t="s">
        <v>28</v>
      </c>
      <c r="B259" s="8" t="s">
        <v>43</v>
      </c>
      <c r="C259">
        <v>3</v>
      </c>
      <c r="D259" s="8" t="s">
        <v>31</v>
      </c>
      <c r="E259" s="8" t="s">
        <v>4</v>
      </c>
      <c r="F259" s="10">
        <f t="shared" si="32"/>
        <v>1</v>
      </c>
      <c r="G259" s="8" t="str">
        <f t="shared" si="34"/>
        <v>SW1</v>
      </c>
      <c r="H259" s="8" t="s">
        <v>7</v>
      </c>
      <c r="I259" s="8">
        <f t="shared" si="33"/>
        <v>29</v>
      </c>
      <c r="J259" s="8" t="str">
        <f t="shared" si="35"/>
        <v>P29</v>
      </c>
      <c r="K259" s="6" t="s">
        <v>275</v>
      </c>
      <c r="L259" t="s">
        <v>33</v>
      </c>
      <c r="M259" s="8" t="str">
        <f t="shared" si="31"/>
        <v>CC395B1</v>
      </c>
      <c r="N259" s="8" t="str">
        <f t="shared" si="36"/>
        <v>E63CC395B1-D</v>
      </c>
      <c r="O259" s="8" t="str">
        <f t="shared" si="37"/>
        <v>E63CC395</v>
      </c>
      <c r="P259" s="8"/>
      <c r="Q259" s="15" t="s">
        <v>34</v>
      </c>
      <c r="R259" s="8"/>
      <c r="S259" s="7" t="s">
        <v>71</v>
      </c>
      <c r="T259" s="6"/>
      <c r="U259" s="6"/>
    </row>
    <row r="260" spans="1:21" ht="30" x14ac:dyDescent="0.25">
      <c r="A260" s="8" t="s">
        <v>28</v>
      </c>
      <c r="B260" s="8" t="s">
        <v>43</v>
      </c>
      <c r="D260" s="8" t="s">
        <v>31</v>
      </c>
      <c r="E260" s="8" t="s">
        <v>4</v>
      </c>
      <c r="F260" s="10">
        <f t="shared" si="32"/>
        <v>2</v>
      </c>
      <c r="G260" s="8" t="str">
        <f t="shared" ref="G260:G291" si="38">CONCATENATE(E260,F260)</f>
        <v>SW2</v>
      </c>
      <c r="H260" s="8" t="s">
        <v>7</v>
      </c>
      <c r="I260" s="8">
        <f t="shared" si="33"/>
        <v>29</v>
      </c>
      <c r="J260" s="8" t="str">
        <f t="shared" ref="J260:J292" si="39">CONCATENATE(H260,I260)</f>
        <v>P29</v>
      </c>
      <c r="K260" s="6" t="s">
        <v>276</v>
      </c>
      <c r="L260" t="s">
        <v>156</v>
      </c>
      <c r="M260" t="s">
        <v>277</v>
      </c>
      <c r="N260" t="str">
        <f t="shared" si="36"/>
        <v>E63CC04B3-D</v>
      </c>
      <c r="O260" t="str">
        <f t="shared" si="37"/>
        <v>E63CC04</v>
      </c>
      <c r="P260"/>
      <c r="Q260" s="14" t="s">
        <v>45</v>
      </c>
      <c r="T260" s="6" t="s">
        <v>89</v>
      </c>
      <c r="U260" s="6" t="s">
        <v>38</v>
      </c>
    </row>
    <row r="261" spans="1:21" ht="30" x14ac:dyDescent="0.25">
      <c r="A261" s="8" t="s">
        <v>28</v>
      </c>
      <c r="B261" s="8" t="s">
        <v>43</v>
      </c>
      <c r="D261" s="8" t="s">
        <v>31</v>
      </c>
      <c r="E261" s="8" t="s">
        <v>4</v>
      </c>
      <c r="F261" s="10">
        <f t="shared" si="32"/>
        <v>3</v>
      </c>
      <c r="G261" s="8" t="str">
        <f t="shared" si="38"/>
        <v>SW3</v>
      </c>
      <c r="H261" s="8" t="s">
        <v>7</v>
      </c>
      <c r="I261" s="8">
        <f t="shared" si="33"/>
        <v>29</v>
      </c>
      <c r="J261" s="8" t="str">
        <f t="shared" si="39"/>
        <v>P29</v>
      </c>
      <c r="K261" s="6" t="s">
        <v>278</v>
      </c>
      <c r="L261" t="s">
        <v>33</v>
      </c>
      <c r="M261" s="12" t="s">
        <v>279</v>
      </c>
      <c r="N261" s="12" t="str">
        <f t="shared" si="36"/>
        <v>E630042B1-D</v>
      </c>
      <c r="O261" s="12" t="str">
        <f t="shared" si="37"/>
        <v>E630042</v>
      </c>
      <c r="P261" s="12"/>
      <c r="Q261" s="15" t="s">
        <v>45</v>
      </c>
      <c r="R261" s="12"/>
      <c r="T261" s="6" t="s">
        <v>96</v>
      </c>
      <c r="U261" s="6" t="s">
        <v>38</v>
      </c>
    </row>
    <row r="262" spans="1:21" x14ac:dyDescent="0.25">
      <c r="A262" s="8" t="s">
        <v>28</v>
      </c>
      <c r="B262" s="8" t="s">
        <v>43</v>
      </c>
      <c r="D262" s="8" t="s">
        <v>31</v>
      </c>
      <c r="E262" s="8" t="s">
        <v>4</v>
      </c>
      <c r="F262" s="10">
        <f t="shared" si="32"/>
        <v>4</v>
      </c>
      <c r="G262" s="8" t="str">
        <f t="shared" si="38"/>
        <v>SW4</v>
      </c>
      <c r="H262" s="8" t="s">
        <v>7</v>
      </c>
      <c r="I262" s="8">
        <f t="shared" si="33"/>
        <v>29</v>
      </c>
      <c r="J262" s="8" t="str">
        <f t="shared" si="39"/>
        <v>P29</v>
      </c>
      <c r="M262" s="12" t="s">
        <v>280</v>
      </c>
      <c r="N262" s="12" t="str">
        <f t="shared" si="36"/>
        <v>E63-D</v>
      </c>
      <c r="O262" s="12" t="str">
        <f t="shared" si="37"/>
        <v>E63</v>
      </c>
      <c r="P262" s="12"/>
      <c r="Q262" s="14"/>
      <c r="R262" s="12"/>
      <c r="T262" s="6" t="s">
        <v>281</v>
      </c>
      <c r="U262" s="6" t="s">
        <v>38</v>
      </c>
    </row>
    <row r="263" spans="1:21" ht="30" x14ac:dyDescent="0.25">
      <c r="A263" s="8" t="s">
        <v>28</v>
      </c>
      <c r="B263" s="8" t="s">
        <v>43</v>
      </c>
      <c r="D263" s="8" t="s">
        <v>31</v>
      </c>
      <c r="E263" s="8" t="s">
        <v>4</v>
      </c>
      <c r="F263" s="10">
        <f t="shared" si="32"/>
        <v>5</v>
      </c>
      <c r="G263" s="8" t="str">
        <f t="shared" si="38"/>
        <v>SW5</v>
      </c>
      <c r="H263" s="8" t="s">
        <v>7</v>
      </c>
      <c r="I263" s="8">
        <f t="shared" si="33"/>
        <v>29</v>
      </c>
      <c r="J263" s="8" t="str">
        <f t="shared" si="39"/>
        <v>P29</v>
      </c>
      <c r="K263" s="6" t="s">
        <v>282</v>
      </c>
      <c r="L263" t="s">
        <v>283</v>
      </c>
      <c r="M263" s="12" t="s">
        <v>284</v>
      </c>
      <c r="N263" s="12" t="str">
        <f t="shared" si="36"/>
        <v>E630055AB1-D</v>
      </c>
      <c r="O263" s="12" t="str">
        <f t="shared" si="37"/>
        <v>E630055</v>
      </c>
      <c r="P263" s="12"/>
      <c r="Q263" s="15" t="s">
        <v>45</v>
      </c>
      <c r="R263" s="12"/>
      <c r="T263" s="6" t="s">
        <v>37</v>
      </c>
      <c r="U263" s="6" t="s">
        <v>38</v>
      </c>
    </row>
    <row r="264" spans="1:21" ht="30" x14ac:dyDescent="0.25">
      <c r="A264" s="8" t="s">
        <v>28</v>
      </c>
      <c r="B264" s="8" t="s">
        <v>43</v>
      </c>
      <c r="D264" s="8" t="s">
        <v>31</v>
      </c>
      <c r="E264" s="8" t="s">
        <v>4</v>
      </c>
      <c r="F264" s="10">
        <f t="shared" si="32"/>
        <v>1</v>
      </c>
      <c r="G264" s="8" t="str">
        <f t="shared" si="38"/>
        <v>SW1</v>
      </c>
      <c r="H264" s="8" t="s">
        <v>7</v>
      </c>
      <c r="I264" s="8">
        <f t="shared" si="33"/>
        <v>30</v>
      </c>
      <c r="J264" s="8" t="str">
        <f t="shared" si="39"/>
        <v>P30</v>
      </c>
      <c r="K264" s="6" t="s">
        <v>282</v>
      </c>
      <c r="L264" t="s">
        <v>285</v>
      </c>
      <c r="M264" s="12" t="s">
        <v>286</v>
      </c>
      <c r="N264" s="12" t="str">
        <f t="shared" si="36"/>
        <v>E630055AB2-D</v>
      </c>
      <c r="O264" s="12" t="str">
        <f t="shared" si="37"/>
        <v>E630055</v>
      </c>
      <c r="P264" s="12"/>
      <c r="Q264" s="14" t="s">
        <v>45</v>
      </c>
      <c r="R264" s="12"/>
      <c r="T264" s="6" t="s">
        <v>42</v>
      </c>
      <c r="U264" s="6" t="s">
        <v>38</v>
      </c>
    </row>
    <row r="265" spans="1:21" x14ac:dyDescent="0.25">
      <c r="A265" s="8" t="s">
        <v>28</v>
      </c>
      <c r="B265" s="8" t="s">
        <v>43</v>
      </c>
      <c r="D265" s="8" t="s">
        <v>31</v>
      </c>
      <c r="E265" s="8" t="s">
        <v>4</v>
      </c>
      <c r="F265" s="10">
        <f t="shared" si="32"/>
        <v>2</v>
      </c>
      <c r="G265" s="8" t="str">
        <f t="shared" si="38"/>
        <v>SW2</v>
      </c>
      <c r="H265" s="8" t="s">
        <v>7</v>
      </c>
      <c r="I265" s="8">
        <f t="shared" si="33"/>
        <v>30</v>
      </c>
      <c r="J265" s="8" t="str">
        <f t="shared" si="39"/>
        <v>P30</v>
      </c>
      <c r="K265" s="6" t="s">
        <v>287</v>
      </c>
      <c r="L265" t="s">
        <v>33</v>
      </c>
      <c r="M265" s="12" t="s">
        <v>288</v>
      </c>
      <c r="N265" s="12" t="str">
        <f t="shared" si="36"/>
        <v>E63CSG69B1-D</v>
      </c>
      <c r="O265" s="12" t="str">
        <f t="shared" si="37"/>
        <v>E63CSG69</v>
      </c>
      <c r="P265" s="12"/>
      <c r="Q265" s="15" t="s">
        <v>34</v>
      </c>
      <c r="R265" s="12"/>
      <c r="T265" s="6" t="s">
        <v>109</v>
      </c>
      <c r="U265" s="6" t="s">
        <v>38</v>
      </c>
    </row>
    <row r="266" spans="1:21" ht="30" x14ac:dyDescent="0.25">
      <c r="A266" s="8" t="s">
        <v>28</v>
      </c>
      <c r="B266" s="8" t="s">
        <v>43</v>
      </c>
      <c r="D266" s="8" t="s">
        <v>31</v>
      </c>
      <c r="E266" s="8" t="s">
        <v>4</v>
      </c>
      <c r="F266" s="10">
        <f t="shared" si="32"/>
        <v>3</v>
      </c>
      <c r="G266" s="8" t="str">
        <f t="shared" si="38"/>
        <v>SW3</v>
      </c>
      <c r="H266" s="8" t="s">
        <v>7</v>
      </c>
      <c r="I266" s="8">
        <f t="shared" si="33"/>
        <v>30</v>
      </c>
      <c r="J266" s="8" t="str">
        <f t="shared" si="39"/>
        <v>P30</v>
      </c>
      <c r="K266" s="6" t="s">
        <v>289</v>
      </c>
      <c r="L266" t="s">
        <v>33</v>
      </c>
      <c r="M266" s="12" t="s">
        <v>290</v>
      </c>
      <c r="N266" s="12" t="str">
        <f t="shared" si="36"/>
        <v>E63CB095B1-D</v>
      </c>
      <c r="O266" s="12" t="str">
        <f t="shared" si="37"/>
        <v>E63CB095</v>
      </c>
      <c r="P266" s="12"/>
      <c r="Q266" s="14" t="s">
        <v>45</v>
      </c>
      <c r="R266" s="12"/>
      <c r="T266" s="6" t="s">
        <v>59</v>
      </c>
      <c r="U266" s="6" t="s">
        <v>38</v>
      </c>
    </row>
    <row r="267" spans="1:21" ht="30" x14ac:dyDescent="0.25">
      <c r="A267" s="8" t="s">
        <v>28</v>
      </c>
      <c r="B267" s="8" t="s">
        <v>43</v>
      </c>
      <c r="D267" s="8" t="s">
        <v>31</v>
      </c>
      <c r="E267" s="8" t="s">
        <v>4</v>
      </c>
      <c r="F267" s="10">
        <f t="shared" si="32"/>
        <v>4</v>
      </c>
      <c r="G267" s="8" t="str">
        <f t="shared" si="38"/>
        <v>SW4</v>
      </c>
      <c r="H267" s="8" t="s">
        <v>7</v>
      </c>
      <c r="I267" s="8">
        <f t="shared" si="33"/>
        <v>30</v>
      </c>
      <c r="J267" s="8" t="str">
        <f t="shared" si="39"/>
        <v>P30</v>
      </c>
      <c r="K267" s="6" t="s">
        <v>291</v>
      </c>
      <c r="L267" t="s">
        <v>33</v>
      </c>
      <c r="M267" s="12" t="s">
        <v>292</v>
      </c>
      <c r="N267" s="12" t="str">
        <f t="shared" si="36"/>
        <v>E63CBG74B1-D</v>
      </c>
      <c r="O267" s="12" t="str">
        <f t="shared" si="37"/>
        <v>E63CBG74</v>
      </c>
      <c r="P267" s="12"/>
      <c r="Q267" s="15" t="s">
        <v>45</v>
      </c>
      <c r="R267" s="12"/>
      <c r="T267" s="6" t="s">
        <v>293</v>
      </c>
      <c r="U267" s="6" t="s">
        <v>38</v>
      </c>
    </row>
    <row r="268" spans="1:21" ht="30" x14ac:dyDescent="0.25">
      <c r="A268" s="8" t="s">
        <v>28</v>
      </c>
      <c r="B268" s="8" t="s">
        <v>43</v>
      </c>
      <c r="D268" s="8" t="s">
        <v>31</v>
      </c>
      <c r="E268" s="8" t="s">
        <v>4</v>
      </c>
      <c r="F268" s="10">
        <f t="shared" si="32"/>
        <v>5</v>
      </c>
      <c r="G268" s="8" t="str">
        <f t="shared" si="38"/>
        <v>SW5</v>
      </c>
      <c r="H268" s="8" t="s">
        <v>7</v>
      </c>
      <c r="I268" s="8">
        <f t="shared" si="33"/>
        <v>30</v>
      </c>
      <c r="J268" s="8" t="str">
        <f t="shared" si="39"/>
        <v>P30</v>
      </c>
      <c r="K268" s="6" t="s">
        <v>294</v>
      </c>
      <c r="L268" t="s">
        <v>33</v>
      </c>
      <c r="M268" s="12" t="s">
        <v>295</v>
      </c>
      <c r="N268" s="12" t="str">
        <f t="shared" si="36"/>
        <v>E63CB152B1-D</v>
      </c>
      <c r="O268" s="12" t="str">
        <f t="shared" si="37"/>
        <v>E63CB152</v>
      </c>
      <c r="P268" s="12"/>
      <c r="Q268" s="14" t="s">
        <v>45</v>
      </c>
      <c r="R268" s="12"/>
      <c r="T268" s="6" t="s">
        <v>296</v>
      </c>
      <c r="U268" s="6" t="s">
        <v>38</v>
      </c>
    </row>
    <row r="269" spans="1:21" ht="30" x14ac:dyDescent="0.25">
      <c r="A269" s="8" t="s">
        <v>28</v>
      </c>
      <c r="B269" s="8" t="s">
        <v>43</v>
      </c>
      <c r="D269" s="8" t="s">
        <v>31</v>
      </c>
      <c r="E269" s="8" t="s">
        <v>4</v>
      </c>
      <c r="F269" s="10">
        <f t="shared" si="32"/>
        <v>1</v>
      </c>
      <c r="G269" s="8" t="str">
        <f t="shared" si="38"/>
        <v>SW1</v>
      </c>
      <c r="H269" s="8" t="s">
        <v>7</v>
      </c>
      <c r="I269" s="8">
        <f t="shared" si="33"/>
        <v>31</v>
      </c>
      <c r="J269" s="8" t="str">
        <f t="shared" si="39"/>
        <v>P31</v>
      </c>
      <c r="K269" s="6" t="s">
        <v>297</v>
      </c>
      <c r="L269" t="s">
        <v>298</v>
      </c>
      <c r="M269" s="12" t="s">
        <v>299</v>
      </c>
      <c r="N269" s="12" t="str">
        <f t="shared" si="36"/>
        <v>E63043BB2-D</v>
      </c>
      <c r="O269" s="12" t="str">
        <f t="shared" si="37"/>
        <v>E63043</v>
      </c>
      <c r="P269" s="12"/>
      <c r="Q269" s="15" t="s">
        <v>45</v>
      </c>
      <c r="R269" s="12"/>
      <c r="T269" s="6" t="s">
        <v>300</v>
      </c>
      <c r="U269" s="6" t="s">
        <v>38</v>
      </c>
    </row>
    <row r="270" spans="1:21" ht="30" x14ac:dyDescent="0.25">
      <c r="A270" s="8" t="s">
        <v>28</v>
      </c>
      <c r="B270" s="8" t="s">
        <v>43</v>
      </c>
      <c r="D270" s="8" t="s">
        <v>31</v>
      </c>
      <c r="E270" s="8" t="s">
        <v>4</v>
      </c>
      <c r="F270" s="10">
        <f t="shared" si="32"/>
        <v>2</v>
      </c>
      <c r="G270" s="8" t="str">
        <f t="shared" si="38"/>
        <v>SW2</v>
      </c>
      <c r="H270" s="8" t="s">
        <v>7</v>
      </c>
      <c r="I270" s="8">
        <f t="shared" si="33"/>
        <v>31</v>
      </c>
      <c r="J270" s="8" t="str">
        <f t="shared" si="39"/>
        <v>P31</v>
      </c>
      <c r="K270" s="6" t="s">
        <v>219</v>
      </c>
      <c r="L270" t="s">
        <v>301</v>
      </c>
      <c r="M270" s="12" t="s">
        <v>302</v>
      </c>
      <c r="N270" s="12" t="str">
        <f t="shared" si="36"/>
        <v>E63A154C1-D</v>
      </c>
      <c r="O270" s="12" t="str">
        <f t="shared" si="37"/>
        <v>E63A154</v>
      </c>
      <c r="P270" s="12"/>
      <c r="Q270" s="14" t="s">
        <v>45</v>
      </c>
      <c r="R270" s="12"/>
      <c r="T270" s="6" t="s">
        <v>303</v>
      </c>
      <c r="U270" s="6" t="s">
        <v>38</v>
      </c>
    </row>
    <row r="271" spans="1:21" ht="30" x14ac:dyDescent="0.25">
      <c r="A271" s="8" t="s">
        <v>28</v>
      </c>
      <c r="B271" s="8" t="s">
        <v>43</v>
      </c>
      <c r="D271" s="8" t="s">
        <v>31</v>
      </c>
      <c r="E271" s="8" t="s">
        <v>4</v>
      </c>
      <c r="F271" s="10">
        <f t="shared" si="32"/>
        <v>3</v>
      </c>
      <c r="G271" s="8" t="str">
        <f t="shared" si="38"/>
        <v>SW3</v>
      </c>
      <c r="H271" s="8" t="s">
        <v>7</v>
      </c>
      <c r="I271" s="8">
        <f t="shared" si="33"/>
        <v>31</v>
      </c>
      <c r="J271" s="8" t="str">
        <f t="shared" si="39"/>
        <v>P31</v>
      </c>
      <c r="K271" s="6" t="s">
        <v>304</v>
      </c>
      <c r="L271" t="s">
        <v>305</v>
      </c>
      <c r="M271" s="12" t="s">
        <v>306</v>
      </c>
      <c r="N271" s="12" t="str">
        <f t="shared" si="36"/>
        <v>E63A153BAA-D</v>
      </c>
      <c r="O271" s="12" t="str">
        <f t="shared" si="37"/>
        <v>E63A153</v>
      </c>
      <c r="P271" s="12"/>
      <c r="Q271" s="15" t="s">
        <v>45</v>
      </c>
      <c r="R271" s="12"/>
      <c r="T271" s="6" t="s">
        <v>307</v>
      </c>
      <c r="U271" s="6" t="s">
        <v>38</v>
      </c>
    </row>
    <row r="272" spans="1:21" x14ac:dyDescent="0.25">
      <c r="A272" s="8" t="s">
        <v>28</v>
      </c>
      <c r="B272" s="8" t="s">
        <v>43</v>
      </c>
      <c r="D272" s="8" t="s">
        <v>31</v>
      </c>
      <c r="E272" s="8" t="s">
        <v>4</v>
      </c>
      <c r="F272" s="10">
        <f t="shared" si="32"/>
        <v>4</v>
      </c>
      <c r="G272" s="8" t="str">
        <f t="shared" si="38"/>
        <v>SW4</v>
      </c>
      <c r="H272" s="8" t="s">
        <v>7</v>
      </c>
      <c r="I272" s="8">
        <f t="shared" si="33"/>
        <v>31</v>
      </c>
      <c r="J272" s="8" t="str">
        <f t="shared" si="39"/>
        <v>P31</v>
      </c>
      <c r="K272" s="6" t="s">
        <v>297</v>
      </c>
      <c r="L272" t="s">
        <v>308</v>
      </c>
      <c r="M272" s="12" t="s">
        <v>309</v>
      </c>
      <c r="N272" s="12" t="str">
        <f t="shared" si="36"/>
        <v>E63043BB4-D</v>
      </c>
      <c r="O272" s="12" t="str">
        <f t="shared" si="37"/>
        <v>E63043</v>
      </c>
      <c r="P272" s="12"/>
      <c r="Q272" s="14" t="s">
        <v>34</v>
      </c>
      <c r="R272" s="12"/>
      <c r="T272" s="6" t="s">
        <v>310</v>
      </c>
      <c r="U272" s="6" t="s">
        <v>38</v>
      </c>
    </row>
    <row r="273" spans="1:21" ht="30" x14ac:dyDescent="0.25">
      <c r="A273" s="8" t="s">
        <v>28</v>
      </c>
      <c r="B273" s="8" t="s">
        <v>43</v>
      </c>
      <c r="D273" s="8" t="s">
        <v>31</v>
      </c>
      <c r="E273" s="8" t="s">
        <v>4</v>
      </c>
      <c r="F273" s="10">
        <f t="shared" si="32"/>
        <v>5</v>
      </c>
      <c r="G273" s="8" t="str">
        <f t="shared" si="38"/>
        <v>SW5</v>
      </c>
      <c r="H273" s="8" t="s">
        <v>7</v>
      </c>
      <c r="I273" s="8">
        <f t="shared" si="33"/>
        <v>31</v>
      </c>
      <c r="J273" s="8" t="str">
        <f t="shared" si="39"/>
        <v>P31</v>
      </c>
      <c r="K273" s="6" t="s">
        <v>311</v>
      </c>
      <c r="L273" t="s">
        <v>312</v>
      </c>
      <c r="M273" s="12" t="s">
        <v>313</v>
      </c>
      <c r="N273" s="12" t="str">
        <f t="shared" si="36"/>
        <v>E63053BB1-D</v>
      </c>
      <c r="O273" s="12" t="str">
        <f t="shared" si="37"/>
        <v>E63053</v>
      </c>
      <c r="P273" s="12"/>
      <c r="Q273" s="15" t="s">
        <v>45</v>
      </c>
      <c r="R273" s="12"/>
      <c r="T273" s="6" t="s">
        <v>314</v>
      </c>
      <c r="U273" s="6" t="s">
        <v>38</v>
      </c>
    </row>
    <row r="274" spans="1:21" ht="30" x14ac:dyDescent="0.25">
      <c r="A274" s="8" t="s">
        <v>28</v>
      </c>
      <c r="B274" s="8" t="s">
        <v>43</v>
      </c>
      <c r="D274" s="8" t="s">
        <v>31</v>
      </c>
      <c r="E274" s="8" t="s">
        <v>4</v>
      </c>
      <c r="F274" s="10">
        <f t="shared" si="32"/>
        <v>1</v>
      </c>
      <c r="G274" s="8" t="str">
        <f t="shared" si="38"/>
        <v>SW1</v>
      </c>
      <c r="H274" s="8" t="s">
        <v>7</v>
      </c>
      <c r="I274" s="8">
        <f t="shared" si="33"/>
        <v>32</v>
      </c>
      <c r="J274" s="8" t="str">
        <f t="shared" si="39"/>
        <v>P32</v>
      </c>
      <c r="K274" s="6" t="s">
        <v>315</v>
      </c>
      <c r="L274" t="s">
        <v>40</v>
      </c>
      <c r="M274" s="12" t="s">
        <v>316</v>
      </c>
      <c r="N274" s="12" t="str">
        <f t="shared" si="36"/>
        <v>E6345AA-D</v>
      </c>
      <c r="O274" s="12" t="str">
        <f t="shared" si="37"/>
        <v>E6345</v>
      </c>
      <c r="P274" s="12"/>
      <c r="Q274" s="14" t="s">
        <v>45</v>
      </c>
      <c r="R274" s="12"/>
      <c r="T274" s="6" t="s">
        <v>317</v>
      </c>
      <c r="U274" s="6" t="s">
        <v>38</v>
      </c>
    </row>
    <row r="275" spans="1:21" ht="30" x14ac:dyDescent="0.25">
      <c r="A275" s="8" t="s">
        <v>28</v>
      </c>
      <c r="B275" s="8" t="s">
        <v>43</v>
      </c>
      <c r="D275" s="8" t="s">
        <v>31</v>
      </c>
      <c r="E275" s="8" t="s">
        <v>4</v>
      </c>
      <c r="F275" s="10">
        <f t="shared" si="32"/>
        <v>2</v>
      </c>
      <c r="G275" s="8" t="str">
        <f t="shared" si="38"/>
        <v>SW2</v>
      </c>
      <c r="H275" s="8" t="s">
        <v>7</v>
      </c>
      <c r="I275" s="8">
        <f t="shared" si="33"/>
        <v>32</v>
      </c>
      <c r="J275" s="8" t="str">
        <f t="shared" si="39"/>
        <v>P32</v>
      </c>
      <c r="K275" s="6" t="s">
        <v>318</v>
      </c>
      <c r="L275" t="s">
        <v>33</v>
      </c>
      <c r="M275" s="12" t="s">
        <v>319</v>
      </c>
      <c r="N275" s="12" t="str">
        <f t="shared" si="36"/>
        <v>E63084B1-D</v>
      </c>
      <c r="O275" s="12" t="str">
        <f t="shared" si="37"/>
        <v>E63084</v>
      </c>
      <c r="P275" s="12"/>
      <c r="Q275" s="15" t="s">
        <v>45</v>
      </c>
      <c r="R275" s="12"/>
      <c r="T275" s="6" t="s">
        <v>320</v>
      </c>
      <c r="U275" s="6" t="s">
        <v>38</v>
      </c>
    </row>
    <row r="276" spans="1:21" x14ac:dyDescent="0.25">
      <c r="A276" s="8" t="s">
        <v>28</v>
      </c>
      <c r="B276" s="8" t="s">
        <v>43</v>
      </c>
      <c r="D276" s="8" t="s">
        <v>31</v>
      </c>
      <c r="E276" s="8" t="s">
        <v>4</v>
      </c>
      <c r="F276" s="10">
        <f t="shared" si="32"/>
        <v>3</v>
      </c>
      <c r="G276" s="8" t="str">
        <f t="shared" si="38"/>
        <v>SW3</v>
      </c>
      <c r="H276" s="8" t="s">
        <v>7</v>
      </c>
      <c r="I276" s="8">
        <f t="shared" si="33"/>
        <v>32</v>
      </c>
      <c r="J276" s="8" t="str">
        <f t="shared" si="39"/>
        <v>P32</v>
      </c>
      <c r="K276" s="6" t="s">
        <v>205</v>
      </c>
      <c r="L276" t="s">
        <v>33</v>
      </c>
      <c r="M276" s="12" t="s">
        <v>321</v>
      </c>
      <c r="N276" s="12" t="str">
        <f t="shared" si="36"/>
        <v>E63184B1-D</v>
      </c>
      <c r="O276" s="12" t="str">
        <f t="shared" si="37"/>
        <v>E63184</v>
      </c>
      <c r="P276" s="12"/>
      <c r="Q276" s="14" t="s">
        <v>34</v>
      </c>
      <c r="R276" s="12"/>
      <c r="T276" s="6" t="s">
        <v>322</v>
      </c>
      <c r="U276" s="6" t="s">
        <v>38</v>
      </c>
    </row>
    <row r="277" spans="1:21" x14ac:dyDescent="0.25">
      <c r="A277" s="8" t="s">
        <v>28</v>
      </c>
      <c r="B277" s="8" t="s">
        <v>43</v>
      </c>
      <c r="D277" s="8" t="s">
        <v>31</v>
      </c>
      <c r="E277" s="8" t="s">
        <v>4</v>
      </c>
      <c r="F277" s="10">
        <f t="shared" si="32"/>
        <v>4</v>
      </c>
      <c r="G277" s="8" t="str">
        <f t="shared" si="38"/>
        <v>SW4</v>
      </c>
      <c r="H277" s="8" t="s">
        <v>7</v>
      </c>
      <c r="I277" s="8">
        <f t="shared" si="33"/>
        <v>32</v>
      </c>
      <c r="J277" s="8" t="str">
        <f t="shared" si="39"/>
        <v>P32</v>
      </c>
      <c r="K277" s="6" t="s">
        <v>323</v>
      </c>
      <c r="L277" t="s">
        <v>33</v>
      </c>
      <c r="M277" s="12" t="s">
        <v>324</v>
      </c>
      <c r="N277" s="12" t="str">
        <f t="shared" si="36"/>
        <v>E63257B1-D</v>
      </c>
      <c r="O277" s="12" t="str">
        <f t="shared" si="37"/>
        <v>E63257</v>
      </c>
      <c r="P277" s="12"/>
      <c r="Q277" s="15" t="s">
        <v>34</v>
      </c>
      <c r="R277" s="12"/>
      <c r="T277" s="6" t="s">
        <v>325</v>
      </c>
      <c r="U277" s="6" t="s">
        <v>38</v>
      </c>
    </row>
    <row r="278" spans="1:21" x14ac:dyDescent="0.25">
      <c r="A278" s="8" t="s">
        <v>28</v>
      </c>
      <c r="B278" s="8" t="s">
        <v>43</v>
      </c>
      <c r="D278" s="8" t="s">
        <v>31</v>
      </c>
      <c r="E278" s="8" t="s">
        <v>4</v>
      </c>
      <c r="F278" s="10">
        <f t="shared" si="32"/>
        <v>5</v>
      </c>
      <c r="G278" s="8" t="str">
        <f t="shared" si="38"/>
        <v>SW5</v>
      </c>
      <c r="H278" s="8" t="s">
        <v>7</v>
      </c>
      <c r="I278" s="8">
        <f t="shared" si="33"/>
        <v>32</v>
      </c>
      <c r="J278" s="8" t="str">
        <f t="shared" si="39"/>
        <v>P32</v>
      </c>
      <c r="K278" s="6" t="s">
        <v>185</v>
      </c>
      <c r="L278" s="12" t="s">
        <v>312</v>
      </c>
      <c r="M278" s="12" t="s">
        <v>326</v>
      </c>
      <c r="N278" s="12" t="str">
        <f t="shared" si="36"/>
        <v>E63G70BB1-D</v>
      </c>
      <c r="O278" s="12" t="str">
        <f t="shared" si="37"/>
        <v>E63G70</v>
      </c>
      <c r="P278" s="12"/>
      <c r="Q278" s="14" t="s">
        <v>34</v>
      </c>
      <c r="R278" s="12"/>
      <c r="T278" s="6" t="s">
        <v>327</v>
      </c>
      <c r="U278" s="6" t="s">
        <v>38</v>
      </c>
    </row>
    <row r="279" spans="1:21" x14ac:dyDescent="0.25">
      <c r="A279" s="8" t="s">
        <v>28</v>
      </c>
      <c r="B279" s="8" t="s">
        <v>43</v>
      </c>
      <c r="D279" s="8" t="s">
        <v>31</v>
      </c>
      <c r="E279" s="8" t="s">
        <v>4</v>
      </c>
      <c r="F279" s="10">
        <f t="shared" si="32"/>
        <v>1</v>
      </c>
      <c r="G279" s="8" t="str">
        <f t="shared" si="38"/>
        <v>SW1</v>
      </c>
      <c r="H279" s="8" t="s">
        <v>7</v>
      </c>
      <c r="I279" s="8">
        <f t="shared" si="33"/>
        <v>33</v>
      </c>
      <c r="J279" s="8" t="str">
        <f t="shared" si="39"/>
        <v>P33</v>
      </c>
      <c r="K279" s="6" t="s">
        <v>185</v>
      </c>
      <c r="L279" s="12" t="s">
        <v>328</v>
      </c>
      <c r="M279" s="12" t="s">
        <v>329</v>
      </c>
      <c r="N279" s="12" t="str">
        <f t="shared" si="36"/>
        <v>E63G70CB1-D</v>
      </c>
      <c r="O279" s="12" t="str">
        <f t="shared" si="37"/>
        <v>E63G70</v>
      </c>
      <c r="P279" s="12"/>
      <c r="Q279" s="15" t="s">
        <v>34</v>
      </c>
      <c r="R279" s="12"/>
      <c r="T279" s="6" t="s">
        <v>330</v>
      </c>
      <c r="U279" s="6" t="s">
        <v>38</v>
      </c>
    </row>
    <row r="280" spans="1:21" x14ac:dyDescent="0.25">
      <c r="A280" s="8" t="s">
        <v>28</v>
      </c>
      <c r="B280" s="8" t="s">
        <v>43</v>
      </c>
      <c r="D280" s="8" t="s">
        <v>31</v>
      </c>
      <c r="E280" s="8" t="s">
        <v>4</v>
      </c>
      <c r="F280" s="10">
        <f t="shared" si="32"/>
        <v>2</v>
      </c>
      <c r="G280" s="8" t="str">
        <f t="shared" si="38"/>
        <v>SW2</v>
      </c>
      <c r="H280" s="8" t="s">
        <v>7</v>
      </c>
      <c r="I280" s="8">
        <f t="shared" si="33"/>
        <v>33</v>
      </c>
      <c r="J280" s="8" t="str">
        <f t="shared" si="39"/>
        <v>P33</v>
      </c>
      <c r="K280" s="6" t="s">
        <v>185</v>
      </c>
      <c r="L280" s="12" t="s">
        <v>331</v>
      </c>
      <c r="M280" s="12" t="s">
        <v>332</v>
      </c>
      <c r="N280" s="12" t="str">
        <f t="shared" si="36"/>
        <v>E63G70DB1-D</v>
      </c>
      <c r="O280" s="12" t="str">
        <f t="shared" si="37"/>
        <v>E63G70</v>
      </c>
      <c r="P280" s="12"/>
      <c r="Q280" s="14" t="s">
        <v>34</v>
      </c>
      <c r="R280" s="12"/>
      <c r="T280" s="6" t="s">
        <v>333</v>
      </c>
      <c r="U280" s="6" t="s">
        <v>38</v>
      </c>
    </row>
    <row r="281" spans="1:21" x14ac:dyDescent="0.25">
      <c r="A281" s="8" t="s">
        <v>28</v>
      </c>
      <c r="B281" s="8" t="s">
        <v>43</v>
      </c>
      <c r="D281" s="8" t="s">
        <v>31</v>
      </c>
      <c r="E281" s="8" t="s">
        <v>4</v>
      </c>
      <c r="F281" s="10">
        <f t="shared" si="32"/>
        <v>3</v>
      </c>
      <c r="G281" s="8" t="str">
        <f t="shared" si="38"/>
        <v>SW3</v>
      </c>
      <c r="H281" s="8" t="s">
        <v>7</v>
      </c>
      <c r="I281" s="8">
        <f t="shared" si="33"/>
        <v>33</v>
      </c>
      <c r="J281" s="8" t="str">
        <f t="shared" si="39"/>
        <v>P33</v>
      </c>
      <c r="K281" s="6" t="s">
        <v>185</v>
      </c>
      <c r="L281" s="12" t="s">
        <v>334</v>
      </c>
      <c r="M281" s="12" t="s">
        <v>335</v>
      </c>
      <c r="N281" s="12" t="str">
        <f t="shared" si="36"/>
        <v>E63G70B4-D</v>
      </c>
      <c r="O281" s="12" t="str">
        <f t="shared" si="37"/>
        <v>E63G70</v>
      </c>
      <c r="P281" s="12"/>
      <c r="Q281" s="15" t="s">
        <v>34</v>
      </c>
      <c r="R281" s="12"/>
      <c r="T281" s="6" t="s">
        <v>336</v>
      </c>
      <c r="U281" s="6" t="s">
        <v>38</v>
      </c>
    </row>
    <row r="282" spans="1:21" x14ac:dyDescent="0.25">
      <c r="A282" s="8" t="s">
        <v>28</v>
      </c>
      <c r="B282" s="8" t="s">
        <v>43</v>
      </c>
      <c r="D282" s="8" t="s">
        <v>31</v>
      </c>
      <c r="E282" s="8" t="s">
        <v>4</v>
      </c>
      <c r="F282" s="10">
        <f t="shared" si="32"/>
        <v>4</v>
      </c>
      <c r="G282" s="8" t="str">
        <f t="shared" si="38"/>
        <v>SW4</v>
      </c>
      <c r="H282" s="8" t="s">
        <v>7</v>
      </c>
      <c r="I282" s="8">
        <f t="shared" si="33"/>
        <v>33</v>
      </c>
      <c r="J282" s="8" t="str">
        <f t="shared" si="39"/>
        <v>P33</v>
      </c>
      <c r="K282" s="6" t="s">
        <v>185</v>
      </c>
      <c r="L282" s="12" t="s">
        <v>337</v>
      </c>
      <c r="M282" s="12" t="s">
        <v>338</v>
      </c>
      <c r="N282" s="12" t="str">
        <f t="shared" si="36"/>
        <v>E63G70B6-D</v>
      </c>
      <c r="O282" s="12" t="str">
        <f t="shared" si="37"/>
        <v>E63G70</v>
      </c>
      <c r="P282" s="12"/>
      <c r="Q282" s="14" t="s">
        <v>34</v>
      </c>
      <c r="R282" s="12"/>
      <c r="T282" s="6" t="s">
        <v>339</v>
      </c>
      <c r="U282" s="6" t="s">
        <v>38</v>
      </c>
    </row>
    <row r="283" spans="1:21" x14ac:dyDescent="0.25">
      <c r="A283" s="8" t="s">
        <v>28</v>
      </c>
      <c r="B283" s="8" t="s">
        <v>43</v>
      </c>
      <c r="D283" s="8" t="s">
        <v>31</v>
      </c>
      <c r="E283" s="8" t="s">
        <v>4</v>
      </c>
      <c r="F283" s="10">
        <f t="shared" si="32"/>
        <v>5</v>
      </c>
      <c r="G283" s="8" t="str">
        <f t="shared" si="38"/>
        <v>SW5</v>
      </c>
      <c r="H283" s="8" t="s">
        <v>7</v>
      </c>
      <c r="I283" s="8">
        <f t="shared" si="33"/>
        <v>33</v>
      </c>
      <c r="J283" s="8" t="str">
        <f t="shared" si="39"/>
        <v>P33</v>
      </c>
      <c r="K283" s="6" t="s">
        <v>185</v>
      </c>
      <c r="L283" s="12" t="s">
        <v>340</v>
      </c>
      <c r="M283" s="12" t="s">
        <v>341</v>
      </c>
      <c r="N283" s="12" t="str">
        <f t="shared" si="36"/>
        <v>E63G70B7-D</v>
      </c>
      <c r="O283" s="12" t="str">
        <f t="shared" si="37"/>
        <v>E63G70</v>
      </c>
      <c r="P283" s="12"/>
      <c r="Q283" s="15" t="s">
        <v>34</v>
      </c>
      <c r="R283" s="12"/>
      <c r="T283" s="6" t="s">
        <v>342</v>
      </c>
      <c r="U283" s="6" t="s">
        <v>38</v>
      </c>
    </row>
    <row r="284" spans="1:21" x14ac:dyDescent="0.25">
      <c r="A284" s="8" t="s">
        <v>28</v>
      </c>
      <c r="B284" s="8" t="s">
        <v>43</v>
      </c>
      <c r="D284" s="8" t="s">
        <v>31</v>
      </c>
      <c r="E284" s="8" t="s">
        <v>4</v>
      </c>
      <c r="F284" s="10">
        <f t="shared" si="32"/>
        <v>1</v>
      </c>
      <c r="G284" s="8" t="str">
        <f t="shared" si="38"/>
        <v>SW1</v>
      </c>
      <c r="H284" s="8" t="s">
        <v>7</v>
      </c>
      <c r="I284" s="8">
        <f t="shared" si="33"/>
        <v>34</v>
      </c>
      <c r="J284" s="8" t="str">
        <f t="shared" si="39"/>
        <v>P34</v>
      </c>
      <c r="K284" s="6" t="s">
        <v>185</v>
      </c>
      <c r="L284" s="12" t="s">
        <v>343</v>
      </c>
      <c r="M284" s="12" t="s">
        <v>344</v>
      </c>
      <c r="N284" s="12" t="str">
        <f t="shared" si="36"/>
        <v>E63G70B8-D</v>
      </c>
      <c r="O284" s="12" t="str">
        <f t="shared" si="37"/>
        <v>E63G70</v>
      </c>
      <c r="P284" s="12"/>
      <c r="Q284" s="14" t="s">
        <v>34</v>
      </c>
      <c r="R284" s="12"/>
      <c r="T284" s="6" t="s">
        <v>345</v>
      </c>
      <c r="U284" s="6" t="s">
        <v>38</v>
      </c>
    </row>
    <row r="285" spans="1:21" x14ac:dyDescent="0.25">
      <c r="A285" s="8" t="s">
        <v>28</v>
      </c>
      <c r="B285" s="8" t="s">
        <v>43</v>
      </c>
      <c r="D285" s="8" t="s">
        <v>31</v>
      </c>
      <c r="E285" s="8" t="s">
        <v>4</v>
      </c>
      <c r="F285" s="10">
        <f t="shared" si="32"/>
        <v>2</v>
      </c>
      <c r="G285" s="8" t="str">
        <f t="shared" si="38"/>
        <v>SW2</v>
      </c>
      <c r="H285" s="8" t="s">
        <v>7</v>
      </c>
      <c r="I285" s="8">
        <f t="shared" si="33"/>
        <v>34</v>
      </c>
      <c r="J285" s="8" t="str">
        <f t="shared" si="39"/>
        <v>P34</v>
      </c>
      <c r="K285" s="6" t="s">
        <v>185</v>
      </c>
      <c r="L285" s="12" t="s">
        <v>156</v>
      </c>
      <c r="M285" s="12" t="s">
        <v>346</v>
      </c>
      <c r="N285" s="12" t="str">
        <f t="shared" si="36"/>
        <v>E63G70B3-D</v>
      </c>
      <c r="O285" s="12" t="str">
        <f t="shared" si="37"/>
        <v>E63G70</v>
      </c>
      <c r="P285" s="12"/>
      <c r="Q285" s="15" t="s">
        <v>34</v>
      </c>
      <c r="R285" s="12"/>
      <c r="T285" s="6" t="s">
        <v>347</v>
      </c>
      <c r="U285" s="6" t="s">
        <v>38</v>
      </c>
    </row>
    <row r="286" spans="1:21" x14ac:dyDescent="0.25">
      <c r="A286" s="8" t="s">
        <v>28</v>
      </c>
      <c r="B286" s="8" t="s">
        <v>43</v>
      </c>
      <c r="D286" s="8" t="s">
        <v>31</v>
      </c>
      <c r="E286" s="8" t="s">
        <v>4</v>
      </c>
      <c r="F286" s="10">
        <f t="shared" si="32"/>
        <v>3</v>
      </c>
      <c r="G286" s="8" t="str">
        <f t="shared" si="38"/>
        <v>SW3</v>
      </c>
      <c r="H286" s="8" t="s">
        <v>7</v>
      </c>
      <c r="I286" s="8">
        <f t="shared" si="33"/>
        <v>34</v>
      </c>
      <c r="J286" s="8" t="str">
        <f t="shared" si="39"/>
        <v>P34</v>
      </c>
      <c r="K286" s="6" t="s">
        <v>185</v>
      </c>
      <c r="L286" s="12" t="s">
        <v>348</v>
      </c>
      <c r="M286" s="12" t="s">
        <v>349</v>
      </c>
      <c r="N286" s="12" t="str">
        <f t="shared" si="36"/>
        <v>E63G70EAB1-D</v>
      </c>
      <c r="O286" s="12" t="str">
        <f t="shared" si="37"/>
        <v>E63G70</v>
      </c>
      <c r="P286" s="12"/>
      <c r="Q286" s="14" t="s">
        <v>34</v>
      </c>
      <c r="R286" s="12"/>
      <c r="T286" s="6" t="s">
        <v>350</v>
      </c>
      <c r="U286" s="6" t="s">
        <v>38</v>
      </c>
    </row>
    <row r="287" spans="1:21" x14ac:dyDescent="0.25">
      <c r="A287" s="8" t="s">
        <v>28</v>
      </c>
      <c r="B287" s="8" t="s">
        <v>43</v>
      </c>
      <c r="D287" s="8" t="s">
        <v>31</v>
      </c>
      <c r="E287" s="8" t="s">
        <v>4</v>
      </c>
      <c r="F287" s="10">
        <f t="shared" si="32"/>
        <v>4</v>
      </c>
      <c r="G287" s="8" t="str">
        <f t="shared" si="38"/>
        <v>SW4</v>
      </c>
      <c r="H287" s="8" t="s">
        <v>7</v>
      </c>
      <c r="I287" s="8">
        <f t="shared" si="33"/>
        <v>34</v>
      </c>
      <c r="J287" s="8" t="str">
        <f t="shared" si="39"/>
        <v>P34</v>
      </c>
      <c r="K287" s="6" t="s">
        <v>351</v>
      </c>
      <c r="L287" t="s">
        <v>33</v>
      </c>
      <c r="M287" s="12" t="s">
        <v>352</v>
      </c>
      <c r="N287" s="12" t="str">
        <f t="shared" si="36"/>
        <v>E6354B1-D</v>
      </c>
      <c r="O287" s="12" t="str">
        <f t="shared" si="37"/>
        <v>E6354</v>
      </c>
      <c r="P287" s="12"/>
      <c r="Q287" s="15" t="s">
        <v>34</v>
      </c>
      <c r="R287" s="12"/>
      <c r="T287" s="6" t="s">
        <v>353</v>
      </c>
      <c r="U287" s="6" t="s">
        <v>38</v>
      </c>
    </row>
    <row r="288" spans="1:21" x14ac:dyDescent="0.25">
      <c r="A288" s="8" t="s">
        <v>28</v>
      </c>
      <c r="B288" s="8" t="s">
        <v>43</v>
      </c>
      <c r="D288" s="8" t="s">
        <v>31</v>
      </c>
      <c r="E288" s="8" t="s">
        <v>4</v>
      </c>
      <c r="F288" s="10">
        <f t="shared" si="32"/>
        <v>5</v>
      </c>
      <c r="G288" s="8" t="str">
        <f t="shared" si="38"/>
        <v>SW5</v>
      </c>
      <c r="H288" s="8" t="s">
        <v>7</v>
      </c>
      <c r="I288" s="8">
        <f t="shared" si="33"/>
        <v>34</v>
      </c>
      <c r="J288" s="8" t="str">
        <f t="shared" si="39"/>
        <v>P34</v>
      </c>
      <c r="K288" s="6" t="s">
        <v>185</v>
      </c>
      <c r="L288" s="12" t="s">
        <v>354</v>
      </c>
      <c r="M288" s="12" t="s">
        <v>355</v>
      </c>
      <c r="N288" s="12" t="str">
        <f t="shared" si="36"/>
        <v>E63G70B5-D</v>
      </c>
      <c r="O288" s="12" t="str">
        <f t="shared" si="37"/>
        <v>E63G70</v>
      </c>
      <c r="P288" s="12"/>
      <c r="Q288" s="14" t="s">
        <v>34</v>
      </c>
      <c r="R288" s="12"/>
      <c r="T288" s="6" t="s">
        <v>356</v>
      </c>
      <c r="U288" s="6" t="s">
        <v>38</v>
      </c>
    </row>
    <row r="289" spans="1:21" x14ac:dyDescent="0.25">
      <c r="A289" s="8" t="s">
        <v>28</v>
      </c>
      <c r="B289" s="8" t="s">
        <v>43</v>
      </c>
      <c r="D289" s="8" t="s">
        <v>31</v>
      </c>
      <c r="E289" s="8" t="s">
        <v>4</v>
      </c>
      <c r="F289" s="10">
        <f t="shared" si="32"/>
        <v>1</v>
      </c>
      <c r="G289" s="8" t="str">
        <f t="shared" si="38"/>
        <v>SW1</v>
      </c>
      <c r="H289" s="8" t="s">
        <v>7</v>
      </c>
      <c r="I289" s="8">
        <f t="shared" si="33"/>
        <v>35</v>
      </c>
      <c r="J289" s="8" t="str">
        <f t="shared" si="39"/>
        <v>P35</v>
      </c>
      <c r="K289" s="6" t="s">
        <v>185</v>
      </c>
      <c r="L289" s="12" t="s">
        <v>357</v>
      </c>
      <c r="M289" s="12" t="s">
        <v>358</v>
      </c>
      <c r="N289" s="12" t="str">
        <f t="shared" si="36"/>
        <v>E63G70EB1-D</v>
      </c>
      <c r="O289" s="12" t="str">
        <f t="shared" si="37"/>
        <v>E63G70</v>
      </c>
      <c r="P289" s="12"/>
      <c r="Q289" s="15" t="s">
        <v>34</v>
      </c>
      <c r="R289" s="12"/>
      <c r="T289" s="6" t="s">
        <v>359</v>
      </c>
      <c r="U289" s="6" t="s">
        <v>38</v>
      </c>
    </row>
    <row r="290" spans="1:21" x14ac:dyDescent="0.25">
      <c r="A290" s="8" t="s">
        <v>28</v>
      </c>
      <c r="B290" s="8" t="s">
        <v>43</v>
      </c>
      <c r="D290" s="8" t="s">
        <v>31</v>
      </c>
      <c r="E290" s="8" t="s">
        <v>4</v>
      </c>
      <c r="F290" s="10">
        <f t="shared" si="32"/>
        <v>2</v>
      </c>
      <c r="G290" s="8" t="str">
        <f t="shared" si="38"/>
        <v>SW2</v>
      </c>
      <c r="H290" s="8" t="s">
        <v>7</v>
      </c>
      <c r="I290" s="8">
        <f t="shared" si="33"/>
        <v>35</v>
      </c>
      <c r="J290" s="8" t="str">
        <f t="shared" si="39"/>
        <v>P35</v>
      </c>
      <c r="K290" s="6" t="s">
        <v>185</v>
      </c>
      <c r="L290" s="12" t="s">
        <v>360</v>
      </c>
      <c r="M290" s="12" t="s">
        <v>361</v>
      </c>
      <c r="N290" s="12" t="str">
        <f t="shared" si="36"/>
        <v>E63G70B9-D</v>
      </c>
      <c r="O290" s="12" t="str">
        <f t="shared" si="37"/>
        <v>E63G70</v>
      </c>
      <c r="P290" s="12"/>
      <c r="Q290" s="14" t="s">
        <v>34</v>
      </c>
      <c r="R290" s="12"/>
      <c r="T290" s="6" t="s">
        <v>362</v>
      </c>
      <c r="U290" s="6" t="s">
        <v>38</v>
      </c>
    </row>
    <row r="291" spans="1:21" ht="30" x14ac:dyDescent="0.25">
      <c r="A291" s="8" t="s">
        <v>28</v>
      </c>
      <c r="B291" s="8" t="s">
        <v>43</v>
      </c>
      <c r="D291" s="8" t="s">
        <v>31</v>
      </c>
      <c r="E291" s="8" t="s">
        <v>4</v>
      </c>
      <c r="F291" s="10">
        <f t="shared" si="32"/>
        <v>3</v>
      </c>
      <c r="G291" s="8" t="str">
        <f t="shared" si="38"/>
        <v>SW3</v>
      </c>
      <c r="H291" s="8" t="s">
        <v>7</v>
      </c>
      <c r="I291" s="8">
        <f t="shared" si="33"/>
        <v>35</v>
      </c>
      <c r="J291" s="8" t="str">
        <f t="shared" si="39"/>
        <v>P35</v>
      </c>
      <c r="K291" s="6" t="s">
        <v>185</v>
      </c>
      <c r="L291" s="12" t="s">
        <v>363</v>
      </c>
      <c r="M291" s="12" t="s">
        <v>364</v>
      </c>
      <c r="N291" s="12" t="str">
        <f t="shared" si="36"/>
        <v>E63G70B21-D</v>
      </c>
      <c r="O291" s="12" t="str">
        <f t="shared" si="37"/>
        <v>E63G70</v>
      </c>
      <c r="P291" s="12"/>
      <c r="Q291" s="15" t="s">
        <v>45</v>
      </c>
      <c r="R291" s="12"/>
      <c r="T291" s="6" t="s">
        <v>365</v>
      </c>
      <c r="U291" s="6" t="s">
        <v>38</v>
      </c>
    </row>
    <row r="292" spans="1:21" ht="30" x14ac:dyDescent="0.25">
      <c r="A292" s="8" t="s">
        <v>366</v>
      </c>
      <c r="B292" s="8" t="s">
        <v>43</v>
      </c>
      <c r="D292" s="8" t="s">
        <v>367</v>
      </c>
      <c r="E292" s="8" t="s">
        <v>4</v>
      </c>
      <c r="F292" s="10">
        <f t="shared" si="32"/>
        <v>4</v>
      </c>
      <c r="G292" s="8" t="str">
        <f t="shared" ref="G292" si="40">CONCATENATE(E292,F292)</f>
        <v>SW4</v>
      </c>
      <c r="H292" s="8" t="s">
        <v>7</v>
      </c>
      <c r="I292" s="8">
        <f t="shared" si="33"/>
        <v>35</v>
      </c>
      <c r="J292" s="8" t="str">
        <f t="shared" si="39"/>
        <v>P35</v>
      </c>
      <c r="K292" s="6" t="s">
        <v>185</v>
      </c>
      <c r="L292" s="12" t="s">
        <v>368</v>
      </c>
      <c r="M292" s="12" t="s">
        <v>369</v>
      </c>
      <c r="N292" s="12" t="str">
        <f t="shared" si="36"/>
        <v>E64G70EB2-D</v>
      </c>
      <c r="O292" s="12" t="str">
        <f t="shared" si="37"/>
        <v>E64G70</v>
      </c>
      <c r="P292" s="12"/>
      <c r="Q292" s="14" t="s">
        <v>45</v>
      </c>
      <c r="R292" s="12"/>
      <c r="T292" s="6" t="s">
        <v>370</v>
      </c>
      <c r="U292" s="6" t="s">
        <v>38</v>
      </c>
    </row>
    <row r="293" spans="1:21" x14ac:dyDescent="0.25">
      <c r="N293" t="str">
        <f t="shared" si="36"/>
        <v>-D</v>
      </c>
      <c r="O293" t="str">
        <f t="shared" si="37"/>
        <v/>
      </c>
      <c r="P293"/>
      <c r="T293" s="6"/>
      <c r="U293" s="6"/>
    </row>
    <row r="294" spans="1:21" x14ac:dyDescent="0.25">
      <c r="M294" s="12"/>
    </row>
    <row r="295" spans="1:21" x14ac:dyDescent="0.25">
      <c r="M295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ca64ad-72b9-45fe-9325-91f322831a9a">
      <UserInfo>
        <DisplayName>Curry, Jason R [ITNET]</DisplayName>
        <AccountId>2379</AccountId>
        <AccountType/>
      </UserInfo>
      <UserInfo>
        <DisplayName>Brown, Eric [ITNET]</DisplayName>
        <AccountId>2114</AccountId>
        <AccountType/>
      </UserInfo>
      <UserInfo>
        <DisplayName>Kuehl, Connor J [ITCIO]</DisplayName>
        <AccountId>1352</AccountId>
        <AccountType/>
      </UserInfo>
      <UserInfo>
        <DisplayName>Ravichandran, Yugendiran [ITSYS]</DisplayName>
        <AccountId>2926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3CDEFC02EC54593F277F7A1CD59F8" ma:contentTypeVersion="" ma:contentTypeDescription="Create a new document." ma:contentTypeScope="" ma:versionID="0217942aed0963c881c88d9219887481">
  <xsd:schema xmlns:xsd="http://www.w3.org/2001/XMLSchema" xmlns:xs="http://www.w3.org/2001/XMLSchema" xmlns:p="http://schemas.microsoft.com/office/2006/metadata/properties" xmlns:ns2="9A8E6B13-D3EE-45C8-BA83-0B51A9E6D38C" xmlns:ns3="9a8e6b13-d3ee-45c8-ba83-0b51a9e6d38c" xmlns:ns4="5fca64ad-72b9-45fe-9325-91f322831a9a" targetNamespace="http://schemas.microsoft.com/office/2006/metadata/properties" ma:root="true" ma:fieldsID="ce533ab14b009d344cf7e7b5a509a7a6" ns2:_="" ns3:_="" ns4:_="">
    <xsd:import namespace="9A8E6B13-D3EE-45C8-BA83-0B51A9E6D38C"/>
    <xsd:import namespace="9a8e6b13-d3ee-45c8-ba83-0b51a9e6d38c"/>
    <xsd:import namespace="5fca64ad-72b9-45fe-9325-91f322831a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E6B13-D3EE-45C8-BA83-0B51A9E6D3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e6b13-d3ee-45c8-ba83-0b51a9e6d38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a64ad-72b9-45fe-9325-91f322831a9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D2C756-D658-4F2F-AB48-4B8FB68157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A8922E-7BEC-47D0-8F0E-040392E94F20}">
  <ds:schemaRefs>
    <ds:schemaRef ds:uri="http://schemas.microsoft.com/office/2006/metadata/properties"/>
    <ds:schemaRef ds:uri="http://schemas.microsoft.com/office/infopath/2007/PartnerControls"/>
    <ds:schemaRef ds:uri="5fca64ad-72b9-45fe-9325-91f322831a9a"/>
  </ds:schemaRefs>
</ds:datastoreItem>
</file>

<file path=customXml/itemProps3.xml><?xml version="1.0" encoding="utf-8"?>
<ds:datastoreItem xmlns:ds="http://schemas.openxmlformats.org/officeDocument/2006/customXml" ds:itemID="{799CADF3-BA55-4941-9BAA-9357979DD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8E6B13-D3EE-45C8-BA83-0B51A9E6D38C"/>
    <ds:schemaRef ds:uri="9a8e6b13-d3ee-45c8-ba83-0b51a9e6d38c"/>
    <ds:schemaRef ds:uri="5fca64ad-72b9-45fe-9325-91f322831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Kinser, Jacob M</cp:lastModifiedBy>
  <cp:revision/>
  <dcterms:created xsi:type="dcterms:W3CDTF">2021-01-28T14:00:58Z</dcterms:created>
  <dcterms:modified xsi:type="dcterms:W3CDTF">2021-07-28T15:18:08Z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0x010100AA23CDEFC02EC54593F277F7A1CD59F8</vt:lpwstr>
  </property>
</Properties>
</file>