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Brian Ireson\Desktop\Books being worked on\Excel_2019_Data_Analysis\DataFiles\"/>
    </mc:Choice>
  </mc:AlternateContent>
  <xr:revisionPtr revIDLastSave="0" documentId="8_{39B851BB-98D9-4CA3-B4A6-63F305B1405F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MissingDataPoints" sheetId="1" r:id="rId1"/>
    <sheet name="InvalidRecor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2" l="1"/>
  <c r="K53" i="2"/>
  <c r="M66" i="2"/>
  <c r="K66" i="2"/>
  <c r="M46" i="2"/>
  <c r="K46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21" i="2"/>
  <c r="K21" i="2"/>
  <c r="M52" i="2"/>
  <c r="K52" i="2"/>
  <c r="M51" i="2"/>
  <c r="K51" i="2"/>
  <c r="M50" i="2"/>
  <c r="K50" i="2"/>
  <c r="M49" i="2"/>
  <c r="K49" i="2"/>
  <c r="M48" i="2"/>
  <c r="K48" i="2"/>
  <c r="M47" i="2"/>
  <c r="K47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K20" i="1" l="1"/>
  <c r="M20" i="1"/>
  <c r="K27" i="1"/>
  <c r="M27" i="1"/>
  <c r="K42" i="1"/>
  <c r="M42" i="1"/>
  <c r="K55" i="1"/>
  <c r="M55" i="1"/>
  <c r="K62" i="1"/>
  <c r="M62" i="1"/>
  <c r="K74" i="1"/>
  <c r="M74" i="1"/>
  <c r="K75" i="1"/>
  <c r="M75" i="1"/>
  <c r="K76" i="1" l="1"/>
  <c r="K77" i="1"/>
  <c r="K78" i="1"/>
  <c r="M47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3" i="1"/>
  <c r="K64" i="1"/>
  <c r="K65" i="1"/>
  <c r="K66" i="1"/>
  <c r="K67" i="1"/>
  <c r="K68" i="1"/>
  <c r="K69" i="1"/>
  <c r="K70" i="1"/>
  <c r="K71" i="1"/>
  <c r="K72" i="1"/>
  <c r="K73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8" i="1"/>
  <c r="M29" i="1" l="1"/>
  <c r="M8" i="1" l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8" i="1"/>
  <c r="M49" i="1"/>
  <c r="M50" i="1"/>
  <c r="M51" i="1"/>
  <c r="M52" i="1"/>
  <c r="M53" i="1"/>
  <c r="M54" i="1"/>
  <c r="M56" i="1"/>
  <c r="M57" i="1"/>
  <c r="M58" i="1"/>
  <c r="M59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6" i="1"/>
  <c r="M77" i="1"/>
  <c r="M78" i="1"/>
</calcChain>
</file>

<file path=xl/sharedStrings.xml><?xml version="1.0" encoding="utf-8"?>
<sst xmlns="http://schemas.openxmlformats.org/spreadsheetml/2006/main" count="1040" uniqueCount="243">
  <si>
    <t>M/M</t>
  </si>
  <si>
    <t>NAME</t>
  </si>
  <si>
    <t>ADDRESS</t>
  </si>
  <si>
    <t>CITY</t>
  </si>
  <si>
    <t>ST</t>
  </si>
  <si>
    <t>ZIP</t>
  </si>
  <si>
    <t>SSN</t>
  </si>
  <si>
    <t>Dept</t>
  </si>
  <si>
    <t>Mr.</t>
  </si>
  <si>
    <t>435 Ionosphere St.</t>
  </si>
  <si>
    <t>North Brunswick</t>
  </si>
  <si>
    <t>NJ</t>
  </si>
  <si>
    <t>980-37-3510</t>
  </si>
  <si>
    <t>ACCT</t>
  </si>
  <si>
    <t>Ms.</t>
  </si>
  <si>
    <t>1017 Arthropod Ln.</t>
  </si>
  <si>
    <t>Belisle</t>
  </si>
  <si>
    <t>MA</t>
  </si>
  <si>
    <t>992-20-8627</t>
  </si>
  <si>
    <t>1849 Turtle Hwy.</t>
  </si>
  <si>
    <t>Bozeman</t>
  </si>
  <si>
    <t>MT</t>
  </si>
  <si>
    <t>954-05-3642</t>
  </si>
  <si>
    <t>PROD</t>
  </si>
  <si>
    <t>Miss</t>
  </si>
  <si>
    <t>73 Elm Rd.</t>
  </si>
  <si>
    <t>Hillsville</t>
  </si>
  <si>
    <t>VA</t>
  </si>
  <si>
    <t>992-11-1431</t>
  </si>
  <si>
    <t>1444 Eastern St.</t>
  </si>
  <si>
    <t>New Brunswick</t>
  </si>
  <si>
    <t>952-25-3819</t>
  </si>
  <si>
    <t>MKTG</t>
  </si>
  <si>
    <t>Dr.</t>
  </si>
  <si>
    <t>514 Manganese Ave.</t>
  </si>
  <si>
    <t>979-25-7626</t>
  </si>
  <si>
    <t>1037 Prosimian Hwy.</t>
  </si>
  <si>
    <t>Tampa</t>
  </si>
  <si>
    <t>FL</t>
  </si>
  <si>
    <t>961-68-8577</t>
  </si>
  <si>
    <t>1881 Lute Rd.</t>
  </si>
  <si>
    <t>Atlanta</t>
  </si>
  <si>
    <t>GA</t>
  </si>
  <si>
    <t>916-07-1509</t>
  </si>
  <si>
    <t>837 Prehensile Ct.</t>
  </si>
  <si>
    <t>Charlotte</t>
  </si>
  <si>
    <t>NC</t>
  </si>
  <si>
    <t>916-61-2330</t>
  </si>
  <si>
    <t>1401 Bacillus Rd.</t>
  </si>
  <si>
    <t>Redlands</t>
  </si>
  <si>
    <t>CA</t>
  </si>
  <si>
    <t>906-76-2758</t>
  </si>
  <si>
    <t>1044 Pro Forma St.</t>
  </si>
  <si>
    <t>991-91-4232</t>
  </si>
  <si>
    <t>1613 Main Ln.</t>
  </si>
  <si>
    <t>Irvine</t>
  </si>
  <si>
    <t>964-27-4234</t>
  </si>
  <si>
    <t>258 Southern Hwy.</t>
  </si>
  <si>
    <t>974-70-2199</t>
  </si>
  <si>
    <t>1316 Central Ln.</t>
  </si>
  <si>
    <t>902-02-4332</t>
  </si>
  <si>
    <t>256 Hyperbolic Hwy.</t>
  </si>
  <si>
    <t>986-00-8783</t>
  </si>
  <si>
    <t>518 Armadillo St.</t>
  </si>
  <si>
    <t>959-04-2501</t>
  </si>
  <si>
    <t>891 Tarsir St.</t>
  </si>
  <si>
    <t>913-48-4047</t>
  </si>
  <si>
    <t>91 Hyperbolic Pkwy.</t>
  </si>
  <si>
    <t>955-15-8365</t>
  </si>
  <si>
    <t>PERS</t>
  </si>
  <si>
    <t>601 Hyperbolic Ln.</t>
  </si>
  <si>
    <t>960-80-5377</t>
  </si>
  <si>
    <t>483 Northern Pkwy.</t>
  </si>
  <si>
    <t>New York</t>
  </si>
  <si>
    <t>NY</t>
  </si>
  <si>
    <t>992-67-3811</t>
  </si>
  <si>
    <t>447 Propylene Ave.</t>
  </si>
  <si>
    <t>Pittsburgh</t>
  </si>
  <si>
    <t>PA</t>
  </si>
  <si>
    <t>907-82-1783</t>
  </si>
  <si>
    <t>693 Bacillus Ln.</t>
  </si>
  <si>
    <t>947-67-3767</t>
  </si>
  <si>
    <t>1654 Central St.</t>
  </si>
  <si>
    <t>970-72-5142</t>
  </si>
  <si>
    <t>1351 Gastropod Rd.</t>
  </si>
  <si>
    <t>Phoenix</t>
  </si>
  <si>
    <t>AZ</t>
  </si>
  <si>
    <t>909-46-6008</t>
  </si>
  <si>
    <t>1743 Lute Rd.</t>
  </si>
  <si>
    <t>982-52-1577</t>
  </si>
  <si>
    <t>1882 Propylene St.</t>
  </si>
  <si>
    <t>940-37-3291</t>
  </si>
  <si>
    <t>1820 Prosimian Rd.</t>
  </si>
  <si>
    <t>945-20-7172</t>
  </si>
  <si>
    <t>MGMT</t>
  </si>
  <si>
    <t>1934 Propylene Hwy.</t>
  </si>
  <si>
    <t>950-34-1343</t>
  </si>
  <si>
    <t>1263 Coral Ave.</t>
  </si>
  <si>
    <t>913-41-6136</t>
  </si>
  <si>
    <t>1135 Bacillus St.</t>
  </si>
  <si>
    <t>947-59-3862</t>
  </si>
  <si>
    <t>1226 Northern Rd.</t>
  </si>
  <si>
    <t>920-73-6613</t>
  </si>
  <si>
    <t>Mrs.</t>
  </si>
  <si>
    <t>1484 Mesquite Rd.</t>
  </si>
  <si>
    <t>919-22-7477</t>
  </si>
  <si>
    <t>932 Mesquite Ave.</t>
  </si>
  <si>
    <t>990-44-4388</t>
  </si>
  <si>
    <t>862 Main Rd.</t>
  </si>
  <si>
    <t>964-44-7919</t>
  </si>
  <si>
    <t>53 Elm St.</t>
  </si>
  <si>
    <t>963-58-3975</t>
  </si>
  <si>
    <t>904 Coral St.</t>
  </si>
  <si>
    <t>924-60-6059</t>
  </si>
  <si>
    <t>480 Styrene Rd.</t>
  </si>
  <si>
    <t>965-55-8700</t>
  </si>
  <si>
    <t>1439 Propylene Rd.</t>
  </si>
  <si>
    <t>914-47-7381</t>
  </si>
  <si>
    <t>709 Hyperbolic St.</t>
  </si>
  <si>
    <t>978-05-2798</t>
  </si>
  <si>
    <t>1492 Central Ave.</t>
  </si>
  <si>
    <t>921-20-7499</t>
  </si>
  <si>
    <t>32 Saguaro St.</t>
  </si>
  <si>
    <t>971-62-7770</t>
  </si>
  <si>
    <t>1100 Propylene St.</t>
  </si>
  <si>
    <t>950-73-1880</t>
  </si>
  <si>
    <t>760 Elk Ln.</t>
  </si>
  <si>
    <t>930-95-8792</t>
  </si>
  <si>
    <t>1488 Hyperbolic Ct.</t>
  </si>
  <si>
    <t>929-68-6561</t>
  </si>
  <si>
    <t>1102 Saguaro Rd.</t>
  </si>
  <si>
    <t>976-90-1302</t>
  </si>
  <si>
    <t>1213 Southern St.</t>
  </si>
  <si>
    <t>913-34-4872</t>
  </si>
  <si>
    <t>16 Northern Hwy.</t>
  </si>
  <si>
    <t>926-36-5581</t>
  </si>
  <si>
    <t>1206 Southern St.</t>
  </si>
  <si>
    <t>926-68-3397</t>
  </si>
  <si>
    <t>625 Mesquite St.</t>
  </si>
  <si>
    <t>916-66-4595</t>
  </si>
  <si>
    <t>1965 Turtle Ave.</t>
  </si>
  <si>
    <t>925-06-1256</t>
  </si>
  <si>
    <t>ADM</t>
  </si>
  <si>
    <t>1680 Western Ave.</t>
  </si>
  <si>
    <t>949-05-4172</t>
  </si>
  <si>
    <t>39 Prehensile Hwy.</t>
  </si>
  <si>
    <t>930-62-2658</t>
  </si>
  <si>
    <t>1199 Saguaro Ct.</t>
  </si>
  <si>
    <t>909-01-1176</t>
  </si>
  <si>
    <t>7 Eastern Ct.</t>
  </si>
  <si>
    <t>998-31-6125</t>
  </si>
  <si>
    <t>1974 Gyrfalcon Hwy.</t>
  </si>
  <si>
    <t>919-18-1273</t>
  </si>
  <si>
    <t>1117 Central Ln.</t>
  </si>
  <si>
    <t>924-23-1296</t>
  </si>
  <si>
    <t>1192 Northern Ave.</t>
  </si>
  <si>
    <t>Bangor</t>
  </si>
  <si>
    <t>ME</t>
  </si>
  <si>
    <t>953-01-7587</t>
  </si>
  <si>
    <t>65 Hyperbolic Ave.</t>
  </si>
  <si>
    <t>951-71-8280</t>
  </si>
  <si>
    <t>1133 Maple Ct.</t>
  </si>
  <si>
    <t>941-99-3596</t>
  </si>
  <si>
    <t>1889 Gyrfalcon Rd.</t>
  </si>
  <si>
    <t>981-51-1687</t>
  </si>
  <si>
    <t>858 Tarsir Ct.</t>
  </si>
  <si>
    <t>964-72-8476</t>
  </si>
  <si>
    <t>1067 Arthropod Ct.</t>
  </si>
  <si>
    <t>996-21-8120</t>
  </si>
  <si>
    <t>1189 Maple Ct.</t>
  </si>
  <si>
    <t>954-64-5249</t>
  </si>
  <si>
    <t>1421 Oak Ct.</t>
  </si>
  <si>
    <t>997-79-8704</t>
  </si>
  <si>
    <t>CLEM JONES</t>
  </si>
  <si>
    <t>CLARISSA STANLEY</t>
  </si>
  <si>
    <t>MONICA NITRON</t>
  </si>
  <si>
    <t>PIXIE DAVIS</t>
  </si>
  <si>
    <t>SANDY SMOTHERS</t>
  </si>
  <si>
    <t>MARILYN ZALE</t>
  </si>
  <si>
    <t>MERLIN TARGET</t>
  </si>
  <si>
    <t>HARRY MAUGER</t>
  </si>
  <si>
    <t>ROSIE ZUKUS</t>
  </si>
  <si>
    <t>TERESA BELMONT</t>
  </si>
  <si>
    <t>WALLY OZELLO</t>
  </si>
  <si>
    <t>MILES RINACK</t>
  </si>
  <si>
    <t>CHARLES HERN</t>
  </si>
  <si>
    <t>KENNETH GORTZ</t>
  </si>
  <si>
    <t>DAVID FUSS</t>
  </si>
  <si>
    <t>JOHN O'GRADY</t>
  </si>
  <si>
    <t>MERLIN ODYER</t>
  </si>
  <si>
    <t>DEBORAH MCCLAW</t>
  </si>
  <si>
    <t>DAVID O'HARRA</t>
  </si>
  <si>
    <t>BRYAN SANSBURY</t>
  </si>
  <si>
    <t>ARRON SANTILLE</t>
  </si>
  <si>
    <t>LEON SAPP</t>
  </si>
  <si>
    <t>CHARLES TERPAY</t>
  </si>
  <si>
    <t>CHAD WALTERS</t>
  </si>
  <si>
    <t>HAROLD JOHNSON</t>
  </si>
  <si>
    <t>CAROLYN EDWARDS</t>
  </si>
  <si>
    <t>ALAN EDGINGTON</t>
  </si>
  <si>
    <t>GROVER WEAVER</t>
  </si>
  <si>
    <t>EDMOND CLOTTS</t>
  </si>
  <si>
    <t>ROBERT CLOUD</t>
  </si>
  <si>
    <t>MERLIN BARFORD</t>
  </si>
  <si>
    <t>BRUCE BARGDILL</t>
  </si>
  <si>
    <t>DALE ANTEL</t>
  </si>
  <si>
    <t>ROBERT CLOTTS</t>
  </si>
  <si>
    <t>MARGARET APPLEGATE</t>
  </si>
  <si>
    <t>BRENT HAMBROCK</t>
  </si>
  <si>
    <t>PAUL MAUREY</t>
  </si>
  <si>
    <t>WENDY RAUCH</t>
  </si>
  <si>
    <t>WILLIAM JONES</t>
  </si>
  <si>
    <t>MICHAEL RATLIFF</t>
  </si>
  <si>
    <t>ELLIOT JONES</t>
  </si>
  <si>
    <t>RONALD WEZAU</t>
  </si>
  <si>
    <t>VICTOR ZWOLL</t>
  </si>
  <si>
    <t>GORDON RUNDELS</t>
  </si>
  <si>
    <t>SUSAN RUHL</t>
  </si>
  <si>
    <t>FOSTER SMITH</t>
  </si>
  <si>
    <t>LORI HARRISON</t>
  </si>
  <si>
    <t>MARGARET STUHR</t>
  </si>
  <si>
    <t>GREG MC CLOUD</t>
  </si>
  <si>
    <t>RENE STUMBAUGH</t>
  </si>
  <si>
    <t>AMY TOBLER</t>
  </si>
  <si>
    <t>GWENDOLYN TURNER</t>
  </si>
  <si>
    <t>LINDA WALSTRA</t>
  </si>
  <si>
    <t>LAURIE KRISHNAN</t>
  </si>
  <si>
    <t>MARGARET PRICE</t>
  </si>
  <si>
    <t>KEVIN SMITH</t>
  </si>
  <si>
    <t>CHARLES PREVETTE</t>
  </si>
  <si>
    <t>FRANK SMITH</t>
  </si>
  <si>
    <t>CHARLES PERRY</t>
  </si>
  <si>
    <t>ADAM SMITH</t>
  </si>
  <si>
    <t>DANE PESTEL</t>
  </si>
  <si>
    <t>AUDREY MCCLINCY</t>
  </si>
  <si>
    <t>DONALD KRUEGER</t>
  </si>
  <si>
    <t>DANNY HAUCK</t>
  </si>
  <si>
    <t>Emp #</t>
  </si>
  <si>
    <t>HIRE DATE</t>
  </si>
  <si>
    <t>YEARS OF SERVICE</t>
  </si>
  <si>
    <t>D.O.B.</t>
  </si>
  <si>
    <t>HRLY RATE</t>
  </si>
  <si>
    <t>WEEKLY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</si>
</sst>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#,##0\ ;\(#,##0\)"/>
    <numFmt numFmtId="165" formatCode="00000"/>
  </numFmts>
  <fonts count="3">
    <font>
      <sz val="10"/>
      <name val="Geneva"/>
    </font>
    <font>
      <sz val="10"/>
      <name val="Geneva"/>
      <family val="2"/>
    </font>
    <font>
      <sz val="1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21">
    <xf numFmtId="0" fontId="0" fillId="0" borderId="0" xfId="0"/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40" fontId="2" fillId="0" borderId="0" xfId="1" applyFont="1"/>
    <xf numFmtId="8" fontId="2" fillId="0" borderId="0" xfId="2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40" fontId="2" fillId="0" borderId="0" xfId="1" applyFont="1" applyBorder="1" applyAlignment="1">
      <alignment horizontal="left"/>
    </xf>
    <xf numFmtId="8" fontId="2" fillId="0" borderId="0" xfId="2" applyFont="1" applyBorder="1" applyAlignment="1">
      <alignment horizontal="left"/>
    </xf>
    <xf numFmtId="164" fontId="2" fillId="0" borderId="0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40" fontId="2" fillId="0" borderId="0" xfId="1" applyFont="1" applyAlignment="1">
      <alignment horizontal="right"/>
    </xf>
    <xf numFmtId="8" fontId="2" fillId="0" borderId="0" xfId="2" applyFont="1" applyAlignment="1">
      <alignment horizontal="right"/>
    </xf>
    <xf numFmtId="1" fontId="2" fillId="0" borderId="0" xfId="0" applyNumberFormat="1" applyFont="1"/>
    <xf numFmtId="15" fontId="2" fillId="0" borderId="0" xfId="0" applyNumberFormat="1" applyFont="1"/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Border="1" applyAlignment="1">
      <alignment horizontal="left"/>
    </xf>
    <xf numFmtId="14" fontId="2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workbookViewId="0">
      <selection activeCell="E26" sqref="E26"/>
    </sheetView>
  </sheetViews>
  <sheetFormatPr defaultColWidth="11.7109375" defaultRowHeight="12.75"/>
  <cols>
    <col min="1" max="1" width="8.5703125" style="16" customWidth="1"/>
    <col min="2" max="2" width="5.7109375" style="3" customWidth="1"/>
    <col min="3" max="3" width="23.5703125" style="3" bestFit="1" customWidth="1"/>
    <col min="4" max="4" width="19.7109375" style="3" customWidth="1"/>
    <col min="5" max="5" width="16.7109375" style="3" customWidth="1"/>
    <col min="6" max="6" width="5.7109375" style="3" customWidth="1"/>
    <col min="7" max="7" width="6.7109375" style="18" customWidth="1"/>
    <col min="8" max="8" width="11.7109375" style="3" customWidth="1"/>
    <col min="9" max="10" width="10.7109375" style="3" customWidth="1"/>
    <col min="11" max="11" width="19.5703125" style="3" bestFit="1" customWidth="1"/>
    <col min="12" max="12" width="11.28515625" style="4" bestFit="1" customWidth="1"/>
    <col min="13" max="13" width="13.5703125" style="5" bestFit="1" customWidth="1"/>
    <col min="14" max="14" width="7.28515625" style="6" customWidth="1"/>
    <col min="15" max="23" width="11.7109375" style="3" customWidth="1"/>
    <col min="24" max="24" width="54.7109375" style="3" customWidth="1"/>
    <col min="25" max="25" width="9.7109375" style="3" customWidth="1"/>
    <col min="26" max="26" width="15.7109375" style="3" customWidth="1"/>
    <col min="27" max="27" width="11.7109375" style="3" customWidth="1"/>
    <col min="28" max="28" width="8.7109375" style="3" customWidth="1"/>
    <col min="29" max="30" width="13.7109375" style="3" customWidth="1"/>
    <col min="31" max="31" width="21.7109375" style="3" customWidth="1"/>
    <col min="32" max="32" width="18.7109375" style="3" customWidth="1"/>
    <col min="33" max="33" width="7.7109375" style="3" customWidth="1"/>
    <col min="34" max="34" width="8.7109375" style="3" customWidth="1"/>
    <col min="35" max="36" width="13.7109375" style="3" customWidth="1"/>
    <col min="37" max="37" width="6.7109375" style="3" customWidth="1"/>
    <col min="38" max="38" width="12.7109375" style="3" customWidth="1"/>
    <col min="39" max="39" width="13.7109375" style="3" customWidth="1"/>
    <col min="40" max="40" width="4.7109375" style="3" customWidth="1"/>
    <col min="41" max="51" width="11.7109375" style="3" customWidth="1"/>
    <col min="52" max="52" width="19.7109375" style="3" customWidth="1"/>
    <col min="53" max="53" width="39.7109375" style="3" customWidth="1"/>
    <col min="54" max="54" width="34.7109375" style="3" customWidth="1"/>
    <col min="55" max="55" width="39.7109375" style="3" customWidth="1"/>
    <col min="56" max="56" width="54.7109375" style="3" customWidth="1"/>
    <col min="57" max="57" width="19.7109375" style="3" customWidth="1"/>
    <col min="58" max="16384" width="11.7109375" style="3"/>
  </cols>
  <sheetData>
    <row r="1" spans="1:40">
      <c r="A1" s="1"/>
      <c r="B1" s="2"/>
      <c r="C1" s="2"/>
    </row>
    <row r="2" spans="1:40">
      <c r="A2" s="1"/>
      <c r="B2" s="2"/>
      <c r="C2" s="2"/>
    </row>
    <row r="3" spans="1:40">
      <c r="A3" s="1"/>
      <c r="B3" s="2"/>
      <c r="C3" s="2"/>
    </row>
    <row r="4" spans="1:40">
      <c r="A4" s="1"/>
      <c r="B4" s="2"/>
      <c r="C4" s="2"/>
    </row>
    <row r="5" spans="1:40" s="2" customFormat="1">
      <c r="A5" s="7"/>
      <c r="B5" s="8"/>
      <c r="C5" s="8"/>
      <c r="D5" s="8"/>
      <c r="E5" s="8"/>
      <c r="F5" s="8"/>
      <c r="G5" s="19"/>
      <c r="H5" s="8"/>
      <c r="I5" s="8"/>
      <c r="J5" s="8"/>
      <c r="K5" s="8"/>
      <c r="L5" s="9"/>
      <c r="M5" s="10"/>
      <c r="N5" s="11"/>
    </row>
    <row r="6" spans="1:40" s="2" customFormat="1">
      <c r="A6" s="7" t="s">
        <v>237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19" t="s">
        <v>5</v>
      </c>
      <c r="H6" s="8" t="s">
        <v>6</v>
      </c>
      <c r="I6" s="8" t="s">
        <v>240</v>
      </c>
      <c r="J6" s="8" t="s">
        <v>238</v>
      </c>
      <c r="K6" s="8" t="s">
        <v>239</v>
      </c>
      <c r="L6" s="9" t="s">
        <v>241</v>
      </c>
      <c r="M6" s="10" t="s">
        <v>242</v>
      </c>
      <c r="N6" s="11" t="s">
        <v>7</v>
      </c>
    </row>
    <row r="7" spans="1:40">
      <c r="A7" s="12"/>
      <c r="B7" s="2"/>
      <c r="C7" s="2"/>
      <c r="D7" s="2"/>
      <c r="E7" s="2"/>
      <c r="F7" s="2"/>
      <c r="H7" s="13"/>
      <c r="I7" s="13"/>
      <c r="K7" s="6"/>
      <c r="L7" s="14"/>
      <c r="M7" s="15"/>
      <c r="AA7" s="6"/>
      <c r="AB7" s="2"/>
      <c r="AC7" s="2"/>
      <c r="AD7" s="2"/>
      <c r="AE7" s="2"/>
      <c r="AF7" s="2"/>
      <c r="AG7" s="2"/>
      <c r="AH7" s="13"/>
      <c r="AI7" s="13"/>
      <c r="AJ7" s="13"/>
      <c r="AK7" s="6"/>
      <c r="AL7" s="6"/>
      <c r="AM7" s="6"/>
      <c r="AN7" s="2"/>
    </row>
    <row r="8" spans="1:40">
      <c r="A8" s="16">
        <v>1001</v>
      </c>
      <c r="B8" s="2" t="s">
        <v>8</v>
      </c>
      <c r="C8" s="3" t="s">
        <v>173</v>
      </c>
      <c r="D8" s="2" t="s">
        <v>9</v>
      </c>
      <c r="E8" s="2" t="s">
        <v>10</v>
      </c>
      <c r="F8" s="2" t="s">
        <v>11</v>
      </c>
      <c r="G8" s="18">
        <v>8902</v>
      </c>
      <c r="H8" s="2" t="s">
        <v>12</v>
      </c>
      <c r="I8" s="17">
        <v>15538</v>
      </c>
      <c r="J8" s="20">
        <v>37138</v>
      </c>
      <c r="K8" s="16">
        <f t="shared" ref="K8:K39" ca="1" si="0">YEARFRAC(J8,TODAY())</f>
        <v>18.638888888888889</v>
      </c>
      <c r="L8" s="4">
        <v>10</v>
      </c>
      <c r="M8" s="5">
        <f t="shared" ref="M8:M39" si="1">L8*40</f>
        <v>400</v>
      </c>
      <c r="N8" s="6" t="s">
        <v>13</v>
      </c>
      <c r="AB8" s="2"/>
      <c r="AC8" s="2"/>
      <c r="AD8" s="2"/>
      <c r="AE8" s="2"/>
      <c r="AF8" s="2"/>
      <c r="AG8" s="2"/>
      <c r="AH8" s="2"/>
      <c r="AI8" s="2"/>
      <c r="AJ8" s="17"/>
      <c r="AK8" s="16"/>
      <c r="AN8" s="2"/>
    </row>
    <row r="9" spans="1:40">
      <c r="A9" s="16">
        <v>1002</v>
      </c>
      <c r="B9" s="2" t="s">
        <v>14</v>
      </c>
      <c r="C9" s="3" t="s">
        <v>174</v>
      </c>
      <c r="D9" s="2" t="s">
        <v>15</v>
      </c>
      <c r="E9" s="2" t="s">
        <v>16</v>
      </c>
      <c r="F9" s="2" t="s">
        <v>17</v>
      </c>
      <c r="G9" s="18">
        <v>2689</v>
      </c>
      <c r="H9" s="2" t="s">
        <v>18</v>
      </c>
      <c r="I9" s="17">
        <v>23265</v>
      </c>
      <c r="J9" s="20">
        <v>41578</v>
      </c>
      <c r="K9" s="16">
        <f t="shared" ca="1" si="0"/>
        <v>6.4833333333333334</v>
      </c>
      <c r="L9" s="4">
        <v>10.25</v>
      </c>
      <c r="M9" s="5">
        <f t="shared" si="1"/>
        <v>410</v>
      </c>
      <c r="N9" s="6" t="s">
        <v>13</v>
      </c>
      <c r="AB9" s="2"/>
      <c r="AC9" s="2"/>
      <c r="AD9" s="2"/>
      <c r="AE9" s="2"/>
      <c r="AF9" s="2"/>
      <c r="AG9" s="2"/>
      <c r="AH9" s="2"/>
      <c r="AI9" s="2"/>
      <c r="AJ9" s="17"/>
      <c r="AK9" s="16"/>
      <c r="AN9" s="2"/>
    </row>
    <row r="10" spans="1:40">
      <c r="A10" s="16">
        <v>1003</v>
      </c>
      <c r="B10" s="2" t="s">
        <v>14</v>
      </c>
      <c r="C10" s="3" t="s">
        <v>175</v>
      </c>
      <c r="D10" s="2" t="s">
        <v>19</v>
      </c>
      <c r="E10" s="2" t="s">
        <v>20</v>
      </c>
      <c r="F10" s="2" t="s">
        <v>21</v>
      </c>
      <c r="G10" s="18">
        <v>59757</v>
      </c>
      <c r="H10" s="2" t="s">
        <v>22</v>
      </c>
      <c r="I10" s="17">
        <v>10263</v>
      </c>
      <c r="J10" s="20">
        <v>31863</v>
      </c>
      <c r="K10" s="16">
        <f t="shared" ca="1" si="0"/>
        <v>33.075000000000003</v>
      </c>
      <c r="L10" s="4">
        <v>6.35</v>
      </c>
      <c r="M10" s="5">
        <f t="shared" si="1"/>
        <v>254</v>
      </c>
      <c r="N10" s="6" t="s">
        <v>23</v>
      </c>
      <c r="AB10" s="2"/>
      <c r="AC10" s="2"/>
      <c r="AD10" s="2"/>
      <c r="AE10" s="2"/>
      <c r="AF10" s="2"/>
      <c r="AG10" s="2"/>
      <c r="AH10" s="2"/>
      <c r="AI10" s="2"/>
      <c r="AJ10" s="17"/>
      <c r="AK10" s="16"/>
      <c r="AN10" s="2"/>
    </row>
    <row r="11" spans="1:40">
      <c r="A11" s="16">
        <v>1004</v>
      </c>
      <c r="B11" s="2" t="s">
        <v>24</v>
      </c>
      <c r="C11" s="3" t="s">
        <v>176</v>
      </c>
      <c r="D11" s="2" t="s">
        <v>25</v>
      </c>
      <c r="E11" s="2" t="s">
        <v>26</v>
      </c>
      <c r="F11" s="2" t="s">
        <v>27</v>
      </c>
      <c r="G11" s="18">
        <v>24348</v>
      </c>
      <c r="H11" s="2" t="s">
        <v>28</v>
      </c>
      <c r="I11" s="17">
        <v>18539</v>
      </c>
      <c r="J11" s="20">
        <v>40139</v>
      </c>
      <c r="K11" s="16">
        <f t="shared" ca="1" si="0"/>
        <v>10.422222222222222</v>
      </c>
      <c r="L11" s="4">
        <v>7.25</v>
      </c>
      <c r="M11" s="5">
        <f t="shared" si="1"/>
        <v>290</v>
      </c>
      <c r="N11" s="6" t="s">
        <v>23</v>
      </c>
      <c r="AB11" s="2"/>
      <c r="AC11" s="2"/>
      <c r="AD11" s="2"/>
      <c r="AE11" s="2"/>
      <c r="AF11" s="2"/>
      <c r="AG11" s="2"/>
      <c r="AH11" s="2"/>
      <c r="AI11" s="2"/>
      <c r="AJ11" s="17"/>
      <c r="AK11" s="16"/>
      <c r="AN11" s="2"/>
    </row>
    <row r="12" spans="1:40">
      <c r="A12" s="16">
        <v>1005</v>
      </c>
      <c r="B12" s="2" t="s">
        <v>14</v>
      </c>
      <c r="C12" s="3" t="s">
        <v>177</v>
      </c>
      <c r="D12" s="2" t="s">
        <v>29</v>
      </c>
      <c r="E12" s="2" t="s">
        <v>30</v>
      </c>
      <c r="F12" s="2" t="s">
        <v>11</v>
      </c>
      <c r="G12" s="18">
        <v>8929</v>
      </c>
      <c r="H12" s="2" t="s">
        <v>31</v>
      </c>
      <c r="I12" s="17">
        <v>22875</v>
      </c>
      <c r="J12" s="20">
        <v>41553</v>
      </c>
      <c r="K12" s="16">
        <f t="shared" ca="1" si="0"/>
        <v>6.55</v>
      </c>
      <c r="L12" s="4">
        <v>10.25</v>
      </c>
      <c r="M12" s="5">
        <f t="shared" si="1"/>
        <v>410</v>
      </c>
      <c r="N12" s="6" t="s">
        <v>32</v>
      </c>
      <c r="AB12" s="2"/>
      <c r="AC12" s="2"/>
      <c r="AD12" s="2"/>
      <c r="AE12" s="2"/>
      <c r="AF12" s="2"/>
      <c r="AG12" s="2"/>
      <c r="AH12" s="2"/>
      <c r="AI12" s="2"/>
      <c r="AJ12" s="17"/>
      <c r="AK12" s="16"/>
      <c r="AN12" s="2"/>
    </row>
    <row r="13" spans="1:40">
      <c r="A13" s="16">
        <v>1006</v>
      </c>
      <c r="B13" s="2" t="s">
        <v>33</v>
      </c>
      <c r="C13" s="3" t="s">
        <v>178</v>
      </c>
      <c r="D13" s="2" t="s">
        <v>34</v>
      </c>
      <c r="E13" s="2" t="s">
        <v>16</v>
      </c>
      <c r="F13" s="2" t="s">
        <v>17</v>
      </c>
      <c r="G13" s="18">
        <v>2611</v>
      </c>
      <c r="H13" s="2" t="s">
        <v>35</v>
      </c>
      <c r="I13" s="17">
        <v>20271</v>
      </c>
      <c r="J13" s="20">
        <v>41871</v>
      </c>
      <c r="K13" s="16">
        <f t="shared" ca="1" si="0"/>
        <v>5.677777777777778</v>
      </c>
      <c r="L13" s="4">
        <v>11.75</v>
      </c>
      <c r="M13" s="5">
        <f t="shared" si="1"/>
        <v>470</v>
      </c>
      <c r="N13" s="6" t="s">
        <v>32</v>
      </c>
      <c r="AB13" s="2"/>
      <c r="AC13" s="2"/>
      <c r="AD13" s="2"/>
      <c r="AE13" s="2"/>
      <c r="AF13" s="2"/>
      <c r="AG13" s="2"/>
      <c r="AH13" s="2"/>
      <c r="AI13" s="2"/>
      <c r="AJ13" s="17"/>
      <c r="AK13" s="16"/>
      <c r="AN13" s="2"/>
    </row>
    <row r="14" spans="1:40">
      <c r="A14" s="16">
        <v>1007</v>
      </c>
      <c r="B14" s="2" t="s">
        <v>8</v>
      </c>
      <c r="C14" s="3" t="s">
        <v>179</v>
      </c>
      <c r="D14" s="2" t="s">
        <v>36</v>
      </c>
      <c r="E14" s="2" t="s">
        <v>37</v>
      </c>
      <c r="F14" s="2" t="s">
        <v>38</v>
      </c>
      <c r="G14" s="18">
        <v>33696</v>
      </c>
      <c r="H14" s="2" t="s">
        <v>39</v>
      </c>
      <c r="I14" s="17">
        <v>14606</v>
      </c>
      <c r="J14" s="20">
        <v>36206</v>
      </c>
      <c r="K14" s="16">
        <f t="shared" ca="1" si="0"/>
        <v>21.191666666666666</v>
      </c>
      <c r="L14" s="4">
        <v>12</v>
      </c>
      <c r="M14" s="5">
        <f t="shared" si="1"/>
        <v>480</v>
      </c>
      <c r="N14" s="6" t="s">
        <v>32</v>
      </c>
      <c r="AB14" s="2"/>
      <c r="AC14" s="2"/>
      <c r="AD14" s="2"/>
      <c r="AE14" s="2"/>
      <c r="AF14" s="2"/>
      <c r="AG14" s="2"/>
      <c r="AH14" s="2"/>
      <c r="AI14" s="2"/>
      <c r="AJ14" s="17"/>
      <c r="AK14" s="16"/>
      <c r="AN14" s="2"/>
    </row>
    <row r="15" spans="1:40">
      <c r="A15" s="16">
        <v>1008</v>
      </c>
      <c r="B15" s="2" t="s">
        <v>14</v>
      </c>
      <c r="C15" s="3" t="s">
        <v>180</v>
      </c>
      <c r="D15" s="2" t="s">
        <v>40</v>
      </c>
      <c r="E15" s="2" t="s">
        <v>41</v>
      </c>
      <c r="F15" s="2" t="s">
        <v>42</v>
      </c>
      <c r="G15" s="18">
        <v>30380</v>
      </c>
      <c r="H15" s="2" t="s">
        <v>43</v>
      </c>
      <c r="I15" s="17">
        <v>4682</v>
      </c>
      <c r="J15" s="20">
        <v>33587</v>
      </c>
      <c r="K15" s="16">
        <f t="shared" ca="1" si="0"/>
        <v>28.358333333333334</v>
      </c>
      <c r="L15" s="4">
        <v>6.25</v>
      </c>
      <c r="M15" s="5">
        <f t="shared" si="1"/>
        <v>250</v>
      </c>
      <c r="N15" s="6" t="s">
        <v>23</v>
      </c>
      <c r="AB15" s="2"/>
      <c r="AC15" s="2"/>
      <c r="AD15" s="2"/>
      <c r="AE15" s="2"/>
      <c r="AF15" s="2"/>
      <c r="AG15" s="2"/>
      <c r="AH15" s="2"/>
      <c r="AI15" s="2"/>
      <c r="AJ15" s="17"/>
      <c r="AK15" s="16"/>
      <c r="AN15" s="2"/>
    </row>
    <row r="16" spans="1:40">
      <c r="A16" s="16">
        <v>1009</v>
      </c>
      <c r="B16" s="2" t="s">
        <v>14</v>
      </c>
      <c r="C16" s="3" t="s">
        <v>181</v>
      </c>
      <c r="D16" s="2"/>
      <c r="E16" s="2" t="s">
        <v>45</v>
      </c>
      <c r="F16" s="2" t="s">
        <v>46</v>
      </c>
      <c r="G16" s="18">
        <v>28293</v>
      </c>
      <c r="H16" s="2" t="s">
        <v>47</v>
      </c>
      <c r="I16" s="17">
        <v>14807</v>
      </c>
      <c r="J16" s="20">
        <v>36407</v>
      </c>
      <c r="K16" s="16">
        <f t="shared" ca="1" si="0"/>
        <v>20.638888888888889</v>
      </c>
      <c r="L16" s="4">
        <v>6.25</v>
      </c>
      <c r="M16" s="5">
        <f t="shared" si="1"/>
        <v>250</v>
      </c>
      <c r="N16" s="6" t="s">
        <v>23</v>
      </c>
      <c r="AB16" s="2"/>
      <c r="AC16" s="2"/>
      <c r="AD16" s="2"/>
      <c r="AE16" s="2"/>
      <c r="AF16" s="2"/>
      <c r="AG16" s="2"/>
      <c r="AH16" s="2"/>
      <c r="AI16" s="2"/>
      <c r="AJ16" s="17"/>
      <c r="AK16" s="16"/>
      <c r="AN16" s="2"/>
    </row>
    <row r="17" spans="1:40">
      <c r="A17" s="16">
        <v>1010</v>
      </c>
      <c r="B17" s="2" t="s">
        <v>33</v>
      </c>
      <c r="C17" s="3" t="s">
        <v>182</v>
      </c>
      <c r="D17" s="2" t="s">
        <v>48</v>
      </c>
      <c r="E17" s="2" t="s">
        <v>49</v>
      </c>
      <c r="F17" s="2" t="s">
        <v>50</v>
      </c>
      <c r="G17" s="18">
        <v>92381</v>
      </c>
      <c r="H17" s="2" t="s">
        <v>51</v>
      </c>
      <c r="I17" s="17">
        <v>15056</v>
      </c>
      <c r="J17" s="20">
        <v>36656</v>
      </c>
      <c r="K17" s="16">
        <f t="shared" ca="1" si="0"/>
        <v>19.955555555555556</v>
      </c>
      <c r="L17" s="4">
        <v>7.5</v>
      </c>
      <c r="M17" s="5">
        <f t="shared" si="1"/>
        <v>300</v>
      </c>
      <c r="N17" s="6" t="s">
        <v>23</v>
      </c>
      <c r="AB17" s="2"/>
      <c r="AC17" s="2"/>
      <c r="AD17" s="2"/>
      <c r="AE17" s="2"/>
      <c r="AF17" s="2"/>
      <c r="AG17" s="2"/>
      <c r="AH17" s="2"/>
      <c r="AI17" s="2"/>
      <c r="AJ17" s="17"/>
      <c r="AK17" s="16"/>
      <c r="AN17" s="2"/>
    </row>
    <row r="18" spans="1:40">
      <c r="A18" s="16">
        <v>1011</v>
      </c>
      <c r="B18" s="2" t="s">
        <v>8</v>
      </c>
      <c r="C18" s="3" t="s">
        <v>183</v>
      </c>
      <c r="D18" s="2" t="s">
        <v>52</v>
      </c>
      <c r="E18" s="2" t="s">
        <v>20</v>
      </c>
      <c r="F18" s="2" t="s">
        <v>21</v>
      </c>
      <c r="G18" s="18">
        <v>59725</v>
      </c>
      <c r="H18" s="2" t="s">
        <v>53</v>
      </c>
      <c r="I18" s="17">
        <v>19099</v>
      </c>
      <c r="J18" s="20">
        <v>40699</v>
      </c>
      <c r="K18" s="16">
        <f t="shared" ca="1" si="0"/>
        <v>8.8861111111111111</v>
      </c>
      <c r="L18" s="4">
        <v>8.5</v>
      </c>
      <c r="M18" s="5">
        <f t="shared" si="1"/>
        <v>340</v>
      </c>
      <c r="N18" s="6" t="s">
        <v>23</v>
      </c>
      <c r="AB18" s="2"/>
      <c r="AC18" s="2"/>
      <c r="AD18" s="2"/>
      <c r="AE18" s="2"/>
      <c r="AF18" s="2"/>
      <c r="AG18" s="2"/>
      <c r="AH18" s="2"/>
      <c r="AI18" s="2"/>
      <c r="AJ18" s="17"/>
      <c r="AK18" s="16"/>
      <c r="AN18" s="2"/>
    </row>
    <row r="19" spans="1:40">
      <c r="A19" s="16">
        <v>1012</v>
      </c>
      <c r="B19" s="2" t="s">
        <v>8</v>
      </c>
      <c r="C19" s="3" t="s">
        <v>184</v>
      </c>
      <c r="D19" s="2" t="s">
        <v>54</v>
      </c>
      <c r="E19" s="2" t="s">
        <v>55</v>
      </c>
      <c r="F19" s="2" t="s">
        <v>50</v>
      </c>
      <c r="G19" s="18">
        <v>92781</v>
      </c>
      <c r="H19" s="2" t="s">
        <v>56</v>
      </c>
      <c r="I19" s="17">
        <v>15719</v>
      </c>
      <c r="J19" s="20">
        <v>37319</v>
      </c>
      <c r="K19" s="16">
        <f t="shared" ca="1" si="0"/>
        <v>18.138888888888889</v>
      </c>
      <c r="L19" s="4">
        <v>13.25</v>
      </c>
      <c r="M19" s="5">
        <f t="shared" si="1"/>
        <v>530</v>
      </c>
      <c r="N19" s="6" t="s">
        <v>32</v>
      </c>
      <c r="AB19" s="2"/>
      <c r="AC19" s="2"/>
      <c r="AD19" s="2"/>
      <c r="AE19" s="2"/>
      <c r="AF19" s="2"/>
      <c r="AG19" s="2"/>
      <c r="AH19" s="2"/>
      <c r="AI19" s="2"/>
      <c r="AJ19" s="17"/>
      <c r="AK19" s="16"/>
      <c r="AN19" s="2"/>
    </row>
    <row r="20" spans="1:40">
      <c r="A20" s="16">
        <v>1012</v>
      </c>
      <c r="B20" s="2" t="s">
        <v>8</v>
      </c>
      <c r="C20" s="3" t="s">
        <v>184</v>
      </c>
      <c r="D20" s="2" t="s">
        <v>54</v>
      </c>
      <c r="E20" s="2" t="s">
        <v>55</v>
      </c>
      <c r="F20" s="2" t="s">
        <v>50</v>
      </c>
      <c r="G20" s="18">
        <v>92781</v>
      </c>
      <c r="H20" s="2" t="s">
        <v>56</v>
      </c>
      <c r="I20" s="17">
        <v>15719</v>
      </c>
      <c r="J20" s="20">
        <v>40224</v>
      </c>
      <c r="K20" s="16">
        <f t="shared" ca="1" si="0"/>
        <v>10.191666666666666</v>
      </c>
      <c r="L20" s="4">
        <v>13.25</v>
      </c>
      <c r="M20" s="5">
        <f t="shared" si="1"/>
        <v>530</v>
      </c>
      <c r="N20" s="6" t="s">
        <v>32</v>
      </c>
      <c r="AB20" s="2"/>
      <c r="AC20" s="2"/>
      <c r="AD20" s="2"/>
      <c r="AE20" s="2"/>
      <c r="AF20" s="2"/>
      <c r="AG20" s="2"/>
      <c r="AH20" s="2"/>
      <c r="AI20" s="2"/>
      <c r="AJ20" s="17"/>
      <c r="AK20" s="16"/>
      <c r="AN20" s="2"/>
    </row>
    <row r="21" spans="1:40">
      <c r="A21" s="16">
        <v>1013</v>
      </c>
      <c r="B21" s="2" t="s">
        <v>33</v>
      </c>
      <c r="C21" s="3" t="s">
        <v>185</v>
      </c>
      <c r="D21" s="2" t="s">
        <v>57</v>
      </c>
      <c r="E21" s="2" t="s">
        <v>20</v>
      </c>
      <c r="F21" s="2" t="s">
        <v>21</v>
      </c>
      <c r="G21" s="18">
        <v>59764</v>
      </c>
      <c r="H21" s="2" t="s">
        <v>58</v>
      </c>
      <c r="I21" s="17">
        <v>18624</v>
      </c>
      <c r="J21" s="20">
        <v>41389</v>
      </c>
      <c r="K21" s="16">
        <f t="shared" ca="1" si="0"/>
        <v>6.9972222222222218</v>
      </c>
      <c r="L21" s="4">
        <v>7.35</v>
      </c>
      <c r="M21" s="5">
        <f t="shared" si="1"/>
        <v>294</v>
      </c>
      <c r="N21" s="6" t="s">
        <v>23</v>
      </c>
      <c r="AB21" s="2"/>
      <c r="AC21" s="2"/>
      <c r="AD21" s="2"/>
      <c r="AE21" s="2"/>
      <c r="AF21" s="2"/>
      <c r="AG21" s="2"/>
      <c r="AH21" s="2"/>
      <c r="AI21" s="2"/>
      <c r="AJ21" s="17"/>
      <c r="AK21" s="16"/>
      <c r="AN21" s="2"/>
    </row>
    <row r="22" spans="1:40">
      <c r="A22" s="16">
        <v>1014</v>
      </c>
      <c r="B22" s="2" t="s">
        <v>24</v>
      </c>
      <c r="C22" s="3" t="s">
        <v>186</v>
      </c>
      <c r="D22" s="2" t="s">
        <v>59</v>
      </c>
      <c r="E22" s="2" t="s">
        <v>16</v>
      </c>
      <c r="F22" s="2" t="s">
        <v>17</v>
      </c>
      <c r="G22" s="18">
        <v>2653</v>
      </c>
      <c r="H22" s="2" t="s">
        <v>60</v>
      </c>
      <c r="I22" s="17">
        <v>21250</v>
      </c>
      <c r="J22" s="20">
        <v>34920</v>
      </c>
      <c r="K22" s="16">
        <f t="shared" ca="1" si="0"/>
        <v>24.708333333333332</v>
      </c>
      <c r="L22" s="4">
        <v>7.35</v>
      </c>
      <c r="M22" s="5">
        <f t="shared" si="1"/>
        <v>294</v>
      </c>
      <c r="N22" s="6" t="s">
        <v>23</v>
      </c>
      <c r="AB22" s="2"/>
      <c r="AC22" s="2"/>
      <c r="AD22" s="2"/>
      <c r="AE22" s="2"/>
      <c r="AF22" s="2"/>
      <c r="AG22" s="2"/>
      <c r="AH22" s="2"/>
      <c r="AI22" s="2"/>
      <c r="AJ22" s="17"/>
      <c r="AK22" s="16"/>
      <c r="AN22" s="2"/>
    </row>
    <row r="23" spans="1:40">
      <c r="A23" s="16">
        <v>1015</v>
      </c>
      <c r="B23" s="2" t="s">
        <v>14</v>
      </c>
      <c r="C23" s="3" t="s">
        <v>187</v>
      </c>
      <c r="D23" s="2" t="s">
        <v>61</v>
      </c>
      <c r="E23" s="2" t="s">
        <v>20</v>
      </c>
      <c r="F23" s="2" t="s">
        <v>21</v>
      </c>
      <c r="G23" s="18">
        <v>59711</v>
      </c>
      <c r="H23" s="2" t="s">
        <v>62</v>
      </c>
      <c r="I23" s="17">
        <v>6015</v>
      </c>
      <c r="J23" s="20">
        <v>36444</v>
      </c>
      <c r="K23" s="16">
        <f t="shared" ca="1" si="0"/>
        <v>20.536111111111111</v>
      </c>
      <c r="L23" s="4">
        <v>8</v>
      </c>
      <c r="M23" s="5">
        <f t="shared" si="1"/>
        <v>320</v>
      </c>
      <c r="N23" s="6" t="s">
        <v>13</v>
      </c>
    </row>
    <row r="24" spans="1:40">
      <c r="B24" s="2" t="s">
        <v>33</v>
      </c>
      <c r="C24" s="3" t="s">
        <v>188</v>
      </c>
      <c r="D24" s="2" t="s">
        <v>63</v>
      </c>
      <c r="E24" s="2" t="s">
        <v>20</v>
      </c>
      <c r="F24" s="2" t="s">
        <v>21</v>
      </c>
      <c r="G24" s="18">
        <v>59712</v>
      </c>
      <c r="H24" s="2" t="s">
        <v>64</v>
      </c>
      <c r="I24" s="17">
        <v>14844</v>
      </c>
      <c r="J24" s="20">
        <v>37404</v>
      </c>
      <c r="K24" s="16">
        <f t="shared" ca="1" si="0"/>
        <v>17.905555555555555</v>
      </c>
      <c r="L24" s="4">
        <v>8.5</v>
      </c>
      <c r="M24" s="5">
        <f t="shared" si="1"/>
        <v>340</v>
      </c>
      <c r="N24" s="6" t="s">
        <v>13</v>
      </c>
    </row>
    <row r="25" spans="1:40">
      <c r="A25" s="16">
        <v>1017</v>
      </c>
      <c r="B25" s="2" t="s">
        <v>8</v>
      </c>
      <c r="C25" s="3" t="s">
        <v>189</v>
      </c>
      <c r="D25" s="2" t="s">
        <v>65</v>
      </c>
      <c r="E25" s="2" t="s">
        <v>45</v>
      </c>
      <c r="F25" s="2" t="s">
        <v>46</v>
      </c>
      <c r="G25" s="18">
        <v>28232</v>
      </c>
      <c r="H25" s="2" t="s">
        <v>66</v>
      </c>
      <c r="I25" s="17">
        <v>15804</v>
      </c>
      <c r="J25" s="20">
        <v>26660</v>
      </c>
      <c r="K25" s="16">
        <f t="shared" ca="1" si="0"/>
        <v>47.325000000000003</v>
      </c>
      <c r="L25" s="4">
        <v>10</v>
      </c>
      <c r="M25" s="5">
        <f t="shared" si="1"/>
        <v>400</v>
      </c>
      <c r="N25" s="6" t="s">
        <v>23</v>
      </c>
    </row>
    <row r="26" spans="1:40">
      <c r="A26" s="16">
        <v>1018</v>
      </c>
      <c r="B26" s="2" t="s">
        <v>8</v>
      </c>
      <c r="C26" s="3" t="s">
        <v>190</v>
      </c>
      <c r="D26" s="2" t="s">
        <v>67</v>
      </c>
      <c r="E26" s="2" t="s">
        <v>16</v>
      </c>
      <c r="F26" s="2" t="s">
        <v>17</v>
      </c>
      <c r="G26" s="18">
        <v>2648</v>
      </c>
      <c r="H26" s="2" t="s">
        <v>68</v>
      </c>
      <c r="I26" s="17">
        <v>5060</v>
      </c>
      <c r="J26" s="20">
        <v>39622</v>
      </c>
      <c r="K26" s="16">
        <f t="shared" ca="1" si="0"/>
        <v>11.83611111111111</v>
      </c>
      <c r="L26" s="4">
        <v>10.25</v>
      </c>
      <c r="M26" s="5">
        <f t="shared" si="1"/>
        <v>410</v>
      </c>
      <c r="N26" s="6" t="s">
        <v>69</v>
      </c>
    </row>
    <row r="27" spans="1:40">
      <c r="A27" s="16">
        <v>1018</v>
      </c>
      <c r="B27" s="2" t="s">
        <v>8</v>
      </c>
      <c r="C27" s="3" t="s">
        <v>190</v>
      </c>
      <c r="D27" s="2" t="s">
        <v>67</v>
      </c>
      <c r="E27" s="2" t="s">
        <v>16</v>
      </c>
      <c r="F27" s="2" t="s">
        <v>17</v>
      </c>
      <c r="G27" s="18">
        <v>2648</v>
      </c>
      <c r="H27" s="2" t="s">
        <v>68</v>
      </c>
      <c r="I27" s="17">
        <v>5060</v>
      </c>
      <c r="J27" s="20">
        <v>40665</v>
      </c>
      <c r="K27" s="16">
        <f t="shared" ca="1" si="0"/>
        <v>8.9777777777777779</v>
      </c>
      <c r="L27" s="4">
        <v>10.25</v>
      </c>
      <c r="M27" s="5">
        <f t="shared" si="1"/>
        <v>410</v>
      </c>
      <c r="N27" s="6" t="s">
        <v>69</v>
      </c>
    </row>
    <row r="28" spans="1:40">
      <c r="A28" s="16">
        <v>1019</v>
      </c>
      <c r="B28" s="2" t="s">
        <v>8</v>
      </c>
      <c r="C28" s="3" t="s">
        <v>191</v>
      </c>
      <c r="D28" s="2" t="s">
        <v>70</v>
      </c>
      <c r="E28" s="2" t="s">
        <v>49</v>
      </c>
      <c r="F28" s="2" t="s">
        <v>50</v>
      </c>
      <c r="G28" s="18">
        <v>92359</v>
      </c>
      <c r="H28" s="2" t="s">
        <v>71</v>
      </c>
      <c r="I28" s="17">
        <v>18022</v>
      </c>
      <c r="J28" s="20">
        <v>34719</v>
      </c>
      <c r="K28" s="16">
        <f t="shared" ca="1" si="0"/>
        <v>25.261111111111113</v>
      </c>
      <c r="L28" s="4">
        <v>10.25</v>
      </c>
      <c r="M28" s="5">
        <f t="shared" si="1"/>
        <v>410</v>
      </c>
      <c r="N28" s="6" t="s">
        <v>69</v>
      </c>
    </row>
    <row r="29" spans="1:40">
      <c r="A29" s="16">
        <v>1043</v>
      </c>
      <c r="B29" s="2" t="s">
        <v>8</v>
      </c>
      <c r="C29" s="3" t="s">
        <v>215</v>
      </c>
      <c r="D29" s="2" t="s">
        <v>126</v>
      </c>
      <c r="E29" s="2" t="s">
        <v>49</v>
      </c>
      <c r="F29" s="2" t="s">
        <v>50</v>
      </c>
      <c r="G29" s="18">
        <v>92367</v>
      </c>
      <c r="H29" s="2" t="s">
        <v>127</v>
      </c>
      <c r="I29" s="17">
        <v>14649</v>
      </c>
      <c r="J29" s="20"/>
      <c r="K29" s="16">
        <f t="shared" ca="1" si="0"/>
        <v>120.31666666666666</v>
      </c>
      <c r="L29" s="4">
        <v>50</v>
      </c>
      <c r="M29" s="5">
        <f t="shared" si="1"/>
        <v>2000</v>
      </c>
      <c r="N29" s="6" t="s">
        <v>94</v>
      </c>
    </row>
    <row r="30" spans="1:40">
      <c r="A30" s="16">
        <v>1020</v>
      </c>
      <c r="B30" s="2" t="s">
        <v>8</v>
      </c>
      <c r="C30" s="3" t="s">
        <v>192</v>
      </c>
      <c r="D30" s="2" t="s">
        <v>72</v>
      </c>
      <c r="E30" s="2" t="s">
        <v>73</v>
      </c>
      <c r="F30" s="2" t="s">
        <v>74</v>
      </c>
      <c r="G30" s="18">
        <v>10016</v>
      </c>
      <c r="H30" s="2" t="s">
        <v>75</v>
      </c>
      <c r="I30" s="17">
        <v>19065</v>
      </c>
      <c r="J30" s="20">
        <v>33921</v>
      </c>
      <c r="K30" s="16">
        <f t="shared" ca="1" si="0"/>
        <v>27.447222222222223</v>
      </c>
      <c r="L30" s="4">
        <v>10.25</v>
      </c>
      <c r="M30" s="5">
        <f t="shared" si="1"/>
        <v>410</v>
      </c>
      <c r="N30" s="6" t="s">
        <v>32</v>
      </c>
    </row>
    <row r="31" spans="1:40">
      <c r="A31" s="16">
        <v>1021</v>
      </c>
      <c r="B31" s="2" t="s">
        <v>8</v>
      </c>
      <c r="C31" s="3" t="s">
        <v>193</v>
      </c>
      <c r="D31" s="2" t="s">
        <v>76</v>
      </c>
      <c r="E31" s="2" t="s">
        <v>77</v>
      </c>
      <c r="F31" s="2" t="s">
        <v>78</v>
      </c>
      <c r="G31" s="18">
        <v>15247</v>
      </c>
      <c r="H31" s="2" t="s">
        <v>79</v>
      </c>
      <c r="I31" s="17">
        <v>13119</v>
      </c>
      <c r="J31" s="20">
        <v>41496</v>
      </c>
      <c r="K31" s="16">
        <f t="shared" ca="1" si="0"/>
        <v>6.7055555555555557</v>
      </c>
      <c r="L31" s="4">
        <v>6.25</v>
      </c>
      <c r="M31" s="5">
        <f t="shared" si="1"/>
        <v>250</v>
      </c>
      <c r="N31" s="6" t="s">
        <v>23</v>
      </c>
    </row>
    <row r="32" spans="1:40">
      <c r="A32" s="16">
        <v>1022</v>
      </c>
      <c r="B32" s="2" t="s">
        <v>8</v>
      </c>
      <c r="C32" s="3" t="s">
        <v>194</v>
      </c>
      <c r="D32" s="2" t="s">
        <v>80</v>
      </c>
      <c r="E32" s="2" t="s">
        <v>73</v>
      </c>
      <c r="F32" s="2" t="s">
        <v>74</v>
      </c>
      <c r="G32" s="18">
        <v>10045</v>
      </c>
      <c r="H32" s="2"/>
      <c r="I32" s="17">
        <v>6477</v>
      </c>
      <c r="J32" s="20">
        <v>35795</v>
      </c>
      <c r="K32" s="16">
        <f t="shared" ca="1" si="0"/>
        <v>22.316666666666666</v>
      </c>
      <c r="L32" s="4">
        <v>6.25</v>
      </c>
      <c r="M32" s="5">
        <f t="shared" si="1"/>
        <v>250</v>
      </c>
      <c r="N32" s="6" t="s">
        <v>23</v>
      </c>
    </row>
    <row r="33" spans="1:14">
      <c r="A33" s="16">
        <v>1023</v>
      </c>
      <c r="B33" s="2" t="s">
        <v>8</v>
      </c>
      <c r="C33" s="3" t="s">
        <v>195</v>
      </c>
      <c r="D33" s="2" t="s">
        <v>82</v>
      </c>
      <c r="E33" s="2" t="s">
        <v>16</v>
      </c>
      <c r="F33" s="2" t="s">
        <v>17</v>
      </c>
      <c r="G33" s="18">
        <v>2616</v>
      </c>
      <c r="H33" s="2" t="s">
        <v>83</v>
      </c>
      <c r="I33" s="17">
        <v>21357</v>
      </c>
      <c r="J33" s="20">
        <v>39201</v>
      </c>
      <c r="K33" s="16">
        <f t="shared" ca="1" si="0"/>
        <v>12.986111111111111</v>
      </c>
      <c r="L33" s="4">
        <v>5</v>
      </c>
      <c r="M33" s="5">
        <f t="shared" si="1"/>
        <v>200</v>
      </c>
      <c r="N33" s="6" t="s">
        <v>13</v>
      </c>
    </row>
    <row r="34" spans="1:14">
      <c r="A34" s="16">
        <v>1024</v>
      </c>
      <c r="B34" s="2" t="s">
        <v>8</v>
      </c>
      <c r="C34" s="3" t="s">
        <v>196</v>
      </c>
      <c r="D34" s="2" t="s">
        <v>84</v>
      </c>
      <c r="E34" s="2" t="s">
        <v>85</v>
      </c>
      <c r="F34" s="2" t="s">
        <v>86</v>
      </c>
      <c r="G34" s="18">
        <v>85086</v>
      </c>
      <c r="H34" s="2" t="s">
        <v>87</v>
      </c>
      <c r="I34" s="17">
        <v>14195</v>
      </c>
      <c r="J34" s="20">
        <v>30361</v>
      </c>
      <c r="K34" s="16">
        <f t="shared" ca="1" si="0"/>
        <v>37.194444444444443</v>
      </c>
      <c r="L34" s="4">
        <v>5</v>
      </c>
      <c r="M34" s="5">
        <f t="shared" si="1"/>
        <v>200</v>
      </c>
      <c r="N34" s="6" t="s">
        <v>69</v>
      </c>
    </row>
    <row r="35" spans="1:14">
      <c r="A35" s="16">
        <v>1025</v>
      </c>
      <c r="B35" s="2" t="s">
        <v>24</v>
      </c>
      <c r="C35" s="3" t="s">
        <v>197</v>
      </c>
      <c r="D35" s="2" t="s">
        <v>88</v>
      </c>
      <c r="E35" s="2" t="s">
        <v>37</v>
      </c>
      <c r="F35" s="2" t="s">
        <v>38</v>
      </c>
      <c r="G35" s="18">
        <v>33656</v>
      </c>
      <c r="H35" s="2" t="s">
        <v>89</v>
      </c>
      <c r="I35" s="17">
        <v>17601</v>
      </c>
      <c r="J35" s="20">
        <v>28958</v>
      </c>
      <c r="K35" s="16">
        <f t="shared" ca="1" si="0"/>
        <v>41.030555555555559</v>
      </c>
      <c r="L35" s="4">
        <v>5.25</v>
      </c>
      <c r="M35" s="5">
        <f t="shared" si="1"/>
        <v>210</v>
      </c>
      <c r="N35" s="6" t="s">
        <v>23</v>
      </c>
    </row>
    <row r="36" spans="1:14">
      <c r="A36" s="16">
        <v>1026</v>
      </c>
      <c r="B36" s="2" t="s">
        <v>33</v>
      </c>
      <c r="C36" s="3" t="s">
        <v>198</v>
      </c>
      <c r="D36" s="2" t="s">
        <v>90</v>
      </c>
      <c r="E36" s="2" t="s">
        <v>45</v>
      </c>
      <c r="F36" s="2" t="s">
        <v>46</v>
      </c>
      <c r="G36" s="18">
        <v>28259</v>
      </c>
      <c r="H36" s="2" t="s">
        <v>91</v>
      </c>
      <c r="I36" s="17">
        <v>8761</v>
      </c>
      <c r="J36" s="20">
        <v>42124</v>
      </c>
      <c r="K36" s="16">
        <f t="shared" ca="1" si="0"/>
        <v>4.9833333333333334</v>
      </c>
      <c r="L36" s="4">
        <v>6.35</v>
      </c>
      <c r="M36" s="5">
        <f t="shared" si="1"/>
        <v>254</v>
      </c>
      <c r="N36" s="6" t="s">
        <v>23</v>
      </c>
    </row>
    <row r="37" spans="1:14">
      <c r="A37" s="16">
        <v>1027</v>
      </c>
      <c r="B37" s="2" t="s">
        <v>33</v>
      </c>
      <c r="C37" s="3" t="s">
        <v>199</v>
      </c>
      <c r="D37" s="2" t="s">
        <v>92</v>
      </c>
      <c r="E37" s="2" t="s">
        <v>73</v>
      </c>
      <c r="F37" s="2" t="s">
        <v>74</v>
      </c>
      <c r="G37" s="18">
        <v>10010</v>
      </c>
      <c r="H37" s="2" t="s">
        <v>93</v>
      </c>
      <c r="I37" s="17">
        <v>7358</v>
      </c>
      <c r="J37" s="20">
        <v>30111</v>
      </c>
      <c r="K37" s="16">
        <f t="shared" ca="1" si="0"/>
        <v>37.875</v>
      </c>
      <c r="L37" s="4">
        <v>11.5</v>
      </c>
      <c r="M37" s="5">
        <f t="shared" si="1"/>
        <v>460</v>
      </c>
      <c r="N37" s="6" t="s">
        <v>94</v>
      </c>
    </row>
    <row r="38" spans="1:14">
      <c r="A38" s="16">
        <v>1028</v>
      </c>
      <c r="B38" s="2" t="s">
        <v>14</v>
      </c>
      <c r="C38" s="3" t="s">
        <v>200</v>
      </c>
      <c r="D38" s="2" t="s">
        <v>95</v>
      </c>
      <c r="E38" s="2" t="s">
        <v>73</v>
      </c>
      <c r="F38" s="2" t="s">
        <v>74</v>
      </c>
      <c r="G38" s="18">
        <v>10031</v>
      </c>
      <c r="H38" s="2" t="s">
        <v>96</v>
      </c>
      <c r="I38" s="17">
        <v>20524</v>
      </c>
      <c r="J38" s="20">
        <v>41897</v>
      </c>
      <c r="K38" s="16">
        <f t="shared" ca="1" si="0"/>
        <v>5.6083333333333334</v>
      </c>
      <c r="L38" s="4">
        <v>20</v>
      </c>
      <c r="M38" s="5">
        <f t="shared" si="1"/>
        <v>800</v>
      </c>
      <c r="N38" s="6" t="s">
        <v>94</v>
      </c>
    </row>
    <row r="39" spans="1:14">
      <c r="A39" s="16">
        <v>1029</v>
      </c>
      <c r="B39" s="2" t="s">
        <v>14</v>
      </c>
      <c r="C39" s="3" t="s">
        <v>201</v>
      </c>
      <c r="D39" s="2" t="s">
        <v>97</v>
      </c>
      <c r="E39" s="2" t="s">
        <v>85</v>
      </c>
      <c r="F39" s="2" t="s">
        <v>86</v>
      </c>
      <c r="G39" s="18">
        <v>85055</v>
      </c>
      <c r="H39" s="2" t="s">
        <v>98</v>
      </c>
      <c r="I39" s="17">
        <v>8511</v>
      </c>
      <c r="J39" s="20">
        <v>41525</v>
      </c>
      <c r="K39" s="16">
        <f t="shared" ca="1" si="0"/>
        <v>6.6277777777777782</v>
      </c>
      <c r="L39" s="4">
        <v>20.25</v>
      </c>
      <c r="M39" s="5">
        <f t="shared" si="1"/>
        <v>810</v>
      </c>
      <c r="N39" s="6" t="s">
        <v>94</v>
      </c>
    </row>
    <row r="40" spans="1:14">
      <c r="A40" s="16">
        <v>1030</v>
      </c>
      <c r="B40" s="2" t="s">
        <v>8</v>
      </c>
      <c r="C40" s="3" t="s">
        <v>202</v>
      </c>
      <c r="D40" s="2" t="s">
        <v>99</v>
      </c>
      <c r="E40" s="2" t="s">
        <v>20</v>
      </c>
      <c r="F40" s="2" t="s">
        <v>21</v>
      </c>
      <c r="G40" s="18">
        <v>59776</v>
      </c>
      <c r="H40" s="2" t="s">
        <v>100</v>
      </c>
      <c r="I40" s="17">
        <v>20662</v>
      </c>
      <c r="J40" s="20">
        <v>37849</v>
      </c>
      <c r="K40" s="16">
        <f t="shared" ref="K40:K71" ca="1" si="2">YEARFRAC(J40,TODAY())</f>
        <v>16.68888888888889</v>
      </c>
      <c r="L40" s="4">
        <v>15</v>
      </c>
      <c r="M40" s="5">
        <f t="shared" ref="M40:M71" si="3">L40*40</f>
        <v>600</v>
      </c>
      <c r="N40" s="6" t="s">
        <v>94</v>
      </c>
    </row>
    <row r="41" spans="1:14">
      <c r="A41" s="16">
        <v>1031</v>
      </c>
      <c r="B41" s="2" t="s">
        <v>14</v>
      </c>
      <c r="C41" s="3" t="s">
        <v>203</v>
      </c>
      <c r="D41" s="2" t="s">
        <v>101</v>
      </c>
      <c r="E41" s="2" t="s">
        <v>26</v>
      </c>
      <c r="F41" s="2" t="s">
        <v>27</v>
      </c>
      <c r="G41" s="18">
        <v>24353</v>
      </c>
      <c r="H41" s="2" t="s">
        <v>102</v>
      </c>
      <c r="I41" s="17">
        <v>22847</v>
      </c>
      <c r="J41" s="20">
        <v>34267</v>
      </c>
      <c r="K41" s="16">
        <f t="shared" ca="1" si="2"/>
        <v>26.497222222222224</v>
      </c>
      <c r="L41" s="4">
        <v>15.25</v>
      </c>
      <c r="M41" s="5">
        <f t="shared" si="3"/>
        <v>610</v>
      </c>
      <c r="N41" s="6" t="s">
        <v>94</v>
      </c>
    </row>
    <row r="42" spans="1:14">
      <c r="A42" s="16">
        <v>1031</v>
      </c>
      <c r="B42" s="2" t="s">
        <v>14</v>
      </c>
      <c r="C42" s="3" t="s">
        <v>203</v>
      </c>
      <c r="D42" s="2" t="s">
        <v>101</v>
      </c>
      <c r="E42" s="2" t="s">
        <v>26</v>
      </c>
      <c r="F42" s="2" t="s">
        <v>27</v>
      </c>
      <c r="G42" s="18">
        <v>24353</v>
      </c>
      <c r="H42" s="2" t="s">
        <v>102</v>
      </c>
      <c r="I42" s="17">
        <v>22847</v>
      </c>
      <c r="J42" s="20">
        <v>39255</v>
      </c>
      <c r="K42" s="16">
        <f t="shared" ca="1" si="2"/>
        <v>12.838888888888889</v>
      </c>
      <c r="L42" s="4">
        <v>15.25</v>
      </c>
      <c r="M42" s="5">
        <f t="shared" si="3"/>
        <v>610</v>
      </c>
      <c r="N42" s="6" t="s">
        <v>94</v>
      </c>
    </row>
    <row r="43" spans="1:14">
      <c r="A43" s="16">
        <v>1032</v>
      </c>
      <c r="B43" s="2" t="s">
        <v>103</v>
      </c>
      <c r="C43" s="3" t="s">
        <v>204</v>
      </c>
      <c r="D43" s="2" t="s">
        <v>104</v>
      </c>
      <c r="E43" s="2" t="s">
        <v>37</v>
      </c>
      <c r="F43" s="2" t="s">
        <v>38</v>
      </c>
      <c r="G43" s="18">
        <v>33615</v>
      </c>
      <c r="H43" s="2" t="s">
        <v>105</v>
      </c>
      <c r="I43" s="17">
        <v>16249</v>
      </c>
      <c r="J43" s="20">
        <v>41481</v>
      </c>
      <c r="K43" s="16">
        <f t="shared" ca="1" si="2"/>
        <v>6.7444444444444445</v>
      </c>
      <c r="L43" s="4">
        <v>15.35</v>
      </c>
      <c r="M43" s="5">
        <f t="shared" si="3"/>
        <v>614</v>
      </c>
      <c r="N43" s="6" t="s">
        <v>94</v>
      </c>
    </row>
    <row r="44" spans="1:14">
      <c r="A44" s="16">
        <v>1033</v>
      </c>
      <c r="B44" s="2" t="s">
        <v>14</v>
      </c>
      <c r="C44" s="3" t="s">
        <v>205</v>
      </c>
      <c r="D44" s="2" t="s">
        <v>106</v>
      </c>
      <c r="E44" s="2"/>
      <c r="F44" s="2" t="s">
        <v>11</v>
      </c>
      <c r="G44" s="18">
        <v>8958</v>
      </c>
      <c r="H44" s="2" t="s">
        <v>107</v>
      </c>
      <c r="I44" s="17">
        <v>12667</v>
      </c>
      <c r="J44" s="20">
        <v>41404</v>
      </c>
      <c r="K44" s="16">
        <f t="shared" ca="1" si="2"/>
        <v>6.9555555555555557</v>
      </c>
      <c r="L44" s="4">
        <v>10</v>
      </c>
      <c r="M44" s="5">
        <f t="shared" si="3"/>
        <v>400</v>
      </c>
      <c r="N44" s="6" t="s">
        <v>23</v>
      </c>
    </row>
    <row r="45" spans="1:14">
      <c r="A45" s="16">
        <v>1034</v>
      </c>
      <c r="B45" s="2" t="s">
        <v>14</v>
      </c>
      <c r="C45" s="3" t="s">
        <v>206</v>
      </c>
      <c r="D45" s="2" t="s">
        <v>108</v>
      </c>
      <c r="E45" s="2" t="s">
        <v>85</v>
      </c>
      <c r="F45" s="2" t="s">
        <v>86</v>
      </c>
      <c r="G45" s="18">
        <v>85099</v>
      </c>
      <c r="H45" s="2" t="s">
        <v>109</v>
      </c>
      <c r="I45" s="17">
        <v>17655</v>
      </c>
      <c r="J45" s="20">
        <v>41469</v>
      </c>
      <c r="K45" s="16">
        <f t="shared" ca="1" si="2"/>
        <v>6.7777777777777777</v>
      </c>
      <c r="L45" s="4">
        <v>6.25</v>
      </c>
      <c r="M45" s="5">
        <f t="shared" si="3"/>
        <v>250</v>
      </c>
      <c r="N45" s="6" t="s">
        <v>23</v>
      </c>
    </row>
    <row r="46" spans="1:14">
      <c r="A46" s="16">
        <v>1035</v>
      </c>
      <c r="B46" s="2" t="s">
        <v>8</v>
      </c>
      <c r="C46" s="3" t="s">
        <v>207</v>
      </c>
      <c r="D46" s="2" t="s">
        <v>110</v>
      </c>
      <c r="E46" s="2" t="s">
        <v>49</v>
      </c>
      <c r="F46" s="2" t="s">
        <v>50</v>
      </c>
      <c r="G46" s="18">
        <v>92347</v>
      </c>
      <c r="H46" s="2" t="s">
        <v>111</v>
      </c>
      <c r="I46" s="17">
        <v>20977</v>
      </c>
      <c r="J46" s="20">
        <v>30142</v>
      </c>
      <c r="K46" s="16">
        <f t="shared" ca="1" si="2"/>
        <v>37.788888888888891</v>
      </c>
      <c r="L46" s="4">
        <v>6.25</v>
      </c>
      <c r="M46" s="5">
        <f t="shared" si="3"/>
        <v>250</v>
      </c>
      <c r="N46" s="6" t="s">
        <v>23</v>
      </c>
    </row>
    <row r="47" spans="1:14">
      <c r="A47" s="16">
        <v>1061</v>
      </c>
      <c r="B47" s="2" t="s">
        <v>8</v>
      </c>
      <c r="C47" s="3" t="s">
        <v>233</v>
      </c>
      <c r="D47" s="2" t="s">
        <v>165</v>
      </c>
      <c r="E47" s="2" t="s">
        <v>77</v>
      </c>
      <c r="F47" s="2" t="s">
        <v>78</v>
      </c>
      <c r="G47" s="18">
        <v>15218</v>
      </c>
      <c r="H47" s="2" t="s">
        <v>166</v>
      </c>
      <c r="I47" s="17">
        <v>14757</v>
      </c>
      <c r="J47" s="20">
        <v>36868</v>
      </c>
      <c r="K47" s="16">
        <f t="shared" ca="1" si="2"/>
        <v>19.377777777777776</v>
      </c>
      <c r="L47" s="4">
        <v>8</v>
      </c>
      <c r="M47" s="5">
        <f t="shared" si="3"/>
        <v>320</v>
      </c>
      <c r="N47" s="6" t="s">
        <v>32</v>
      </c>
    </row>
    <row r="48" spans="1:14">
      <c r="A48" s="16">
        <v>1036</v>
      </c>
      <c r="B48" s="2" t="s">
        <v>8</v>
      </c>
      <c r="C48" s="3" t="s">
        <v>208</v>
      </c>
      <c r="D48" s="2" t="s">
        <v>112</v>
      </c>
      <c r="E48" s="2" t="s">
        <v>41</v>
      </c>
      <c r="F48" s="2" t="s">
        <v>42</v>
      </c>
      <c r="G48" s="18">
        <v>30357</v>
      </c>
      <c r="H48" s="2" t="s">
        <v>113</v>
      </c>
      <c r="I48" s="17">
        <v>22361</v>
      </c>
      <c r="J48" s="20">
        <v>32633</v>
      </c>
      <c r="K48" s="16">
        <f t="shared" ca="1" si="2"/>
        <v>30.969444444444445</v>
      </c>
      <c r="L48" s="4">
        <v>6.25</v>
      </c>
      <c r="M48" s="5">
        <f t="shared" si="3"/>
        <v>250</v>
      </c>
      <c r="N48" s="6" t="s">
        <v>23</v>
      </c>
    </row>
    <row r="49" spans="1:14">
      <c r="A49" s="16">
        <v>1037</v>
      </c>
      <c r="B49" s="2" t="s">
        <v>14</v>
      </c>
      <c r="C49" s="3" t="s">
        <v>209</v>
      </c>
      <c r="D49" s="2" t="s">
        <v>114</v>
      </c>
      <c r="E49" s="2" t="s">
        <v>30</v>
      </c>
      <c r="F49" s="2" t="s">
        <v>11</v>
      </c>
      <c r="G49" s="18">
        <v>8970</v>
      </c>
      <c r="H49" s="2" t="s">
        <v>115</v>
      </c>
      <c r="I49" s="17">
        <v>19869</v>
      </c>
      <c r="J49" s="20">
        <v>41336</v>
      </c>
      <c r="K49" s="16">
        <f t="shared" ca="1" si="2"/>
        <v>7.1416666666666666</v>
      </c>
      <c r="L49" s="4">
        <v>7.5</v>
      </c>
      <c r="M49" s="5">
        <f t="shared" si="3"/>
        <v>300</v>
      </c>
      <c r="N49" s="6" t="s">
        <v>13</v>
      </c>
    </row>
    <row r="50" spans="1:14">
      <c r="A50" s="16">
        <v>1038</v>
      </c>
      <c r="B50" s="2" t="s">
        <v>8</v>
      </c>
      <c r="C50" s="3" t="s">
        <v>210</v>
      </c>
      <c r="D50" s="2" t="s">
        <v>116</v>
      </c>
      <c r="E50" s="2" t="s">
        <v>16</v>
      </c>
      <c r="F50" s="2" t="s">
        <v>17</v>
      </c>
      <c r="G50" s="18">
        <v>2646</v>
      </c>
      <c r="H50" s="2" t="s">
        <v>117</v>
      </c>
      <c r="I50" s="17">
        <v>8542</v>
      </c>
      <c r="J50" s="20">
        <v>30687</v>
      </c>
      <c r="K50" s="16">
        <f t="shared" ca="1" si="2"/>
        <v>36.299999999999997</v>
      </c>
      <c r="L50" s="4">
        <v>7.5</v>
      </c>
      <c r="M50" s="5">
        <f t="shared" si="3"/>
        <v>300</v>
      </c>
      <c r="N50" s="6" t="s">
        <v>13</v>
      </c>
    </row>
    <row r="51" spans="1:14">
      <c r="A51" s="16">
        <v>1039</v>
      </c>
      <c r="B51" s="2" t="s">
        <v>103</v>
      </c>
      <c r="C51" s="3" t="s">
        <v>211</v>
      </c>
      <c r="D51" s="2" t="s">
        <v>118</v>
      </c>
      <c r="E51" s="2" t="s">
        <v>85</v>
      </c>
      <c r="F51" s="2" t="s">
        <v>86</v>
      </c>
      <c r="G51" s="18">
        <v>85074</v>
      </c>
      <c r="H51" s="2" t="s">
        <v>119</v>
      </c>
      <c r="I51" s="17">
        <v>11033</v>
      </c>
      <c r="J51" s="20">
        <v>38902</v>
      </c>
      <c r="K51" s="16">
        <f t="shared" ca="1" si="2"/>
        <v>13.805555555555555</v>
      </c>
      <c r="L51" s="4">
        <v>7.5</v>
      </c>
      <c r="M51" s="5">
        <f t="shared" si="3"/>
        <v>300</v>
      </c>
      <c r="N51" s="6" t="s">
        <v>32</v>
      </c>
    </row>
    <row r="52" spans="1:14">
      <c r="A52" s="16">
        <v>1040</v>
      </c>
      <c r="B52" s="2" t="s">
        <v>8</v>
      </c>
      <c r="C52" s="3" t="s">
        <v>212</v>
      </c>
      <c r="D52" s="2" t="s">
        <v>120</v>
      </c>
      <c r="E52" s="2" t="s">
        <v>30</v>
      </c>
      <c r="F52" s="2" t="s">
        <v>11</v>
      </c>
      <c r="G52" s="18">
        <v>8953</v>
      </c>
      <c r="H52" s="2" t="s">
        <v>121</v>
      </c>
      <c r="I52" s="17">
        <v>21562</v>
      </c>
      <c r="J52" s="20">
        <v>36249</v>
      </c>
      <c r="K52" s="16">
        <f t="shared" ca="1" si="2"/>
        <v>21.066666666666666</v>
      </c>
      <c r="L52" s="4">
        <v>8</v>
      </c>
      <c r="M52" s="5">
        <f t="shared" si="3"/>
        <v>320</v>
      </c>
      <c r="N52" s="6" t="s">
        <v>32</v>
      </c>
    </row>
    <row r="53" spans="1:14">
      <c r="A53" s="16">
        <v>1041</v>
      </c>
      <c r="B53" s="2" t="s">
        <v>8</v>
      </c>
      <c r="C53" s="3" t="s">
        <v>213</v>
      </c>
      <c r="D53" s="2" t="s">
        <v>122</v>
      </c>
      <c r="E53" s="2" t="s">
        <v>20</v>
      </c>
      <c r="F53" s="2" t="s">
        <v>21</v>
      </c>
      <c r="G53" s="18">
        <v>59721</v>
      </c>
      <c r="H53" s="2" t="s">
        <v>123</v>
      </c>
      <c r="I53" s="17">
        <v>9087</v>
      </c>
      <c r="J53" s="20">
        <v>38215</v>
      </c>
      <c r="K53" s="16">
        <f t="shared" ca="1" si="2"/>
        <v>15.688888888888888</v>
      </c>
      <c r="L53" s="4">
        <v>8</v>
      </c>
      <c r="M53" s="5">
        <f t="shared" si="3"/>
        <v>320</v>
      </c>
      <c r="N53" s="6" t="s">
        <v>32</v>
      </c>
    </row>
    <row r="54" spans="1:14">
      <c r="A54" s="16">
        <v>1042</v>
      </c>
      <c r="B54" s="2" t="s">
        <v>8</v>
      </c>
      <c r="C54" s="3" t="s">
        <v>214</v>
      </c>
      <c r="D54" s="2" t="s">
        <v>124</v>
      </c>
      <c r="E54" s="2" t="s">
        <v>77</v>
      </c>
      <c r="F54" s="2" t="s">
        <v>78</v>
      </c>
      <c r="G54" s="18">
        <v>15213</v>
      </c>
      <c r="H54" s="2" t="s">
        <v>125</v>
      </c>
      <c r="I54" s="17">
        <v>17302</v>
      </c>
      <c r="J54" s="20">
        <v>28990</v>
      </c>
      <c r="K54" s="16">
        <f t="shared" ca="1" si="2"/>
        <v>40.94166666666667</v>
      </c>
      <c r="L54" s="4">
        <v>50</v>
      </c>
      <c r="M54" s="5">
        <f t="shared" si="3"/>
        <v>2000</v>
      </c>
      <c r="N54" s="6" t="s">
        <v>94</v>
      </c>
    </row>
    <row r="55" spans="1:14">
      <c r="A55" s="16">
        <v>1043</v>
      </c>
      <c r="B55" s="2" t="s">
        <v>8</v>
      </c>
      <c r="C55" s="3" t="s">
        <v>215</v>
      </c>
      <c r="D55" s="2" t="s">
        <v>126</v>
      </c>
      <c r="E55" s="2" t="s">
        <v>49</v>
      </c>
      <c r="F55" s="2" t="s">
        <v>50</v>
      </c>
      <c r="G55" s="18">
        <v>92367</v>
      </c>
      <c r="H55" s="2" t="s">
        <v>127</v>
      </c>
      <c r="I55" s="17">
        <v>14649</v>
      </c>
      <c r="J55" s="20">
        <v>35078</v>
      </c>
      <c r="K55" s="16">
        <f t="shared" ca="1" si="2"/>
        <v>24.277777777777779</v>
      </c>
      <c r="L55" s="4">
        <v>50</v>
      </c>
      <c r="M55" s="5">
        <f t="shared" si="3"/>
        <v>2000</v>
      </c>
      <c r="N55" s="6" t="s">
        <v>94</v>
      </c>
    </row>
    <row r="56" spans="1:14">
      <c r="A56" s="16">
        <v>1044</v>
      </c>
      <c r="B56" s="2" t="s">
        <v>8</v>
      </c>
      <c r="C56" s="3" t="s">
        <v>216</v>
      </c>
      <c r="D56" s="2" t="s">
        <v>128</v>
      </c>
      <c r="E56" s="2" t="s">
        <v>16</v>
      </c>
      <c r="F56" s="2" t="s">
        <v>17</v>
      </c>
      <c r="G56" s="18">
        <v>2645</v>
      </c>
      <c r="H56" s="2" t="s">
        <v>129</v>
      </c>
      <c r="I56" s="17">
        <v>16615</v>
      </c>
      <c r="J56" s="20">
        <v>41358</v>
      </c>
      <c r="K56" s="16">
        <f t="shared" ca="1" si="2"/>
        <v>7.0805555555555557</v>
      </c>
      <c r="L56" s="4">
        <v>7.5</v>
      </c>
      <c r="M56" s="5">
        <f t="shared" si="3"/>
        <v>300</v>
      </c>
      <c r="N56" s="6" t="s">
        <v>13</v>
      </c>
    </row>
    <row r="57" spans="1:14">
      <c r="A57" s="16">
        <v>1045</v>
      </c>
      <c r="B57" s="2" t="s">
        <v>103</v>
      </c>
      <c r="C57" s="3" t="s">
        <v>217</v>
      </c>
      <c r="D57" s="2" t="s">
        <v>130</v>
      </c>
      <c r="E57" s="2" t="s">
        <v>37</v>
      </c>
      <c r="F57" s="2" t="s">
        <v>38</v>
      </c>
      <c r="G57" s="18">
        <v>33611</v>
      </c>
      <c r="H57" s="2" t="s">
        <v>131</v>
      </c>
      <c r="I57" s="17">
        <v>7390</v>
      </c>
      <c r="J57" s="20">
        <v>38326</v>
      </c>
      <c r="K57" s="16">
        <f t="shared" ca="1" si="2"/>
        <v>15.386111111111111</v>
      </c>
      <c r="L57" s="4">
        <v>7.5</v>
      </c>
      <c r="M57" s="5">
        <f t="shared" si="3"/>
        <v>300</v>
      </c>
      <c r="N57" s="6" t="s">
        <v>23</v>
      </c>
    </row>
    <row r="58" spans="1:14">
      <c r="A58" s="16">
        <v>1046</v>
      </c>
      <c r="B58" s="2" t="s">
        <v>8</v>
      </c>
      <c r="C58" s="3" t="s">
        <v>218</v>
      </c>
      <c r="D58" s="2" t="s">
        <v>132</v>
      </c>
      <c r="E58" s="2" t="s">
        <v>45</v>
      </c>
      <c r="F58" s="2" t="s">
        <v>46</v>
      </c>
      <c r="G58" s="18">
        <v>28288</v>
      </c>
      <c r="H58" s="2" t="s">
        <v>133</v>
      </c>
      <c r="I58" s="17">
        <v>13478</v>
      </c>
      <c r="J58" s="20">
        <v>33822</v>
      </c>
      <c r="K58" s="16">
        <f t="shared" ca="1" si="2"/>
        <v>27.716666666666665</v>
      </c>
      <c r="L58" s="4">
        <v>6.35</v>
      </c>
      <c r="M58" s="5">
        <f t="shared" si="3"/>
        <v>254</v>
      </c>
      <c r="N58" s="6" t="s">
        <v>32</v>
      </c>
    </row>
    <row r="59" spans="1:14">
      <c r="A59" s="16">
        <v>1047</v>
      </c>
      <c r="B59" s="2" t="s">
        <v>14</v>
      </c>
      <c r="C59" s="3" t="s">
        <v>219</v>
      </c>
      <c r="D59" s="2" t="s">
        <v>134</v>
      </c>
      <c r="E59" s="2" t="s">
        <v>41</v>
      </c>
      <c r="F59" s="2" t="s">
        <v>42</v>
      </c>
      <c r="G59" s="18">
        <v>30380</v>
      </c>
      <c r="H59" s="2" t="s">
        <v>135</v>
      </c>
      <c r="I59" s="17">
        <v>21949</v>
      </c>
      <c r="J59" s="20">
        <v>31453</v>
      </c>
      <c r="K59" s="16">
        <f t="shared" ca="1" si="2"/>
        <v>34.205555555555556</v>
      </c>
      <c r="L59" s="4">
        <v>6.35</v>
      </c>
      <c r="M59" s="5">
        <f t="shared" si="3"/>
        <v>254</v>
      </c>
      <c r="N59" s="6" t="s">
        <v>23</v>
      </c>
    </row>
    <row r="60" spans="1:14">
      <c r="A60" s="16">
        <v>1048</v>
      </c>
      <c r="B60" s="2" t="s">
        <v>8</v>
      </c>
      <c r="C60" s="3" t="s">
        <v>220</v>
      </c>
      <c r="D60" s="2" t="s">
        <v>136</v>
      </c>
      <c r="E60" s="2" t="s">
        <v>85</v>
      </c>
      <c r="F60" s="2" t="s">
        <v>86</v>
      </c>
      <c r="G60" s="18">
        <v>85065</v>
      </c>
      <c r="H60" s="2" t="s">
        <v>137</v>
      </c>
      <c r="I60" s="17">
        <v>16726</v>
      </c>
      <c r="J60" s="20">
        <v>31253</v>
      </c>
      <c r="K60" s="16">
        <f t="shared" ca="1" si="2"/>
        <v>34.74722222222222</v>
      </c>
      <c r="L60" s="4">
        <v>8.5</v>
      </c>
      <c r="M60" s="5">
        <f t="shared" si="3"/>
        <v>340</v>
      </c>
      <c r="N60" s="6" t="s">
        <v>23</v>
      </c>
    </row>
    <row r="61" spans="1:14">
      <c r="A61" s="16">
        <v>1049</v>
      </c>
      <c r="B61" s="2" t="s">
        <v>33</v>
      </c>
      <c r="C61" s="3" t="s">
        <v>221</v>
      </c>
      <c r="D61" s="2" t="s">
        <v>138</v>
      </c>
      <c r="E61" s="2" t="s">
        <v>16</v>
      </c>
      <c r="F61" s="2" t="s">
        <v>17</v>
      </c>
      <c r="G61" s="18">
        <v>2651</v>
      </c>
      <c r="H61" s="2" t="s">
        <v>139</v>
      </c>
      <c r="I61" s="17">
        <v>12222</v>
      </c>
      <c r="J61" s="20">
        <v>41495</v>
      </c>
      <c r="K61" s="16">
        <f t="shared" ca="1" si="2"/>
        <v>6.708333333333333</v>
      </c>
      <c r="L61" s="4">
        <v>8.5</v>
      </c>
      <c r="M61" s="5">
        <f t="shared" si="3"/>
        <v>340</v>
      </c>
      <c r="N61" s="6" t="s">
        <v>23</v>
      </c>
    </row>
    <row r="62" spans="1:14">
      <c r="A62" s="16">
        <v>1007</v>
      </c>
      <c r="B62" s="2" t="s">
        <v>8</v>
      </c>
      <c r="C62" s="3" t="s">
        <v>179</v>
      </c>
      <c r="D62" s="2" t="s">
        <v>36</v>
      </c>
      <c r="E62" s="2" t="s">
        <v>37</v>
      </c>
      <c r="F62" s="2" t="s">
        <v>38</v>
      </c>
      <c r="G62" s="18">
        <v>33696</v>
      </c>
      <c r="H62" s="2" t="s">
        <v>39</v>
      </c>
      <c r="I62" s="17">
        <v>14606</v>
      </c>
      <c r="J62" s="20">
        <v>36206</v>
      </c>
      <c r="K62" s="16">
        <f t="shared" ca="1" si="2"/>
        <v>21.191666666666666</v>
      </c>
      <c r="L62" s="4">
        <v>12</v>
      </c>
      <c r="M62" s="5">
        <f t="shared" si="3"/>
        <v>480</v>
      </c>
      <c r="N62" s="6" t="s">
        <v>32</v>
      </c>
    </row>
    <row r="63" spans="1:14">
      <c r="A63" s="16">
        <v>1050</v>
      </c>
      <c r="B63" s="2" t="s">
        <v>103</v>
      </c>
      <c r="C63" s="3" t="s">
        <v>222</v>
      </c>
      <c r="D63" s="2" t="s">
        <v>140</v>
      </c>
      <c r="E63" s="2" t="s">
        <v>41</v>
      </c>
      <c r="F63" s="2" t="s">
        <v>42</v>
      </c>
      <c r="G63" s="18">
        <v>30338</v>
      </c>
      <c r="H63" s="2" t="s">
        <v>141</v>
      </c>
      <c r="I63" s="17">
        <v>6200</v>
      </c>
      <c r="J63" s="20">
        <v>34090</v>
      </c>
      <c r="K63" s="16">
        <f t="shared" ca="1" si="2"/>
        <v>26.980555555555554</v>
      </c>
      <c r="L63" s="4">
        <v>8.3000000000000007</v>
      </c>
      <c r="M63" s="5">
        <f t="shared" si="3"/>
        <v>332</v>
      </c>
      <c r="N63" s="6" t="s">
        <v>142</v>
      </c>
    </row>
    <row r="64" spans="1:14">
      <c r="A64" s="16">
        <v>1051</v>
      </c>
      <c r="B64" s="2" t="s">
        <v>14</v>
      </c>
      <c r="C64" s="3" t="s">
        <v>223</v>
      </c>
      <c r="D64" s="2" t="s">
        <v>143</v>
      </c>
      <c r="E64" s="2" t="s">
        <v>55</v>
      </c>
      <c r="F64" s="2" t="s">
        <v>50</v>
      </c>
      <c r="G64" s="18">
        <v>92714</v>
      </c>
      <c r="H64" s="2" t="s">
        <v>144</v>
      </c>
      <c r="I64" s="17">
        <v>9653</v>
      </c>
      <c r="J64" s="20">
        <v>41547</v>
      </c>
      <c r="K64" s="16">
        <f t="shared" ca="1" si="2"/>
        <v>6.5666666666666664</v>
      </c>
      <c r="L64" s="4">
        <v>8.25</v>
      </c>
      <c r="M64" s="5">
        <f t="shared" si="3"/>
        <v>330</v>
      </c>
      <c r="N64" s="6" t="s">
        <v>142</v>
      </c>
    </row>
    <row r="65" spans="1:14">
      <c r="A65" s="16">
        <v>1052</v>
      </c>
      <c r="B65" s="2" t="s">
        <v>103</v>
      </c>
      <c r="C65" s="3" t="s">
        <v>224</v>
      </c>
      <c r="D65" s="2" t="s">
        <v>145</v>
      </c>
      <c r="E65" s="2" t="s">
        <v>20</v>
      </c>
      <c r="F65" s="2" t="s">
        <v>21</v>
      </c>
      <c r="G65" s="18">
        <v>59749</v>
      </c>
      <c r="H65" s="2" t="s">
        <v>146</v>
      </c>
      <c r="I65" s="17">
        <v>21721</v>
      </c>
      <c r="J65" s="20">
        <v>41622</v>
      </c>
      <c r="K65" s="16">
        <f t="shared" ca="1" si="2"/>
        <v>6.3611111111111107</v>
      </c>
      <c r="L65" s="4">
        <v>7.1</v>
      </c>
      <c r="M65" s="5">
        <f t="shared" si="3"/>
        <v>284</v>
      </c>
      <c r="N65" s="6" t="s">
        <v>142</v>
      </c>
    </row>
    <row r="66" spans="1:14">
      <c r="A66" s="16">
        <v>1053</v>
      </c>
      <c r="B66" s="2" t="s">
        <v>8</v>
      </c>
      <c r="C66" s="3" t="s">
        <v>225</v>
      </c>
      <c r="D66" s="2" t="s">
        <v>147</v>
      </c>
      <c r="E66" s="2" t="s">
        <v>10</v>
      </c>
      <c r="F66" s="2" t="s">
        <v>11</v>
      </c>
      <c r="G66" s="18">
        <v>8923</v>
      </c>
      <c r="H66" s="2" t="s">
        <v>148</v>
      </c>
      <c r="I66" s="17">
        <v>5185</v>
      </c>
      <c r="J66" s="20">
        <v>35735</v>
      </c>
      <c r="K66" s="16">
        <f t="shared" ca="1" si="2"/>
        <v>22.480555555555554</v>
      </c>
      <c r="L66" s="4">
        <v>7.4</v>
      </c>
      <c r="M66" s="5">
        <f t="shared" si="3"/>
        <v>296</v>
      </c>
      <c r="N66" s="6" t="s">
        <v>23</v>
      </c>
    </row>
    <row r="67" spans="1:14">
      <c r="A67" s="16">
        <v>1054</v>
      </c>
      <c r="B67" s="2" t="s">
        <v>24</v>
      </c>
      <c r="C67" s="3" t="s">
        <v>226</v>
      </c>
      <c r="D67" s="2" t="s">
        <v>149</v>
      </c>
      <c r="E67" s="2" t="s">
        <v>26</v>
      </c>
      <c r="F67" s="2" t="s">
        <v>27</v>
      </c>
      <c r="G67" s="18">
        <v>24333</v>
      </c>
      <c r="H67" s="2" t="s">
        <v>150</v>
      </c>
      <c r="I67" s="17">
        <v>21408</v>
      </c>
      <c r="J67" s="20">
        <v>37483</v>
      </c>
      <c r="K67" s="16">
        <f t="shared" ca="1" si="2"/>
        <v>17.691666666666666</v>
      </c>
      <c r="L67" s="4">
        <v>7.5</v>
      </c>
      <c r="M67" s="5">
        <f t="shared" si="3"/>
        <v>300</v>
      </c>
      <c r="N67" s="6" t="s">
        <v>23</v>
      </c>
    </row>
    <row r="68" spans="1:14">
      <c r="A68" s="16">
        <v>1055</v>
      </c>
      <c r="B68" s="2" t="s">
        <v>33</v>
      </c>
      <c r="C68" s="3" t="s">
        <v>227</v>
      </c>
      <c r="D68" s="2" t="s">
        <v>151</v>
      </c>
      <c r="E68" s="2" t="s">
        <v>55</v>
      </c>
      <c r="F68" s="2" t="s">
        <v>50</v>
      </c>
      <c r="G68" s="18">
        <v>92767</v>
      </c>
      <c r="H68" s="2" t="s">
        <v>152</v>
      </c>
      <c r="I68" s="17">
        <v>21483</v>
      </c>
      <c r="J68" s="20">
        <v>36032</v>
      </c>
      <c r="K68" s="16">
        <f t="shared" ca="1" si="2"/>
        <v>21.663888888888888</v>
      </c>
      <c r="L68" s="4">
        <v>7.5</v>
      </c>
      <c r="M68" s="5">
        <f t="shared" si="3"/>
        <v>300</v>
      </c>
      <c r="N68" s="6" t="s">
        <v>13</v>
      </c>
    </row>
    <row r="69" spans="1:14">
      <c r="A69" s="16">
        <v>1056</v>
      </c>
      <c r="B69" s="2" t="s">
        <v>33</v>
      </c>
      <c r="C69" s="3" t="s">
        <v>228</v>
      </c>
      <c r="D69" s="2" t="s">
        <v>153</v>
      </c>
      <c r="E69" s="2" t="s">
        <v>49</v>
      </c>
      <c r="F69" s="2" t="s">
        <v>50</v>
      </c>
      <c r="G69" s="18">
        <v>92320</v>
      </c>
      <c r="H69" s="2" t="s">
        <v>154</v>
      </c>
      <c r="I69" s="17">
        <v>14135</v>
      </c>
      <c r="J69" s="20">
        <v>37502</v>
      </c>
      <c r="K69" s="16">
        <f t="shared" ca="1" si="2"/>
        <v>17.641666666666666</v>
      </c>
      <c r="L69" s="4">
        <v>7.4</v>
      </c>
      <c r="M69" s="5">
        <f t="shared" si="3"/>
        <v>296</v>
      </c>
      <c r="N69" s="6" t="s">
        <v>32</v>
      </c>
    </row>
    <row r="70" spans="1:14">
      <c r="A70" s="16">
        <v>1057</v>
      </c>
      <c r="B70" s="2" t="s">
        <v>33</v>
      </c>
      <c r="C70" s="3" t="s">
        <v>229</v>
      </c>
      <c r="D70" s="2" t="s">
        <v>155</v>
      </c>
      <c r="E70" s="2" t="s">
        <v>156</v>
      </c>
      <c r="F70" s="2" t="s">
        <v>157</v>
      </c>
      <c r="G70" s="18">
        <v>4471</v>
      </c>
      <c r="H70" s="2" t="s">
        <v>158</v>
      </c>
      <c r="I70" s="17">
        <v>15883</v>
      </c>
      <c r="J70" s="20">
        <v>34259</v>
      </c>
      <c r="K70" s="16">
        <f t="shared" ca="1" si="2"/>
        <v>26.519444444444446</v>
      </c>
      <c r="L70" s="4">
        <v>7.1</v>
      </c>
      <c r="M70" s="5">
        <f t="shared" si="3"/>
        <v>284</v>
      </c>
      <c r="N70" s="6" t="s">
        <v>142</v>
      </c>
    </row>
    <row r="71" spans="1:14">
      <c r="A71" s="16">
        <v>1058</v>
      </c>
      <c r="B71" s="2" t="s">
        <v>14</v>
      </c>
      <c r="C71" s="3" t="s">
        <v>230</v>
      </c>
      <c r="D71" s="2" t="s">
        <v>159</v>
      </c>
      <c r="E71" s="2" t="s">
        <v>37</v>
      </c>
      <c r="F71" s="2" t="s">
        <v>38</v>
      </c>
      <c r="G71" s="18">
        <v>33681</v>
      </c>
      <c r="H71" s="2" t="s">
        <v>160</v>
      </c>
      <c r="I71" s="17">
        <v>14432</v>
      </c>
      <c r="J71" s="20">
        <v>36357</v>
      </c>
      <c r="K71" s="16">
        <f t="shared" ca="1" si="2"/>
        <v>20.772222222222222</v>
      </c>
      <c r="L71" s="4">
        <v>5.25</v>
      </c>
      <c r="M71" s="5">
        <f t="shared" si="3"/>
        <v>210</v>
      </c>
      <c r="N71" s="6" t="s">
        <v>142</v>
      </c>
    </row>
    <row r="72" spans="1:14">
      <c r="A72" s="16">
        <v>1059</v>
      </c>
      <c r="B72" s="2" t="s">
        <v>8</v>
      </c>
      <c r="C72" s="3" t="s">
        <v>231</v>
      </c>
      <c r="D72" s="2" t="s">
        <v>161</v>
      </c>
      <c r="E72" s="2" t="s">
        <v>77</v>
      </c>
      <c r="F72" s="2" t="s">
        <v>78</v>
      </c>
      <c r="G72" s="18">
        <v>15231</v>
      </c>
      <c r="H72" s="2" t="s">
        <v>162</v>
      </c>
      <c r="I72" s="17">
        <v>15902</v>
      </c>
      <c r="J72" s="20">
        <v>34445</v>
      </c>
      <c r="K72" s="16">
        <f t="shared" ref="K72:K103" ca="1" si="4">YEARFRAC(J72,TODAY())</f>
        <v>26.008333333333333</v>
      </c>
      <c r="L72" s="4">
        <v>5.25</v>
      </c>
      <c r="M72" s="5">
        <f t="shared" ref="M72:M103" si="5">L72*40</f>
        <v>210</v>
      </c>
      <c r="N72" s="6" t="s">
        <v>32</v>
      </c>
    </row>
    <row r="73" spans="1:14">
      <c r="A73" s="16">
        <v>1060</v>
      </c>
      <c r="B73" s="2" t="s">
        <v>14</v>
      </c>
      <c r="C73" s="3" t="s">
        <v>232</v>
      </c>
      <c r="D73" s="2" t="s">
        <v>163</v>
      </c>
      <c r="E73" s="2" t="s">
        <v>45</v>
      </c>
      <c r="F73" s="2" t="s">
        <v>46</v>
      </c>
      <c r="G73" s="18">
        <v>28255</v>
      </c>
      <c r="H73" s="2" t="s">
        <v>164</v>
      </c>
      <c r="I73" s="17">
        <v>12659</v>
      </c>
      <c r="J73" s="20">
        <v>34372</v>
      </c>
      <c r="K73" s="16">
        <f t="shared" ca="1" si="4"/>
        <v>26.213888888888889</v>
      </c>
      <c r="L73" s="4">
        <v>5.25</v>
      </c>
      <c r="M73" s="5">
        <f t="shared" si="5"/>
        <v>210</v>
      </c>
      <c r="N73" s="6" t="s">
        <v>142</v>
      </c>
    </row>
    <row r="74" spans="1:14">
      <c r="A74" s="16">
        <v>1061</v>
      </c>
      <c r="B74" s="2" t="s">
        <v>8</v>
      </c>
      <c r="C74" s="3" t="s">
        <v>233</v>
      </c>
      <c r="D74" s="2" t="s">
        <v>165</v>
      </c>
      <c r="E74" s="2" t="s">
        <v>77</v>
      </c>
      <c r="F74" s="2" t="s">
        <v>78</v>
      </c>
      <c r="G74" s="18">
        <v>15218</v>
      </c>
      <c r="H74" s="2" t="s">
        <v>166</v>
      </c>
      <c r="I74" s="17">
        <v>14757</v>
      </c>
      <c r="J74" s="20">
        <v>37273</v>
      </c>
      <c r="K74" s="16">
        <f t="shared" ca="1" si="4"/>
        <v>18.269444444444446</v>
      </c>
      <c r="L74" s="4">
        <v>5.25</v>
      </c>
      <c r="M74" s="5">
        <f t="shared" si="5"/>
        <v>210</v>
      </c>
      <c r="N74" s="6" t="s">
        <v>142</v>
      </c>
    </row>
    <row r="75" spans="1:14">
      <c r="A75" s="16">
        <v>1061</v>
      </c>
      <c r="B75" s="2" t="s">
        <v>8</v>
      </c>
      <c r="C75" s="3" t="s">
        <v>233</v>
      </c>
      <c r="D75" s="2" t="s">
        <v>165</v>
      </c>
      <c r="E75" s="2" t="s">
        <v>77</v>
      </c>
      <c r="F75" s="2" t="s">
        <v>78</v>
      </c>
      <c r="G75" s="18">
        <v>15218</v>
      </c>
      <c r="H75" s="2" t="s">
        <v>166</v>
      </c>
      <c r="I75" s="17">
        <v>14757</v>
      </c>
      <c r="J75" s="20">
        <v>35859</v>
      </c>
      <c r="K75" s="16">
        <f t="shared" ca="1" si="4"/>
        <v>22.136111111111113</v>
      </c>
      <c r="L75" s="4">
        <v>5.25</v>
      </c>
      <c r="M75" s="5">
        <f t="shared" si="5"/>
        <v>210</v>
      </c>
      <c r="N75" s="6" t="s">
        <v>142</v>
      </c>
    </row>
    <row r="76" spans="1:14">
      <c r="A76" s="16">
        <v>1062</v>
      </c>
      <c r="B76" s="2" t="s">
        <v>8</v>
      </c>
      <c r="C76" s="3" t="s">
        <v>234</v>
      </c>
      <c r="D76" s="2" t="s">
        <v>167</v>
      </c>
      <c r="E76" s="2" t="s">
        <v>37</v>
      </c>
      <c r="F76" s="2" t="s">
        <v>38</v>
      </c>
      <c r="G76" s="18">
        <v>33615</v>
      </c>
      <c r="H76" s="2" t="s">
        <v>168</v>
      </c>
      <c r="I76" s="17">
        <v>12845</v>
      </c>
      <c r="J76" s="20">
        <v>38082</v>
      </c>
      <c r="K76" s="16">
        <f t="shared" ca="1" si="4"/>
        <v>16.052777777777777</v>
      </c>
      <c r="L76" s="4">
        <v>6</v>
      </c>
      <c r="M76" s="5">
        <f t="shared" si="5"/>
        <v>240</v>
      </c>
      <c r="N76" s="6" t="s">
        <v>23</v>
      </c>
    </row>
    <row r="77" spans="1:14">
      <c r="A77" s="16">
        <v>1063</v>
      </c>
      <c r="B77" s="2" t="s">
        <v>103</v>
      </c>
      <c r="C77" s="3" t="s">
        <v>235</v>
      </c>
      <c r="D77" s="2" t="s">
        <v>169</v>
      </c>
      <c r="E77" s="2" t="s">
        <v>30</v>
      </c>
      <c r="F77" s="2" t="s">
        <v>11</v>
      </c>
      <c r="G77" s="18">
        <v>8976</v>
      </c>
      <c r="H77" s="2" t="s">
        <v>170</v>
      </c>
      <c r="I77" s="17">
        <v>12772</v>
      </c>
      <c r="J77" s="20">
        <v>37141</v>
      </c>
      <c r="K77" s="16">
        <f t="shared" ca="1" si="4"/>
        <v>18.630555555555556</v>
      </c>
      <c r="L77" s="4">
        <v>9.5</v>
      </c>
      <c r="M77" s="5">
        <f t="shared" si="5"/>
        <v>380</v>
      </c>
      <c r="N77" s="6" t="s">
        <v>23</v>
      </c>
    </row>
    <row r="78" spans="1:14">
      <c r="A78" s="16">
        <v>1064</v>
      </c>
      <c r="B78" s="2" t="s">
        <v>33</v>
      </c>
      <c r="C78" s="3" t="s">
        <v>236</v>
      </c>
      <c r="D78" s="2" t="s">
        <v>171</v>
      </c>
      <c r="E78" s="2" t="s">
        <v>85</v>
      </c>
      <c r="F78" s="2" t="s">
        <v>86</v>
      </c>
      <c r="G78" s="18">
        <v>85091</v>
      </c>
      <c r="H78" s="2" t="s">
        <v>172</v>
      </c>
      <c r="I78" s="17">
        <v>15673</v>
      </c>
      <c r="J78" s="20">
        <v>35227</v>
      </c>
      <c r="K78" s="16">
        <f t="shared" ca="1" si="4"/>
        <v>23.869444444444444</v>
      </c>
      <c r="L78" s="4">
        <v>12</v>
      </c>
      <c r="M78" s="5">
        <f t="shared" si="5"/>
        <v>480</v>
      </c>
      <c r="N78" s="6" t="s">
        <v>23</v>
      </c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3C72-EEC8-4D07-B10D-4835C6BBA9C1}">
  <dimension ref="A1:AN81"/>
  <sheetViews>
    <sheetView tabSelected="1" workbookViewId="0">
      <selection activeCell="B53" sqref="B53:N53"/>
    </sheetView>
  </sheetViews>
  <sheetFormatPr defaultColWidth="11.7109375" defaultRowHeight="12.75"/>
  <cols>
    <col min="1" max="1" width="8.5703125" style="16" customWidth="1"/>
    <col min="2" max="2" width="5.7109375" style="3" customWidth="1"/>
    <col min="3" max="3" width="23.5703125" style="3" bestFit="1" customWidth="1"/>
    <col min="4" max="4" width="19.7109375" style="3" customWidth="1"/>
    <col min="5" max="5" width="16.7109375" style="3" customWidth="1"/>
    <col min="6" max="6" width="5.7109375" style="3" customWidth="1"/>
    <col min="7" max="7" width="6.7109375" style="18" customWidth="1"/>
    <col min="8" max="8" width="11.7109375" style="3" customWidth="1"/>
    <col min="9" max="10" width="10.7109375" style="3" customWidth="1"/>
    <col min="11" max="11" width="19.5703125" style="3" bestFit="1" customWidth="1"/>
    <col min="12" max="12" width="11.28515625" style="4" bestFit="1" customWidth="1"/>
    <col min="13" max="13" width="13.5703125" style="5" bestFit="1" customWidth="1"/>
    <col min="14" max="14" width="7.28515625" style="6" customWidth="1"/>
    <col min="15" max="23" width="11.7109375" style="3" customWidth="1"/>
    <col min="24" max="24" width="54.7109375" style="3" customWidth="1"/>
    <col min="25" max="25" width="9.7109375" style="3" customWidth="1"/>
    <col min="26" max="26" width="15.7109375" style="3" customWidth="1"/>
    <col min="27" max="27" width="11.7109375" style="3" customWidth="1"/>
    <col min="28" max="28" width="8.7109375" style="3" customWidth="1"/>
    <col min="29" max="30" width="13.7109375" style="3" customWidth="1"/>
    <col min="31" max="31" width="21.7109375" style="3" customWidth="1"/>
    <col min="32" max="32" width="18.7109375" style="3" customWidth="1"/>
    <col min="33" max="33" width="7.7109375" style="3" customWidth="1"/>
    <col min="34" max="34" width="8.7109375" style="3" customWidth="1"/>
    <col min="35" max="36" width="13.7109375" style="3" customWidth="1"/>
    <col min="37" max="37" width="6.7109375" style="3" customWidth="1"/>
    <col min="38" max="38" width="12.7109375" style="3" customWidth="1"/>
    <col min="39" max="39" width="13.7109375" style="3" customWidth="1"/>
    <col min="40" max="40" width="4.7109375" style="3" customWidth="1"/>
    <col min="41" max="51" width="11.7109375" style="3" customWidth="1"/>
    <col min="52" max="52" width="19.7109375" style="3" customWidth="1"/>
    <col min="53" max="53" width="39.7109375" style="3" customWidth="1"/>
    <col min="54" max="54" width="34.7109375" style="3" customWidth="1"/>
    <col min="55" max="55" width="39.7109375" style="3" customWidth="1"/>
    <col min="56" max="56" width="54.7109375" style="3" customWidth="1"/>
    <col min="57" max="57" width="19.7109375" style="3" customWidth="1"/>
    <col min="58" max="16384" width="11.7109375" style="3"/>
  </cols>
  <sheetData>
    <row r="1" spans="1:40">
      <c r="A1" s="1"/>
      <c r="B1" s="2"/>
      <c r="C1" s="2"/>
    </row>
    <row r="2" spans="1:40">
      <c r="A2" s="1"/>
      <c r="B2" s="2"/>
      <c r="C2" s="2"/>
    </row>
    <row r="3" spans="1:40">
      <c r="A3" s="1"/>
      <c r="B3" s="2"/>
      <c r="C3" s="2"/>
    </row>
    <row r="4" spans="1:40">
      <c r="A4" s="1"/>
      <c r="B4" s="2"/>
      <c r="C4" s="2"/>
    </row>
    <row r="5" spans="1:40" s="2" customFormat="1">
      <c r="A5" s="7"/>
      <c r="B5" s="8"/>
      <c r="C5" s="8"/>
      <c r="D5" s="8"/>
      <c r="E5" s="8"/>
      <c r="F5" s="8"/>
      <c r="G5" s="19"/>
      <c r="H5" s="8"/>
      <c r="I5" s="8"/>
      <c r="J5" s="8"/>
      <c r="K5" s="8"/>
      <c r="L5" s="9"/>
      <c r="M5" s="10"/>
      <c r="N5" s="11"/>
    </row>
    <row r="6" spans="1:40" s="2" customFormat="1">
      <c r="A6" s="7" t="s">
        <v>237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19" t="s">
        <v>5</v>
      </c>
      <c r="H6" s="8" t="s">
        <v>6</v>
      </c>
      <c r="I6" s="8" t="s">
        <v>240</v>
      </c>
      <c r="J6" s="8" t="s">
        <v>238</v>
      </c>
      <c r="K6" s="8" t="s">
        <v>239</v>
      </c>
      <c r="L6" s="9" t="s">
        <v>241</v>
      </c>
      <c r="M6" s="10" t="s">
        <v>242</v>
      </c>
      <c r="N6" s="11" t="s">
        <v>7</v>
      </c>
    </row>
    <row r="7" spans="1:40">
      <c r="A7" s="12"/>
      <c r="B7" s="2"/>
      <c r="C7" s="2"/>
      <c r="D7" s="2"/>
      <c r="E7" s="2"/>
      <c r="F7" s="2"/>
      <c r="H7" s="13"/>
      <c r="I7" s="13"/>
      <c r="K7" s="6"/>
      <c r="L7" s="14"/>
      <c r="M7" s="15"/>
      <c r="AA7" s="6"/>
      <c r="AB7" s="2"/>
      <c r="AC7" s="2"/>
      <c r="AD7" s="2"/>
      <c r="AE7" s="2"/>
      <c r="AF7" s="2"/>
      <c r="AG7" s="2"/>
      <c r="AH7" s="13"/>
      <c r="AI7" s="13"/>
      <c r="AJ7" s="13"/>
      <c r="AK7" s="6"/>
      <c r="AL7" s="6"/>
      <c r="AM7" s="6"/>
      <c r="AN7" s="2"/>
    </row>
    <row r="8" spans="1:40">
      <c r="A8" s="16">
        <v>1001</v>
      </c>
      <c r="B8" s="2" t="s">
        <v>8</v>
      </c>
      <c r="C8" s="3" t="s">
        <v>173</v>
      </c>
      <c r="D8" s="2" t="s">
        <v>9</v>
      </c>
      <c r="E8" s="2" t="s">
        <v>10</v>
      </c>
      <c r="F8" s="2" t="s">
        <v>11</v>
      </c>
      <c r="G8" s="18">
        <v>8902</v>
      </c>
      <c r="H8" s="2" t="s">
        <v>12</v>
      </c>
      <c r="I8" s="17">
        <v>15538</v>
      </c>
      <c r="J8" s="20">
        <v>37138</v>
      </c>
      <c r="K8" s="16">
        <f t="shared" ref="K8:K74" ca="1" si="0">YEARFRAC(J8,TODAY())</f>
        <v>18.638888888888889</v>
      </c>
      <c r="L8" s="4">
        <v>10</v>
      </c>
      <c r="M8" s="5">
        <f t="shared" ref="M8:M74" si="1">L8*40</f>
        <v>400</v>
      </c>
      <c r="N8" s="6" t="s">
        <v>13</v>
      </c>
      <c r="AB8" s="2"/>
      <c r="AC8" s="2"/>
      <c r="AD8" s="2"/>
      <c r="AE8" s="2"/>
      <c r="AF8" s="2"/>
      <c r="AG8" s="2"/>
      <c r="AH8" s="2"/>
      <c r="AI8" s="2"/>
      <c r="AJ8" s="17"/>
      <c r="AK8" s="16"/>
      <c r="AN8" s="2"/>
    </row>
    <row r="9" spans="1:40">
      <c r="A9" s="16">
        <v>1002</v>
      </c>
      <c r="B9" s="2" t="s">
        <v>14</v>
      </c>
      <c r="C9" s="3" t="s">
        <v>174</v>
      </c>
      <c r="D9" s="2" t="s">
        <v>15</v>
      </c>
      <c r="E9" s="2" t="s">
        <v>16</v>
      </c>
      <c r="F9" s="2" t="s">
        <v>17</v>
      </c>
      <c r="G9" s="18">
        <v>2689</v>
      </c>
      <c r="H9" s="2" t="s">
        <v>18</v>
      </c>
      <c r="I9" s="17">
        <v>23265</v>
      </c>
      <c r="J9" s="20">
        <v>41578</v>
      </c>
      <c r="K9" s="16">
        <f t="shared" ca="1" si="0"/>
        <v>6.4833333333333334</v>
      </c>
      <c r="L9" s="4">
        <v>10.25</v>
      </c>
      <c r="M9" s="5">
        <f t="shared" si="1"/>
        <v>410</v>
      </c>
      <c r="N9" s="6" t="s">
        <v>13</v>
      </c>
      <c r="AB9" s="2"/>
      <c r="AC9" s="2"/>
      <c r="AD9" s="2"/>
      <c r="AE9" s="2"/>
      <c r="AF9" s="2"/>
      <c r="AG9" s="2"/>
      <c r="AH9" s="2"/>
      <c r="AI9" s="2"/>
      <c r="AJ9" s="17"/>
      <c r="AK9" s="16"/>
      <c r="AN9" s="2"/>
    </row>
    <row r="10" spans="1:40">
      <c r="A10" s="16">
        <v>1003</v>
      </c>
      <c r="B10" s="2" t="s">
        <v>14</v>
      </c>
      <c r="C10" s="3" t="s">
        <v>175</v>
      </c>
      <c r="D10" s="2" t="s">
        <v>19</v>
      </c>
      <c r="E10" s="2" t="s">
        <v>20</v>
      </c>
      <c r="F10" s="2" t="s">
        <v>21</v>
      </c>
      <c r="G10" s="18">
        <v>59757</v>
      </c>
      <c r="H10" s="2" t="s">
        <v>22</v>
      </c>
      <c r="I10" s="17">
        <v>10263</v>
      </c>
      <c r="J10" s="20">
        <v>31863</v>
      </c>
      <c r="K10" s="16">
        <f t="shared" ca="1" si="0"/>
        <v>33.075000000000003</v>
      </c>
      <c r="L10" s="4">
        <v>6.35</v>
      </c>
      <c r="M10" s="5">
        <f t="shared" si="1"/>
        <v>254</v>
      </c>
      <c r="N10" s="6" t="s">
        <v>23</v>
      </c>
      <c r="AB10" s="2"/>
      <c r="AC10" s="2"/>
      <c r="AD10" s="2"/>
      <c r="AE10" s="2"/>
      <c r="AF10" s="2"/>
      <c r="AG10" s="2"/>
      <c r="AH10" s="2"/>
      <c r="AI10" s="2"/>
      <c r="AJ10" s="17"/>
      <c r="AK10" s="16"/>
      <c r="AN10" s="2"/>
    </row>
    <row r="11" spans="1:40">
      <c r="A11" s="16">
        <v>1004</v>
      </c>
      <c r="B11" s="2" t="s">
        <v>24</v>
      </c>
      <c r="C11" s="3" t="s">
        <v>176</v>
      </c>
      <c r="D11" s="2" t="s">
        <v>25</v>
      </c>
      <c r="E11" s="2" t="s">
        <v>26</v>
      </c>
      <c r="F11" s="2" t="s">
        <v>27</v>
      </c>
      <c r="G11" s="18">
        <v>24348</v>
      </c>
      <c r="H11" s="2" t="s">
        <v>28</v>
      </c>
      <c r="I11" s="17">
        <v>18539</v>
      </c>
      <c r="J11" s="20">
        <v>40139</v>
      </c>
      <c r="K11" s="16">
        <f t="shared" ca="1" si="0"/>
        <v>10.422222222222222</v>
      </c>
      <c r="L11" s="4">
        <v>7.25</v>
      </c>
      <c r="M11" s="5">
        <f t="shared" si="1"/>
        <v>290</v>
      </c>
      <c r="N11" s="6" t="s">
        <v>23</v>
      </c>
      <c r="AB11" s="2"/>
      <c r="AC11" s="2"/>
      <c r="AD11" s="2"/>
      <c r="AE11" s="2"/>
      <c r="AF11" s="2"/>
      <c r="AG11" s="2"/>
      <c r="AH11" s="2"/>
      <c r="AI11" s="2"/>
      <c r="AJ11" s="17"/>
      <c r="AK11" s="16"/>
      <c r="AN11" s="2"/>
    </row>
    <row r="12" spans="1:40">
      <c r="A12" s="16">
        <v>1005</v>
      </c>
      <c r="B12" s="2" t="s">
        <v>14</v>
      </c>
      <c r="C12" s="3" t="s">
        <v>177</v>
      </c>
      <c r="D12" s="2" t="s">
        <v>29</v>
      </c>
      <c r="E12" s="2" t="s">
        <v>30</v>
      </c>
      <c r="F12" s="2" t="s">
        <v>11</v>
      </c>
      <c r="G12" s="18">
        <v>8929</v>
      </c>
      <c r="H12" s="2" t="s">
        <v>31</v>
      </c>
      <c r="I12" s="17">
        <v>22875</v>
      </c>
      <c r="J12" s="20">
        <v>41553</v>
      </c>
      <c r="K12" s="16">
        <f t="shared" ca="1" si="0"/>
        <v>6.55</v>
      </c>
      <c r="L12" s="4">
        <v>10.25</v>
      </c>
      <c r="M12" s="5">
        <f t="shared" si="1"/>
        <v>410</v>
      </c>
      <c r="N12" s="6" t="s">
        <v>32</v>
      </c>
      <c r="AB12" s="2"/>
      <c r="AC12" s="2"/>
      <c r="AD12" s="2"/>
      <c r="AE12" s="2"/>
      <c r="AF12" s="2"/>
      <c r="AG12" s="2"/>
      <c r="AH12" s="2"/>
      <c r="AI12" s="2"/>
      <c r="AJ12" s="17"/>
      <c r="AK12" s="16"/>
      <c r="AN12" s="2"/>
    </row>
    <row r="13" spans="1:40">
      <c r="A13" s="16">
        <v>1006</v>
      </c>
      <c r="B13" s="2" t="s">
        <v>33</v>
      </c>
      <c r="C13" s="3" t="s">
        <v>178</v>
      </c>
      <c r="D13" s="2" t="s">
        <v>34</v>
      </c>
      <c r="E13" s="2" t="s">
        <v>16</v>
      </c>
      <c r="F13" s="2" t="s">
        <v>17</v>
      </c>
      <c r="G13" s="18">
        <v>2611</v>
      </c>
      <c r="H13" s="2" t="s">
        <v>35</v>
      </c>
      <c r="I13" s="17">
        <v>20271</v>
      </c>
      <c r="J13" s="20">
        <v>41871</v>
      </c>
      <c r="K13" s="16">
        <f t="shared" ca="1" si="0"/>
        <v>5.677777777777778</v>
      </c>
      <c r="L13" s="4">
        <v>11.75</v>
      </c>
      <c r="M13" s="5">
        <f t="shared" si="1"/>
        <v>470</v>
      </c>
      <c r="N13" s="6" t="s">
        <v>32</v>
      </c>
      <c r="AB13" s="2"/>
      <c r="AC13" s="2"/>
      <c r="AD13" s="2"/>
      <c r="AE13" s="2"/>
      <c r="AF13" s="2"/>
      <c r="AG13" s="2"/>
      <c r="AH13" s="2"/>
      <c r="AI13" s="2"/>
      <c r="AJ13" s="17"/>
      <c r="AK13" s="16"/>
      <c r="AN13" s="2"/>
    </row>
    <row r="14" spans="1:40">
      <c r="A14" s="16">
        <v>1007</v>
      </c>
      <c r="B14" s="2" t="s">
        <v>8</v>
      </c>
      <c r="C14" s="3" t="s">
        <v>179</v>
      </c>
      <c r="D14" s="2" t="s">
        <v>36</v>
      </c>
      <c r="E14" s="2" t="s">
        <v>37</v>
      </c>
      <c r="F14" s="2" t="s">
        <v>38</v>
      </c>
      <c r="G14" s="18">
        <v>33696</v>
      </c>
      <c r="H14" s="2" t="s">
        <v>39</v>
      </c>
      <c r="I14" s="17">
        <v>14606</v>
      </c>
      <c r="J14" s="20">
        <v>36206</v>
      </c>
      <c r="K14" s="16">
        <f t="shared" ca="1" si="0"/>
        <v>21.191666666666666</v>
      </c>
      <c r="L14" s="4">
        <v>12</v>
      </c>
      <c r="M14" s="5">
        <f t="shared" si="1"/>
        <v>480</v>
      </c>
      <c r="N14" s="6" t="s">
        <v>32</v>
      </c>
      <c r="AB14" s="2"/>
      <c r="AC14" s="2"/>
      <c r="AD14" s="2"/>
      <c r="AE14" s="2"/>
      <c r="AF14" s="2"/>
      <c r="AG14" s="2"/>
      <c r="AH14" s="2"/>
      <c r="AI14" s="2"/>
      <c r="AJ14" s="17"/>
      <c r="AK14" s="16"/>
      <c r="AN14" s="2"/>
    </row>
    <row r="15" spans="1:40">
      <c r="A15" s="16">
        <v>1008</v>
      </c>
      <c r="B15" s="2" t="s">
        <v>14</v>
      </c>
      <c r="C15" s="3" t="s">
        <v>180</v>
      </c>
      <c r="D15" s="2" t="s">
        <v>40</v>
      </c>
      <c r="E15" s="2" t="s">
        <v>41</v>
      </c>
      <c r="F15" s="2" t="s">
        <v>42</v>
      </c>
      <c r="G15" s="18">
        <v>30380</v>
      </c>
      <c r="H15" s="2" t="s">
        <v>43</v>
      </c>
      <c r="I15" s="17">
        <v>4682</v>
      </c>
      <c r="J15" s="20">
        <v>33587</v>
      </c>
      <c r="K15" s="16">
        <f t="shared" ca="1" si="0"/>
        <v>28.358333333333334</v>
      </c>
      <c r="L15" s="4">
        <v>6.25</v>
      </c>
      <c r="M15" s="5">
        <f t="shared" si="1"/>
        <v>250</v>
      </c>
      <c r="N15" s="6" t="s">
        <v>23</v>
      </c>
      <c r="AB15" s="2"/>
      <c r="AC15" s="2"/>
      <c r="AD15" s="2"/>
      <c r="AE15" s="2"/>
      <c r="AF15" s="2"/>
      <c r="AG15" s="2"/>
      <c r="AH15" s="2"/>
      <c r="AI15" s="2"/>
      <c r="AJ15" s="17"/>
      <c r="AK15" s="16"/>
      <c r="AN15" s="2"/>
    </row>
    <row r="16" spans="1:40">
      <c r="A16" s="16">
        <v>1009</v>
      </c>
      <c r="B16" s="2" t="s">
        <v>14</v>
      </c>
      <c r="C16" s="3" t="s">
        <v>181</v>
      </c>
      <c r="D16" s="2" t="s">
        <v>44</v>
      </c>
      <c r="E16" s="2" t="s">
        <v>45</v>
      </c>
      <c r="F16" s="2" t="s">
        <v>46</v>
      </c>
      <c r="G16" s="18">
        <v>28293</v>
      </c>
      <c r="H16" s="2" t="s">
        <v>47</v>
      </c>
      <c r="I16" s="17">
        <v>14807</v>
      </c>
      <c r="J16" s="20">
        <v>36407</v>
      </c>
      <c r="K16" s="16">
        <f t="shared" ca="1" si="0"/>
        <v>20.638888888888889</v>
      </c>
      <c r="L16" s="4">
        <v>6.25</v>
      </c>
      <c r="M16" s="5">
        <f t="shared" si="1"/>
        <v>250</v>
      </c>
      <c r="N16" s="6" t="s">
        <v>23</v>
      </c>
      <c r="AB16" s="2"/>
      <c r="AC16" s="2"/>
      <c r="AD16" s="2"/>
      <c r="AE16" s="2"/>
      <c r="AF16" s="2"/>
      <c r="AG16" s="2"/>
      <c r="AH16" s="2"/>
      <c r="AI16" s="2"/>
      <c r="AJ16" s="17"/>
      <c r="AK16" s="16"/>
      <c r="AN16" s="2"/>
    </row>
    <row r="17" spans="1:40">
      <c r="A17" s="16">
        <v>1010</v>
      </c>
      <c r="B17" s="2" t="s">
        <v>33</v>
      </c>
      <c r="C17" s="3" t="s">
        <v>182</v>
      </c>
      <c r="D17" s="2" t="s">
        <v>48</v>
      </c>
      <c r="E17" s="2" t="s">
        <v>49</v>
      </c>
      <c r="F17" s="2" t="s">
        <v>50</v>
      </c>
      <c r="G17" s="18">
        <v>92381</v>
      </c>
      <c r="H17" s="2" t="s">
        <v>51</v>
      </c>
      <c r="I17" s="17">
        <v>15056</v>
      </c>
      <c r="J17" s="20">
        <v>36656</v>
      </c>
      <c r="K17" s="16">
        <f t="shared" ca="1" si="0"/>
        <v>19.955555555555556</v>
      </c>
      <c r="L17" s="4">
        <v>7.5</v>
      </c>
      <c r="M17" s="5">
        <f t="shared" si="1"/>
        <v>300</v>
      </c>
      <c r="N17" s="6" t="s">
        <v>23</v>
      </c>
      <c r="AB17" s="2"/>
      <c r="AC17" s="2"/>
      <c r="AD17" s="2"/>
      <c r="AE17" s="2"/>
      <c r="AF17" s="2"/>
      <c r="AG17" s="2"/>
      <c r="AH17" s="2"/>
      <c r="AI17" s="2"/>
      <c r="AJ17" s="17"/>
      <c r="AK17" s="16"/>
      <c r="AN17" s="2"/>
    </row>
    <row r="18" spans="1:40">
      <c r="A18" s="16">
        <v>1011</v>
      </c>
      <c r="B18" s="2" t="s">
        <v>8</v>
      </c>
      <c r="C18" s="3" t="s">
        <v>183</v>
      </c>
      <c r="D18" s="2" t="s">
        <v>52</v>
      </c>
      <c r="E18" s="2" t="s">
        <v>20</v>
      </c>
      <c r="F18" s="2" t="s">
        <v>21</v>
      </c>
      <c r="G18" s="18">
        <v>59725</v>
      </c>
      <c r="H18" s="2" t="s">
        <v>53</v>
      </c>
      <c r="I18" s="17">
        <v>19099</v>
      </c>
      <c r="J18" s="20">
        <v>40699</v>
      </c>
      <c r="K18" s="16">
        <f t="shared" ca="1" si="0"/>
        <v>8.8861111111111111</v>
      </c>
      <c r="L18" s="4">
        <v>8.5</v>
      </c>
      <c r="M18" s="5">
        <f t="shared" si="1"/>
        <v>340</v>
      </c>
      <c r="N18" s="6" t="s">
        <v>23</v>
      </c>
      <c r="AB18" s="2"/>
      <c r="AC18" s="2"/>
      <c r="AD18" s="2"/>
      <c r="AE18" s="2"/>
      <c r="AF18" s="2"/>
      <c r="AG18" s="2"/>
      <c r="AH18" s="2"/>
      <c r="AI18" s="2"/>
      <c r="AJ18" s="17"/>
      <c r="AK18" s="16"/>
      <c r="AN18" s="2"/>
    </row>
    <row r="19" spans="1:40">
      <c r="A19" s="16">
        <v>1012</v>
      </c>
      <c r="B19" s="2" t="s">
        <v>8</v>
      </c>
      <c r="C19" s="3" t="s">
        <v>184</v>
      </c>
      <c r="D19" s="2" t="s">
        <v>54</v>
      </c>
      <c r="E19" s="2" t="s">
        <v>55</v>
      </c>
      <c r="F19" s="2" t="s">
        <v>50</v>
      </c>
      <c r="G19" s="18">
        <v>92781</v>
      </c>
      <c r="H19" s="2" t="s">
        <v>56</v>
      </c>
      <c r="I19" s="17">
        <v>15719</v>
      </c>
      <c r="J19" s="20">
        <v>37319</v>
      </c>
      <c r="K19" s="16">
        <f t="shared" ca="1" si="0"/>
        <v>18.138888888888889</v>
      </c>
      <c r="L19" s="4">
        <v>13.25</v>
      </c>
      <c r="M19" s="5">
        <f t="shared" si="1"/>
        <v>530</v>
      </c>
      <c r="N19" s="6" t="s">
        <v>32</v>
      </c>
      <c r="AB19" s="2"/>
      <c r="AC19" s="2"/>
      <c r="AD19" s="2"/>
      <c r="AE19" s="2"/>
      <c r="AF19" s="2"/>
      <c r="AG19" s="2"/>
      <c r="AH19" s="2"/>
      <c r="AI19" s="2"/>
      <c r="AJ19" s="17"/>
      <c r="AK19" s="16"/>
      <c r="AN19" s="2"/>
    </row>
    <row r="20" spans="1:40">
      <c r="A20" s="16">
        <v>1012</v>
      </c>
      <c r="B20" s="2" t="s">
        <v>8</v>
      </c>
      <c r="C20" s="3" t="s">
        <v>184</v>
      </c>
      <c r="D20" s="2" t="s">
        <v>54</v>
      </c>
      <c r="E20" s="2" t="s">
        <v>55</v>
      </c>
      <c r="F20" s="2" t="s">
        <v>50</v>
      </c>
      <c r="G20" s="18">
        <v>92781</v>
      </c>
      <c r="H20" s="2" t="s">
        <v>56</v>
      </c>
      <c r="I20" s="17">
        <v>15719</v>
      </c>
      <c r="J20" s="20">
        <v>40224</v>
      </c>
      <c r="K20" s="16">
        <f t="shared" ca="1" si="0"/>
        <v>10.191666666666666</v>
      </c>
      <c r="L20" s="4">
        <v>13.25</v>
      </c>
      <c r="M20" s="5">
        <f t="shared" si="1"/>
        <v>530</v>
      </c>
      <c r="N20" s="6" t="s">
        <v>32</v>
      </c>
      <c r="AB20" s="2"/>
      <c r="AC20" s="2"/>
      <c r="AD20" s="2"/>
      <c r="AE20" s="2"/>
      <c r="AF20" s="2"/>
      <c r="AG20" s="2"/>
      <c r="AH20" s="2"/>
      <c r="AI20" s="2"/>
      <c r="AJ20" s="17"/>
      <c r="AK20" s="16"/>
      <c r="AN20" s="2"/>
    </row>
    <row r="21" spans="1:40">
      <c r="B21" s="2" t="s">
        <v>103</v>
      </c>
      <c r="C21" s="3" t="s">
        <v>211</v>
      </c>
      <c r="D21" s="2" t="s">
        <v>118</v>
      </c>
      <c r="E21" s="2" t="s">
        <v>85</v>
      </c>
      <c r="F21" s="2" t="s">
        <v>86</v>
      </c>
      <c r="G21" s="18">
        <v>85074</v>
      </c>
      <c r="H21" s="2" t="s">
        <v>119</v>
      </c>
      <c r="I21" s="17">
        <v>11033</v>
      </c>
      <c r="J21" s="20">
        <v>38902</v>
      </c>
      <c r="K21" s="16">
        <f ca="1">YEARFRAC(J21,TODAY())</f>
        <v>13.805555555555555</v>
      </c>
      <c r="L21" s="4">
        <v>7.5</v>
      </c>
      <c r="M21" s="5">
        <f>L21*40</f>
        <v>300</v>
      </c>
      <c r="N21" s="6" t="s">
        <v>32</v>
      </c>
      <c r="AB21" s="2"/>
      <c r="AC21" s="2"/>
      <c r="AD21" s="2"/>
      <c r="AE21" s="2"/>
      <c r="AF21" s="2"/>
      <c r="AG21" s="2"/>
      <c r="AH21" s="2"/>
      <c r="AI21" s="2"/>
      <c r="AJ21" s="17"/>
      <c r="AK21" s="16"/>
      <c r="AN21" s="2"/>
    </row>
    <row r="22" spans="1:40">
      <c r="A22" s="16">
        <v>1013</v>
      </c>
      <c r="B22" s="2" t="s">
        <v>33</v>
      </c>
      <c r="C22" s="3" t="s">
        <v>185</v>
      </c>
      <c r="D22" s="2" t="s">
        <v>57</v>
      </c>
      <c r="E22" s="2" t="s">
        <v>20</v>
      </c>
      <c r="F22" s="2" t="s">
        <v>21</v>
      </c>
      <c r="G22" s="18">
        <v>59764</v>
      </c>
      <c r="H22" s="2" t="s">
        <v>58</v>
      </c>
      <c r="I22" s="17">
        <v>18624</v>
      </c>
      <c r="J22" s="20">
        <v>41389</v>
      </c>
      <c r="K22" s="16">
        <f t="shared" ca="1" si="0"/>
        <v>6.9972222222222218</v>
      </c>
      <c r="L22" s="4">
        <v>7.35</v>
      </c>
      <c r="M22" s="5">
        <f t="shared" si="1"/>
        <v>294</v>
      </c>
      <c r="N22" s="6" t="s">
        <v>23</v>
      </c>
      <c r="AB22" s="2"/>
      <c r="AC22" s="2"/>
      <c r="AD22" s="2"/>
      <c r="AE22" s="2"/>
      <c r="AF22" s="2"/>
      <c r="AG22" s="2"/>
      <c r="AH22" s="2"/>
      <c r="AI22" s="2"/>
      <c r="AJ22" s="17"/>
      <c r="AK22" s="16"/>
      <c r="AN22" s="2"/>
    </row>
    <row r="23" spans="1:40">
      <c r="A23" s="16">
        <v>1014</v>
      </c>
      <c r="B23" s="2" t="s">
        <v>24</v>
      </c>
      <c r="C23" s="3" t="s">
        <v>186</v>
      </c>
      <c r="D23" s="2" t="s">
        <v>59</v>
      </c>
      <c r="E23" s="2" t="s">
        <v>16</v>
      </c>
      <c r="F23" s="2" t="s">
        <v>17</v>
      </c>
      <c r="G23" s="18">
        <v>2653</v>
      </c>
      <c r="H23" s="2" t="s">
        <v>60</v>
      </c>
      <c r="I23" s="17">
        <v>21250</v>
      </c>
      <c r="J23" s="20">
        <v>34920</v>
      </c>
      <c r="K23" s="16">
        <f t="shared" ca="1" si="0"/>
        <v>24.708333333333332</v>
      </c>
      <c r="L23" s="4">
        <v>7.35</v>
      </c>
      <c r="M23" s="5">
        <f t="shared" si="1"/>
        <v>294</v>
      </c>
      <c r="N23" s="6" t="s">
        <v>23</v>
      </c>
      <c r="AB23" s="2"/>
      <c r="AC23" s="2"/>
      <c r="AD23" s="2"/>
      <c r="AE23" s="2"/>
      <c r="AF23" s="2"/>
      <c r="AG23" s="2"/>
      <c r="AH23" s="2"/>
      <c r="AI23" s="2"/>
      <c r="AJ23" s="17"/>
      <c r="AK23" s="16"/>
      <c r="AN23" s="2"/>
    </row>
    <row r="24" spans="1:40">
      <c r="A24" s="16">
        <v>1015</v>
      </c>
      <c r="B24" s="2" t="s">
        <v>14</v>
      </c>
      <c r="C24" s="3" t="s">
        <v>187</v>
      </c>
      <c r="D24" s="2" t="s">
        <v>61</v>
      </c>
      <c r="E24" s="2" t="s">
        <v>20</v>
      </c>
      <c r="F24" s="2" t="s">
        <v>21</v>
      </c>
      <c r="G24" s="18">
        <v>59711</v>
      </c>
      <c r="H24" s="2" t="s">
        <v>62</v>
      </c>
      <c r="I24" s="17">
        <v>6015</v>
      </c>
      <c r="J24" s="20">
        <v>36444</v>
      </c>
      <c r="K24" s="16">
        <f t="shared" ca="1" si="0"/>
        <v>20.536111111111111</v>
      </c>
      <c r="L24" s="4">
        <v>8</v>
      </c>
      <c r="M24" s="5">
        <f t="shared" si="1"/>
        <v>320</v>
      </c>
      <c r="N24" s="6" t="s">
        <v>13</v>
      </c>
    </row>
    <row r="25" spans="1:40">
      <c r="A25" s="16">
        <v>1016</v>
      </c>
      <c r="B25" s="2" t="s">
        <v>33</v>
      </c>
      <c r="C25" s="3" t="s">
        <v>188</v>
      </c>
      <c r="D25" s="2" t="s">
        <v>63</v>
      </c>
      <c r="E25" s="2" t="s">
        <v>20</v>
      </c>
      <c r="F25" s="2" t="s">
        <v>21</v>
      </c>
      <c r="G25" s="18">
        <v>59712</v>
      </c>
      <c r="H25" s="2" t="s">
        <v>64</v>
      </c>
      <c r="I25" s="17">
        <v>14844</v>
      </c>
      <c r="J25" s="20">
        <v>37404</v>
      </c>
      <c r="K25" s="16">
        <f t="shared" ca="1" si="0"/>
        <v>17.905555555555555</v>
      </c>
      <c r="L25" s="4">
        <v>8.5</v>
      </c>
      <c r="M25" s="5">
        <f t="shared" si="1"/>
        <v>340</v>
      </c>
      <c r="N25" s="6" t="s">
        <v>13</v>
      </c>
    </row>
    <row r="26" spans="1:40">
      <c r="A26" s="16">
        <v>1017</v>
      </c>
      <c r="B26" s="2" t="s">
        <v>8</v>
      </c>
      <c r="C26" s="3" t="s">
        <v>189</v>
      </c>
      <c r="D26" s="2" t="s">
        <v>65</v>
      </c>
      <c r="E26" s="2" t="s">
        <v>45</v>
      </c>
      <c r="F26" s="2" t="s">
        <v>46</v>
      </c>
      <c r="G26" s="18">
        <v>28232</v>
      </c>
      <c r="H26" s="2" t="s">
        <v>66</v>
      </c>
      <c r="I26" s="17">
        <v>15804</v>
      </c>
      <c r="J26" s="20">
        <v>26660</v>
      </c>
      <c r="K26" s="16">
        <f t="shared" ca="1" si="0"/>
        <v>47.325000000000003</v>
      </c>
      <c r="L26" s="4">
        <v>10</v>
      </c>
      <c r="M26" s="5">
        <f t="shared" si="1"/>
        <v>400</v>
      </c>
      <c r="N26" s="6" t="s">
        <v>23</v>
      </c>
    </row>
    <row r="27" spans="1:40">
      <c r="A27" s="16">
        <v>1018</v>
      </c>
      <c r="B27" s="2" t="s">
        <v>8</v>
      </c>
      <c r="C27" s="3" t="s">
        <v>190</v>
      </c>
      <c r="D27" s="2" t="s">
        <v>67</v>
      </c>
      <c r="E27" s="2" t="s">
        <v>16</v>
      </c>
      <c r="F27" s="2" t="s">
        <v>17</v>
      </c>
      <c r="G27" s="18">
        <v>2648</v>
      </c>
      <c r="H27" s="2" t="s">
        <v>68</v>
      </c>
      <c r="I27" s="17">
        <v>5060</v>
      </c>
      <c r="J27" s="20">
        <v>39622</v>
      </c>
      <c r="K27" s="16">
        <f t="shared" ca="1" si="0"/>
        <v>11.83611111111111</v>
      </c>
      <c r="L27" s="4">
        <v>10.25</v>
      </c>
      <c r="M27" s="5">
        <f t="shared" si="1"/>
        <v>410</v>
      </c>
      <c r="N27" s="6" t="s">
        <v>69</v>
      </c>
    </row>
    <row r="28" spans="1:40">
      <c r="A28" s="16">
        <v>1018</v>
      </c>
      <c r="B28" s="2" t="s">
        <v>8</v>
      </c>
      <c r="C28" s="3" t="s">
        <v>190</v>
      </c>
      <c r="D28" s="2" t="s">
        <v>67</v>
      </c>
      <c r="E28" s="2" t="s">
        <v>16</v>
      </c>
      <c r="F28" s="2" t="s">
        <v>17</v>
      </c>
      <c r="G28" s="18">
        <v>2648</v>
      </c>
      <c r="H28" s="2" t="s">
        <v>68</v>
      </c>
      <c r="I28" s="17">
        <v>5060</v>
      </c>
      <c r="J28" s="20">
        <v>40665</v>
      </c>
      <c r="K28" s="16">
        <f t="shared" ca="1" si="0"/>
        <v>8.9777777777777779</v>
      </c>
      <c r="L28" s="4">
        <v>10.25</v>
      </c>
      <c r="M28" s="5">
        <f t="shared" si="1"/>
        <v>410</v>
      </c>
      <c r="N28" s="6" t="s">
        <v>69</v>
      </c>
    </row>
    <row r="29" spans="1:40">
      <c r="A29" s="16">
        <v>1019</v>
      </c>
      <c r="B29" s="2" t="s">
        <v>8</v>
      </c>
      <c r="C29" s="3" t="s">
        <v>191</v>
      </c>
      <c r="D29" s="2" t="s">
        <v>70</v>
      </c>
      <c r="E29" s="2" t="s">
        <v>49</v>
      </c>
      <c r="F29" s="2" t="s">
        <v>50</v>
      </c>
      <c r="G29" s="18">
        <v>92359</v>
      </c>
      <c r="H29" s="2" t="s">
        <v>71</v>
      </c>
      <c r="I29" s="17">
        <v>18022</v>
      </c>
      <c r="J29" s="20">
        <v>34719</v>
      </c>
      <c r="K29" s="16">
        <f t="shared" ca="1" si="0"/>
        <v>25.261111111111113</v>
      </c>
      <c r="L29" s="4">
        <v>10.25</v>
      </c>
      <c r="M29" s="5">
        <f t="shared" si="1"/>
        <v>410</v>
      </c>
      <c r="N29" s="6" t="s">
        <v>69</v>
      </c>
    </row>
    <row r="30" spans="1:40">
      <c r="A30" s="16">
        <v>1043</v>
      </c>
      <c r="B30" s="2" t="s">
        <v>8</v>
      </c>
      <c r="C30" s="3" t="s">
        <v>215</v>
      </c>
      <c r="D30" s="2" t="s">
        <v>126</v>
      </c>
      <c r="E30" s="2" t="s">
        <v>49</v>
      </c>
      <c r="F30" s="2" t="s">
        <v>50</v>
      </c>
      <c r="G30" s="18">
        <v>92367</v>
      </c>
      <c r="H30" s="2" t="s">
        <v>127</v>
      </c>
      <c r="I30" s="17">
        <v>14649</v>
      </c>
      <c r="J30" s="20">
        <v>35078</v>
      </c>
      <c r="K30" s="16">
        <f t="shared" ca="1" si="0"/>
        <v>24.277777777777779</v>
      </c>
      <c r="L30" s="4">
        <v>50</v>
      </c>
      <c r="M30" s="5">
        <f t="shared" si="1"/>
        <v>2000</v>
      </c>
      <c r="N30" s="6" t="s">
        <v>94</v>
      </c>
    </row>
    <row r="31" spans="1:40">
      <c r="A31" s="16">
        <v>1020</v>
      </c>
      <c r="B31" s="2" t="s">
        <v>8</v>
      </c>
      <c r="C31" s="3" t="s">
        <v>192</v>
      </c>
      <c r="D31" s="2" t="s">
        <v>72</v>
      </c>
      <c r="E31" s="2" t="s">
        <v>73</v>
      </c>
      <c r="F31" s="2" t="s">
        <v>74</v>
      </c>
      <c r="G31" s="18">
        <v>10016</v>
      </c>
      <c r="H31" s="2" t="s">
        <v>75</v>
      </c>
      <c r="I31" s="17">
        <v>19065</v>
      </c>
      <c r="J31" s="20">
        <v>33921</v>
      </c>
      <c r="K31" s="16">
        <f t="shared" ca="1" si="0"/>
        <v>27.447222222222223</v>
      </c>
      <c r="L31" s="4">
        <v>10.25</v>
      </c>
      <c r="M31" s="5">
        <f t="shared" si="1"/>
        <v>410</v>
      </c>
      <c r="N31" s="6" t="s">
        <v>32</v>
      </c>
    </row>
    <row r="32" spans="1:40">
      <c r="A32" s="16">
        <v>1021</v>
      </c>
      <c r="B32" s="2" t="s">
        <v>8</v>
      </c>
      <c r="C32" s="3" t="s">
        <v>193</v>
      </c>
      <c r="D32" s="2" t="s">
        <v>76</v>
      </c>
      <c r="E32" s="2" t="s">
        <v>77</v>
      </c>
      <c r="F32" s="2" t="s">
        <v>78</v>
      </c>
      <c r="G32" s="18">
        <v>15247</v>
      </c>
      <c r="H32" s="2" t="s">
        <v>79</v>
      </c>
      <c r="I32" s="17">
        <v>13119</v>
      </c>
      <c r="J32" s="20">
        <v>41496</v>
      </c>
      <c r="K32" s="16">
        <f t="shared" ca="1" si="0"/>
        <v>6.7055555555555557</v>
      </c>
      <c r="L32" s="4">
        <v>6.25</v>
      </c>
      <c r="M32" s="5">
        <f t="shared" si="1"/>
        <v>250</v>
      </c>
      <c r="N32" s="6" t="s">
        <v>23</v>
      </c>
    </row>
    <row r="33" spans="1:14">
      <c r="A33" s="16">
        <v>1022</v>
      </c>
      <c r="B33" s="2" t="s">
        <v>8</v>
      </c>
      <c r="C33" s="3" t="s">
        <v>194</v>
      </c>
      <c r="D33" s="2" t="s">
        <v>80</v>
      </c>
      <c r="E33" s="2" t="s">
        <v>73</v>
      </c>
      <c r="F33" s="2" t="s">
        <v>74</v>
      </c>
      <c r="G33" s="18">
        <v>10045</v>
      </c>
      <c r="H33" s="2" t="s">
        <v>81</v>
      </c>
      <c r="I33" s="17">
        <v>6477</v>
      </c>
      <c r="J33" s="20">
        <v>35795</v>
      </c>
      <c r="K33" s="16">
        <f t="shared" ca="1" si="0"/>
        <v>22.316666666666666</v>
      </c>
      <c r="L33" s="4">
        <v>6.25</v>
      </c>
      <c r="M33" s="5">
        <f t="shared" si="1"/>
        <v>250</v>
      </c>
      <c r="N33" s="6" t="s">
        <v>23</v>
      </c>
    </row>
    <row r="34" spans="1:14">
      <c r="A34" s="16">
        <v>1023</v>
      </c>
      <c r="B34" s="2" t="s">
        <v>8</v>
      </c>
      <c r="C34" s="3" t="s">
        <v>195</v>
      </c>
      <c r="D34" s="2" t="s">
        <v>82</v>
      </c>
      <c r="E34" s="2" t="s">
        <v>16</v>
      </c>
      <c r="F34" s="2" t="s">
        <v>17</v>
      </c>
      <c r="G34" s="18">
        <v>2616</v>
      </c>
      <c r="H34" s="2" t="s">
        <v>83</v>
      </c>
      <c r="I34" s="17">
        <v>21357</v>
      </c>
      <c r="J34" s="20">
        <v>39201</v>
      </c>
      <c r="K34" s="16">
        <f t="shared" ca="1" si="0"/>
        <v>12.986111111111111</v>
      </c>
      <c r="L34" s="4">
        <v>5</v>
      </c>
      <c r="M34" s="5">
        <f t="shared" si="1"/>
        <v>200</v>
      </c>
      <c r="N34" s="6" t="s">
        <v>13</v>
      </c>
    </row>
    <row r="35" spans="1:14">
      <c r="A35" s="16">
        <v>1024</v>
      </c>
      <c r="B35" s="2" t="s">
        <v>8</v>
      </c>
      <c r="C35" s="3" t="s">
        <v>196</v>
      </c>
      <c r="D35" s="2" t="s">
        <v>84</v>
      </c>
      <c r="E35" s="2" t="s">
        <v>85</v>
      </c>
      <c r="F35" s="2" t="s">
        <v>86</v>
      </c>
      <c r="G35" s="18">
        <v>85086</v>
      </c>
      <c r="H35" s="2" t="s">
        <v>87</v>
      </c>
      <c r="I35" s="17">
        <v>14195</v>
      </c>
      <c r="J35" s="20">
        <v>30361</v>
      </c>
      <c r="K35" s="16">
        <f t="shared" ca="1" si="0"/>
        <v>37.194444444444443</v>
      </c>
      <c r="L35" s="4">
        <v>5</v>
      </c>
      <c r="M35" s="5">
        <f t="shared" si="1"/>
        <v>200</v>
      </c>
      <c r="N35" s="6" t="s">
        <v>69</v>
      </c>
    </row>
    <row r="36" spans="1:14">
      <c r="A36" s="16">
        <v>1025</v>
      </c>
      <c r="B36" s="2" t="s">
        <v>24</v>
      </c>
      <c r="C36" s="3" t="s">
        <v>197</v>
      </c>
      <c r="D36" s="2" t="s">
        <v>88</v>
      </c>
      <c r="E36" s="2" t="s">
        <v>37</v>
      </c>
      <c r="F36" s="2" t="s">
        <v>38</v>
      </c>
      <c r="G36" s="18">
        <v>33656</v>
      </c>
      <c r="H36" s="2" t="s">
        <v>89</v>
      </c>
      <c r="I36" s="17">
        <v>17601</v>
      </c>
      <c r="J36" s="20">
        <v>28958</v>
      </c>
      <c r="K36" s="16">
        <f t="shared" ca="1" si="0"/>
        <v>41.030555555555559</v>
      </c>
      <c r="L36" s="4">
        <v>5.25</v>
      </c>
      <c r="M36" s="5">
        <f t="shared" si="1"/>
        <v>210</v>
      </c>
      <c r="N36" s="6" t="s">
        <v>23</v>
      </c>
    </row>
    <row r="37" spans="1:14">
      <c r="A37" s="16">
        <v>1026</v>
      </c>
      <c r="B37" s="2" t="s">
        <v>33</v>
      </c>
      <c r="C37" s="3" t="s">
        <v>198</v>
      </c>
      <c r="D37" s="2" t="s">
        <v>90</v>
      </c>
      <c r="E37" s="2" t="s">
        <v>45</v>
      </c>
      <c r="F37" s="2" t="s">
        <v>46</v>
      </c>
      <c r="G37" s="18">
        <v>28259</v>
      </c>
      <c r="H37" s="2" t="s">
        <v>91</v>
      </c>
      <c r="I37" s="17">
        <v>8761</v>
      </c>
      <c r="J37" s="20">
        <v>42124</v>
      </c>
      <c r="K37" s="16">
        <f t="shared" ca="1" si="0"/>
        <v>4.9833333333333334</v>
      </c>
      <c r="L37" s="4">
        <v>6.35</v>
      </c>
      <c r="M37" s="5">
        <f t="shared" si="1"/>
        <v>254</v>
      </c>
      <c r="N37" s="6" t="s">
        <v>23</v>
      </c>
    </row>
    <row r="38" spans="1:14">
      <c r="A38" s="16">
        <v>1027</v>
      </c>
      <c r="B38" s="2" t="s">
        <v>33</v>
      </c>
      <c r="C38" s="3" t="s">
        <v>199</v>
      </c>
      <c r="D38" s="2" t="s">
        <v>92</v>
      </c>
      <c r="E38" s="2" t="s">
        <v>73</v>
      </c>
      <c r="F38" s="2" t="s">
        <v>74</v>
      </c>
      <c r="G38" s="18">
        <v>10010</v>
      </c>
      <c r="H38" s="2" t="s">
        <v>93</v>
      </c>
      <c r="I38" s="17">
        <v>7358</v>
      </c>
      <c r="J38" s="20">
        <v>30111</v>
      </c>
      <c r="K38" s="16">
        <f t="shared" ca="1" si="0"/>
        <v>37.875</v>
      </c>
      <c r="L38" s="4">
        <v>11.5</v>
      </c>
      <c r="M38" s="5">
        <f t="shared" si="1"/>
        <v>460</v>
      </c>
      <c r="N38" s="6" t="s">
        <v>94</v>
      </c>
    </row>
    <row r="39" spans="1:14">
      <c r="A39" s="16">
        <v>1028</v>
      </c>
      <c r="B39" s="2" t="s">
        <v>14</v>
      </c>
      <c r="C39" s="3" t="s">
        <v>200</v>
      </c>
      <c r="D39" s="2" t="s">
        <v>95</v>
      </c>
      <c r="E39" s="2" t="s">
        <v>73</v>
      </c>
      <c r="F39" s="2" t="s">
        <v>74</v>
      </c>
      <c r="G39" s="18">
        <v>10031</v>
      </c>
      <c r="H39" s="2" t="s">
        <v>96</v>
      </c>
      <c r="I39" s="17">
        <v>20524</v>
      </c>
      <c r="J39" s="20">
        <v>41897</v>
      </c>
      <c r="K39" s="16">
        <f t="shared" ca="1" si="0"/>
        <v>5.6083333333333334</v>
      </c>
      <c r="L39" s="4">
        <v>20</v>
      </c>
      <c r="M39" s="5">
        <f t="shared" si="1"/>
        <v>800</v>
      </c>
      <c r="N39" s="6" t="s">
        <v>94</v>
      </c>
    </row>
    <row r="40" spans="1:14">
      <c r="A40" s="16">
        <v>1029</v>
      </c>
      <c r="B40" s="2" t="s">
        <v>14</v>
      </c>
      <c r="C40" s="3" t="s">
        <v>201</v>
      </c>
      <c r="D40" s="2" t="s">
        <v>97</v>
      </c>
      <c r="E40" s="2" t="s">
        <v>85</v>
      </c>
      <c r="F40" s="2" t="s">
        <v>86</v>
      </c>
      <c r="G40" s="18">
        <v>85055</v>
      </c>
      <c r="H40" s="2" t="s">
        <v>98</v>
      </c>
      <c r="I40" s="17">
        <v>8511</v>
      </c>
      <c r="J40" s="20">
        <v>41525</v>
      </c>
      <c r="K40" s="16">
        <f t="shared" ca="1" si="0"/>
        <v>6.6277777777777782</v>
      </c>
      <c r="L40" s="4">
        <v>20.25</v>
      </c>
      <c r="M40" s="5">
        <f t="shared" si="1"/>
        <v>810</v>
      </c>
      <c r="N40" s="6" t="s">
        <v>94</v>
      </c>
    </row>
    <row r="41" spans="1:14">
      <c r="A41" s="16">
        <v>1030</v>
      </c>
      <c r="B41" s="2" t="s">
        <v>8</v>
      </c>
      <c r="C41" s="3" t="s">
        <v>202</v>
      </c>
      <c r="D41" s="2" t="s">
        <v>99</v>
      </c>
      <c r="E41" s="2" t="s">
        <v>20</v>
      </c>
      <c r="F41" s="2" t="s">
        <v>21</v>
      </c>
      <c r="G41" s="18">
        <v>59776</v>
      </c>
      <c r="H41" s="2" t="s">
        <v>100</v>
      </c>
      <c r="I41" s="17">
        <v>20662</v>
      </c>
      <c r="J41" s="20">
        <v>37849</v>
      </c>
      <c r="K41" s="16">
        <f t="shared" ca="1" si="0"/>
        <v>16.68888888888889</v>
      </c>
      <c r="L41" s="4">
        <v>15</v>
      </c>
      <c r="M41" s="5">
        <f t="shared" si="1"/>
        <v>600</v>
      </c>
      <c r="N41" s="6" t="s">
        <v>94</v>
      </c>
    </row>
    <row r="42" spans="1:14">
      <c r="A42" s="16">
        <v>1031</v>
      </c>
      <c r="B42" s="2" t="s">
        <v>14</v>
      </c>
      <c r="C42" s="3" t="s">
        <v>203</v>
      </c>
      <c r="D42" s="2" t="s">
        <v>101</v>
      </c>
      <c r="E42" s="2" t="s">
        <v>26</v>
      </c>
      <c r="F42" s="2" t="s">
        <v>27</v>
      </c>
      <c r="G42" s="18">
        <v>24353</v>
      </c>
      <c r="H42" s="2" t="s">
        <v>102</v>
      </c>
      <c r="I42" s="17">
        <v>22847</v>
      </c>
      <c r="J42" s="20">
        <v>34267</v>
      </c>
      <c r="K42" s="16">
        <f t="shared" ca="1" si="0"/>
        <v>26.497222222222224</v>
      </c>
      <c r="L42" s="4">
        <v>15.25</v>
      </c>
      <c r="M42" s="5">
        <f t="shared" si="1"/>
        <v>610</v>
      </c>
      <c r="N42" s="6" t="s">
        <v>94</v>
      </c>
    </row>
    <row r="43" spans="1:14">
      <c r="A43" s="16">
        <v>1031</v>
      </c>
      <c r="B43" s="2" t="s">
        <v>14</v>
      </c>
      <c r="C43" s="3" t="s">
        <v>203</v>
      </c>
      <c r="D43" s="2" t="s">
        <v>101</v>
      </c>
      <c r="E43" s="2" t="s">
        <v>26</v>
      </c>
      <c r="F43" s="2" t="s">
        <v>27</v>
      </c>
      <c r="G43" s="18">
        <v>24353</v>
      </c>
      <c r="H43" s="2" t="s">
        <v>102</v>
      </c>
      <c r="I43" s="17">
        <v>22847</v>
      </c>
      <c r="J43" s="20">
        <v>39255</v>
      </c>
      <c r="K43" s="16">
        <f t="shared" ca="1" si="0"/>
        <v>12.838888888888889</v>
      </c>
      <c r="L43" s="4">
        <v>15.25</v>
      </c>
      <c r="M43" s="5">
        <f t="shared" si="1"/>
        <v>610</v>
      </c>
      <c r="N43" s="6" t="s">
        <v>94</v>
      </c>
    </row>
    <row r="44" spans="1:14">
      <c r="A44" s="16">
        <v>1032</v>
      </c>
      <c r="B44" s="2" t="s">
        <v>103</v>
      </c>
      <c r="C44" s="3" t="s">
        <v>204</v>
      </c>
      <c r="D44" s="2" t="s">
        <v>104</v>
      </c>
      <c r="E44" s="2" t="s">
        <v>37</v>
      </c>
      <c r="F44" s="2" t="s">
        <v>38</v>
      </c>
      <c r="G44" s="18">
        <v>33615</v>
      </c>
      <c r="H44" s="2" t="s">
        <v>105</v>
      </c>
      <c r="I44" s="17">
        <v>16249</v>
      </c>
      <c r="J44" s="20">
        <v>41481</v>
      </c>
      <c r="K44" s="16">
        <f t="shared" ca="1" si="0"/>
        <v>6.7444444444444445</v>
      </c>
      <c r="L44" s="4">
        <v>15.35</v>
      </c>
      <c r="M44" s="5">
        <f t="shared" si="1"/>
        <v>614</v>
      </c>
      <c r="N44" s="6" t="s">
        <v>94</v>
      </c>
    </row>
    <row r="45" spans="1:14">
      <c r="A45" s="16">
        <v>1033</v>
      </c>
      <c r="B45" s="2" t="s">
        <v>14</v>
      </c>
      <c r="C45" s="3" t="s">
        <v>205</v>
      </c>
      <c r="D45" s="2" t="s">
        <v>106</v>
      </c>
      <c r="E45" s="2" t="s">
        <v>30</v>
      </c>
      <c r="F45" s="2" t="s">
        <v>11</v>
      </c>
      <c r="G45" s="18">
        <v>8958</v>
      </c>
      <c r="H45" s="2" t="s">
        <v>107</v>
      </c>
      <c r="I45" s="17">
        <v>12667</v>
      </c>
      <c r="J45" s="20">
        <v>41404</v>
      </c>
      <c r="K45" s="16">
        <f t="shared" ca="1" si="0"/>
        <v>6.9555555555555557</v>
      </c>
      <c r="L45" s="4">
        <v>10</v>
      </c>
      <c r="M45" s="5">
        <f t="shared" si="1"/>
        <v>400</v>
      </c>
      <c r="N45" s="6" t="s">
        <v>23</v>
      </c>
    </row>
    <row r="46" spans="1:14">
      <c r="B46" s="2" t="s">
        <v>8</v>
      </c>
      <c r="C46" s="3" t="s">
        <v>215</v>
      </c>
      <c r="D46" s="2" t="s">
        <v>126</v>
      </c>
      <c r="E46" s="2" t="s">
        <v>49</v>
      </c>
      <c r="F46" s="2" t="s">
        <v>50</v>
      </c>
      <c r="G46" s="18">
        <v>92367</v>
      </c>
      <c r="H46" s="2" t="s">
        <v>127</v>
      </c>
      <c r="I46" s="17">
        <v>14649</v>
      </c>
      <c r="J46" s="20">
        <v>35078</v>
      </c>
      <c r="K46" s="16">
        <f t="shared" ca="1" si="0"/>
        <v>24.277777777777779</v>
      </c>
      <c r="L46" s="4">
        <v>50</v>
      </c>
      <c r="M46" s="5">
        <f t="shared" si="1"/>
        <v>2000</v>
      </c>
      <c r="N46" s="6" t="s">
        <v>94</v>
      </c>
    </row>
    <row r="47" spans="1:14">
      <c r="A47" s="16">
        <v>1034</v>
      </c>
      <c r="B47" s="2" t="s">
        <v>14</v>
      </c>
      <c r="C47" s="3" t="s">
        <v>206</v>
      </c>
      <c r="D47" s="2" t="s">
        <v>108</v>
      </c>
      <c r="E47" s="2" t="s">
        <v>85</v>
      </c>
      <c r="F47" s="2" t="s">
        <v>86</v>
      </c>
      <c r="G47" s="18">
        <v>85099</v>
      </c>
      <c r="H47" s="2" t="s">
        <v>109</v>
      </c>
      <c r="I47" s="17">
        <v>17655</v>
      </c>
      <c r="J47" s="20">
        <v>41469</v>
      </c>
      <c r="K47" s="16">
        <f t="shared" ca="1" si="0"/>
        <v>6.7777777777777777</v>
      </c>
      <c r="L47" s="4">
        <v>6.25</v>
      </c>
      <c r="M47" s="5">
        <f t="shared" si="1"/>
        <v>250</v>
      </c>
      <c r="N47" s="6" t="s">
        <v>23</v>
      </c>
    </row>
    <row r="48" spans="1:14">
      <c r="A48" s="16">
        <v>1035</v>
      </c>
      <c r="B48" s="2" t="s">
        <v>8</v>
      </c>
      <c r="C48" s="3" t="s">
        <v>207</v>
      </c>
      <c r="D48" s="2" t="s">
        <v>110</v>
      </c>
      <c r="E48" s="2" t="s">
        <v>49</v>
      </c>
      <c r="F48" s="2" t="s">
        <v>50</v>
      </c>
      <c r="G48" s="18">
        <v>92347</v>
      </c>
      <c r="H48" s="2" t="s">
        <v>111</v>
      </c>
      <c r="I48" s="17">
        <v>20977</v>
      </c>
      <c r="J48" s="20">
        <v>30142</v>
      </c>
      <c r="K48" s="16">
        <f t="shared" ca="1" si="0"/>
        <v>37.788888888888891</v>
      </c>
      <c r="L48" s="4">
        <v>6.25</v>
      </c>
      <c r="M48" s="5">
        <f t="shared" si="1"/>
        <v>250</v>
      </c>
      <c r="N48" s="6" t="s">
        <v>23</v>
      </c>
    </row>
    <row r="49" spans="1:14">
      <c r="A49" s="16">
        <v>1061</v>
      </c>
      <c r="B49" s="2" t="s">
        <v>8</v>
      </c>
      <c r="C49" s="3" t="s">
        <v>233</v>
      </c>
      <c r="D49" s="2" t="s">
        <v>165</v>
      </c>
      <c r="E49" s="2" t="s">
        <v>77</v>
      </c>
      <c r="F49" s="2" t="s">
        <v>78</v>
      </c>
      <c r="G49" s="18">
        <v>15218</v>
      </c>
      <c r="H49" s="2" t="s">
        <v>166</v>
      </c>
      <c r="I49" s="17">
        <v>14757</v>
      </c>
      <c r="J49" s="20">
        <v>36868</v>
      </c>
      <c r="K49" s="16">
        <f t="shared" ca="1" si="0"/>
        <v>19.377777777777776</v>
      </c>
      <c r="L49" s="4">
        <v>8</v>
      </c>
      <c r="M49" s="5">
        <f t="shared" si="1"/>
        <v>320</v>
      </c>
      <c r="N49" s="6" t="s">
        <v>32</v>
      </c>
    </row>
    <row r="50" spans="1:14">
      <c r="A50" s="16">
        <v>1036</v>
      </c>
      <c r="B50" s="2" t="s">
        <v>8</v>
      </c>
      <c r="C50" s="3" t="s">
        <v>208</v>
      </c>
      <c r="D50" s="2" t="s">
        <v>112</v>
      </c>
      <c r="E50" s="2" t="s">
        <v>41</v>
      </c>
      <c r="F50" s="2" t="s">
        <v>42</v>
      </c>
      <c r="G50" s="18">
        <v>30357</v>
      </c>
      <c r="H50" s="2" t="s">
        <v>113</v>
      </c>
      <c r="I50" s="17">
        <v>22361</v>
      </c>
      <c r="J50" s="20">
        <v>32633</v>
      </c>
      <c r="K50" s="16">
        <f t="shared" ca="1" si="0"/>
        <v>30.969444444444445</v>
      </c>
      <c r="L50" s="4">
        <v>6.25</v>
      </c>
      <c r="M50" s="5">
        <f t="shared" si="1"/>
        <v>250</v>
      </c>
      <c r="N50" s="6" t="s">
        <v>23</v>
      </c>
    </row>
    <row r="51" spans="1:14">
      <c r="A51" s="16">
        <v>1037</v>
      </c>
      <c r="B51" s="2" t="s">
        <v>14</v>
      </c>
      <c r="C51" s="3" t="s">
        <v>209</v>
      </c>
      <c r="D51" s="2" t="s">
        <v>114</v>
      </c>
      <c r="E51" s="2" t="s">
        <v>30</v>
      </c>
      <c r="F51" s="2" t="s">
        <v>11</v>
      </c>
      <c r="G51" s="18">
        <v>8970</v>
      </c>
      <c r="H51" s="2" t="s">
        <v>115</v>
      </c>
      <c r="I51" s="17">
        <v>19869</v>
      </c>
      <c r="J51" s="20">
        <v>41336</v>
      </c>
      <c r="K51" s="16">
        <f t="shared" ca="1" si="0"/>
        <v>7.1416666666666666</v>
      </c>
      <c r="L51" s="4">
        <v>7.5</v>
      </c>
      <c r="M51" s="5">
        <f t="shared" si="1"/>
        <v>300</v>
      </c>
      <c r="N51" s="6" t="s">
        <v>13</v>
      </c>
    </row>
    <row r="52" spans="1:14">
      <c r="A52" s="16">
        <v>1038</v>
      </c>
      <c r="B52" s="2" t="s">
        <v>8</v>
      </c>
      <c r="C52" s="3" t="s">
        <v>210</v>
      </c>
      <c r="D52" s="2" t="s">
        <v>116</v>
      </c>
      <c r="E52" s="2" t="s">
        <v>16</v>
      </c>
      <c r="F52" s="2" t="s">
        <v>17</v>
      </c>
      <c r="G52" s="18">
        <v>2646</v>
      </c>
      <c r="H52" s="2" t="s">
        <v>117</v>
      </c>
      <c r="I52" s="17">
        <v>8542</v>
      </c>
      <c r="J52" s="20">
        <v>30687</v>
      </c>
      <c r="K52" s="16">
        <f t="shared" ca="1" si="0"/>
        <v>36.299999999999997</v>
      </c>
      <c r="L52" s="4">
        <v>7.5</v>
      </c>
      <c r="M52" s="5">
        <f t="shared" si="1"/>
        <v>300</v>
      </c>
      <c r="N52" s="6" t="s">
        <v>13</v>
      </c>
    </row>
    <row r="53" spans="1:14">
      <c r="A53" s="16">
        <v>1039</v>
      </c>
      <c r="B53" s="2" t="s">
        <v>103</v>
      </c>
      <c r="C53" s="3" t="s">
        <v>211</v>
      </c>
      <c r="D53" s="2" t="s">
        <v>118</v>
      </c>
      <c r="E53" s="2" t="s">
        <v>85</v>
      </c>
      <c r="F53" s="2" t="s">
        <v>86</v>
      </c>
      <c r="G53" s="18">
        <v>85074</v>
      </c>
      <c r="H53" s="2" t="s">
        <v>119</v>
      </c>
      <c r="I53" s="17">
        <v>11033</v>
      </c>
      <c r="J53" s="20">
        <v>38902</v>
      </c>
      <c r="K53" s="16">
        <f ca="1">YEARFRAC(J53,TODAY())</f>
        <v>13.805555555555555</v>
      </c>
      <c r="L53" s="4">
        <v>7.5</v>
      </c>
      <c r="M53" s="5">
        <f>L53*40</f>
        <v>300</v>
      </c>
      <c r="N53" s="6" t="s">
        <v>32</v>
      </c>
    </row>
    <row r="54" spans="1:14">
      <c r="A54" s="16">
        <v>1040</v>
      </c>
      <c r="B54" s="2" t="s">
        <v>8</v>
      </c>
      <c r="C54" s="3" t="s">
        <v>212</v>
      </c>
      <c r="D54" s="2" t="s">
        <v>120</v>
      </c>
      <c r="E54" s="2" t="s">
        <v>30</v>
      </c>
      <c r="F54" s="2" t="s">
        <v>11</v>
      </c>
      <c r="G54" s="18">
        <v>8953</v>
      </c>
      <c r="H54" s="2" t="s">
        <v>121</v>
      </c>
      <c r="I54" s="17">
        <v>21562</v>
      </c>
      <c r="J54" s="20">
        <v>36249</v>
      </c>
      <c r="K54" s="16">
        <f t="shared" ca="1" si="0"/>
        <v>21.066666666666666</v>
      </c>
      <c r="L54" s="4">
        <v>8</v>
      </c>
      <c r="M54" s="5">
        <f t="shared" si="1"/>
        <v>320</v>
      </c>
      <c r="N54" s="6" t="s">
        <v>32</v>
      </c>
    </row>
    <row r="55" spans="1:14">
      <c r="A55" s="16">
        <v>1041</v>
      </c>
      <c r="B55" s="2" t="s">
        <v>8</v>
      </c>
      <c r="C55" s="3" t="s">
        <v>213</v>
      </c>
      <c r="D55" s="2" t="s">
        <v>122</v>
      </c>
      <c r="E55" s="2" t="s">
        <v>20</v>
      </c>
      <c r="F55" s="2" t="s">
        <v>21</v>
      </c>
      <c r="G55" s="18">
        <v>59721</v>
      </c>
      <c r="H55" s="2" t="s">
        <v>123</v>
      </c>
      <c r="I55" s="17">
        <v>9087</v>
      </c>
      <c r="J55" s="20">
        <v>38215</v>
      </c>
      <c r="K55" s="16">
        <f t="shared" ca="1" si="0"/>
        <v>15.688888888888888</v>
      </c>
      <c r="L55" s="4">
        <v>8</v>
      </c>
      <c r="M55" s="5">
        <f t="shared" si="1"/>
        <v>320</v>
      </c>
      <c r="N55" s="6" t="s">
        <v>32</v>
      </c>
    </row>
    <row r="56" spans="1:14">
      <c r="A56" s="16">
        <v>1042</v>
      </c>
      <c r="B56" s="2" t="s">
        <v>8</v>
      </c>
      <c r="C56" s="3" t="s">
        <v>214</v>
      </c>
      <c r="D56" s="2" t="s">
        <v>124</v>
      </c>
      <c r="E56" s="2" t="s">
        <v>77</v>
      </c>
      <c r="F56" s="2" t="s">
        <v>78</v>
      </c>
      <c r="G56" s="18">
        <v>15213</v>
      </c>
      <c r="H56" s="2" t="s">
        <v>125</v>
      </c>
      <c r="I56" s="17">
        <v>17302</v>
      </c>
      <c r="J56" s="20">
        <v>28990</v>
      </c>
      <c r="K56" s="16">
        <f t="shared" ca="1" si="0"/>
        <v>40.94166666666667</v>
      </c>
      <c r="L56" s="4">
        <v>50</v>
      </c>
      <c r="M56" s="5">
        <f t="shared" si="1"/>
        <v>2000</v>
      </c>
      <c r="N56" s="6" t="s">
        <v>94</v>
      </c>
    </row>
    <row r="57" spans="1:14">
      <c r="A57" s="16">
        <v>1043</v>
      </c>
      <c r="B57" s="2" t="s">
        <v>8</v>
      </c>
      <c r="C57" s="3" t="s">
        <v>215</v>
      </c>
      <c r="D57" s="2" t="s">
        <v>126</v>
      </c>
      <c r="E57" s="2" t="s">
        <v>49</v>
      </c>
      <c r="F57" s="2" t="s">
        <v>50</v>
      </c>
      <c r="G57" s="18">
        <v>92367</v>
      </c>
      <c r="H57" s="2" t="s">
        <v>127</v>
      </c>
      <c r="I57" s="17">
        <v>14649</v>
      </c>
      <c r="J57" s="20">
        <v>35078</v>
      </c>
      <c r="K57" s="16">
        <f t="shared" ca="1" si="0"/>
        <v>24.277777777777779</v>
      </c>
      <c r="L57" s="4">
        <v>50</v>
      </c>
      <c r="M57" s="5">
        <f t="shared" si="1"/>
        <v>2000</v>
      </c>
      <c r="N57" s="6" t="s">
        <v>94</v>
      </c>
    </row>
    <row r="58" spans="1:14">
      <c r="A58" s="16">
        <v>1044</v>
      </c>
      <c r="B58" s="2" t="s">
        <v>8</v>
      </c>
      <c r="C58" s="3" t="s">
        <v>216</v>
      </c>
      <c r="D58" s="2" t="s">
        <v>128</v>
      </c>
      <c r="E58" s="2" t="s">
        <v>16</v>
      </c>
      <c r="F58" s="2" t="s">
        <v>17</v>
      </c>
      <c r="G58" s="18">
        <v>2645</v>
      </c>
      <c r="H58" s="2" t="s">
        <v>129</v>
      </c>
      <c r="I58" s="17">
        <v>16615</v>
      </c>
      <c r="J58" s="20">
        <v>41358</v>
      </c>
      <c r="K58" s="16">
        <f t="shared" ca="1" si="0"/>
        <v>7.0805555555555557</v>
      </c>
      <c r="L58" s="4">
        <v>7.5</v>
      </c>
      <c r="M58" s="5">
        <f t="shared" si="1"/>
        <v>300</v>
      </c>
      <c r="N58" s="6" t="s">
        <v>13</v>
      </c>
    </row>
    <row r="59" spans="1:14">
      <c r="A59" s="16">
        <v>1045</v>
      </c>
      <c r="B59" s="2" t="s">
        <v>103</v>
      </c>
      <c r="C59" s="3" t="s">
        <v>217</v>
      </c>
      <c r="D59" s="2" t="s">
        <v>130</v>
      </c>
      <c r="E59" s="2" t="s">
        <v>37</v>
      </c>
      <c r="F59" s="2" t="s">
        <v>38</v>
      </c>
      <c r="G59" s="18">
        <v>33611</v>
      </c>
      <c r="H59" s="2" t="s">
        <v>131</v>
      </c>
      <c r="I59" s="17">
        <v>7390</v>
      </c>
      <c r="J59" s="20">
        <v>38326</v>
      </c>
      <c r="K59" s="16">
        <f t="shared" ca="1" si="0"/>
        <v>15.386111111111111</v>
      </c>
      <c r="L59" s="4">
        <v>7.5</v>
      </c>
      <c r="M59" s="5">
        <f t="shared" si="1"/>
        <v>300</v>
      </c>
      <c r="N59" s="6" t="s">
        <v>23</v>
      </c>
    </row>
    <row r="60" spans="1:14">
      <c r="A60" s="16">
        <v>1046</v>
      </c>
      <c r="B60" s="2" t="s">
        <v>8</v>
      </c>
      <c r="C60" s="3" t="s">
        <v>218</v>
      </c>
      <c r="D60" s="2" t="s">
        <v>132</v>
      </c>
      <c r="E60" s="2" t="s">
        <v>45</v>
      </c>
      <c r="F60" s="2" t="s">
        <v>46</v>
      </c>
      <c r="G60" s="18">
        <v>28288</v>
      </c>
      <c r="H60" s="2" t="s">
        <v>133</v>
      </c>
      <c r="I60" s="17">
        <v>13478</v>
      </c>
      <c r="J60" s="20">
        <v>33822</v>
      </c>
      <c r="K60" s="16">
        <f t="shared" ca="1" si="0"/>
        <v>27.716666666666665</v>
      </c>
      <c r="L60" s="4">
        <v>6.35</v>
      </c>
      <c r="M60" s="5">
        <f t="shared" si="1"/>
        <v>254</v>
      </c>
      <c r="N60" s="6" t="s">
        <v>32</v>
      </c>
    </row>
    <row r="61" spans="1:14">
      <c r="A61" s="16">
        <v>1047</v>
      </c>
      <c r="B61" s="2" t="s">
        <v>14</v>
      </c>
      <c r="C61" s="3" t="s">
        <v>219</v>
      </c>
      <c r="D61" s="2" t="s">
        <v>134</v>
      </c>
      <c r="E61" s="2" t="s">
        <v>41</v>
      </c>
      <c r="F61" s="2" t="s">
        <v>42</v>
      </c>
      <c r="G61" s="18">
        <v>30380</v>
      </c>
      <c r="H61" s="2" t="s">
        <v>135</v>
      </c>
      <c r="I61" s="17">
        <v>21949</v>
      </c>
      <c r="J61" s="20">
        <v>31453</v>
      </c>
      <c r="K61" s="16">
        <f t="shared" ca="1" si="0"/>
        <v>34.205555555555556</v>
      </c>
      <c r="L61" s="4">
        <v>6.35</v>
      </c>
      <c r="M61" s="5">
        <f t="shared" si="1"/>
        <v>254</v>
      </c>
      <c r="N61" s="6" t="s">
        <v>23</v>
      </c>
    </row>
    <row r="62" spans="1:14">
      <c r="A62" s="16">
        <v>1048</v>
      </c>
      <c r="B62" s="2" t="s">
        <v>8</v>
      </c>
      <c r="C62" s="3" t="s">
        <v>220</v>
      </c>
      <c r="D62" s="2" t="s">
        <v>136</v>
      </c>
      <c r="E62" s="2" t="s">
        <v>85</v>
      </c>
      <c r="F62" s="2" t="s">
        <v>86</v>
      </c>
      <c r="G62" s="18">
        <v>85065</v>
      </c>
      <c r="H62" s="2" t="s">
        <v>137</v>
      </c>
      <c r="I62" s="17">
        <v>16726</v>
      </c>
      <c r="J62" s="20">
        <v>31253</v>
      </c>
      <c r="K62" s="16">
        <f t="shared" ca="1" si="0"/>
        <v>34.74722222222222</v>
      </c>
      <c r="L62" s="4">
        <v>8.5</v>
      </c>
      <c r="M62" s="5">
        <f t="shared" si="1"/>
        <v>340</v>
      </c>
      <c r="N62" s="6" t="s">
        <v>23</v>
      </c>
    </row>
    <row r="63" spans="1:14">
      <c r="A63" s="16">
        <v>1049</v>
      </c>
      <c r="B63" s="2" t="s">
        <v>33</v>
      </c>
      <c r="C63" s="3" t="s">
        <v>221</v>
      </c>
      <c r="D63" s="2" t="s">
        <v>138</v>
      </c>
      <c r="E63" s="2" t="s">
        <v>16</v>
      </c>
      <c r="F63" s="2" t="s">
        <v>17</v>
      </c>
      <c r="G63" s="18">
        <v>2651</v>
      </c>
      <c r="H63" s="2" t="s">
        <v>139</v>
      </c>
      <c r="I63" s="17">
        <v>12222</v>
      </c>
      <c r="J63" s="20">
        <v>41495</v>
      </c>
      <c r="K63" s="16">
        <f t="shared" ca="1" si="0"/>
        <v>6.708333333333333</v>
      </c>
      <c r="L63" s="4">
        <v>8.5</v>
      </c>
      <c r="M63" s="5">
        <f t="shared" si="1"/>
        <v>340</v>
      </c>
      <c r="N63" s="6" t="s">
        <v>23</v>
      </c>
    </row>
    <row r="64" spans="1:14">
      <c r="A64" s="16">
        <v>1007</v>
      </c>
      <c r="B64" s="2" t="s">
        <v>8</v>
      </c>
      <c r="C64" s="3" t="s">
        <v>179</v>
      </c>
      <c r="D64" s="2" t="s">
        <v>36</v>
      </c>
      <c r="E64" s="2" t="s">
        <v>37</v>
      </c>
      <c r="F64" s="2" t="s">
        <v>38</v>
      </c>
      <c r="G64" s="18">
        <v>33696</v>
      </c>
      <c r="H64" s="2" t="s">
        <v>39</v>
      </c>
      <c r="I64" s="17">
        <v>14606</v>
      </c>
      <c r="J64" s="20">
        <v>36206</v>
      </c>
      <c r="K64" s="16">
        <f t="shared" ca="1" si="0"/>
        <v>21.191666666666666</v>
      </c>
      <c r="L64" s="4">
        <v>12</v>
      </c>
      <c r="M64" s="5">
        <f t="shared" si="1"/>
        <v>480</v>
      </c>
      <c r="N64" s="6" t="s">
        <v>32</v>
      </c>
    </row>
    <row r="65" spans="1:14">
      <c r="A65" s="16">
        <v>1050</v>
      </c>
      <c r="B65" s="2" t="s">
        <v>103</v>
      </c>
      <c r="C65" s="3" t="s">
        <v>222</v>
      </c>
      <c r="D65" s="2" t="s">
        <v>140</v>
      </c>
      <c r="E65" s="2" t="s">
        <v>41</v>
      </c>
      <c r="F65" s="2" t="s">
        <v>42</v>
      </c>
      <c r="G65" s="18">
        <v>30338</v>
      </c>
      <c r="H65" s="2" t="s">
        <v>141</v>
      </c>
      <c r="I65" s="17">
        <v>6200</v>
      </c>
      <c r="J65" s="20">
        <v>34090</v>
      </c>
      <c r="K65" s="16">
        <f t="shared" ca="1" si="0"/>
        <v>26.980555555555554</v>
      </c>
      <c r="L65" s="4">
        <v>8.3000000000000007</v>
      </c>
      <c r="M65" s="5">
        <f t="shared" si="1"/>
        <v>332</v>
      </c>
      <c r="N65" s="6" t="s">
        <v>142</v>
      </c>
    </row>
    <row r="66" spans="1:14">
      <c r="B66" s="2" t="s">
        <v>8</v>
      </c>
      <c r="C66" s="3" t="s">
        <v>215</v>
      </c>
      <c r="D66" s="2" t="s">
        <v>126</v>
      </c>
      <c r="E66" s="2" t="s">
        <v>49</v>
      </c>
      <c r="F66" s="2" t="s">
        <v>50</v>
      </c>
      <c r="G66" s="18">
        <v>92367</v>
      </c>
      <c r="H66" s="2" t="s">
        <v>127</v>
      </c>
      <c r="I66" s="17">
        <v>14649</v>
      </c>
      <c r="J66" s="20">
        <v>35078</v>
      </c>
      <c r="K66" s="16">
        <f t="shared" ca="1" si="0"/>
        <v>24.277777777777779</v>
      </c>
      <c r="L66" s="4">
        <v>50</v>
      </c>
      <c r="M66" s="5">
        <f t="shared" si="1"/>
        <v>2000</v>
      </c>
      <c r="N66" s="6" t="s">
        <v>94</v>
      </c>
    </row>
    <row r="67" spans="1:14">
      <c r="A67" s="16">
        <v>1051</v>
      </c>
      <c r="B67" s="2" t="s">
        <v>14</v>
      </c>
      <c r="C67" s="3" t="s">
        <v>223</v>
      </c>
      <c r="D67" s="2" t="s">
        <v>143</v>
      </c>
      <c r="E67" s="2" t="s">
        <v>55</v>
      </c>
      <c r="F67" s="2" t="s">
        <v>50</v>
      </c>
      <c r="G67" s="18">
        <v>92714</v>
      </c>
      <c r="H67" s="2" t="s">
        <v>144</v>
      </c>
      <c r="I67" s="17">
        <v>9653</v>
      </c>
      <c r="J67" s="20">
        <v>41547</v>
      </c>
      <c r="K67" s="16">
        <f t="shared" ca="1" si="0"/>
        <v>6.5666666666666664</v>
      </c>
      <c r="L67" s="4">
        <v>8.25</v>
      </c>
      <c r="M67" s="5">
        <f t="shared" si="1"/>
        <v>330</v>
      </c>
      <c r="N67" s="6" t="s">
        <v>142</v>
      </c>
    </row>
    <row r="68" spans="1:14">
      <c r="A68" s="16">
        <v>1052</v>
      </c>
      <c r="B68" s="2" t="s">
        <v>103</v>
      </c>
      <c r="C68" s="3" t="s">
        <v>224</v>
      </c>
      <c r="D68" s="2" t="s">
        <v>145</v>
      </c>
      <c r="E68" s="2" t="s">
        <v>20</v>
      </c>
      <c r="F68" s="2" t="s">
        <v>21</v>
      </c>
      <c r="G68" s="18">
        <v>59749</v>
      </c>
      <c r="H68" s="2" t="s">
        <v>146</v>
      </c>
      <c r="I68" s="17">
        <v>21721</v>
      </c>
      <c r="J68" s="20">
        <v>41622</v>
      </c>
      <c r="K68" s="16">
        <f t="shared" ca="1" si="0"/>
        <v>6.3611111111111107</v>
      </c>
      <c r="L68" s="4">
        <v>7.1</v>
      </c>
      <c r="M68" s="5">
        <f t="shared" si="1"/>
        <v>284</v>
      </c>
      <c r="N68" s="6" t="s">
        <v>142</v>
      </c>
    </row>
    <row r="69" spans="1:14">
      <c r="A69" s="16">
        <v>1053</v>
      </c>
      <c r="B69" s="2" t="s">
        <v>8</v>
      </c>
      <c r="C69" s="3" t="s">
        <v>225</v>
      </c>
      <c r="D69" s="2" t="s">
        <v>147</v>
      </c>
      <c r="E69" s="2" t="s">
        <v>10</v>
      </c>
      <c r="F69" s="2" t="s">
        <v>11</v>
      </c>
      <c r="G69" s="18">
        <v>8923</v>
      </c>
      <c r="H69" s="2" t="s">
        <v>148</v>
      </c>
      <c r="I69" s="17">
        <v>5185</v>
      </c>
      <c r="J69" s="20">
        <v>35735</v>
      </c>
      <c r="K69" s="16">
        <f t="shared" ca="1" si="0"/>
        <v>22.480555555555554</v>
      </c>
      <c r="L69" s="4">
        <v>7.4</v>
      </c>
      <c r="M69" s="5">
        <f t="shared" si="1"/>
        <v>296</v>
      </c>
      <c r="N69" s="6" t="s">
        <v>23</v>
      </c>
    </row>
    <row r="70" spans="1:14">
      <c r="A70" s="16">
        <v>1054</v>
      </c>
      <c r="B70" s="2" t="s">
        <v>24</v>
      </c>
      <c r="C70" s="3" t="s">
        <v>226</v>
      </c>
      <c r="D70" s="2" t="s">
        <v>149</v>
      </c>
      <c r="E70" s="2" t="s">
        <v>26</v>
      </c>
      <c r="F70" s="2" t="s">
        <v>27</v>
      </c>
      <c r="G70" s="18">
        <v>24333</v>
      </c>
      <c r="H70" s="2" t="s">
        <v>150</v>
      </c>
      <c r="I70" s="17">
        <v>21408</v>
      </c>
      <c r="J70" s="20">
        <v>37483</v>
      </c>
      <c r="K70" s="16">
        <f t="shared" ca="1" si="0"/>
        <v>17.691666666666666</v>
      </c>
      <c r="L70" s="4">
        <v>7.5</v>
      </c>
      <c r="M70" s="5">
        <f t="shared" si="1"/>
        <v>300</v>
      </c>
      <c r="N70" s="6" t="s">
        <v>23</v>
      </c>
    </row>
    <row r="71" spans="1:14">
      <c r="A71" s="16">
        <v>1055</v>
      </c>
      <c r="B71" s="2" t="s">
        <v>33</v>
      </c>
      <c r="C71" s="3" t="s">
        <v>227</v>
      </c>
      <c r="D71" s="2" t="s">
        <v>151</v>
      </c>
      <c r="E71" s="2" t="s">
        <v>55</v>
      </c>
      <c r="F71" s="2" t="s">
        <v>50</v>
      </c>
      <c r="G71" s="18">
        <v>92767</v>
      </c>
      <c r="H71" s="2" t="s">
        <v>152</v>
      </c>
      <c r="I71" s="17">
        <v>21483</v>
      </c>
      <c r="J71" s="20">
        <v>36032</v>
      </c>
      <c r="K71" s="16">
        <f t="shared" ca="1" si="0"/>
        <v>21.663888888888888</v>
      </c>
      <c r="L71" s="4">
        <v>7.5</v>
      </c>
      <c r="M71" s="5">
        <f t="shared" si="1"/>
        <v>300</v>
      </c>
      <c r="N71" s="6" t="s">
        <v>13</v>
      </c>
    </row>
    <row r="72" spans="1:14">
      <c r="A72" s="16">
        <v>1056</v>
      </c>
      <c r="B72" s="2" t="s">
        <v>33</v>
      </c>
      <c r="C72" s="3" t="s">
        <v>228</v>
      </c>
      <c r="D72" s="2" t="s">
        <v>153</v>
      </c>
      <c r="E72" s="2" t="s">
        <v>49</v>
      </c>
      <c r="F72" s="2" t="s">
        <v>50</v>
      </c>
      <c r="G72" s="18">
        <v>92320</v>
      </c>
      <c r="H72" s="2" t="s">
        <v>154</v>
      </c>
      <c r="I72" s="17">
        <v>14135</v>
      </c>
      <c r="J72" s="20">
        <v>37502</v>
      </c>
      <c r="K72" s="16">
        <f t="shared" ca="1" si="0"/>
        <v>17.641666666666666</v>
      </c>
      <c r="L72" s="4">
        <v>7.4</v>
      </c>
      <c r="M72" s="5">
        <f t="shared" si="1"/>
        <v>296</v>
      </c>
      <c r="N72" s="6" t="s">
        <v>32</v>
      </c>
    </row>
    <row r="73" spans="1:14">
      <c r="A73" s="16">
        <v>1057</v>
      </c>
      <c r="B73" s="2" t="s">
        <v>33</v>
      </c>
      <c r="C73" s="3" t="s">
        <v>229</v>
      </c>
      <c r="D73" s="2" t="s">
        <v>155</v>
      </c>
      <c r="E73" s="2" t="s">
        <v>156</v>
      </c>
      <c r="F73" s="2" t="s">
        <v>157</v>
      </c>
      <c r="G73" s="18">
        <v>4471</v>
      </c>
      <c r="H73" s="2" t="s">
        <v>158</v>
      </c>
      <c r="I73" s="17">
        <v>15883</v>
      </c>
      <c r="J73" s="20">
        <v>34259</v>
      </c>
      <c r="K73" s="16">
        <f t="shared" ca="1" si="0"/>
        <v>26.519444444444446</v>
      </c>
      <c r="L73" s="4">
        <v>7.1</v>
      </c>
      <c r="M73" s="5">
        <f t="shared" si="1"/>
        <v>284</v>
      </c>
      <c r="N73" s="6" t="s">
        <v>142</v>
      </c>
    </row>
    <row r="74" spans="1:14">
      <c r="A74" s="16">
        <v>1058</v>
      </c>
      <c r="B74" s="2" t="s">
        <v>14</v>
      </c>
      <c r="C74" s="3" t="s">
        <v>230</v>
      </c>
      <c r="D74" s="2" t="s">
        <v>159</v>
      </c>
      <c r="E74" s="2" t="s">
        <v>37</v>
      </c>
      <c r="F74" s="2" t="s">
        <v>38</v>
      </c>
      <c r="G74" s="18">
        <v>33681</v>
      </c>
      <c r="H74" s="2" t="s">
        <v>160</v>
      </c>
      <c r="I74" s="17">
        <v>14432</v>
      </c>
      <c r="J74" s="20">
        <v>36357</v>
      </c>
      <c r="K74" s="16">
        <f t="shared" ca="1" si="0"/>
        <v>20.772222222222222</v>
      </c>
      <c r="L74" s="4">
        <v>5.25</v>
      </c>
      <c r="M74" s="5">
        <f t="shared" si="1"/>
        <v>210</v>
      </c>
      <c r="N74" s="6" t="s">
        <v>142</v>
      </c>
    </row>
    <row r="75" spans="1:14">
      <c r="A75" s="16">
        <v>1059</v>
      </c>
      <c r="B75" s="2" t="s">
        <v>8</v>
      </c>
      <c r="C75" s="3" t="s">
        <v>231</v>
      </c>
      <c r="D75" s="2" t="s">
        <v>161</v>
      </c>
      <c r="E75" s="2" t="s">
        <v>77</v>
      </c>
      <c r="F75" s="2" t="s">
        <v>78</v>
      </c>
      <c r="G75" s="18">
        <v>15231</v>
      </c>
      <c r="H75" s="2" t="s">
        <v>162</v>
      </c>
      <c r="I75" s="17">
        <v>15902</v>
      </c>
      <c r="J75" s="20">
        <v>34445</v>
      </c>
      <c r="K75" s="16">
        <f t="shared" ref="K75:K81" ca="1" si="2">YEARFRAC(J75,TODAY())</f>
        <v>26.008333333333333</v>
      </c>
      <c r="L75" s="4">
        <v>5.25</v>
      </c>
      <c r="M75" s="5">
        <f t="shared" ref="M75:M81" si="3">L75*40</f>
        <v>210</v>
      </c>
      <c r="N75" s="6" t="s">
        <v>32</v>
      </c>
    </row>
    <row r="76" spans="1:14">
      <c r="A76" s="16">
        <v>1060</v>
      </c>
      <c r="B76" s="2" t="s">
        <v>14</v>
      </c>
      <c r="C76" s="3" t="s">
        <v>232</v>
      </c>
      <c r="D76" s="2" t="s">
        <v>163</v>
      </c>
      <c r="E76" s="2" t="s">
        <v>45</v>
      </c>
      <c r="F76" s="2" t="s">
        <v>46</v>
      </c>
      <c r="G76" s="18">
        <v>28255</v>
      </c>
      <c r="H76" s="2" t="s">
        <v>164</v>
      </c>
      <c r="I76" s="17">
        <v>12659</v>
      </c>
      <c r="J76" s="20">
        <v>34372</v>
      </c>
      <c r="K76" s="16">
        <f t="shared" ca="1" si="2"/>
        <v>26.213888888888889</v>
      </c>
      <c r="L76" s="4">
        <v>5.25</v>
      </c>
      <c r="M76" s="5">
        <f t="shared" si="3"/>
        <v>210</v>
      </c>
      <c r="N76" s="6" t="s">
        <v>142</v>
      </c>
    </row>
    <row r="77" spans="1:14">
      <c r="A77" s="16">
        <v>1061</v>
      </c>
      <c r="B77" s="2" t="s">
        <v>8</v>
      </c>
      <c r="C77" s="3" t="s">
        <v>233</v>
      </c>
      <c r="D77" s="2" t="s">
        <v>165</v>
      </c>
      <c r="E77" s="2" t="s">
        <v>77</v>
      </c>
      <c r="F77" s="2" t="s">
        <v>78</v>
      </c>
      <c r="G77" s="18">
        <v>15218</v>
      </c>
      <c r="H77" s="2" t="s">
        <v>166</v>
      </c>
      <c r="I77" s="17">
        <v>14757</v>
      </c>
      <c r="J77" s="20">
        <v>37273</v>
      </c>
      <c r="K77" s="16">
        <f t="shared" ca="1" si="2"/>
        <v>18.269444444444446</v>
      </c>
      <c r="L77" s="4">
        <v>5.25</v>
      </c>
      <c r="M77" s="5">
        <f t="shared" si="3"/>
        <v>210</v>
      </c>
      <c r="N77" s="6" t="s">
        <v>142</v>
      </c>
    </row>
    <row r="78" spans="1:14">
      <c r="A78" s="16">
        <v>1061</v>
      </c>
      <c r="B78" s="2" t="s">
        <v>8</v>
      </c>
      <c r="C78" s="3" t="s">
        <v>233</v>
      </c>
      <c r="D78" s="2" t="s">
        <v>165</v>
      </c>
      <c r="E78" s="2" t="s">
        <v>77</v>
      </c>
      <c r="F78" s="2" t="s">
        <v>78</v>
      </c>
      <c r="G78" s="18">
        <v>15218</v>
      </c>
      <c r="H78" s="2" t="s">
        <v>166</v>
      </c>
      <c r="I78" s="17">
        <v>14757</v>
      </c>
      <c r="J78" s="20">
        <v>35859</v>
      </c>
      <c r="K78" s="16">
        <f t="shared" ca="1" si="2"/>
        <v>22.136111111111113</v>
      </c>
      <c r="L78" s="4">
        <v>5.25</v>
      </c>
      <c r="M78" s="5">
        <f t="shared" si="3"/>
        <v>210</v>
      </c>
      <c r="N78" s="6" t="s">
        <v>142</v>
      </c>
    </row>
    <row r="79" spans="1:14">
      <c r="A79" s="16">
        <v>1062</v>
      </c>
      <c r="B79" s="2" t="s">
        <v>8</v>
      </c>
      <c r="C79" s="3" t="s">
        <v>234</v>
      </c>
      <c r="D79" s="2" t="s">
        <v>167</v>
      </c>
      <c r="E79" s="2" t="s">
        <v>37</v>
      </c>
      <c r="F79" s="2" t="s">
        <v>38</v>
      </c>
      <c r="G79" s="18">
        <v>33615</v>
      </c>
      <c r="H79" s="2" t="s">
        <v>168</v>
      </c>
      <c r="I79" s="17">
        <v>12845</v>
      </c>
      <c r="J79" s="20">
        <v>38082</v>
      </c>
      <c r="K79" s="16">
        <f t="shared" ca="1" si="2"/>
        <v>16.052777777777777</v>
      </c>
      <c r="L79" s="4">
        <v>6</v>
      </c>
      <c r="M79" s="5">
        <f t="shared" si="3"/>
        <v>240</v>
      </c>
      <c r="N79" s="6" t="s">
        <v>23</v>
      </c>
    </row>
    <row r="80" spans="1:14">
      <c r="A80" s="16">
        <v>1063</v>
      </c>
      <c r="B80" s="2" t="s">
        <v>103</v>
      </c>
      <c r="C80" s="3" t="s">
        <v>235</v>
      </c>
      <c r="D80" s="2" t="s">
        <v>169</v>
      </c>
      <c r="E80" s="2" t="s">
        <v>30</v>
      </c>
      <c r="F80" s="2" t="s">
        <v>11</v>
      </c>
      <c r="G80" s="18">
        <v>8976</v>
      </c>
      <c r="H80" s="2" t="s">
        <v>170</v>
      </c>
      <c r="I80" s="17">
        <v>12772</v>
      </c>
      <c r="J80" s="20">
        <v>37141</v>
      </c>
      <c r="K80" s="16">
        <f t="shared" ca="1" si="2"/>
        <v>18.630555555555556</v>
      </c>
      <c r="L80" s="4">
        <v>9.5</v>
      </c>
      <c r="M80" s="5">
        <f t="shared" si="3"/>
        <v>380</v>
      </c>
      <c r="N80" s="6" t="s">
        <v>23</v>
      </c>
    </row>
    <row r="81" spans="1:14">
      <c r="A81" s="16">
        <v>1064</v>
      </c>
      <c r="B81" s="2" t="s">
        <v>33</v>
      </c>
      <c r="C81" s="3" t="s">
        <v>236</v>
      </c>
      <c r="D81" s="2" t="s">
        <v>171</v>
      </c>
      <c r="E81" s="2" t="s">
        <v>85</v>
      </c>
      <c r="F81" s="2" t="s">
        <v>86</v>
      </c>
      <c r="G81" s="18">
        <v>85091</v>
      </c>
      <c r="H81" s="2" t="s">
        <v>172</v>
      </c>
      <c r="I81" s="17">
        <v>15673</v>
      </c>
      <c r="J81" s="20">
        <v>35227</v>
      </c>
      <c r="K81" s="16">
        <f t="shared" ca="1" si="2"/>
        <v>23.869444444444444</v>
      </c>
      <c r="L81" s="4">
        <v>12</v>
      </c>
      <c r="M81" s="5">
        <f t="shared" si="3"/>
        <v>480</v>
      </c>
      <c r="N81" s="6" t="s">
        <v>23</v>
      </c>
    </row>
  </sheetData>
  <printOptions headings="1" gridLines="1"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MissingDataPoints</vt:lpstr>
      <vt:lpstr>InvalidRecords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Suzanne Hixon</dc:creator>
  <cp:keywords/>
  <dc:description/>
  <cp:lastModifiedBy>Brian Ireson</cp:lastModifiedBy>
  <dcterms:created xsi:type="dcterms:W3CDTF">2003-07-15T20:51:46Z</dcterms:created>
  <dcterms:modified xsi:type="dcterms:W3CDTF">2020-04-24T21:32:06Z</dcterms:modified>
</cp:coreProperties>
</file>