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K:\JL Week Something\"/>
    </mc:Choice>
  </mc:AlternateContent>
  <xr:revisionPtr revIDLastSave="0" documentId="13_ncr:1_{BC2C3086-CCB3-4EFA-864A-963F20BECCD6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Sheet1" sheetId="1" r:id="rId1"/>
  </sheets>
  <definedNames>
    <definedName name="solver_adj" localSheetId="0" hidden="1">Sheet1!$D$3:$D$8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Sheet1!$D$10</definedName>
    <definedName name="solver_lhs2" localSheetId="0" hidden="1">Sheet1!$D$13</definedName>
    <definedName name="solver_lhs3" localSheetId="0" hidden="1">Sheet1!$D$19</definedName>
    <definedName name="solver_lhs4" localSheetId="0" hidden="1">Sheet1!$D$4</definedName>
    <definedName name="solver_lhs5" localSheetId="0" hidden="1">Sheet1!$D$4</definedName>
    <definedName name="solver_lhs6" localSheetId="0" hidden="1">Sheet1!$D$5</definedName>
    <definedName name="solver_lhs7" localSheetId="0" hidden="1">Sheet1!$E$13</definedName>
    <definedName name="solver_lhs8" localSheetId="0" hidden="1">Sheet1!$E$13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Sheet1!$C$10</definedName>
    <definedName name="solver_rhs2" localSheetId="0" hidden="1">Sheet1!$F$13</definedName>
    <definedName name="solver_rhs3" localSheetId="0" hidden="1">Sheet1!$D$18</definedName>
    <definedName name="solver_rhs4" localSheetId="0" hidden="1">Sheet1!$D$14</definedName>
    <definedName name="solver_rhs5" localSheetId="0" hidden="1">Sheet1!$D$16</definedName>
    <definedName name="solver_rhs6" localSheetId="0" hidden="1">Sheet1!$E$14</definedName>
    <definedName name="solver_rhs7" localSheetId="0" hidden="1">Sheet1!$F$13</definedName>
    <definedName name="solver_rhs8" localSheetId="0" hidden="1">Sheet1!$F$13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D13" i="1"/>
  <c r="F13" i="1"/>
  <c r="D14" i="1"/>
  <c r="D19" i="1"/>
  <c r="D18" i="1"/>
  <c r="D16" i="1"/>
  <c r="D10" i="1"/>
  <c r="F4" i="1"/>
  <c r="F5" i="1"/>
  <c r="F6" i="1"/>
  <c r="F7" i="1"/>
  <c r="F8" i="1"/>
  <c r="F3" i="1"/>
  <c r="F10" i="1" l="1"/>
</calcChain>
</file>

<file path=xl/sharedStrings.xml><?xml version="1.0" encoding="utf-8"?>
<sst xmlns="http://schemas.openxmlformats.org/spreadsheetml/2006/main" count="18" uniqueCount="18">
  <si>
    <t>Investment</t>
  </si>
  <si>
    <t>Share A - Manufacturing</t>
  </si>
  <si>
    <t>Share B - Manufacturing</t>
  </si>
  <si>
    <t>Share C -                  Food &amp; Beverage</t>
  </si>
  <si>
    <t>Share D -                Food &amp; Beverage</t>
  </si>
  <si>
    <t>Mutual Fund E</t>
  </si>
  <si>
    <t>Mutual Fund Z</t>
  </si>
  <si>
    <t>Expected Annual Return Rate (%)</t>
  </si>
  <si>
    <t>Recommended Investment</t>
  </si>
  <si>
    <t>Funds:</t>
  </si>
  <si>
    <t>Constraints:</t>
  </si>
  <si>
    <t>Amount in shares of a sector no larger than 50% of total available</t>
  </si>
  <si>
    <t>Amount in shares with the larger return of a sector less or equal to 80% of sectors total amount</t>
  </si>
  <si>
    <t>Amount in manufacturing company B less than or equal to 10% of the whole share amount</t>
  </si>
  <si>
    <t>Amount in mutual funds less than or equal to 25% of the amount in manufacturing shares</t>
  </si>
  <si>
    <t>Expected Returns</t>
  </si>
  <si>
    <t>Expected Total Returns:</t>
  </si>
  <si>
    <t>Logic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</si>
</sst>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theme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9"/>
      </right>
      <top style="thin">
        <color indexed="64"/>
      </top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n">
        <color indexed="64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tabSelected="1" topLeftCell="A4" workbookViewId="0">
      <selection activeCell="I5" sqref="I5"/>
    </sheetView>
  </sheetViews>
  <sheetFormatPr defaultColWidth="19.28515625" defaultRowHeight="31.5" customHeight="1" x14ac:dyDescent="0.25"/>
  <cols>
    <col min="1" max="16384" width="19.28515625" style="1"/>
  </cols>
  <sheetData>
    <row r="2" spans="2:6" ht="31.5" customHeight="1" thickBot="1" x14ac:dyDescent="0.3">
      <c r="B2" s="16" t="s">
        <v>0</v>
      </c>
      <c r="C2" s="20" t="s">
        <v>7</v>
      </c>
      <c r="D2" s="18" t="s">
        <v>8</v>
      </c>
      <c r="E2" s="17"/>
      <c r="F2" s="26" t="s">
        <v>15</v>
      </c>
    </row>
    <row r="3" spans="2:6" ht="31.5" customHeight="1" thickTop="1" thickBot="1" x14ac:dyDescent="0.3">
      <c r="B3" s="19" t="s">
        <v>1</v>
      </c>
      <c r="C3" s="21">
        <v>15.4</v>
      </c>
      <c r="D3" s="4">
        <v>26999.999999999996</v>
      </c>
      <c r="F3" s="27">
        <f>SUMPRODUCT((C3/100),D3)</f>
        <v>4157.9999999999991</v>
      </c>
    </row>
    <row r="4" spans="2:6" ht="31.5" customHeight="1" thickTop="1" thickBot="1" x14ac:dyDescent="0.3">
      <c r="B4" s="22" t="s">
        <v>2</v>
      </c>
      <c r="C4" s="23">
        <v>19.2</v>
      </c>
      <c r="D4" s="4">
        <v>9000</v>
      </c>
      <c r="F4" s="27">
        <f t="shared" ref="F4:F8" si="0">SUMPRODUCT((C4/100),D4)</f>
        <v>1728</v>
      </c>
    </row>
    <row r="5" spans="2:6" ht="31.5" customHeight="1" thickTop="1" thickBot="1" x14ac:dyDescent="0.3">
      <c r="B5" s="22" t="s">
        <v>3</v>
      </c>
      <c r="C5" s="23">
        <v>18.7</v>
      </c>
      <c r="D5" s="4">
        <v>36000</v>
      </c>
      <c r="F5" s="27">
        <f t="shared" si="0"/>
        <v>6732</v>
      </c>
    </row>
    <row r="6" spans="2:6" ht="31.5" customHeight="1" thickTop="1" thickBot="1" x14ac:dyDescent="0.3">
      <c r="B6" s="22" t="s">
        <v>4</v>
      </c>
      <c r="C6" s="23">
        <v>13.5</v>
      </c>
      <c r="D6" s="4">
        <v>8999.9999999999945</v>
      </c>
      <c r="F6" s="27">
        <f t="shared" si="0"/>
        <v>1214.9999999999993</v>
      </c>
    </row>
    <row r="7" spans="2:6" ht="31.5" customHeight="1" thickTop="1" thickBot="1" x14ac:dyDescent="0.3">
      <c r="B7" s="22" t="s">
        <v>5</v>
      </c>
      <c r="C7" s="23">
        <v>17.8</v>
      </c>
      <c r="D7" s="4">
        <v>8999.9999999999927</v>
      </c>
      <c r="F7" s="27">
        <f t="shared" si="0"/>
        <v>1601.9999999999989</v>
      </c>
    </row>
    <row r="8" spans="2:6" ht="31.5" customHeight="1" thickTop="1" thickBot="1" x14ac:dyDescent="0.3">
      <c r="B8" s="24" t="s">
        <v>6</v>
      </c>
      <c r="C8" s="25">
        <v>16.3</v>
      </c>
      <c r="D8" s="4">
        <v>9.430287816380325E-13</v>
      </c>
      <c r="F8" s="27">
        <f t="shared" si="0"/>
        <v>1.537136914069993E-13</v>
      </c>
    </row>
    <row r="9" spans="2:6" ht="31.5" customHeight="1" thickTop="1" thickBot="1" x14ac:dyDescent="0.3"/>
    <row r="10" spans="2:6" ht="31.5" customHeight="1" thickTop="1" thickBot="1" x14ac:dyDescent="0.3">
      <c r="B10" s="15" t="s">
        <v>9</v>
      </c>
      <c r="C10" s="6">
        <v>90000</v>
      </c>
      <c r="D10" s="28">
        <f>SUM(D3:D8)</f>
        <v>90000</v>
      </c>
      <c r="E10" s="15" t="s">
        <v>16</v>
      </c>
      <c r="F10" s="5">
        <f>SUM(F3:F8)</f>
        <v>15434.999999999998</v>
      </c>
    </row>
    <row r="11" spans="2:6" ht="31.5" customHeight="1" thickTop="1" x14ac:dyDescent="0.25">
      <c r="C11" s="2"/>
      <c r="F11" s="7"/>
    </row>
    <row r="12" spans="2:6" ht="31.5" customHeight="1" x14ac:dyDescent="0.25">
      <c r="B12" s="8" t="s">
        <v>10</v>
      </c>
      <c r="C12" s="29"/>
      <c r="D12" s="29" t="s">
        <v>17</v>
      </c>
      <c r="E12" s="30"/>
      <c r="F12" s="31"/>
    </row>
    <row r="13" spans="2:6" ht="31.5" customHeight="1" x14ac:dyDescent="0.25">
      <c r="B13" s="9" t="s">
        <v>11</v>
      </c>
      <c r="C13" s="10"/>
      <c r="D13" s="32">
        <f>SUM(D3:D4)</f>
        <v>36000</v>
      </c>
      <c r="E13" s="33">
        <f>SUM(D5:D6)</f>
        <v>44999.999999999993</v>
      </c>
      <c r="F13" s="34">
        <f>C10*0.5</f>
        <v>45000</v>
      </c>
    </row>
    <row r="14" spans="2:6" ht="31.5" customHeight="1" x14ac:dyDescent="0.25">
      <c r="B14" s="11" t="s">
        <v>12</v>
      </c>
      <c r="C14" s="12"/>
      <c r="D14" s="35">
        <f>SUM(D3:D4)*0.8</f>
        <v>28800</v>
      </c>
      <c r="E14" s="36">
        <f>SUM(D5:D6)*0.8</f>
        <v>35999.999999999993</v>
      </c>
      <c r="F14" s="37"/>
    </row>
    <row r="15" spans="2:6" ht="31.5" customHeight="1" x14ac:dyDescent="0.25">
      <c r="B15" s="11"/>
      <c r="C15" s="12"/>
      <c r="D15" s="22"/>
      <c r="E15" s="3"/>
      <c r="F15" s="17"/>
    </row>
    <row r="16" spans="2:6" ht="31.5" customHeight="1" x14ac:dyDescent="0.25">
      <c r="B16" s="11" t="s">
        <v>13</v>
      </c>
      <c r="C16" s="12"/>
      <c r="D16" s="35">
        <f>C10*0.1</f>
        <v>9000</v>
      </c>
      <c r="E16" s="3"/>
      <c r="F16" s="17"/>
    </row>
    <row r="17" spans="2:6" ht="31.5" customHeight="1" x14ac:dyDescent="0.25">
      <c r="B17" s="11"/>
      <c r="C17" s="12"/>
      <c r="D17" s="22"/>
      <c r="E17" s="3"/>
      <c r="F17" s="17"/>
    </row>
    <row r="18" spans="2:6" ht="31.5" customHeight="1" x14ac:dyDescent="0.25">
      <c r="B18" s="11" t="s">
        <v>14</v>
      </c>
      <c r="C18" s="12"/>
      <c r="D18" s="35">
        <f>SUMPRODUCT(SUM(D3:D4), 0.25)</f>
        <v>9000</v>
      </c>
      <c r="E18" s="3"/>
      <c r="F18" s="17"/>
    </row>
    <row r="19" spans="2:6" ht="31.5" customHeight="1" x14ac:dyDescent="0.25">
      <c r="B19" s="13"/>
      <c r="C19" s="14"/>
      <c r="D19" s="38">
        <f>SUM(D7:D8)</f>
        <v>8999.9999999999945</v>
      </c>
      <c r="E19" s="39"/>
      <c r="F19" s="40"/>
    </row>
  </sheetData>
  <mergeCells count="6">
    <mergeCell ref="B14:C15"/>
    <mergeCell ref="B16:C17"/>
    <mergeCell ref="B18:C19"/>
    <mergeCell ref="D12:F12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Lummis, Jacob (Student)</dc:creator>
  <cp:lastModifiedBy>Lummis, Jacob (Student)</cp:lastModifiedBy>
  <dcterms:created xsi:type="dcterms:W3CDTF">2015-06-05T18:17:20Z</dcterms:created>
  <dcterms:modified xsi:type="dcterms:W3CDTF">2023-03-17T16:30:30Z</dcterms:modified>
</cp:coreProperties>
</file>