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K:\JL Week 30\EA_tothegame\"/>
    </mc:Choice>
  </mc:AlternateContent>
  <xr:revisionPtr revIDLastSave="0" documentId="13_ncr:1_{3FE03374-5727-4E14-969D-9ED6BD1C1F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Sheet1!$D$3:$D$8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Sheet1!$D$20</definedName>
    <definedName name="solver_lhs2" localSheetId="0" hidden="1">Sheet1!$D$13</definedName>
    <definedName name="solver_lhs3" localSheetId="0" hidden="1">Sheet1!$D$19</definedName>
    <definedName name="solver_lhs4" localSheetId="0" hidden="1">Sheet1!$D$4</definedName>
    <definedName name="solver_lhs5" localSheetId="0" hidden="1">Sheet1!$D$4</definedName>
    <definedName name="solver_lhs6" localSheetId="0" hidden="1">Sheet1!$D$5</definedName>
    <definedName name="solver_lhs7" localSheetId="0" hidden="1">Sheet1!$E$13</definedName>
    <definedName name="solver_lhs8" localSheetId="0" hidden="1">Sheet1!$E$13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Sheet1!$F$10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Sheet1!$C$10</definedName>
    <definedName name="solver_rhs2" localSheetId="0" hidden="1">Sheet1!$F$13</definedName>
    <definedName name="solver_rhs3" localSheetId="0" hidden="1">Sheet1!$D$18</definedName>
    <definedName name="solver_rhs4" localSheetId="0" hidden="1">Sheet1!$D$14</definedName>
    <definedName name="solver_rhs5" localSheetId="0" hidden="1">Sheet1!$D$16</definedName>
    <definedName name="solver_rhs6" localSheetId="0" hidden="1">Sheet1!$E$14</definedName>
    <definedName name="solver_rhs7" localSheetId="0" hidden="1">Sheet1!$F$13</definedName>
    <definedName name="solver_rhs8" localSheetId="0" hidden="1">Sheet1!$F$13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3" i="1"/>
  <c r="D14" i="1"/>
  <c r="E14" i="1"/>
  <c r="F13" i="1"/>
  <c r="E13" i="1"/>
  <c r="D20" i="1"/>
  <c r="D19" i="1"/>
  <c r="D18" i="1"/>
  <c r="F4" i="1"/>
  <c r="F5" i="1"/>
  <c r="F6" i="1"/>
  <c r="F7" i="1"/>
  <c r="F8" i="1"/>
  <c r="F3" i="1"/>
  <c r="F10" i="1" l="1"/>
</calcChain>
</file>

<file path=xl/sharedStrings.xml><?xml version="1.0" encoding="utf-8"?>
<sst xmlns="http://schemas.openxmlformats.org/spreadsheetml/2006/main" count="19" uniqueCount="19">
  <si>
    <t>Investment</t>
  </si>
  <si>
    <t>Share A - Manufacturing</t>
  </si>
  <si>
    <t>Share B - Manufacturing</t>
  </si>
  <si>
    <t>Share C -                  Food &amp; Beverage</t>
  </si>
  <si>
    <t>Share D -                Food &amp; Beverage</t>
  </si>
  <si>
    <t>Mutual Fund E</t>
  </si>
  <si>
    <t>Mutual Fund Z</t>
  </si>
  <si>
    <t>Expected Annual Return Rate (%)</t>
  </si>
  <si>
    <t>Recommended Investment</t>
  </si>
  <si>
    <t>Funds:</t>
  </si>
  <si>
    <t>Constraints:</t>
  </si>
  <si>
    <t>Amount in shares of a sector no larger than 50% of total available</t>
  </si>
  <si>
    <t>Amount in shares with the larger return of a sector less or equal to 80% of sectors total amount</t>
  </si>
  <si>
    <t>Amount in manufacturing company B less than or equal to 10% of the whole share amount</t>
  </si>
  <si>
    <t>Amount in mutual funds less than or equal to 25% of the amount in manufacturing shares</t>
  </si>
  <si>
    <t>Expected Returns</t>
  </si>
  <si>
    <t>Expected Total Returns:</t>
  </si>
  <si>
    <t>Logic Cells</t>
  </si>
  <si>
    <t>Spend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</si>
</sst>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theme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9"/>
      </right>
      <top style="thin">
        <color indexed="64"/>
      </top>
      <bottom/>
      <diagonal/>
    </border>
    <border>
      <left/>
      <right style="thick">
        <color theme="9"/>
      </right>
      <top/>
      <bottom/>
      <diagonal/>
    </border>
    <border>
      <left/>
      <right style="thick">
        <color theme="9"/>
      </right>
      <top/>
      <bottom style="thin">
        <color indexed="64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topLeftCell="A7" workbookViewId="0">
      <selection activeCell="I7" sqref="I7"/>
    </sheetView>
  </sheetViews>
  <sheetFormatPr defaultColWidth="19.28515625" defaultRowHeight="31.5" customHeight="1" x14ac:dyDescent="0.25"/>
  <cols>
    <col min="1" max="16384" width="19.28515625" style="1"/>
  </cols>
  <sheetData>
    <row r="1" spans="2:6" ht="11.25" customHeight="1" x14ac:dyDescent="0.25"/>
    <row r="2" spans="2:6" ht="31.5" customHeight="1" thickBot="1" x14ac:dyDescent="0.3">
      <c r="B2" s="7" t="s">
        <v>0</v>
      </c>
      <c r="C2" s="15" t="s">
        <v>7</v>
      </c>
      <c r="D2" s="14" t="s">
        <v>8</v>
      </c>
      <c r="E2" s="10"/>
      <c r="F2" s="19" t="s">
        <v>15</v>
      </c>
    </row>
    <row r="3" spans="2:6" ht="31.5" customHeight="1" thickTop="1" thickBot="1" x14ac:dyDescent="0.3">
      <c r="B3" s="8" t="s">
        <v>1</v>
      </c>
      <c r="C3" s="16">
        <v>15.4</v>
      </c>
      <c r="D3" s="3">
        <v>27000</v>
      </c>
      <c r="F3" s="20">
        <f>SUMPRODUCT((C3/100),D3)</f>
        <v>4158</v>
      </c>
    </row>
    <row r="4" spans="2:6" ht="31.5" customHeight="1" thickTop="1" thickBot="1" x14ac:dyDescent="0.3">
      <c r="B4" s="9" t="s">
        <v>2</v>
      </c>
      <c r="C4" s="17">
        <v>19.2</v>
      </c>
      <c r="D4" s="3">
        <v>9000</v>
      </c>
      <c r="F4" s="20">
        <f t="shared" ref="F4:F8" si="0">SUMPRODUCT((C4/100),D4)</f>
        <v>1728</v>
      </c>
    </row>
    <row r="5" spans="2:6" ht="31.5" customHeight="1" thickTop="1" thickBot="1" x14ac:dyDescent="0.3">
      <c r="B5" s="9" t="s">
        <v>3</v>
      </c>
      <c r="C5" s="17">
        <v>18.7</v>
      </c>
      <c r="D5" s="3">
        <v>36000</v>
      </c>
      <c r="F5" s="20">
        <f t="shared" si="0"/>
        <v>6732</v>
      </c>
    </row>
    <row r="6" spans="2:6" ht="31.5" customHeight="1" thickTop="1" thickBot="1" x14ac:dyDescent="0.3">
      <c r="B6" s="9" t="s">
        <v>4</v>
      </c>
      <c r="C6" s="17">
        <v>13.5</v>
      </c>
      <c r="D6" s="3">
        <v>8999.9999999999982</v>
      </c>
      <c r="F6" s="20">
        <f t="shared" si="0"/>
        <v>1214.9999999999998</v>
      </c>
    </row>
    <row r="7" spans="2:6" ht="31.5" customHeight="1" thickTop="1" thickBot="1" x14ac:dyDescent="0.3">
      <c r="B7" s="9" t="s">
        <v>5</v>
      </c>
      <c r="C7" s="17">
        <v>17.8</v>
      </c>
      <c r="D7" s="3">
        <v>9000</v>
      </c>
      <c r="F7" s="20">
        <f t="shared" si="0"/>
        <v>1602.0000000000002</v>
      </c>
    </row>
    <row r="8" spans="2:6" ht="31.5" customHeight="1" thickTop="1" thickBot="1" x14ac:dyDescent="0.3">
      <c r="B8" s="11" t="s">
        <v>6</v>
      </c>
      <c r="C8" s="18">
        <v>16.3</v>
      </c>
      <c r="D8" s="3">
        <v>0</v>
      </c>
      <c r="F8" s="20">
        <f t="shared" si="0"/>
        <v>0</v>
      </c>
    </row>
    <row r="9" spans="2:6" ht="11.25" customHeight="1" thickTop="1" thickBot="1" x14ac:dyDescent="0.3"/>
    <row r="10" spans="2:6" ht="31.5" customHeight="1" thickTop="1" thickBot="1" x14ac:dyDescent="0.3">
      <c r="B10" s="13" t="s">
        <v>9</v>
      </c>
      <c r="C10" s="5">
        <v>90000</v>
      </c>
      <c r="E10" s="13" t="s">
        <v>16</v>
      </c>
      <c r="F10" s="4">
        <f>SUM(F3:F8)</f>
        <v>15435</v>
      </c>
    </row>
    <row r="11" spans="2:6" ht="11.25" customHeight="1" thickTop="1" x14ac:dyDescent="0.25">
      <c r="C11" s="2"/>
      <c r="F11" s="6"/>
    </row>
    <row r="12" spans="2:6" ht="31.5" customHeight="1" x14ac:dyDescent="0.25">
      <c r="B12" s="34" t="s">
        <v>10</v>
      </c>
      <c r="C12" s="31"/>
      <c r="D12" s="31" t="s">
        <v>17</v>
      </c>
      <c r="E12" s="32"/>
      <c r="F12" s="33"/>
    </row>
    <row r="13" spans="2:6" ht="31.5" customHeight="1" x14ac:dyDescent="0.25">
      <c r="B13" s="35" t="s">
        <v>11</v>
      </c>
      <c r="C13" s="36"/>
      <c r="D13" s="21">
        <f>SUM(D3:D4)</f>
        <v>36000</v>
      </c>
      <c r="E13" s="22">
        <f>SUM(D5:D6)</f>
        <v>45000</v>
      </c>
      <c r="F13" s="23">
        <f>C10*0.5</f>
        <v>45000</v>
      </c>
    </row>
    <row r="14" spans="2:6" ht="31.5" customHeight="1" x14ac:dyDescent="0.25">
      <c r="B14" s="28" t="s">
        <v>12</v>
      </c>
      <c r="C14" s="29"/>
      <c r="D14" s="24">
        <f>SUM(D3:D4)*0.8</f>
        <v>28800</v>
      </c>
      <c r="E14" s="25">
        <f>SUM(D5:D6)*0.8</f>
        <v>36000</v>
      </c>
      <c r="F14" s="26"/>
    </row>
    <row r="15" spans="2:6" ht="31.5" customHeight="1" x14ac:dyDescent="0.25">
      <c r="B15" s="28"/>
      <c r="C15" s="29"/>
      <c r="D15" s="9"/>
      <c r="F15" s="10"/>
    </row>
    <row r="16" spans="2:6" ht="31.5" customHeight="1" x14ac:dyDescent="0.25">
      <c r="B16" s="28" t="s">
        <v>13</v>
      </c>
      <c r="C16" s="29"/>
      <c r="D16" s="24">
        <f>C10*0.1</f>
        <v>9000</v>
      </c>
      <c r="F16" s="10"/>
    </row>
    <row r="17" spans="2:6" ht="31.5" customHeight="1" x14ac:dyDescent="0.25">
      <c r="B17" s="28"/>
      <c r="C17" s="29"/>
      <c r="D17" s="9"/>
      <c r="F17" s="10"/>
    </row>
    <row r="18" spans="2:6" ht="31.5" customHeight="1" x14ac:dyDescent="0.25">
      <c r="B18" s="28" t="s">
        <v>14</v>
      </c>
      <c r="C18" s="29"/>
      <c r="D18" s="24">
        <f>SUMPRODUCT(SUM(D3:D4), 0.25)</f>
        <v>9000</v>
      </c>
      <c r="F18" s="10"/>
    </row>
    <row r="19" spans="2:6" ht="31.5" customHeight="1" x14ac:dyDescent="0.25">
      <c r="B19" s="30"/>
      <c r="C19" s="37"/>
      <c r="D19" s="24">
        <f>SUM(D7:D8)</f>
        <v>9000</v>
      </c>
      <c r="E19" s="39"/>
      <c r="F19" s="10"/>
    </row>
    <row r="20" spans="2:6" ht="31.5" customHeight="1" x14ac:dyDescent="0.25">
      <c r="B20" s="31" t="s">
        <v>18</v>
      </c>
      <c r="C20" s="33"/>
      <c r="D20" s="38">
        <f>SUM(D3:D8)</f>
        <v>90000</v>
      </c>
      <c r="E20" s="27"/>
      <c r="F20" s="12"/>
    </row>
  </sheetData>
  <mergeCells count="7">
    <mergeCell ref="B20:C20"/>
    <mergeCell ref="B14:C15"/>
    <mergeCell ref="B16:C17"/>
    <mergeCell ref="B18:C19"/>
    <mergeCell ref="D12:F12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Lummis, Jacob (Student)</dc:creator>
  <cp:lastModifiedBy>Lummis, Jacob (Student)</cp:lastModifiedBy>
  <dcterms:created xsi:type="dcterms:W3CDTF">2015-06-05T18:17:20Z</dcterms:created>
  <dcterms:modified xsi:type="dcterms:W3CDTF">2023-03-24T11:54:05Z</dcterms:modified>
</cp:coreProperties>
</file>