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kumenter\"/>
    </mc:Choice>
  </mc:AlternateContent>
  <bookViews>
    <workbookView xWindow="0" yWindow="0" windowWidth="23040" windowHeight="9195"/>
  </bookViews>
  <sheets>
    <sheet name="Chi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H33" i="1"/>
  <c r="I33" i="1"/>
  <c r="J33" i="1"/>
  <c r="K33" i="1"/>
  <c r="H34" i="1"/>
  <c r="I34" i="1"/>
  <c r="J34" i="1"/>
  <c r="K34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U33" i="1"/>
  <c r="V33" i="1"/>
  <c r="W33" i="1"/>
  <c r="X33" i="1"/>
  <c r="U34" i="1"/>
  <c r="V34" i="1"/>
  <c r="W34" i="1"/>
  <c r="X34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B23" i="1"/>
  <c r="B26" i="1" s="1"/>
  <c r="K18" i="1"/>
  <c r="J18" i="1"/>
  <c r="I18" i="1"/>
  <c r="H18" i="1"/>
  <c r="G18" i="1"/>
  <c r="F18" i="1"/>
  <c r="E18" i="1"/>
  <c r="D18" i="1"/>
  <c r="C18" i="1"/>
  <c r="L17" i="1"/>
  <c r="L16" i="1"/>
  <c r="L15" i="1"/>
  <c r="L14" i="1"/>
  <c r="L13" i="1"/>
  <c r="L12" i="1"/>
  <c r="L11" i="1"/>
  <c r="L10" i="1"/>
  <c r="L9" i="1"/>
  <c r="L8" i="1"/>
  <c r="L7" i="1"/>
  <c r="L6" i="1"/>
  <c r="I45" i="1" l="1"/>
  <c r="X45" i="1"/>
  <c r="H45" i="1"/>
  <c r="W45" i="1"/>
  <c r="J45" i="1"/>
  <c r="K45" i="1"/>
  <c r="V45" i="1"/>
  <c r="U45" i="1"/>
  <c r="L18" i="1"/>
  <c r="C40" i="1" s="1"/>
  <c r="P40" i="1" s="1"/>
  <c r="B38" i="1" l="1"/>
  <c r="O38" i="1" s="1"/>
  <c r="C39" i="1"/>
  <c r="P39" i="1" s="1"/>
  <c r="C36" i="1"/>
  <c r="P36" i="1" s="1"/>
  <c r="C37" i="1"/>
  <c r="P37" i="1" s="1"/>
  <c r="C38" i="1"/>
  <c r="P38" i="1" s="1"/>
  <c r="Y38" i="1" s="1"/>
  <c r="B44" i="1"/>
  <c r="O44" i="1" s="1"/>
  <c r="C41" i="1"/>
  <c r="P41" i="1" s="1"/>
  <c r="C42" i="1"/>
  <c r="P42" i="1" s="1"/>
  <c r="C44" i="1"/>
  <c r="P44" i="1" s="1"/>
  <c r="C43" i="1"/>
  <c r="P43" i="1" s="1"/>
  <c r="B36" i="1"/>
  <c r="O36" i="1" s="1"/>
  <c r="Y36" i="1" s="1"/>
  <c r="B42" i="1"/>
  <c r="B43" i="1"/>
  <c r="B41" i="1"/>
  <c r="B39" i="1"/>
  <c r="O39" i="1" s="1"/>
  <c r="B40" i="1"/>
  <c r="B37" i="1"/>
  <c r="F33" i="1"/>
  <c r="S33" i="1" s="1"/>
  <c r="B33" i="1"/>
  <c r="O33" i="1" s="1"/>
  <c r="B34" i="1"/>
  <c r="G33" i="1"/>
  <c r="T33" i="1" s="1"/>
  <c r="F34" i="1"/>
  <c r="G34" i="1"/>
  <c r="T34" i="1" s="1"/>
  <c r="B35" i="1"/>
  <c r="D34" i="1"/>
  <c r="Q34" i="1" s="1"/>
  <c r="C34" i="1"/>
  <c r="P34" i="1" s="1"/>
  <c r="G35" i="1"/>
  <c r="E35" i="1"/>
  <c r="R35" i="1" s="1"/>
  <c r="F35" i="1"/>
  <c r="S35" i="1" s="1"/>
  <c r="E34" i="1"/>
  <c r="R34" i="1" s="1"/>
  <c r="C35" i="1"/>
  <c r="D33" i="1"/>
  <c r="D35" i="1"/>
  <c r="Q35" i="1" s="1"/>
  <c r="E33" i="1"/>
  <c r="C33" i="1"/>
  <c r="P33" i="1" s="1"/>
  <c r="Y39" i="1" l="1"/>
  <c r="L38" i="1"/>
  <c r="Y44" i="1"/>
  <c r="L36" i="1"/>
  <c r="L44" i="1"/>
  <c r="O42" i="1"/>
  <c r="Y42" i="1" s="1"/>
  <c r="L42" i="1"/>
  <c r="O43" i="1"/>
  <c r="Y43" i="1" s="1"/>
  <c r="L43" i="1"/>
  <c r="L39" i="1"/>
  <c r="O41" i="1"/>
  <c r="Y41" i="1" s="1"/>
  <c r="L41" i="1"/>
  <c r="O40" i="1"/>
  <c r="Y40" i="1" s="1"/>
  <c r="L40" i="1"/>
  <c r="O37" i="1"/>
  <c r="Y37" i="1" s="1"/>
  <c r="L37" i="1"/>
  <c r="Q33" i="1"/>
  <c r="Q45" i="1" s="1"/>
  <c r="D45" i="1"/>
  <c r="L35" i="1"/>
  <c r="O35" i="1"/>
  <c r="B45" i="1"/>
  <c r="O34" i="1"/>
  <c r="L34" i="1"/>
  <c r="G45" i="1"/>
  <c r="T35" i="1"/>
  <c r="T45" i="1" s="1"/>
  <c r="C45" i="1"/>
  <c r="P35" i="1"/>
  <c r="P45" i="1" s="1"/>
  <c r="L33" i="1"/>
  <c r="E45" i="1"/>
  <c r="R33" i="1"/>
  <c r="R45" i="1" s="1"/>
  <c r="F45" i="1"/>
  <c r="S34" i="1"/>
  <c r="S45" i="1" s="1"/>
  <c r="Y35" i="1" l="1"/>
  <c r="O45" i="1"/>
  <c r="Y45" i="1" s="1"/>
  <c r="B22" i="1" s="1"/>
  <c r="B25" i="1" s="1"/>
  <c r="Y34" i="1"/>
  <c r="L45" i="1"/>
  <c r="Y33" i="1"/>
  <c r="E23" i="1" l="1"/>
  <c r="E22" i="1"/>
</calcChain>
</file>

<file path=xl/sharedStrings.xml><?xml version="1.0" encoding="utf-8"?>
<sst xmlns="http://schemas.openxmlformats.org/spreadsheetml/2006/main" count="52" uniqueCount="27">
  <si>
    <t>Observerede værdier</t>
  </si>
  <si>
    <t>Total</t>
  </si>
  <si>
    <t>Resultater:</t>
  </si>
  <si>
    <t>Teststørrelse</t>
  </si>
  <si>
    <t>Hypoteser:</t>
  </si>
  <si>
    <t>df</t>
  </si>
  <si>
    <t>Signifikansniveau</t>
  </si>
  <si>
    <t>P-værdi</t>
  </si>
  <si>
    <t>Kritisk værdi</t>
  </si>
  <si>
    <t>Konklusion: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</si>
  <si>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</si>
  <si>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</si>
  <si>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</si>
  <si>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</si>
  <si>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</si>
  <si>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</si>
  <si>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</si>
  <si>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</si>
  <si>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</si>
  <si>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</si>
  <si>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r>
      <t>H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: Der er ingen afhængighed mellem de to variable</t>
    </r>
  </si>
  <si>
    <r>
      <t>H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: Der er afhængighed mellem de to variable</t>
    </r>
  </si>
  <si>
    <t>NB: Er en celle lyserød, er den forventede værdi for lav. Den skal være mindst 5</t>
  </si>
  <si>
    <t>Forventede værdier</t>
  </si>
  <si>
    <r>
      <t>Røde</t>
    </r>
    <r>
      <rPr>
        <b/>
        <sz val="12"/>
        <rFont val="Calibri"/>
        <family val="2"/>
        <scheme val="minor"/>
      </rPr>
      <t xml:space="preserve"> celler bidrager mest til Chi</t>
    </r>
    <r>
      <rPr>
        <b/>
        <sz val="12"/>
        <rFont val="Calibri"/>
        <family val="2"/>
      </rPr>
      <t xml:space="preserve">², </t>
    </r>
    <r>
      <rPr>
        <b/>
        <sz val="12"/>
        <color theme="9" tint="-0.249977111117893"/>
        <rFont val="Calibri"/>
        <family val="2"/>
      </rPr>
      <t>grønne</t>
    </r>
    <r>
      <rPr>
        <b/>
        <sz val="12"/>
        <rFont val="Calibri"/>
        <family val="2"/>
      </rPr>
      <t xml:space="preserve"> bidrager mindst</t>
    </r>
  </si>
  <si>
    <r>
      <t>Chi</t>
    </r>
    <r>
      <rPr>
        <b/>
        <sz val="13"/>
        <color theme="3"/>
        <rFont val="Calibri"/>
        <family val="2"/>
      </rPr>
      <t>²</t>
    </r>
    <r>
      <rPr>
        <b/>
        <sz val="13"/>
        <color theme="3"/>
        <rFont val="Calibri"/>
        <family val="2"/>
        <scheme val="minor"/>
      </rPr>
      <t>-beregning</t>
    </r>
  </si>
  <si>
    <r>
      <t>Chi</t>
    </r>
    <r>
      <rPr>
        <b/>
        <sz val="18"/>
        <color theme="3"/>
        <rFont val="Calibri"/>
        <family val="2"/>
      </rPr>
      <t>²</t>
    </r>
    <r>
      <rPr>
        <b/>
        <sz val="18"/>
        <color theme="3"/>
        <rFont val="Calibri"/>
        <family val="2"/>
        <scheme val="minor"/>
      </rPr>
      <t>-testværktøj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</si>
</sst>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theme="9" tint="-0.249977111117893"/>
      <name val="Calibri"/>
      <family val="2"/>
    </font>
    <font>
      <b/>
      <sz val="13"/>
      <color theme="3"/>
      <name val="Calibri"/>
      <family val="2"/>
    </font>
    <font>
      <b/>
      <sz val="18"/>
      <color theme="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66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/>
    </xf>
    <xf numFmtId="164" fontId="0" fillId="2" borderId="0" xfId="0" applyNumberFormat="1" applyFill="1"/>
    <xf numFmtId="2" fontId="0" fillId="2" borderId="0" xfId="0" applyNumberFormat="1" applyFill="1"/>
    <xf numFmtId="0" fontId="2" fillId="2" borderId="1" xfId="2" applyFill="1" applyAlignment="1">
      <alignment horizontal="left"/>
    </xf>
    <xf numFmtId="0" fontId="2" fillId="2" borderId="1" xfId="2" applyFill="1"/>
    <xf numFmtId="165" fontId="0" fillId="2" borderId="0" xfId="0" applyNumberFormat="1" applyFill="1"/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/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3" fillId="2" borderId="0" xfId="3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2" fillId="2" borderId="0" xfId="0" applyFont="1" applyFill="1"/>
    <xf numFmtId="165" fontId="12" fillId="2" borderId="0" xfId="0" applyNumberFormat="1" applyFont="1" applyFill="1"/>
    <xf numFmtId="0" fontId="12" fillId="2" borderId="0" xfId="0" applyFont="1" applyFill="1" applyBorder="1" applyAlignment="1">
      <alignment horizontal="left"/>
    </xf>
    <xf numFmtId="0" fontId="11" fillId="2" borderId="1" xfId="1" applyFont="1" applyFill="1" applyBorder="1" applyAlignment="1">
      <alignment horizontal="left"/>
    </xf>
    <xf numFmtId="0" fontId="2" fillId="2" borderId="1" xfId="2" applyFill="1" applyAlignment="1">
      <alignment horizontal="left"/>
    </xf>
    <xf numFmtId="0" fontId="12" fillId="3" borderId="0" xfId="0" applyNumberFormat="1" applyFont="1" applyFill="1" applyProtection="1">
      <protection locked="0"/>
    </xf>
    <xf numFmtId="164" fontId="0" fillId="2" borderId="3" xfId="0" applyNumberFormat="1" applyFill="1" applyBorder="1"/>
    <xf numFmtId="0" fontId="0" fillId="2" borderId="4" xfId="0" applyFill="1" applyBorder="1"/>
    <xf numFmtId="0" fontId="12" fillId="2" borderId="4" xfId="0" applyFont="1" applyFill="1" applyBorder="1" applyAlignment="1">
      <alignment horizontal="left"/>
    </xf>
    <xf numFmtId="0" fontId="3" fillId="2" borderId="2" xfId="3" applyFill="1" applyAlignment="1"/>
    <xf numFmtId="0" fontId="3" fillId="2" borderId="2" xfId="3" applyFill="1"/>
    <xf numFmtId="0" fontId="14" fillId="2" borderId="0" xfId="0" applyFont="1" applyFill="1"/>
    <xf numFmtId="0" fontId="3" fillId="0" borderId="2" xfId="3"/>
    <xf numFmtId="0" fontId="3" fillId="2" borderId="2" xfId="3" applyFill="1" applyAlignment="1">
      <alignment horizontal="left"/>
    </xf>
    <xf numFmtId="0" fontId="6" fillId="2" borderId="0" xfId="0" applyFont="1" applyFill="1"/>
    <xf numFmtId="0" fontId="0" fillId="2" borderId="5" xfId="0" applyFill="1" applyBorder="1"/>
    <xf numFmtId="0" fontId="9" fillId="2" borderId="5" xfId="0" applyFont="1" applyFill="1" applyBorder="1" applyAlignment="1">
      <alignment horizontal="left"/>
    </xf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0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2" borderId="5" xfId="0" applyNumberFormat="1" applyFill="1" applyBorder="1"/>
    <xf numFmtId="164" fontId="0" fillId="2" borderId="11" xfId="0" applyNumberFormat="1" applyFill="1" applyBorder="1"/>
    <xf numFmtId="2" fontId="0" fillId="2" borderId="6" xfId="0" applyNumberFormat="1" applyFill="1" applyBorder="1"/>
    <xf numFmtId="2" fontId="0" fillId="2" borderId="3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0" xfId="0" applyNumberFormat="1" applyFill="1" applyBorder="1"/>
    <xf numFmtId="2" fontId="0" fillId="2" borderId="9" xfId="0" applyNumberFormat="1" applyFill="1" applyBorder="1"/>
    <xf numFmtId="2" fontId="0" fillId="2" borderId="10" xfId="0" applyNumberFormat="1" applyFill="1" applyBorder="1"/>
    <xf numFmtId="2" fontId="0" fillId="2" borderId="5" xfId="0" applyNumberFormat="1" applyFill="1" applyBorder="1"/>
    <xf numFmtId="2" fontId="0" fillId="2" borderId="11" xfId="0" applyNumberFormat="1" applyFill="1" applyBorder="1"/>
    <xf numFmtId="0" fontId="0" fillId="3" borderId="0" xfId="0" applyNumberFormat="1" applyFill="1" applyBorder="1"/>
    <xf numFmtId="0" fontId="0" fillId="3" borderId="0" xfId="0" applyFill="1" applyBorder="1" applyProtection="1">
      <protection locked="0"/>
    </xf>
    <xf numFmtId="0" fontId="0" fillId="3" borderId="0" xfId="0" applyNumberFormat="1" applyFont="1" applyFill="1" applyBorder="1" applyAlignment="1" applyProtection="1">
      <protection locked="0"/>
    </xf>
    <xf numFmtId="0" fontId="0" fillId="3" borderId="6" xfId="0" applyNumberFormat="1" applyFill="1" applyBorder="1"/>
    <xf numFmtId="0" fontId="0" fillId="3" borderId="3" xfId="0" applyNumberFormat="1" applyFill="1" applyBorder="1"/>
    <xf numFmtId="0" fontId="0" fillId="3" borderId="3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NumberFormat="1" applyFill="1" applyBorder="1"/>
    <xf numFmtId="0" fontId="0" fillId="3" borderId="9" xfId="0" applyFill="1" applyBorder="1" applyProtection="1">
      <protection locked="0"/>
    </xf>
    <xf numFmtId="0" fontId="0" fillId="3" borderId="8" xfId="0" applyNumberFormat="1" applyFont="1" applyFill="1" applyBorder="1" applyAlignment="1" applyProtection="1">
      <protection locked="0"/>
    </xf>
    <xf numFmtId="0" fontId="0" fillId="3" borderId="8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11" xfId="0" applyFill="1" applyBorder="1" applyProtection="1">
      <protection locked="0"/>
    </xf>
  </cellXfs>
  <cellStyles count="4">
    <cellStyle name="Normal" xfId="0" builtinId="0"/>
    <cellStyle name="Overskrift 1" xfId="2" builtinId="16"/>
    <cellStyle name="Overskrift 2" xfId="3" builtinId="17"/>
    <cellStyle name="Titel" xfId="1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186266</xdr:colOff>
      <xdr:row>1</xdr:row>
      <xdr:rowOff>33866</xdr:rowOff>
    </xdr:from>
    <xdr:to>
      <xdr:col>19</xdr:col>
      <xdr:colOff>16933</xdr:colOff>
      <xdr:row>18</xdr:row>
      <xdr:rowOff>0</xdr:rowOff>
    </xdr:to>
    <xdr:sp macro="" textlink="">
      <xdr:nvSpPr>
        <xdr:cNvPr id="2" name="Tekstboks 2"/>
        <xdr:cNvSpPr txBox="1"/>
      </xdr:nvSpPr>
      <xdr:spPr>
        <a:xfrm>
          <a:off x="8322733" y="338666"/>
          <a:ext cx="4216400" cy="321733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500" b="1" u="sng"/>
            <a:t>Chi</a:t>
          </a:r>
          <a:r>
            <a:rPr lang="da-DK" sz="1500" b="1" u="sng" baseline="30000"/>
            <a:t>2</a:t>
          </a:r>
          <a:r>
            <a:rPr lang="da-DK" sz="1500" b="1" u="sng"/>
            <a:t>-test af krydstabeller</a:t>
          </a:r>
        </a:p>
        <a:p>
          <a:endParaRPr lang="da-DK" sz="1600" b="1"/>
        </a:p>
        <a:p>
          <a:r>
            <a:rPr lang="da-DK" sz="1500" b="0">
              <a:latin typeface="+mn-lt"/>
            </a:rPr>
            <a:t>Dette værktøj kan lave chi</a:t>
          </a:r>
          <a:r>
            <a:rPr lang="da-DK" sz="1500" b="0" baseline="30000">
              <a:latin typeface="+mn-lt"/>
            </a:rPr>
            <a:t>2</a:t>
          </a:r>
          <a:r>
            <a:rPr lang="da-DK" sz="1500" b="0">
              <a:latin typeface="+mn-lt"/>
            </a:rPr>
            <a:t>-test</a:t>
          </a:r>
          <a:r>
            <a:rPr lang="da-DK" sz="1500" b="0" baseline="0">
              <a:latin typeface="+mn-lt"/>
            </a:rPr>
            <a:t> på krydstabeller på op til 12 rækker og 10 kolonner (A-J). </a:t>
          </a:r>
        </a:p>
        <a:p>
          <a:endParaRPr lang="da-DK" sz="1500" b="0" baseline="0">
            <a:latin typeface="+mn-lt"/>
          </a:endParaRPr>
        </a:p>
        <a:p>
          <a:r>
            <a:rPr lang="da-DK" sz="1500" b="0" baseline="0">
              <a:latin typeface="+mn-lt"/>
            </a:rPr>
            <a:t>Kopiér data i absolutte tal (ikke procenter!) fra din krydstabel ind i det grå celleområde. </a:t>
          </a:r>
        </a:p>
        <a:p>
          <a:endParaRPr lang="da-DK" sz="1500" b="0" baseline="0">
            <a:latin typeface="+mn-lt"/>
          </a:endParaRPr>
        </a:p>
        <a:p>
          <a:r>
            <a:rPr lang="da-DK" sz="1500" b="0" baseline="0">
              <a:latin typeface="+mn-lt"/>
            </a:rPr>
            <a:t>Værktøjet beregner automatisk chi</a:t>
          </a:r>
          <a:r>
            <a:rPr lang="da-DK" sz="1500" b="0" baseline="30000">
              <a:latin typeface="+mn-lt"/>
            </a:rPr>
            <a:t>2</a:t>
          </a:r>
          <a:r>
            <a:rPr lang="da-DK" sz="1500" b="0" baseline="0">
              <a:latin typeface="+mn-lt"/>
            </a:rPr>
            <a:t>-teststørrelse, frihedsgrader, p-værdi mv. og konkluderer, </a:t>
          </a:r>
        </a:p>
        <a:p>
          <a:r>
            <a:rPr lang="da-DK" sz="1500" b="1" baseline="0">
              <a:latin typeface="+mn-lt"/>
            </a:rPr>
            <a:t>om der er afhængighed mellem de to variable</a:t>
          </a:r>
          <a:r>
            <a:rPr lang="da-DK" sz="1500" b="0" baseline="0">
              <a:latin typeface="+mn-lt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5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HUSK AT SLETTE</a:t>
          </a:r>
          <a:r>
            <a:rPr lang="da-DK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GAMLE DATA FØR EN NY BEREGNING!</a:t>
          </a:r>
          <a:endParaRPr lang="da-DK" sz="1200" b="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zoomScale="90" zoomScaleNormal="90" workbookViewId="0">
      <selection activeCell="B25" sqref="B25"/>
    </sheetView>
  </sheetViews>
  <sheetFormatPr defaultColWidth="9.140625" defaultRowHeight="15" x14ac:dyDescent="0.25"/>
  <cols>
    <col min="1" max="1" width="16.7109375" style="1" customWidth="1"/>
    <col min="2" max="2" width="10.5703125" style="1" bestFit="1" customWidth="1"/>
    <col min="3" max="16384" width="9.140625" style="1"/>
  </cols>
  <sheetData>
    <row r="1" spans="1:12" ht="24" thickBot="1" x14ac:dyDescent="0.4">
      <c r="A1" s="21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5.75" thickTop="1" x14ac:dyDescent="0.25"/>
    <row r="3" spans="1:12" ht="20.25" thickBot="1" x14ac:dyDescent="0.35">
      <c r="A3" s="22" t="s">
        <v>0</v>
      </c>
      <c r="B3" s="22"/>
      <c r="C3" s="22"/>
    </row>
    <row r="4" spans="1:12" ht="15.75" thickTop="1" x14ac:dyDescent="0.25"/>
    <row r="5" spans="1:12" x14ac:dyDescent="0.25"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15</v>
      </c>
      <c r="H5" s="15" t="s">
        <v>16</v>
      </c>
      <c r="I5" s="15" t="s">
        <v>17</v>
      </c>
      <c r="J5" s="15" t="s">
        <v>18</v>
      </c>
      <c r="K5" s="15" t="s">
        <v>19</v>
      </c>
      <c r="L5" s="14" t="s">
        <v>1</v>
      </c>
    </row>
    <row r="6" spans="1:12" ht="14.45" customHeight="1" x14ac:dyDescent="0.25">
      <c r="A6" s="1">
        <v>1</v>
      </c>
      <c r="B6" s="55"/>
      <c r="C6" s="56"/>
      <c r="D6" s="56"/>
      <c r="E6" s="56"/>
      <c r="F6" s="56"/>
      <c r="G6" s="56"/>
      <c r="H6" s="57"/>
      <c r="I6" s="57"/>
      <c r="J6" s="57"/>
      <c r="K6" s="58"/>
      <c r="L6" s="1">
        <f>SUM(B6:K6)</f>
        <v>0</v>
      </c>
    </row>
    <row r="7" spans="1:12" ht="14.45" customHeight="1" x14ac:dyDescent="0.25">
      <c r="A7" s="1">
        <v>2</v>
      </c>
      <c r="B7" s="59"/>
      <c r="C7" s="52"/>
      <c r="D7" s="52"/>
      <c r="E7" s="52"/>
      <c r="F7" s="52"/>
      <c r="G7" s="52"/>
      <c r="H7" s="53"/>
      <c r="I7" s="53"/>
      <c r="J7" s="53"/>
      <c r="K7" s="60"/>
      <c r="L7" s="1">
        <f t="shared" ref="L7:L18" si="0">SUM(B7:K7)</f>
        <v>0</v>
      </c>
    </row>
    <row r="8" spans="1:12" ht="14.45" customHeight="1" x14ac:dyDescent="0.25">
      <c r="A8" s="1">
        <v>3</v>
      </c>
      <c r="B8" s="59"/>
      <c r="C8" s="52"/>
      <c r="D8" s="52"/>
      <c r="E8" s="52"/>
      <c r="F8" s="52"/>
      <c r="G8" s="52"/>
      <c r="H8" s="53"/>
      <c r="I8" s="53"/>
      <c r="J8" s="53"/>
      <c r="K8" s="60"/>
      <c r="L8" s="1">
        <f t="shared" si="0"/>
        <v>0</v>
      </c>
    </row>
    <row r="9" spans="1:12" ht="14.45" customHeight="1" x14ac:dyDescent="0.25">
      <c r="A9" s="1">
        <v>4</v>
      </c>
      <c r="B9" s="59"/>
      <c r="C9" s="52"/>
      <c r="D9" s="54"/>
      <c r="E9" s="54"/>
      <c r="F9" s="54"/>
      <c r="G9" s="54"/>
      <c r="H9" s="53"/>
      <c r="I9" s="53"/>
      <c r="J9" s="53"/>
      <c r="K9" s="60"/>
      <c r="L9" s="1">
        <f t="shared" si="0"/>
        <v>0</v>
      </c>
    </row>
    <row r="10" spans="1:12" ht="14.45" customHeight="1" x14ac:dyDescent="0.25">
      <c r="A10" s="1">
        <v>5</v>
      </c>
      <c r="B10" s="59"/>
      <c r="C10" s="52"/>
      <c r="D10" s="54"/>
      <c r="E10" s="54"/>
      <c r="F10" s="54"/>
      <c r="G10" s="54"/>
      <c r="H10" s="53"/>
      <c r="I10" s="53"/>
      <c r="J10" s="53"/>
      <c r="K10" s="60"/>
      <c r="L10" s="1">
        <f t="shared" si="0"/>
        <v>0</v>
      </c>
    </row>
    <row r="11" spans="1:12" ht="14.45" customHeight="1" x14ac:dyDescent="0.25">
      <c r="A11" s="1">
        <v>6</v>
      </c>
      <c r="B11" s="59"/>
      <c r="C11" s="52"/>
      <c r="D11" s="54"/>
      <c r="E11" s="54"/>
      <c r="F11" s="54"/>
      <c r="G11" s="54"/>
      <c r="H11" s="53"/>
      <c r="I11" s="53"/>
      <c r="J11" s="53"/>
      <c r="K11" s="60"/>
      <c r="L11" s="1">
        <f t="shared" si="0"/>
        <v>0</v>
      </c>
    </row>
    <row r="12" spans="1:12" ht="14.45" customHeight="1" x14ac:dyDescent="0.25">
      <c r="A12" s="1">
        <v>7</v>
      </c>
      <c r="B12" s="61"/>
      <c r="C12" s="54"/>
      <c r="D12" s="54"/>
      <c r="E12" s="54"/>
      <c r="F12" s="54"/>
      <c r="G12" s="54"/>
      <c r="H12" s="53"/>
      <c r="I12" s="53"/>
      <c r="J12" s="53"/>
      <c r="K12" s="60"/>
      <c r="L12" s="1">
        <f t="shared" si="0"/>
        <v>0</v>
      </c>
    </row>
    <row r="13" spans="1:12" ht="14.45" customHeight="1" x14ac:dyDescent="0.25">
      <c r="A13" s="1">
        <v>8</v>
      </c>
      <c r="B13" s="61"/>
      <c r="C13" s="54"/>
      <c r="D13" s="54"/>
      <c r="E13" s="54"/>
      <c r="F13" s="54"/>
      <c r="G13" s="54"/>
      <c r="H13" s="53"/>
      <c r="I13" s="53"/>
      <c r="J13" s="53"/>
      <c r="K13" s="60"/>
      <c r="L13" s="1">
        <f t="shared" si="0"/>
        <v>0</v>
      </c>
    </row>
    <row r="14" spans="1:12" ht="14.45" customHeight="1" x14ac:dyDescent="0.25">
      <c r="A14" s="1">
        <v>9</v>
      </c>
      <c r="B14" s="61"/>
      <c r="C14" s="54"/>
      <c r="D14" s="54"/>
      <c r="E14" s="54"/>
      <c r="F14" s="54"/>
      <c r="G14" s="54"/>
      <c r="H14" s="53"/>
      <c r="I14" s="53"/>
      <c r="J14" s="53"/>
      <c r="K14" s="60"/>
      <c r="L14" s="1">
        <f t="shared" si="0"/>
        <v>0</v>
      </c>
    </row>
    <row r="15" spans="1:12" ht="14.25" customHeight="1" x14ac:dyDescent="0.25">
      <c r="A15" s="1">
        <v>10</v>
      </c>
      <c r="B15" s="62"/>
      <c r="C15" s="53"/>
      <c r="D15" s="53"/>
      <c r="E15" s="53"/>
      <c r="F15" s="53"/>
      <c r="G15" s="53"/>
      <c r="H15" s="53"/>
      <c r="I15" s="53"/>
      <c r="J15" s="53"/>
      <c r="K15" s="60"/>
      <c r="L15" s="1">
        <f t="shared" si="0"/>
        <v>0</v>
      </c>
    </row>
    <row r="16" spans="1:12" x14ac:dyDescent="0.25">
      <c r="A16" s="1">
        <v>11</v>
      </c>
      <c r="B16" s="62"/>
      <c r="C16" s="53"/>
      <c r="D16" s="53"/>
      <c r="E16" s="53"/>
      <c r="F16" s="53"/>
      <c r="G16" s="53"/>
      <c r="H16" s="53"/>
      <c r="I16" s="53"/>
      <c r="J16" s="53"/>
      <c r="K16" s="60"/>
      <c r="L16" s="1">
        <f t="shared" si="0"/>
        <v>0</v>
      </c>
    </row>
    <row r="17" spans="1:25" x14ac:dyDescent="0.25">
      <c r="A17" s="1">
        <v>12</v>
      </c>
      <c r="B17" s="63"/>
      <c r="C17" s="64"/>
      <c r="D17" s="64"/>
      <c r="E17" s="64"/>
      <c r="F17" s="64"/>
      <c r="G17" s="64"/>
      <c r="H17" s="64"/>
      <c r="I17" s="64"/>
      <c r="J17" s="64"/>
      <c r="K17" s="65"/>
      <c r="L17" s="1">
        <f t="shared" si="0"/>
        <v>0</v>
      </c>
    </row>
    <row r="18" spans="1:25" x14ac:dyDescent="0.25">
      <c r="A18" s="14" t="s">
        <v>1</v>
      </c>
      <c r="B18" s="1">
        <f>SUM(B6:B17)</f>
        <v>0</v>
      </c>
      <c r="C18" s="1">
        <f t="shared" ref="C18:K18" si="1">SUM(C6:C16)</f>
        <v>0</v>
      </c>
      <c r="D18" s="1">
        <f t="shared" si="1"/>
        <v>0</v>
      </c>
      <c r="E18" s="1">
        <f t="shared" si="1"/>
        <v>0</v>
      </c>
      <c r="F18" s="1">
        <f t="shared" si="1"/>
        <v>0</v>
      </c>
      <c r="G18" s="1">
        <f t="shared" si="1"/>
        <v>0</v>
      </c>
      <c r="H18" s="1">
        <f t="shared" si="1"/>
        <v>0</v>
      </c>
      <c r="I18" s="1">
        <f t="shared" si="1"/>
        <v>0</v>
      </c>
      <c r="J18" s="1">
        <f t="shared" si="1"/>
        <v>0</v>
      </c>
      <c r="K18" s="1">
        <f t="shared" si="1"/>
        <v>0</v>
      </c>
      <c r="L18" s="1">
        <f t="shared" si="0"/>
        <v>0</v>
      </c>
    </row>
    <row r="21" spans="1:25" ht="20.25" thickBot="1" x14ac:dyDescent="0.35">
      <c r="A21" s="22" t="s">
        <v>2</v>
      </c>
      <c r="B21" s="22"/>
      <c r="C21" s="22"/>
      <c r="E21" s="5" t="s">
        <v>9</v>
      </c>
      <c r="F21" s="6"/>
      <c r="G21" s="6"/>
      <c r="H21" s="6"/>
      <c r="I21" s="6"/>
      <c r="J21" s="6"/>
      <c r="K21" s="6"/>
    </row>
    <row r="22" spans="1:25" ht="19.5" thickTop="1" x14ac:dyDescent="0.3">
      <c r="A22" s="18" t="s">
        <v>3</v>
      </c>
      <c r="B22" s="19">
        <f>+Y45</f>
        <v>0</v>
      </c>
      <c r="E22" s="8" t="str">
        <f>IF($B$25&lt;$B$24, "Der er afhængighed! (null-hypotesen forkastes)...", "Der er ikke afhængighed! (null-hypotesen forkastes ikke)")</f>
        <v>Der er ikke afhængighed! (null-hypotesen forkastes ikke)</v>
      </c>
    </row>
    <row r="23" spans="1:25" ht="21" x14ac:dyDescent="0.35">
      <c r="A23" s="18" t="s">
        <v>5</v>
      </c>
      <c r="B23" s="19">
        <f>((COUNTA(B6:K6))-1)*(COUNTA(B6:B15)-1)</f>
        <v>1</v>
      </c>
      <c r="E23" s="9" t="str">
        <f>IF($B$25&lt;$B$24, "...men er der også kausalitet/årsagssammenhæng?", "")</f>
        <v/>
      </c>
      <c r="F23" s="10"/>
      <c r="G23" s="10"/>
      <c r="H23" s="11"/>
      <c r="I23" s="11"/>
      <c r="J23" s="11"/>
      <c r="K23" s="11"/>
      <c r="L23" s="11"/>
    </row>
    <row r="24" spans="1:25" ht="21" x14ac:dyDescent="0.35">
      <c r="A24" s="18" t="s">
        <v>6</v>
      </c>
      <c r="B24" s="23">
        <v>0.05</v>
      </c>
      <c r="E24" s="33"/>
      <c r="F24" s="33"/>
      <c r="G24" s="34"/>
      <c r="H24" s="8"/>
      <c r="I24" s="8"/>
      <c r="J24" s="8"/>
      <c r="K24" s="10"/>
      <c r="L24" s="10"/>
    </row>
    <row r="25" spans="1:25" ht="23.25" x14ac:dyDescent="0.35">
      <c r="A25" s="18" t="s">
        <v>7</v>
      </c>
      <c r="B25" s="19">
        <f>1-_xlfn.CHISQ.DIST(B22,B23,TRUE)</f>
        <v>1</v>
      </c>
      <c r="E25" s="16" t="s">
        <v>4</v>
      </c>
      <c r="F25" s="17"/>
      <c r="G25" s="17"/>
      <c r="H25" s="17"/>
      <c r="I25" s="17"/>
      <c r="J25" s="17"/>
      <c r="K25" s="17"/>
      <c r="L25" s="12"/>
    </row>
    <row r="26" spans="1:25" ht="21" x14ac:dyDescent="0.35">
      <c r="A26" s="18" t="s">
        <v>8</v>
      </c>
      <c r="B26" s="19">
        <f>CHIINV(B24,B23)</f>
        <v>3.8414588206941236</v>
      </c>
      <c r="E26" s="20" t="s">
        <v>20</v>
      </c>
      <c r="F26" s="20"/>
      <c r="G26" s="20"/>
      <c r="H26" s="20"/>
      <c r="I26" s="20"/>
      <c r="J26" s="20"/>
      <c r="K26" s="20"/>
      <c r="L26" s="13"/>
      <c r="M26" s="13"/>
      <c r="N26" s="13"/>
      <c r="O26" s="13"/>
    </row>
    <row r="27" spans="1:25" ht="19.5" thickBot="1" x14ac:dyDescent="0.4">
      <c r="D27" s="11"/>
      <c r="E27" s="20" t="s">
        <v>21</v>
      </c>
      <c r="F27" s="20"/>
      <c r="G27" s="20"/>
      <c r="H27" s="20"/>
      <c r="I27" s="20"/>
      <c r="J27" s="20"/>
      <c r="K27" s="20"/>
    </row>
    <row r="28" spans="1:25" ht="16.5" thickTop="1" x14ac:dyDescent="0.25">
      <c r="A28" s="25"/>
      <c r="B28" s="25"/>
      <c r="C28" s="25"/>
      <c r="D28" s="11"/>
      <c r="E28" s="26"/>
      <c r="F28" s="26"/>
      <c r="G28" s="26"/>
      <c r="H28" s="26"/>
      <c r="I28" s="26"/>
      <c r="J28" s="26"/>
      <c r="K28" s="26"/>
    </row>
    <row r="29" spans="1:25" x14ac:dyDescent="0.25">
      <c r="B29" s="7"/>
    </row>
    <row r="30" spans="1:25" ht="21.75" thickBot="1" x14ac:dyDescent="0.4">
      <c r="A30" s="30" t="s">
        <v>23</v>
      </c>
      <c r="B30" s="31"/>
      <c r="C30" s="2"/>
      <c r="N30" s="27" t="s">
        <v>25</v>
      </c>
      <c r="O30" s="28"/>
      <c r="P30" s="28"/>
    </row>
    <row r="31" spans="1:25" ht="13.5" customHeight="1" thickTop="1" x14ac:dyDescent="0.35">
      <c r="A31"/>
      <c r="B31" s="2"/>
      <c r="C31" s="2"/>
      <c r="N31"/>
    </row>
    <row r="32" spans="1:25" x14ac:dyDescent="0.25">
      <c r="B32" s="15" t="s">
        <v>10</v>
      </c>
      <c r="C32" s="15" t="s">
        <v>11</v>
      </c>
      <c r="D32" s="15" t="s">
        <v>12</v>
      </c>
      <c r="E32" s="15" t="s">
        <v>13</v>
      </c>
      <c r="F32" s="15" t="s">
        <v>14</v>
      </c>
      <c r="G32" s="15" t="s">
        <v>15</v>
      </c>
      <c r="H32" s="15" t="s">
        <v>16</v>
      </c>
      <c r="I32" s="15" t="s">
        <v>17</v>
      </c>
      <c r="J32" s="15" t="s">
        <v>18</v>
      </c>
      <c r="K32" s="15" t="s">
        <v>19</v>
      </c>
      <c r="L32" s="14" t="s">
        <v>1</v>
      </c>
      <c r="O32" s="15" t="s">
        <v>10</v>
      </c>
      <c r="P32" s="15" t="s">
        <v>11</v>
      </c>
      <c r="Q32" s="15" t="s">
        <v>12</v>
      </c>
      <c r="R32" s="15" t="s">
        <v>13</v>
      </c>
      <c r="S32" s="15" t="s">
        <v>14</v>
      </c>
      <c r="T32" s="15" t="s">
        <v>15</v>
      </c>
      <c r="U32" s="15" t="s">
        <v>16</v>
      </c>
      <c r="V32" s="15" t="s">
        <v>17</v>
      </c>
      <c r="W32" s="15" t="s">
        <v>18</v>
      </c>
      <c r="X32" s="15" t="s">
        <v>19</v>
      </c>
      <c r="Y32" s="14" t="s">
        <v>1</v>
      </c>
    </row>
    <row r="33" spans="1:25" x14ac:dyDescent="0.25">
      <c r="A33" s="1">
        <v>1</v>
      </c>
      <c r="B33" s="35" t="str">
        <f>IF(B6="","",+$L6*B$18/$L$18)</f>
        <v/>
      </c>
      <c r="C33" s="24" t="str">
        <f>IF(C6="","",+$L6*C$18/$L$18)</f>
        <v/>
      </c>
      <c r="D33" s="24" t="str">
        <f>IF(D6="","",+$L6*D$18/$L$18)</f>
        <v/>
      </c>
      <c r="E33" s="24" t="str">
        <f>IF(E6="","",+$L6*E$18/$L$18)</f>
        <v/>
      </c>
      <c r="F33" s="24" t="str">
        <f>IF(F6="","",+$L6*F$18/$L$18)</f>
        <v/>
      </c>
      <c r="G33" s="24" t="str">
        <f>IF(G6="","",+$L6*G$18/$L$18)</f>
        <v/>
      </c>
      <c r="H33" s="24" t="str">
        <f>IF(H6="","",+$L6*H$18/$L$18)</f>
        <v/>
      </c>
      <c r="I33" s="24" t="str">
        <f>IF(I6="","",+$L6*I$18/$L$18)</f>
        <v/>
      </c>
      <c r="J33" s="24" t="str">
        <f>IF(J6="","",+$L6*J$18/$L$18)</f>
        <v/>
      </c>
      <c r="K33" s="36" t="str">
        <f>IF(K6="","",+$L6*K$18/$L$18)</f>
        <v/>
      </c>
      <c r="L33" s="3">
        <f t="shared" ref="L33:L44" si="2">SUM(B33:K33)</f>
        <v>0</v>
      </c>
      <c r="N33" s="1">
        <v>1</v>
      </c>
      <c r="O33" s="43" t="str">
        <f>IF(B6="","",(B6-B33)^2/B33)</f>
        <v/>
      </c>
      <c r="P33" s="44" t="str">
        <f>IF(C6="","",(C6-C33)^2/C33)</f>
        <v/>
      </c>
      <c r="Q33" s="44" t="str">
        <f>IF(D6="","",(D6-D33)^2/D33)</f>
        <v/>
      </c>
      <c r="R33" s="44" t="str">
        <f>IF(E6="","",(E6-E33)^2/E33)</f>
        <v/>
      </c>
      <c r="S33" s="44" t="str">
        <f>IF(F6="","",(F6-F33)^2/F33)</f>
        <v/>
      </c>
      <c r="T33" s="44" t="str">
        <f>IF(G6="","",(G6-G33)^2/G33)</f>
        <v/>
      </c>
      <c r="U33" s="44" t="str">
        <f>IF(H6="","",(H6-H33)^2/H33)</f>
        <v/>
      </c>
      <c r="V33" s="44" t="str">
        <f>IF(I6="","",(I6-I33)^2/I33)</f>
        <v/>
      </c>
      <c r="W33" s="44" t="str">
        <f>IF(J6="","",(J6-J33)^2/J33)</f>
        <v/>
      </c>
      <c r="X33" s="45" t="str">
        <f>IF(K6="","",(K6-K33)^2/K33)</f>
        <v/>
      </c>
      <c r="Y33" s="4">
        <f>SUM(O33:X33)</f>
        <v>0</v>
      </c>
    </row>
    <row r="34" spans="1:25" x14ac:dyDescent="0.25">
      <c r="A34" s="1">
        <v>2</v>
      </c>
      <c r="B34" s="37" t="str">
        <f>IF(B7="","",+$L7*B$18/$L$18)</f>
        <v/>
      </c>
      <c r="C34" s="38" t="str">
        <f>IF(C7="","",+$L7*C$18/$L$18)</f>
        <v/>
      </c>
      <c r="D34" s="38" t="str">
        <f>IF(D7="","",+$L7*D$18/$L$18)</f>
        <v/>
      </c>
      <c r="E34" s="38" t="str">
        <f>IF(E7="","",+$L7*E$18/$L$18)</f>
        <v/>
      </c>
      <c r="F34" s="38" t="str">
        <f>IF(F7="","",+$L7*F$18/$L$18)</f>
        <v/>
      </c>
      <c r="G34" s="38" t="str">
        <f>IF(G7="","",+$L7*G$18/$L$18)</f>
        <v/>
      </c>
      <c r="H34" s="38" t="str">
        <f>IF(H7="","",+$L7*H$18/$L$18)</f>
        <v/>
      </c>
      <c r="I34" s="38" t="str">
        <f>IF(I7="","",+$L7*I$18/$L$18)</f>
        <v/>
      </c>
      <c r="J34" s="38" t="str">
        <f>IF(J7="","",+$L7*J$18/$L$18)</f>
        <v/>
      </c>
      <c r="K34" s="39" t="str">
        <f>IF(K7="","",+$L7*K$18/$L$18)</f>
        <v/>
      </c>
      <c r="L34" s="3">
        <f t="shared" si="2"/>
        <v>0</v>
      </c>
      <c r="N34" s="1">
        <v>2</v>
      </c>
      <c r="O34" s="46" t="str">
        <f>IF(B7="","",(B7-B34)^2/B34)</f>
        <v/>
      </c>
      <c r="P34" s="47" t="str">
        <f>IF(C7="","",(C7-C34)^2/C34)</f>
        <v/>
      </c>
      <c r="Q34" s="47" t="str">
        <f>IF(D7="","",(D7-D34)^2/D34)</f>
        <v/>
      </c>
      <c r="R34" s="47" t="str">
        <f>IF(E7="","",(E7-E34)^2/E34)</f>
        <v/>
      </c>
      <c r="S34" s="47" t="str">
        <f>IF(F7="","",(F7-F34)^2/F34)</f>
        <v/>
      </c>
      <c r="T34" s="47" t="str">
        <f>IF(G7="","",(G7-G34)^2/G34)</f>
        <v/>
      </c>
      <c r="U34" s="47" t="str">
        <f>IF(H7="","",(H7-H34)^2/H34)</f>
        <v/>
      </c>
      <c r="V34" s="47" t="str">
        <f>IF(I7="","",(I7-I34)^2/I34)</f>
        <v/>
      </c>
      <c r="W34" s="47" t="str">
        <f>IF(J7="","",(J7-J34)^2/J34)</f>
        <v/>
      </c>
      <c r="X34" s="48" t="str">
        <f>IF(K7="","",(K7-K34)^2/K34)</f>
        <v/>
      </c>
      <c r="Y34" s="4">
        <f t="shared" ref="Y34:Y43" si="3">SUM(O34:X34)</f>
        <v>0</v>
      </c>
    </row>
    <row r="35" spans="1:25" x14ac:dyDescent="0.25">
      <c r="A35" s="1">
        <v>3</v>
      </c>
      <c r="B35" s="37" t="str">
        <f>IF(B8="","",+$L8*B$18/$L$18)</f>
        <v/>
      </c>
      <c r="C35" s="38" t="str">
        <f>IF(C8="","",+$L8*C$18/$L$18)</f>
        <v/>
      </c>
      <c r="D35" s="38" t="str">
        <f>IF(D8="","",+$L8*D$18/$L$18)</f>
        <v/>
      </c>
      <c r="E35" s="38" t="str">
        <f>IF(E8="","",+$L8*E$18/$L$18)</f>
        <v/>
      </c>
      <c r="F35" s="38" t="str">
        <f>IF(F8="","",+$L8*F$18/$L$18)</f>
        <v/>
      </c>
      <c r="G35" s="38" t="str">
        <f>IF(G8="","",+$L8*G$18/$L$18)</f>
        <v/>
      </c>
      <c r="H35" s="38" t="str">
        <f>IF(H8="","",+$L8*H$18/$L$18)</f>
        <v/>
      </c>
      <c r="I35" s="38" t="str">
        <f>IF(I8="","",+$L8*I$18/$L$18)</f>
        <v/>
      </c>
      <c r="J35" s="38" t="str">
        <f>IF(J8="","",+$L8*J$18/$L$18)</f>
        <v/>
      </c>
      <c r="K35" s="39" t="str">
        <f>IF(K8="","",+$L8*K$18/$L$18)</f>
        <v/>
      </c>
      <c r="L35" s="3">
        <f t="shared" si="2"/>
        <v>0</v>
      </c>
      <c r="N35" s="1">
        <v>3</v>
      </c>
      <c r="O35" s="46" t="str">
        <f>IF(B8="","",(B8-B35)^2/B35)</f>
        <v/>
      </c>
      <c r="P35" s="47" t="str">
        <f>IF(C8="","",(C8-C35)^2/C35)</f>
        <v/>
      </c>
      <c r="Q35" s="47" t="str">
        <f>IF(D8="","",(D8-D35)^2/D35)</f>
        <v/>
      </c>
      <c r="R35" s="47" t="str">
        <f>IF(E8="","",(E8-E35)^2/E35)</f>
        <v/>
      </c>
      <c r="S35" s="47" t="str">
        <f>IF(F8="","",(F8-F35)^2/F35)</f>
        <v/>
      </c>
      <c r="T35" s="47" t="str">
        <f>IF(G8="","",(G8-G35)^2/G35)</f>
        <v/>
      </c>
      <c r="U35" s="47" t="str">
        <f>IF(H8="","",(H8-H35)^2/H35)</f>
        <v/>
      </c>
      <c r="V35" s="47" t="str">
        <f>IF(I8="","",(I8-I35)^2/I35)</f>
        <v/>
      </c>
      <c r="W35" s="47" t="str">
        <f>IF(J8="","",(J8-J35)^2/J35)</f>
        <v/>
      </c>
      <c r="X35" s="48" t="str">
        <f>IF(K8="","",(K8-K35)^2/K35)</f>
        <v/>
      </c>
      <c r="Y35" s="4">
        <f t="shared" si="3"/>
        <v>0</v>
      </c>
    </row>
    <row r="36" spans="1:25" x14ac:dyDescent="0.25">
      <c r="A36" s="1">
        <v>4</v>
      </c>
      <c r="B36" s="37" t="str">
        <f>IF(B9="","",+$L9*B$18/$L$18)</f>
        <v/>
      </c>
      <c r="C36" s="38" t="str">
        <f>IF(C9="","",+$L9*C$18/$L$18)</f>
        <v/>
      </c>
      <c r="D36" s="38" t="str">
        <f>IF(D9="","",+$L9*D$18/$L$18)</f>
        <v/>
      </c>
      <c r="E36" s="38" t="str">
        <f>IF(E9="","",+$L9*E$18/$L$18)</f>
        <v/>
      </c>
      <c r="F36" s="38" t="str">
        <f>IF(F9="","",+$L9*F$18/$L$18)</f>
        <v/>
      </c>
      <c r="G36" s="38" t="str">
        <f>IF(G9="","",+$L9*G$18/$L$18)</f>
        <v/>
      </c>
      <c r="H36" s="38" t="str">
        <f>IF(H9="","",+$L9*H$18/$L$18)</f>
        <v/>
      </c>
      <c r="I36" s="38" t="str">
        <f>IF(I9="","",+$L9*I$18/$L$18)</f>
        <v/>
      </c>
      <c r="J36" s="38" t="str">
        <f>IF(J9="","",+$L9*J$18/$L$18)</f>
        <v/>
      </c>
      <c r="K36" s="39" t="str">
        <f>IF(K9="","",+$L9*K$18/$L$18)</f>
        <v/>
      </c>
      <c r="L36" s="3">
        <f t="shared" si="2"/>
        <v>0</v>
      </c>
      <c r="N36" s="1">
        <v>4</v>
      </c>
      <c r="O36" s="46" t="str">
        <f>IF(B9="","",(B9-B36)^2/B36)</f>
        <v/>
      </c>
      <c r="P36" s="47" t="str">
        <f>IF(C9="","",(C9-C36)^2/C36)</f>
        <v/>
      </c>
      <c r="Q36" s="47" t="str">
        <f>IF(D9="","",(D9-D36)^2/D36)</f>
        <v/>
      </c>
      <c r="R36" s="47" t="str">
        <f>IF(E9="","",(E9-E36)^2/E36)</f>
        <v/>
      </c>
      <c r="S36" s="47" t="str">
        <f>IF(F9="","",(F9-F36)^2/F36)</f>
        <v/>
      </c>
      <c r="T36" s="47" t="str">
        <f>IF(G9="","",(G9-G36)^2/G36)</f>
        <v/>
      </c>
      <c r="U36" s="47" t="str">
        <f>IF(H9="","",(H9-H36)^2/H36)</f>
        <v/>
      </c>
      <c r="V36" s="47" t="str">
        <f>IF(I9="","",(I9-I36)^2/I36)</f>
        <v/>
      </c>
      <c r="W36" s="47" t="str">
        <f>IF(J9="","",(J9-J36)^2/J36)</f>
        <v/>
      </c>
      <c r="X36" s="48" t="str">
        <f>IF(K9="","",(K9-K36)^2/K36)</f>
        <v/>
      </c>
      <c r="Y36" s="4">
        <f t="shared" si="3"/>
        <v>0</v>
      </c>
    </row>
    <row r="37" spans="1:25" x14ac:dyDescent="0.25">
      <c r="A37" s="1">
        <v>5</v>
      </c>
      <c r="B37" s="37" t="str">
        <f>IF(B10="","",+$L10*B$18/$L$18)</f>
        <v/>
      </c>
      <c r="C37" s="38" t="str">
        <f>IF(C10="","",+$L10*C$18/$L$18)</f>
        <v/>
      </c>
      <c r="D37" s="38" t="str">
        <f>IF(D10="","",+$L10*D$18/$L$18)</f>
        <v/>
      </c>
      <c r="E37" s="38" t="str">
        <f>IF(E10="","",+$L10*E$18/$L$18)</f>
        <v/>
      </c>
      <c r="F37" s="38" t="str">
        <f>IF(F10="","",+$L10*F$18/$L$18)</f>
        <v/>
      </c>
      <c r="G37" s="38" t="str">
        <f>IF(G10="","",+$L10*G$18/$L$18)</f>
        <v/>
      </c>
      <c r="H37" s="38" t="str">
        <f>IF(H10="","",+$L10*H$18/$L$18)</f>
        <v/>
      </c>
      <c r="I37" s="38" t="str">
        <f>IF(I10="","",+$L10*I$18/$L$18)</f>
        <v/>
      </c>
      <c r="J37" s="38" t="str">
        <f>IF(J10="","",+$L10*J$18/$L$18)</f>
        <v/>
      </c>
      <c r="K37" s="39" t="str">
        <f>IF(K10="","",+$L10*K$18/$L$18)</f>
        <v/>
      </c>
      <c r="L37" s="3">
        <f t="shared" si="2"/>
        <v>0</v>
      </c>
      <c r="N37" s="1">
        <v>5</v>
      </c>
      <c r="O37" s="46" t="str">
        <f>IF(B10="","",(B10-B37)^2/B37)</f>
        <v/>
      </c>
      <c r="P37" s="47" t="str">
        <f>IF(C10="","",(C10-C37)^2/C37)</f>
        <v/>
      </c>
      <c r="Q37" s="47" t="str">
        <f>IF(D10="","",(D10-D37)^2/D37)</f>
        <v/>
      </c>
      <c r="R37" s="47" t="str">
        <f>IF(E10="","",(E10-E37)^2/E37)</f>
        <v/>
      </c>
      <c r="S37" s="47" t="str">
        <f>IF(F10="","",(F10-F37)^2/F37)</f>
        <v/>
      </c>
      <c r="T37" s="47" t="str">
        <f>IF(G10="","",(G10-G37)^2/G37)</f>
        <v/>
      </c>
      <c r="U37" s="47" t="str">
        <f>IF(H10="","",(H10-H37)^2/H37)</f>
        <v/>
      </c>
      <c r="V37" s="47" t="str">
        <f>IF(I10="","",(I10-I37)^2/I37)</f>
        <v/>
      </c>
      <c r="W37" s="47" t="str">
        <f>IF(J10="","",(J10-J37)^2/J37)</f>
        <v/>
      </c>
      <c r="X37" s="48" t="str">
        <f>IF(K10="","",(K10-K37)^2/K37)</f>
        <v/>
      </c>
      <c r="Y37" s="4">
        <f t="shared" si="3"/>
        <v>0</v>
      </c>
    </row>
    <row r="38" spans="1:25" x14ac:dyDescent="0.25">
      <c r="A38" s="1">
        <v>6</v>
      </c>
      <c r="B38" s="37" t="str">
        <f>IF(B11="","",+$L11*B$18/$L$18)</f>
        <v/>
      </c>
      <c r="C38" s="38" t="str">
        <f>IF(C11="","",+$L11*C$18/$L$18)</f>
        <v/>
      </c>
      <c r="D38" s="38" t="str">
        <f>IF(D11="","",+$L11*D$18/$L$18)</f>
        <v/>
      </c>
      <c r="E38" s="38" t="str">
        <f>IF(E11="","",+$L11*E$18/$L$18)</f>
        <v/>
      </c>
      <c r="F38" s="38" t="str">
        <f>IF(F11="","",+$L11*F$18/$L$18)</f>
        <v/>
      </c>
      <c r="G38" s="38" t="str">
        <f>IF(G11="","",+$L11*G$18/$L$18)</f>
        <v/>
      </c>
      <c r="H38" s="38" t="str">
        <f>IF(H11="","",+$L11*H$18/$L$18)</f>
        <v/>
      </c>
      <c r="I38" s="38" t="str">
        <f>IF(I11="","",+$L11*I$18/$L$18)</f>
        <v/>
      </c>
      <c r="J38" s="38" t="str">
        <f>IF(J11="","",+$L11*J$18/$L$18)</f>
        <v/>
      </c>
      <c r="K38" s="39" t="str">
        <f>IF(K11="","",+$L11*K$18/$L$18)</f>
        <v/>
      </c>
      <c r="L38" s="3">
        <f t="shared" si="2"/>
        <v>0</v>
      </c>
      <c r="N38" s="1">
        <v>6</v>
      </c>
      <c r="O38" s="46" t="str">
        <f>IF(B11="","",(B11-B38)^2/B38)</f>
        <v/>
      </c>
      <c r="P38" s="47" t="str">
        <f>IF(C11="","",(C11-C38)^2/C38)</f>
        <v/>
      </c>
      <c r="Q38" s="47" t="str">
        <f>IF(D11="","",(D11-D38)^2/D38)</f>
        <v/>
      </c>
      <c r="R38" s="47" t="str">
        <f>IF(E11="","",(E11-E38)^2/E38)</f>
        <v/>
      </c>
      <c r="S38" s="47" t="str">
        <f>IF(F11="","",(F11-F38)^2/F38)</f>
        <v/>
      </c>
      <c r="T38" s="47" t="str">
        <f>IF(G11="","",(G11-G38)^2/G38)</f>
        <v/>
      </c>
      <c r="U38" s="47" t="str">
        <f>IF(H11="","",(H11-H38)^2/H38)</f>
        <v/>
      </c>
      <c r="V38" s="47" t="str">
        <f>IF(I11="","",(I11-I38)^2/I38)</f>
        <v/>
      </c>
      <c r="W38" s="47" t="str">
        <f>IF(J11="","",(J11-J38)^2/J38)</f>
        <v/>
      </c>
      <c r="X38" s="48" t="str">
        <f>IF(K11="","",(K11-K38)^2/K38)</f>
        <v/>
      </c>
      <c r="Y38" s="4">
        <f t="shared" si="3"/>
        <v>0</v>
      </c>
    </row>
    <row r="39" spans="1:25" x14ac:dyDescent="0.25">
      <c r="A39" s="1">
        <v>7</v>
      </c>
      <c r="B39" s="37" t="str">
        <f>IF(B12="","",+$L12*B$18/$L$18)</f>
        <v/>
      </c>
      <c r="C39" s="38" t="str">
        <f>IF(C12="","",+$L12*C$18/$L$18)</f>
        <v/>
      </c>
      <c r="D39" s="38" t="str">
        <f>IF(D12="","",+$L12*D$18/$L$18)</f>
        <v/>
      </c>
      <c r="E39" s="38" t="str">
        <f>IF(E12="","",+$L12*E$18/$L$18)</f>
        <v/>
      </c>
      <c r="F39" s="38" t="str">
        <f>IF(F12="","",+$L12*F$18/$L$18)</f>
        <v/>
      </c>
      <c r="G39" s="38" t="str">
        <f>IF(G12="","",+$L12*G$18/$L$18)</f>
        <v/>
      </c>
      <c r="H39" s="38" t="str">
        <f>IF(H12="","",+$L12*H$18/$L$18)</f>
        <v/>
      </c>
      <c r="I39" s="38" t="str">
        <f>IF(I12="","",+$L12*I$18/$L$18)</f>
        <v/>
      </c>
      <c r="J39" s="38" t="str">
        <f>IF(J12="","",+$L12*J$18/$L$18)</f>
        <v/>
      </c>
      <c r="K39" s="39" t="str">
        <f>IF(K12="","",+$L12*K$18/$L$18)</f>
        <v/>
      </c>
      <c r="L39" s="3">
        <f t="shared" si="2"/>
        <v>0</v>
      </c>
      <c r="N39" s="1">
        <v>7</v>
      </c>
      <c r="O39" s="46" t="str">
        <f>IF(B12="","",(B12-B39)^2/B39)</f>
        <v/>
      </c>
      <c r="P39" s="47" t="str">
        <f>IF(C12="","",(C12-C39)^2/C39)</f>
        <v/>
      </c>
      <c r="Q39" s="47" t="str">
        <f>IF(D12="","",(D12-D39)^2/D39)</f>
        <v/>
      </c>
      <c r="R39" s="47" t="str">
        <f>IF(E12="","",(E12-E39)^2/E39)</f>
        <v/>
      </c>
      <c r="S39" s="47" t="str">
        <f>IF(F12="","",(F12-F39)^2/F39)</f>
        <v/>
      </c>
      <c r="T39" s="47" t="str">
        <f>IF(G12="","",(G12-G39)^2/G39)</f>
        <v/>
      </c>
      <c r="U39" s="47" t="str">
        <f>IF(H12="","",(H12-H39)^2/H39)</f>
        <v/>
      </c>
      <c r="V39" s="47" t="str">
        <f>IF(I12="","",(I12-I39)^2/I39)</f>
        <v/>
      </c>
      <c r="W39" s="47" t="str">
        <f>IF(J12="","",(J12-J39)^2/J39)</f>
        <v/>
      </c>
      <c r="X39" s="48" t="str">
        <f>IF(K12="","",(K12-K39)^2/K39)</f>
        <v/>
      </c>
      <c r="Y39" s="4">
        <f t="shared" si="3"/>
        <v>0</v>
      </c>
    </row>
    <row r="40" spans="1:25" x14ac:dyDescent="0.25">
      <c r="A40" s="1">
        <v>8</v>
      </c>
      <c r="B40" s="37" t="str">
        <f>IF(B13="","",+$L13*B$18/$L$18)</f>
        <v/>
      </c>
      <c r="C40" s="38" t="str">
        <f>IF(C13="","",+$L13*C$18/$L$18)</f>
        <v/>
      </c>
      <c r="D40" s="38" t="str">
        <f>IF(D13="","",+$L13*D$18/$L$18)</f>
        <v/>
      </c>
      <c r="E40" s="38" t="str">
        <f>IF(E13="","",+$L13*E$18/$L$18)</f>
        <v/>
      </c>
      <c r="F40" s="38" t="str">
        <f>IF(F13="","",+$L13*F$18/$L$18)</f>
        <v/>
      </c>
      <c r="G40" s="38" t="str">
        <f>IF(G13="","",+$L13*G$18/$L$18)</f>
        <v/>
      </c>
      <c r="H40" s="38" t="str">
        <f>IF(H13="","",+$L13*H$18/$L$18)</f>
        <v/>
      </c>
      <c r="I40" s="38" t="str">
        <f>IF(I13="","",+$L13*I$18/$L$18)</f>
        <v/>
      </c>
      <c r="J40" s="38" t="str">
        <f>IF(J13="","",+$L13*J$18/$L$18)</f>
        <v/>
      </c>
      <c r="K40" s="39" t="str">
        <f>IF(K13="","",+$L13*K$18/$L$18)</f>
        <v/>
      </c>
      <c r="L40" s="3">
        <f t="shared" si="2"/>
        <v>0</v>
      </c>
      <c r="N40" s="1">
        <v>8</v>
      </c>
      <c r="O40" s="46" t="str">
        <f>IF(B13="","",(B13-B40)^2/B40)</f>
        <v/>
      </c>
      <c r="P40" s="47" t="str">
        <f>IF(C13="","",(C13-C40)^2/C40)</f>
        <v/>
      </c>
      <c r="Q40" s="47" t="str">
        <f>IF(D13="","",(D13-D40)^2/D40)</f>
        <v/>
      </c>
      <c r="R40" s="47" t="str">
        <f>IF(E13="","",(E13-E40)^2/E40)</f>
        <v/>
      </c>
      <c r="S40" s="47" t="str">
        <f>IF(F13="","",(F13-F40)^2/F40)</f>
        <v/>
      </c>
      <c r="T40" s="47" t="str">
        <f>IF(G13="","",(G13-G40)^2/G40)</f>
        <v/>
      </c>
      <c r="U40" s="47" t="str">
        <f>IF(H13="","",(H13-H40)^2/H40)</f>
        <v/>
      </c>
      <c r="V40" s="47" t="str">
        <f>IF(I13="","",(I13-I40)^2/I40)</f>
        <v/>
      </c>
      <c r="W40" s="47" t="str">
        <f>IF(J13="","",(J13-J40)^2/J40)</f>
        <v/>
      </c>
      <c r="X40" s="48" t="str">
        <f>IF(K13="","",(K13-K40)^2/K40)</f>
        <v/>
      </c>
      <c r="Y40" s="4">
        <f t="shared" si="3"/>
        <v>0</v>
      </c>
    </row>
    <row r="41" spans="1:25" x14ac:dyDescent="0.25">
      <c r="A41" s="1">
        <v>9</v>
      </c>
      <c r="B41" s="37" t="str">
        <f>IF(B14="","",+$L14*B$18/$L$18)</f>
        <v/>
      </c>
      <c r="C41" s="38" t="str">
        <f>IF(C14="","",+$L14*C$18/$L$18)</f>
        <v/>
      </c>
      <c r="D41" s="38" t="str">
        <f>IF(D14="","",+$L14*D$18/$L$18)</f>
        <v/>
      </c>
      <c r="E41" s="38" t="str">
        <f>IF(E14="","",+$L14*E$18/$L$18)</f>
        <v/>
      </c>
      <c r="F41" s="38" t="str">
        <f>IF(F14="","",+$L14*F$18/$L$18)</f>
        <v/>
      </c>
      <c r="G41" s="38" t="str">
        <f>IF(G14="","",+$L14*G$18/$L$18)</f>
        <v/>
      </c>
      <c r="H41" s="38" t="str">
        <f>IF(H14="","",+$L14*H$18/$L$18)</f>
        <v/>
      </c>
      <c r="I41" s="38" t="str">
        <f>IF(I14="","",+$L14*I$18/$L$18)</f>
        <v/>
      </c>
      <c r="J41" s="38" t="str">
        <f>IF(J14="","",+$L14*J$18/$L$18)</f>
        <v/>
      </c>
      <c r="K41" s="39" t="str">
        <f>IF(K14="","",+$L14*K$18/$L$18)</f>
        <v/>
      </c>
      <c r="L41" s="3">
        <f t="shared" si="2"/>
        <v>0</v>
      </c>
      <c r="N41" s="1">
        <v>9</v>
      </c>
      <c r="O41" s="46" t="str">
        <f>IF(B14="","",(B14-B41)^2/B41)</f>
        <v/>
      </c>
      <c r="P41" s="47" t="str">
        <f>IF(C14="","",(C14-C41)^2/C41)</f>
        <v/>
      </c>
      <c r="Q41" s="47" t="str">
        <f>IF(D14="","",(D14-D41)^2/D41)</f>
        <v/>
      </c>
      <c r="R41" s="47" t="str">
        <f>IF(E14="","",(E14-E41)^2/E41)</f>
        <v/>
      </c>
      <c r="S41" s="47" t="str">
        <f>IF(F14="","",(F14-F41)^2/F41)</f>
        <v/>
      </c>
      <c r="T41" s="47" t="str">
        <f>IF(G14="","",(G14-G41)^2/G41)</f>
        <v/>
      </c>
      <c r="U41" s="47" t="str">
        <f>IF(H14="","",(H14-H41)^2/H41)</f>
        <v/>
      </c>
      <c r="V41" s="47" t="str">
        <f>IF(I14="","",(I14-I41)^2/I41)</f>
        <v/>
      </c>
      <c r="W41" s="47" t="str">
        <f>IF(J14="","",(J14-J41)^2/J41)</f>
        <v/>
      </c>
      <c r="X41" s="48" t="str">
        <f>IF(K14="","",(K14-K41)^2/K41)</f>
        <v/>
      </c>
      <c r="Y41" s="4">
        <f t="shared" si="3"/>
        <v>0</v>
      </c>
    </row>
    <row r="42" spans="1:25" x14ac:dyDescent="0.25">
      <c r="A42" s="1">
        <v>10</v>
      </c>
      <c r="B42" s="37" t="str">
        <f>IF(B15="","",+$L15*B$18/$L$18)</f>
        <v/>
      </c>
      <c r="C42" s="38" t="str">
        <f>IF(C15="","",+$L15*C$18/$L$18)</f>
        <v/>
      </c>
      <c r="D42" s="38" t="str">
        <f>IF(D15="","",+$L15*D$18/$L$18)</f>
        <v/>
      </c>
      <c r="E42" s="38" t="str">
        <f>IF(E15="","",+$L15*E$18/$L$18)</f>
        <v/>
      </c>
      <c r="F42" s="38" t="str">
        <f>IF(F15="","",+$L15*F$18/$L$18)</f>
        <v/>
      </c>
      <c r="G42" s="38" t="str">
        <f>IF(G15="","",+$L15*G$18/$L$18)</f>
        <v/>
      </c>
      <c r="H42" s="38" t="str">
        <f>IF(H15="","",+$L15*H$18/$L$18)</f>
        <v/>
      </c>
      <c r="I42" s="38" t="str">
        <f>IF(I15="","",+$L15*I$18/$L$18)</f>
        <v/>
      </c>
      <c r="J42" s="38" t="str">
        <f>IF(J15="","",+$L15*J$18/$L$18)</f>
        <v/>
      </c>
      <c r="K42" s="39" t="str">
        <f>IF(K15="","",+$L15*K$18/$L$18)</f>
        <v/>
      </c>
      <c r="L42" s="3">
        <f t="shared" si="2"/>
        <v>0</v>
      </c>
      <c r="N42" s="1">
        <v>10</v>
      </c>
      <c r="O42" s="46" t="str">
        <f>IF(B15="","",(B15-B42)^2/B42)</f>
        <v/>
      </c>
      <c r="P42" s="47" t="str">
        <f>IF(C15="","",(C15-C42)^2/C42)</f>
        <v/>
      </c>
      <c r="Q42" s="47" t="str">
        <f>IF(D15="","",(D15-D42)^2/D42)</f>
        <v/>
      </c>
      <c r="R42" s="47" t="str">
        <f>IF(E15="","",(E15-E42)^2/E42)</f>
        <v/>
      </c>
      <c r="S42" s="47" t="str">
        <f>IF(F15="","",(F15-F42)^2/F42)</f>
        <v/>
      </c>
      <c r="T42" s="47" t="str">
        <f>IF(G15="","",(G15-G42)^2/G42)</f>
        <v/>
      </c>
      <c r="U42" s="47" t="str">
        <f>IF(H15="","",(H15-H42)^2/H42)</f>
        <v/>
      </c>
      <c r="V42" s="47" t="str">
        <f>IF(I15="","",(I15-I42)^2/I42)</f>
        <v/>
      </c>
      <c r="W42" s="47" t="str">
        <f>IF(J15="","",(J15-J42)^2/J42)</f>
        <v/>
      </c>
      <c r="X42" s="48" t="str">
        <f>IF(K15="","",(K15-K42)^2/K42)</f>
        <v/>
      </c>
      <c r="Y42" s="4">
        <f t="shared" si="3"/>
        <v>0</v>
      </c>
    </row>
    <row r="43" spans="1:25" x14ac:dyDescent="0.25">
      <c r="A43" s="1">
        <v>11</v>
      </c>
      <c r="B43" s="37" t="str">
        <f>IF(B16="","",+$L16*B$18/$L$18)</f>
        <v/>
      </c>
      <c r="C43" s="38" t="str">
        <f>IF(C16="","",+$L16*C$18/$L$18)</f>
        <v/>
      </c>
      <c r="D43" s="38" t="str">
        <f>IF(D16="","",+$L16*D$18/$L$18)</f>
        <v/>
      </c>
      <c r="E43" s="38" t="str">
        <f>IF(E16="","",+$L16*E$18/$L$18)</f>
        <v/>
      </c>
      <c r="F43" s="38" t="str">
        <f>IF(F16="","",+$L16*F$18/$L$18)</f>
        <v/>
      </c>
      <c r="G43" s="38" t="str">
        <f>IF(G16="","",+$L16*G$18/$L$18)</f>
        <v/>
      </c>
      <c r="H43" s="38" t="str">
        <f>IF(H16="","",+$L16*H$18/$L$18)</f>
        <v/>
      </c>
      <c r="I43" s="38" t="str">
        <f>IF(I16="","",+$L16*I$18/$L$18)</f>
        <v/>
      </c>
      <c r="J43" s="38" t="str">
        <f>IF(J16="","",+$L16*J$18/$L$18)</f>
        <v/>
      </c>
      <c r="K43" s="39" t="str">
        <f>IF(K16="","",+$L16*K$18/$L$18)</f>
        <v/>
      </c>
      <c r="L43" s="3">
        <f t="shared" si="2"/>
        <v>0</v>
      </c>
      <c r="N43" s="1">
        <v>11</v>
      </c>
      <c r="O43" s="46" t="str">
        <f>IF(B16="","",(B16-B43)^2/B43)</f>
        <v/>
      </c>
      <c r="P43" s="47" t="str">
        <f>IF(C16="","",(C16-C43)^2/C43)</f>
        <v/>
      </c>
      <c r="Q43" s="47" t="str">
        <f>IF(D16="","",(D16-D43)^2/D43)</f>
        <v/>
      </c>
      <c r="R43" s="47" t="str">
        <f>IF(E16="","",(E16-E43)^2/E43)</f>
        <v/>
      </c>
      <c r="S43" s="47" t="str">
        <f>IF(F16="","",(F16-F43)^2/F43)</f>
        <v/>
      </c>
      <c r="T43" s="47" t="str">
        <f>IF(G16="","",(G16-G43)^2/G43)</f>
        <v/>
      </c>
      <c r="U43" s="47" t="str">
        <f>IF(H16="","",(H16-H43)^2/H43)</f>
        <v/>
      </c>
      <c r="V43" s="47" t="str">
        <f>IF(I16="","",(I16-I43)^2/I43)</f>
        <v/>
      </c>
      <c r="W43" s="47" t="str">
        <f>IF(J16="","",(J16-J43)^2/J43)</f>
        <v/>
      </c>
      <c r="X43" s="48" t="str">
        <f>IF(K16="","",(K16-K43)^2/K43)</f>
        <v/>
      </c>
      <c r="Y43" s="4">
        <f t="shared" si="3"/>
        <v>0</v>
      </c>
    </row>
    <row r="44" spans="1:25" x14ac:dyDescent="0.25">
      <c r="A44" s="1">
        <v>12</v>
      </c>
      <c r="B44" s="40" t="str">
        <f>IF(B17="","",+$L17*B$18/$L$18)</f>
        <v/>
      </c>
      <c r="C44" s="41" t="str">
        <f>IF(C17="","",+$L17*C$18/$L$18)</f>
        <v/>
      </c>
      <c r="D44" s="41" t="str">
        <f>IF(D17="","",+$L17*D$18/$L$18)</f>
        <v/>
      </c>
      <c r="E44" s="41" t="str">
        <f>IF(E17="","",+$L17*E$18/$L$18)</f>
        <v/>
      </c>
      <c r="F44" s="41" t="str">
        <f>IF(F17="","",+$L17*F$18/$L$18)</f>
        <v/>
      </c>
      <c r="G44" s="41" t="str">
        <f>IF(G17="","",+$L17*G$18/$L$18)</f>
        <v/>
      </c>
      <c r="H44" s="41" t="str">
        <f>IF(H17="","",+$L17*H$18/$L$18)</f>
        <v/>
      </c>
      <c r="I44" s="41" t="str">
        <f>IF(I17="","",+$L17*I$18/$L$18)</f>
        <v/>
      </c>
      <c r="J44" s="41" t="str">
        <f>IF(J17="","",+$L17*J$18/$L$18)</f>
        <v/>
      </c>
      <c r="K44" s="42" t="str">
        <f>IF(K17="","",+$L17*K$18/$L$18)</f>
        <v/>
      </c>
      <c r="L44" s="3">
        <f t="shared" si="2"/>
        <v>0</v>
      </c>
      <c r="N44" s="1">
        <v>12</v>
      </c>
      <c r="O44" s="49" t="str">
        <f>IF(B17="","",(B17-B44)^2/B44)</f>
        <v/>
      </c>
      <c r="P44" s="50" t="str">
        <f>IF(C17="","",(C17-C44)^2/C44)</f>
        <v/>
      </c>
      <c r="Q44" s="50" t="str">
        <f>IF(D17="","",(D17-D44)^2/D44)</f>
        <v/>
      </c>
      <c r="R44" s="50" t="str">
        <f>IF(E17="","",(E17-E44)^2/E44)</f>
        <v/>
      </c>
      <c r="S44" s="50" t="str">
        <f>IF(F17="","",(F17-F44)^2/F44)</f>
        <v/>
      </c>
      <c r="T44" s="50" t="str">
        <f>IF(G17="","",(G17-G44)^2/G44)</f>
        <v/>
      </c>
      <c r="U44" s="50" t="str">
        <f>IF(H17="","",(H17-H44)^2/H44)</f>
        <v/>
      </c>
      <c r="V44" s="50" t="str">
        <f>IF(I17="","",(I17-I44)^2/I44)</f>
        <v/>
      </c>
      <c r="W44" s="50" t="str">
        <f>IF(J17="","",(J17-J44)^2/J44)</f>
        <v/>
      </c>
      <c r="X44" s="51" t="str">
        <f>IF(K17="","",(K17-K44)^2/K44)</f>
        <v/>
      </c>
      <c r="Y44" s="4">
        <f>SUM(O44:X44)</f>
        <v>0</v>
      </c>
    </row>
    <row r="45" spans="1:25" x14ac:dyDescent="0.25">
      <c r="A45" s="14" t="s">
        <v>1</v>
      </c>
      <c r="B45" s="3">
        <f>SUM(B33:B44)</f>
        <v>0</v>
      </c>
      <c r="C45" s="3">
        <f t="shared" ref="C45:L45" si="4">SUM(C33:C44)</f>
        <v>0</v>
      </c>
      <c r="D45" s="3">
        <f t="shared" si="4"/>
        <v>0</v>
      </c>
      <c r="E45" s="3">
        <f t="shared" si="4"/>
        <v>0</v>
      </c>
      <c r="F45" s="3">
        <f t="shared" si="4"/>
        <v>0</v>
      </c>
      <c r="G45" s="3">
        <f t="shared" si="4"/>
        <v>0</v>
      </c>
      <c r="H45" s="3">
        <f t="shared" si="4"/>
        <v>0</v>
      </c>
      <c r="I45" s="3">
        <f t="shared" si="4"/>
        <v>0</v>
      </c>
      <c r="J45" s="3">
        <f t="shared" si="4"/>
        <v>0</v>
      </c>
      <c r="K45" s="3">
        <f t="shared" si="4"/>
        <v>0</v>
      </c>
      <c r="L45" s="3">
        <f t="shared" si="4"/>
        <v>0</v>
      </c>
      <c r="N45" s="14" t="s">
        <v>1</v>
      </c>
      <c r="O45" s="4">
        <f>SUM(O33:O44)</f>
        <v>0</v>
      </c>
      <c r="P45" s="4">
        <f t="shared" ref="P45:W45" si="5">SUM(P33:P44)</f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5"/>
        <v>0</v>
      </c>
      <c r="U45" s="4">
        <f t="shared" si="5"/>
        <v>0</v>
      </c>
      <c r="V45" s="4">
        <f t="shared" si="5"/>
        <v>0</v>
      </c>
      <c r="W45" s="4">
        <f t="shared" si="5"/>
        <v>0</v>
      </c>
      <c r="X45" s="4">
        <f>SUM(X33:X44)</f>
        <v>0</v>
      </c>
      <c r="Y45" s="4">
        <f>SUM(O45:X45)</f>
        <v>0</v>
      </c>
    </row>
    <row r="47" spans="1:25" ht="15.75" x14ac:dyDescent="0.25">
      <c r="B47" s="29" t="s">
        <v>22</v>
      </c>
      <c r="O47" s="32" t="s">
        <v>24</v>
      </c>
      <c r="P47" s="29"/>
      <c r="Q47" s="29"/>
      <c r="R47" s="29"/>
      <c r="S47" s="29"/>
    </row>
  </sheetData>
  <mergeCells count="5">
    <mergeCell ref="E27:K27"/>
    <mergeCell ref="A1:L1"/>
    <mergeCell ref="A3:C3"/>
    <mergeCell ref="A21:C21"/>
    <mergeCell ref="E26:K26"/>
  </mergeCells>
  <conditionalFormatting sqref="B33:K44">
    <cfRule type="cellIs" dxfId="0" priority="2" operator="lessThan">
      <formula>5</formula>
    </cfRule>
  </conditionalFormatting>
  <conditionalFormatting sqref="O33:X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decimal" operator="greaterThan" allowBlank="1" showInputMessage="1" showErrorMessage="1" error="Kun tal!" promptTitle="Kun tal" prompt="Indtast kun tal i dette område!" sqref="B6:K17">
      <formula1>-1000000000000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Chi2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Thilsing-Engholm</dc:creator>
  <cp:lastModifiedBy>Mads Thilsing-Engholm</cp:lastModifiedBy>
  <dcterms:created xsi:type="dcterms:W3CDTF">2019-12-13T12:35:48Z</dcterms:created>
  <dcterms:modified xsi:type="dcterms:W3CDTF">2019-12-16T08:51:53Z</dcterms:modified>
</cp:coreProperties>
</file>