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gzj\Desktop\"/>
    </mc:Choice>
  </mc:AlternateContent>
  <xr:revisionPtr revIDLastSave="0" documentId="13_ncr:1_{0DD4399A-9116-400C-BC3D-EE132F85138E}" xr6:coauthVersionLast="47" xr6:coauthVersionMax="47" xr10:uidLastSave="{00000000-0000-0000-0000-000000000000}"/>
  <bookViews>
    <workbookView xWindow="-120" yWindow="-120" windowWidth="38640" windowHeight="21120" xr2:uid="{63F15283-3DC1-4FE3-AB0F-1EDC525E3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6" i="1" l="1"/>
  <c r="C256" i="1"/>
  <c r="D256" i="1"/>
  <c r="E256" i="1"/>
  <c r="F256" i="1"/>
  <c r="G256" i="1"/>
  <c r="I256" i="1" s="1"/>
  <c r="J256" i="1" s="1"/>
  <c r="H256" i="1"/>
  <c r="B257" i="1"/>
  <c r="C257" i="1"/>
  <c r="D257" i="1" s="1"/>
  <c r="E257" i="1"/>
  <c r="F257" i="1"/>
  <c r="G257" i="1"/>
  <c r="H257" i="1"/>
  <c r="I257" i="1"/>
  <c r="J257" i="1" s="1"/>
  <c r="B258" i="1"/>
  <c r="C258" i="1"/>
  <c r="D258" i="1" s="1"/>
  <c r="E258" i="1"/>
  <c r="F258" i="1"/>
  <c r="G258" i="1"/>
  <c r="H258" i="1"/>
  <c r="I258" i="1"/>
  <c r="J258" i="1" s="1"/>
  <c r="B259" i="1"/>
  <c r="C259" i="1"/>
  <c r="D259" i="1" s="1"/>
  <c r="E259" i="1"/>
  <c r="F259" i="1"/>
  <c r="G259" i="1"/>
  <c r="H259" i="1"/>
  <c r="I259" i="1"/>
  <c r="J259" i="1" s="1"/>
  <c r="B260" i="1"/>
  <c r="C260" i="1"/>
  <c r="D260" i="1"/>
  <c r="E260" i="1"/>
  <c r="F260" i="1"/>
  <c r="G260" i="1"/>
  <c r="H260" i="1"/>
  <c r="I260" i="1"/>
  <c r="J260" i="1" s="1"/>
  <c r="B261" i="1"/>
  <c r="C261" i="1"/>
  <c r="D261" i="1" s="1"/>
  <c r="E261" i="1"/>
  <c r="F261" i="1"/>
  <c r="G261" i="1"/>
  <c r="I261" i="1" s="1"/>
  <c r="J261" i="1" s="1"/>
  <c r="H261" i="1"/>
  <c r="B262" i="1"/>
  <c r="C262" i="1"/>
  <c r="D262" i="1"/>
  <c r="E262" i="1"/>
  <c r="F262" i="1"/>
  <c r="G262" i="1"/>
  <c r="I262" i="1" s="1"/>
  <c r="J262" i="1" s="1"/>
  <c r="H262" i="1"/>
  <c r="B263" i="1"/>
  <c r="C263" i="1"/>
  <c r="D263" i="1"/>
  <c r="E263" i="1"/>
  <c r="F263" i="1"/>
  <c r="G263" i="1"/>
  <c r="I263" i="1" s="1"/>
  <c r="J263" i="1" s="1"/>
  <c r="H263" i="1"/>
  <c r="B264" i="1"/>
  <c r="C264" i="1"/>
  <c r="D264" i="1"/>
  <c r="E264" i="1"/>
  <c r="F264" i="1"/>
  <c r="G264" i="1"/>
  <c r="H264" i="1"/>
  <c r="I264" i="1"/>
  <c r="J264" i="1" s="1"/>
  <c r="B265" i="1"/>
  <c r="C265" i="1"/>
  <c r="D265" i="1"/>
  <c r="E265" i="1"/>
  <c r="F265" i="1"/>
  <c r="G265" i="1"/>
  <c r="I265" i="1" s="1"/>
  <c r="J265" i="1" s="1"/>
  <c r="H265" i="1"/>
  <c r="B266" i="1"/>
  <c r="C266" i="1"/>
  <c r="D266" i="1" s="1"/>
  <c r="E266" i="1"/>
  <c r="F266" i="1"/>
  <c r="G266" i="1"/>
  <c r="H266" i="1"/>
  <c r="I266" i="1"/>
  <c r="J266" i="1"/>
  <c r="B267" i="1"/>
  <c r="C267" i="1"/>
  <c r="D267" i="1" s="1"/>
  <c r="E267" i="1"/>
  <c r="F267" i="1"/>
  <c r="G267" i="1"/>
  <c r="H267" i="1"/>
  <c r="I267" i="1"/>
  <c r="J267" i="1" s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I269" i="1" s="1"/>
  <c r="J269" i="1" s="1"/>
  <c r="H269" i="1"/>
  <c r="B270" i="1"/>
  <c r="C270" i="1"/>
  <c r="D270" i="1" s="1"/>
  <c r="E270" i="1"/>
  <c r="F270" i="1"/>
  <c r="G270" i="1"/>
  <c r="I270" i="1" s="1"/>
  <c r="J270" i="1" s="1"/>
  <c r="H270" i="1"/>
  <c r="B271" i="1"/>
  <c r="C271" i="1"/>
  <c r="D271" i="1" s="1"/>
  <c r="E271" i="1"/>
  <c r="F271" i="1"/>
  <c r="G271" i="1"/>
  <c r="H271" i="1"/>
  <c r="I271" i="1"/>
  <c r="J271" i="1"/>
  <c r="B272" i="1"/>
  <c r="C272" i="1"/>
  <c r="D272" i="1" s="1"/>
  <c r="E272" i="1"/>
  <c r="F272" i="1"/>
  <c r="G272" i="1"/>
  <c r="H272" i="1"/>
  <c r="I272" i="1"/>
  <c r="J272" i="1" s="1"/>
  <c r="B273" i="1"/>
  <c r="C273" i="1"/>
  <c r="D273" i="1" s="1"/>
  <c r="E273" i="1"/>
  <c r="F273" i="1"/>
  <c r="G273" i="1"/>
  <c r="I273" i="1" s="1"/>
  <c r="J273" i="1" s="1"/>
  <c r="H273" i="1"/>
  <c r="B274" i="1"/>
  <c r="C274" i="1"/>
  <c r="D274" i="1" s="1"/>
  <c r="E274" i="1"/>
  <c r="F274" i="1"/>
  <c r="G274" i="1"/>
  <c r="I274" i="1" s="1"/>
  <c r="J274" i="1" s="1"/>
  <c r="H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I276" i="1" s="1"/>
  <c r="J276" i="1" s="1"/>
  <c r="H276" i="1"/>
  <c r="B277" i="1"/>
  <c r="C277" i="1"/>
  <c r="D277" i="1"/>
  <c r="E277" i="1"/>
  <c r="F277" i="1"/>
  <c r="G277" i="1"/>
  <c r="H277" i="1"/>
  <c r="I277" i="1"/>
  <c r="J277" i="1" s="1"/>
  <c r="B278" i="1"/>
  <c r="C278" i="1"/>
  <c r="D278" i="1" s="1"/>
  <c r="E278" i="1"/>
  <c r="F278" i="1"/>
  <c r="G278" i="1"/>
  <c r="H278" i="1"/>
  <c r="I278" i="1"/>
  <c r="J278" i="1" s="1"/>
  <c r="B279" i="1"/>
  <c r="C279" i="1"/>
  <c r="D279" i="1" s="1"/>
  <c r="E279" i="1"/>
  <c r="F279" i="1"/>
  <c r="G279" i="1"/>
  <c r="H279" i="1"/>
  <c r="I279" i="1"/>
  <c r="J279" i="1" s="1"/>
  <c r="B280" i="1"/>
  <c r="C280" i="1"/>
  <c r="D280" i="1"/>
  <c r="E280" i="1"/>
  <c r="F280" i="1"/>
  <c r="G280" i="1"/>
  <c r="H280" i="1"/>
  <c r="I280" i="1"/>
  <c r="J280" i="1" s="1"/>
  <c r="B281" i="1"/>
  <c r="C281" i="1"/>
  <c r="D281" i="1" s="1"/>
  <c r="E281" i="1"/>
  <c r="F281" i="1"/>
  <c r="G281" i="1"/>
  <c r="I281" i="1" s="1"/>
  <c r="J281" i="1" s="1"/>
  <c r="H281" i="1"/>
  <c r="B282" i="1"/>
  <c r="C282" i="1"/>
  <c r="D282" i="1"/>
  <c r="E282" i="1"/>
  <c r="F282" i="1"/>
  <c r="G282" i="1"/>
  <c r="I282" i="1" s="1"/>
  <c r="J282" i="1" s="1"/>
  <c r="H282" i="1"/>
  <c r="B283" i="1"/>
  <c r="C283" i="1"/>
  <c r="D283" i="1"/>
  <c r="E283" i="1"/>
  <c r="F283" i="1"/>
  <c r="G283" i="1"/>
  <c r="I283" i="1" s="1"/>
  <c r="J283" i="1" s="1"/>
  <c r="H283" i="1"/>
  <c r="B284" i="1"/>
  <c r="C284" i="1"/>
  <c r="D284" i="1"/>
  <c r="E284" i="1"/>
  <c r="F284" i="1"/>
  <c r="G284" i="1"/>
  <c r="H284" i="1"/>
  <c r="I284" i="1"/>
  <c r="J284" i="1" s="1"/>
  <c r="B285" i="1"/>
  <c r="C285" i="1"/>
  <c r="D285" i="1"/>
  <c r="E285" i="1"/>
  <c r="F285" i="1"/>
  <c r="G285" i="1"/>
  <c r="I285" i="1" s="1"/>
  <c r="J285" i="1" s="1"/>
  <c r="H285" i="1"/>
  <c r="B286" i="1"/>
  <c r="C286" i="1"/>
  <c r="D286" i="1" s="1"/>
  <c r="E286" i="1"/>
  <c r="F286" i="1"/>
  <c r="G286" i="1"/>
  <c r="H286" i="1"/>
  <c r="I286" i="1"/>
  <c r="J286" i="1"/>
  <c r="B287" i="1"/>
  <c r="C287" i="1"/>
  <c r="D287" i="1" s="1"/>
  <c r="E287" i="1"/>
  <c r="F287" i="1"/>
  <c r="G287" i="1"/>
  <c r="H287" i="1"/>
  <c r="I287" i="1"/>
  <c r="J287" i="1" s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I289" i="1" s="1"/>
  <c r="J289" i="1" s="1"/>
  <c r="H289" i="1"/>
  <c r="B290" i="1"/>
  <c r="C290" i="1"/>
  <c r="D290" i="1" s="1"/>
  <c r="E290" i="1"/>
  <c r="F290" i="1"/>
  <c r="G290" i="1"/>
  <c r="I290" i="1" s="1"/>
  <c r="J290" i="1" s="1"/>
  <c r="H290" i="1"/>
  <c r="B291" i="1"/>
  <c r="C291" i="1"/>
  <c r="D291" i="1" s="1"/>
  <c r="E291" i="1"/>
  <c r="F291" i="1"/>
  <c r="G291" i="1"/>
  <c r="H291" i="1"/>
  <c r="I291" i="1"/>
  <c r="J291" i="1"/>
  <c r="B292" i="1"/>
  <c r="C292" i="1"/>
  <c r="D292" i="1" s="1"/>
  <c r="E292" i="1"/>
  <c r="F292" i="1"/>
  <c r="G292" i="1"/>
  <c r="H292" i="1"/>
  <c r="I292" i="1"/>
  <c r="J292" i="1" s="1"/>
  <c r="B293" i="1"/>
  <c r="C293" i="1"/>
  <c r="D293" i="1" s="1"/>
  <c r="E293" i="1"/>
  <c r="F293" i="1"/>
  <c r="G293" i="1"/>
  <c r="I293" i="1" s="1"/>
  <c r="J293" i="1" s="1"/>
  <c r="H293" i="1"/>
  <c r="B294" i="1"/>
  <c r="C294" i="1"/>
  <c r="D294" i="1" s="1"/>
  <c r="E294" i="1"/>
  <c r="F294" i="1"/>
  <c r="G294" i="1"/>
  <c r="I294" i="1" s="1"/>
  <c r="J294" i="1" s="1"/>
  <c r="H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I296" i="1" s="1"/>
  <c r="J296" i="1" s="1"/>
  <c r="H296" i="1"/>
  <c r="B297" i="1"/>
  <c r="C297" i="1"/>
  <c r="D297" i="1"/>
  <c r="E297" i="1"/>
  <c r="F297" i="1"/>
  <c r="G297" i="1"/>
  <c r="H297" i="1"/>
  <c r="I297" i="1"/>
  <c r="J297" i="1" s="1"/>
  <c r="B298" i="1"/>
  <c r="C298" i="1"/>
  <c r="D298" i="1" s="1"/>
  <c r="E298" i="1"/>
  <c r="F298" i="1"/>
  <c r="G298" i="1"/>
  <c r="H298" i="1"/>
  <c r="I298" i="1"/>
  <c r="J298" i="1" s="1"/>
  <c r="B299" i="1"/>
  <c r="C299" i="1"/>
  <c r="D299" i="1" s="1"/>
  <c r="E299" i="1"/>
  <c r="F299" i="1"/>
  <c r="G299" i="1"/>
  <c r="H299" i="1"/>
  <c r="I299" i="1"/>
  <c r="J299" i="1" s="1"/>
  <c r="B300" i="1"/>
  <c r="C300" i="1"/>
  <c r="D300" i="1"/>
  <c r="E300" i="1"/>
  <c r="F300" i="1"/>
  <c r="G300" i="1"/>
  <c r="H300" i="1"/>
  <c r="I300" i="1"/>
  <c r="J300" i="1" s="1"/>
  <c r="B301" i="1"/>
  <c r="C301" i="1"/>
  <c r="D301" i="1" s="1"/>
  <c r="E301" i="1"/>
  <c r="F301" i="1"/>
  <c r="G301" i="1"/>
  <c r="I301" i="1" s="1"/>
  <c r="J301" i="1" s="1"/>
  <c r="H301" i="1"/>
  <c r="B302" i="1"/>
  <c r="C302" i="1"/>
  <c r="D302" i="1"/>
  <c r="E302" i="1"/>
  <c r="F302" i="1"/>
  <c r="G302" i="1"/>
  <c r="I302" i="1" s="1"/>
  <c r="J302" i="1" s="1"/>
  <c r="H302" i="1"/>
  <c r="B303" i="1"/>
  <c r="C303" i="1"/>
  <c r="D303" i="1"/>
  <c r="E303" i="1"/>
  <c r="F303" i="1"/>
  <c r="G303" i="1"/>
  <c r="I303" i="1" s="1"/>
  <c r="J303" i="1" s="1"/>
  <c r="H303" i="1"/>
  <c r="B304" i="1"/>
  <c r="C304" i="1"/>
  <c r="D304" i="1"/>
  <c r="E304" i="1"/>
  <c r="F304" i="1"/>
  <c r="G304" i="1"/>
  <c r="H304" i="1"/>
  <c r="I304" i="1"/>
  <c r="J304" i="1" s="1"/>
  <c r="B305" i="1"/>
  <c r="C305" i="1"/>
  <c r="D305" i="1"/>
  <c r="E305" i="1"/>
  <c r="F305" i="1"/>
  <c r="G305" i="1"/>
  <c r="I305" i="1" s="1"/>
  <c r="J305" i="1" s="1"/>
  <c r="H305" i="1"/>
  <c r="B306" i="1"/>
  <c r="C306" i="1"/>
  <c r="D306" i="1" s="1"/>
  <c r="E306" i="1"/>
  <c r="F306" i="1"/>
  <c r="G306" i="1"/>
  <c r="H306" i="1"/>
  <c r="I306" i="1"/>
  <c r="J306" i="1"/>
  <c r="B307" i="1"/>
  <c r="C307" i="1"/>
  <c r="D307" i="1" s="1"/>
  <c r="E307" i="1"/>
  <c r="F307" i="1"/>
  <c r="G307" i="1"/>
  <c r="H307" i="1"/>
  <c r="I307" i="1"/>
  <c r="J307" i="1" s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I309" i="1" s="1"/>
  <c r="J309" i="1" s="1"/>
  <c r="H309" i="1"/>
  <c r="B310" i="1"/>
  <c r="C310" i="1"/>
  <c r="D310" i="1" s="1"/>
  <c r="E310" i="1"/>
  <c r="F310" i="1"/>
  <c r="G310" i="1"/>
  <c r="I310" i="1" s="1"/>
  <c r="J310" i="1" s="1"/>
  <c r="H310" i="1"/>
  <c r="B311" i="1"/>
  <c r="C311" i="1"/>
  <c r="D311" i="1" s="1"/>
  <c r="E311" i="1"/>
  <c r="F311" i="1"/>
  <c r="G311" i="1"/>
  <c r="H311" i="1"/>
  <c r="I311" i="1"/>
  <c r="J311" i="1"/>
  <c r="B312" i="1"/>
  <c r="C312" i="1"/>
  <c r="D312" i="1" s="1"/>
  <c r="E312" i="1"/>
  <c r="F312" i="1"/>
  <c r="G312" i="1"/>
  <c r="H312" i="1"/>
  <c r="I312" i="1"/>
  <c r="J312" i="1" s="1"/>
  <c r="B313" i="1"/>
  <c r="C313" i="1"/>
  <c r="D313" i="1" s="1"/>
  <c r="E313" i="1"/>
  <c r="F313" i="1"/>
  <c r="G313" i="1"/>
  <c r="I313" i="1" s="1"/>
  <c r="J313" i="1" s="1"/>
  <c r="H313" i="1"/>
  <c r="B314" i="1"/>
  <c r="C314" i="1"/>
  <c r="D314" i="1" s="1"/>
  <c r="E314" i="1"/>
  <c r="F314" i="1"/>
  <c r="G314" i="1"/>
  <c r="I314" i="1" s="1"/>
  <c r="J314" i="1" s="1"/>
  <c r="H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I316" i="1" s="1"/>
  <c r="J316" i="1" s="1"/>
  <c r="H316" i="1"/>
  <c r="B317" i="1"/>
  <c r="C317" i="1"/>
  <c r="D317" i="1"/>
  <c r="E317" i="1"/>
  <c r="F317" i="1"/>
  <c r="G317" i="1"/>
  <c r="H317" i="1"/>
  <c r="I317" i="1"/>
  <c r="J317" i="1" s="1"/>
  <c r="B318" i="1"/>
  <c r="C318" i="1"/>
  <c r="D318" i="1" s="1"/>
  <c r="E318" i="1"/>
  <c r="F318" i="1"/>
  <c r="G318" i="1"/>
  <c r="H318" i="1"/>
  <c r="I318" i="1"/>
  <c r="J318" i="1" s="1"/>
  <c r="B319" i="1"/>
  <c r="C319" i="1"/>
  <c r="D319" i="1" s="1"/>
  <c r="E319" i="1"/>
  <c r="F319" i="1"/>
  <c r="G319" i="1"/>
  <c r="H319" i="1"/>
  <c r="I319" i="1"/>
  <c r="J319" i="1" s="1"/>
  <c r="B320" i="1"/>
  <c r="C320" i="1"/>
  <c r="D320" i="1"/>
  <c r="E320" i="1"/>
  <c r="F320" i="1"/>
  <c r="G320" i="1"/>
  <c r="H320" i="1"/>
  <c r="I320" i="1"/>
  <c r="J320" i="1" s="1"/>
  <c r="B321" i="1"/>
  <c r="C321" i="1"/>
  <c r="D321" i="1" s="1"/>
  <c r="E321" i="1"/>
  <c r="F321" i="1"/>
  <c r="G321" i="1"/>
  <c r="I321" i="1" s="1"/>
  <c r="J321" i="1" s="1"/>
  <c r="H321" i="1"/>
  <c r="B322" i="1"/>
  <c r="C322" i="1"/>
  <c r="D322" i="1"/>
  <c r="E322" i="1"/>
  <c r="F322" i="1"/>
  <c r="G322" i="1"/>
  <c r="I322" i="1" s="1"/>
  <c r="J322" i="1" s="1"/>
  <c r="H322" i="1"/>
  <c r="B323" i="1"/>
  <c r="C323" i="1"/>
  <c r="D323" i="1"/>
  <c r="E323" i="1"/>
  <c r="F323" i="1"/>
  <c r="G323" i="1"/>
  <c r="I323" i="1" s="1"/>
  <c r="J323" i="1" s="1"/>
  <c r="H323" i="1"/>
  <c r="B324" i="1"/>
  <c r="C324" i="1"/>
  <c r="D324" i="1"/>
  <c r="E324" i="1"/>
  <c r="F324" i="1"/>
  <c r="G324" i="1"/>
  <c r="H324" i="1"/>
  <c r="I324" i="1"/>
  <c r="J324" i="1" s="1"/>
  <c r="B325" i="1"/>
  <c r="C325" i="1"/>
  <c r="D325" i="1"/>
  <c r="E325" i="1"/>
  <c r="F325" i="1"/>
  <c r="G325" i="1"/>
  <c r="I325" i="1" s="1"/>
  <c r="J325" i="1" s="1"/>
  <c r="H325" i="1"/>
  <c r="B326" i="1"/>
  <c r="C326" i="1"/>
  <c r="D326" i="1" s="1"/>
  <c r="E326" i="1"/>
  <c r="F326" i="1"/>
  <c r="G326" i="1"/>
  <c r="H326" i="1"/>
  <c r="I326" i="1"/>
  <c r="J326" i="1"/>
  <c r="B327" i="1"/>
  <c r="C327" i="1"/>
  <c r="D327" i="1" s="1"/>
  <c r="E327" i="1"/>
  <c r="F327" i="1"/>
  <c r="G327" i="1"/>
  <c r="H327" i="1"/>
  <c r="I327" i="1"/>
  <c r="J327" i="1" s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I329" i="1" s="1"/>
  <c r="J329" i="1" s="1"/>
  <c r="H329" i="1"/>
  <c r="B330" i="1"/>
  <c r="C330" i="1"/>
  <c r="D330" i="1" s="1"/>
  <c r="E330" i="1"/>
  <c r="F330" i="1"/>
  <c r="G330" i="1"/>
  <c r="I330" i="1" s="1"/>
  <c r="J330" i="1" s="1"/>
  <c r="H330" i="1"/>
  <c r="B331" i="1"/>
  <c r="C331" i="1"/>
  <c r="D331" i="1" s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 s="1"/>
  <c r="B333" i="1"/>
  <c r="C333" i="1"/>
  <c r="D333" i="1" s="1"/>
  <c r="E333" i="1"/>
  <c r="F333" i="1"/>
  <c r="G333" i="1"/>
  <c r="I333" i="1" s="1"/>
  <c r="J333" i="1" s="1"/>
  <c r="H333" i="1"/>
  <c r="B334" i="1"/>
  <c r="C334" i="1"/>
  <c r="D334" i="1" s="1"/>
  <c r="E334" i="1"/>
  <c r="F334" i="1"/>
  <c r="G334" i="1"/>
  <c r="I334" i="1" s="1"/>
  <c r="J334" i="1" s="1"/>
  <c r="H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I336" i="1" s="1"/>
  <c r="J336" i="1" s="1"/>
  <c r="H336" i="1"/>
  <c r="B337" i="1"/>
  <c r="C337" i="1"/>
  <c r="D337" i="1"/>
  <c r="E337" i="1"/>
  <c r="F337" i="1"/>
  <c r="G337" i="1"/>
  <c r="H337" i="1"/>
  <c r="I337" i="1"/>
  <c r="J337" i="1" s="1"/>
  <c r="B338" i="1"/>
  <c r="C338" i="1"/>
  <c r="D338" i="1" s="1"/>
  <c r="E338" i="1"/>
  <c r="F338" i="1"/>
  <c r="G338" i="1"/>
  <c r="H338" i="1"/>
  <c r="I338" i="1"/>
  <c r="J338" i="1"/>
  <c r="B339" i="1"/>
  <c r="C339" i="1"/>
  <c r="D339" i="1" s="1"/>
  <c r="E339" i="1"/>
  <c r="F339" i="1"/>
  <c r="G339" i="1"/>
  <c r="H339" i="1"/>
  <c r="I339" i="1"/>
  <c r="J339" i="1" s="1"/>
  <c r="B340" i="1"/>
  <c r="C340" i="1"/>
  <c r="D340" i="1"/>
  <c r="E340" i="1"/>
  <c r="F340" i="1"/>
  <c r="G340" i="1"/>
  <c r="H340" i="1"/>
  <c r="I340" i="1"/>
  <c r="J340" i="1" s="1"/>
  <c r="B341" i="1"/>
  <c r="C341" i="1"/>
  <c r="D341" i="1" s="1"/>
  <c r="E341" i="1"/>
  <c r="F341" i="1"/>
  <c r="G341" i="1"/>
  <c r="I341" i="1" s="1"/>
  <c r="J341" i="1" s="1"/>
  <c r="H341" i="1"/>
  <c r="B342" i="1"/>
  <c r="C342" i="1"/>
  <c r="D342" i="1"/>
  <c r="E342" i="1"/>
  <c r="F342" i="1"/>
  <c r="G342" i="1"/>
  <c r="I342" i="1" s="1"/>
  <c r="J342" i="1" s="1"/>
  <c r="H342" i="1"/>
  <c r="B343" i="1"/>
  <c r="C343" i="1"/>
  <c r="D343" i="1"/>
  <c r="E343" i="1"/>
  <c r="F343" i="1"/>
  <c r="G343" i="1"/>
  <c r="I343" i="1" s="1"/>
  <c r="J343" i="1" s="1"/>
  <c r="H343" i="1"/>
  <c r="B344" i="1"/>
  <c r="C344" i="1"/>
  <c r="D344" i="1"/>
  <c r="E344" i="1"/>
  <c r="F344" i="1"/>
  <c r="G344" i="1"/>
  <c r="H344" i="1"/>
  <c r="I344" i="1"/>
  <c r="J344" i="1" s="1"/>
  <c r="B345" i="1"/>
  <c r="C345" i="1"/>
  <c r="D345" i="1"/>
  <c r="E345" i="1"/>
  <c r="F345" i="1"/>
  <c r="G345" i="1"/>
  <c r="I345" i="1" s="1"/>
  <c r="J345" i="1" s="1"/>
  <c r="H345" i="1"/>
  <c r="B346" i="1"/>
  <c r="C346" i="1"/>
  <c r="D346" i="1" s="1"/>
  <c r="E346" i="1"/>
  <c r="F346" i="1"/>
  <c r="G346" i="1"/>
  <c r="H346" i="1"/>
  <c r="I346" i="1"/>
  <c r="J346" i="1"/>
  <c r="B347" i="1"/>
  <c r="C347" i="1"/>
  <c r="D347" i="1" s="1"/>
  <c r="E347" i="1"/>
  <c r="F347" i="1"/>
  <c r="G347" i="1"/>
  <c r="H347" i="1"/>
  <c r="I347" i="1"/>
  <c r="J347" i="1" s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I349" i="1" s="1"/>
  <c r="J349" i="1" s="1"/>
  <c r="H349" i="1"/>
  <c r="B350" i="1"/>
  <c r="C350" i="1"/>
  <c r="D350" i="1" s="1"/>
  <c r="E350" i="1"/>
  <c r="F350" i="1"/>
  <c r="G350" i="1"/>
  <c r="I350" i="1" s="1"/>
  <c r="J350" i="1" s="1"/>
  <c r="H350" i="1"/>
  <c r="B351" i="1"/>
  <c r="C351" i="1"/>
  <c r="D351" i="1" s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 s="1"/>
  <c r="B353" i="1"/>
  <c r="C353" i="1"/>
  <c r="D353" i="1" s="1"/>
  <c r="E353" i="1"/>
  <c r="F353" i="1"/>
  <c r="G353" i="1"/>
  <c r="I353" i="1" s="1"/>
  <c r="J353" i="1" s="1"/>
  <c r="H353" i="1"/>
  <c r="B354" i="1"/>
  <c r="C354" i="1"/>
  <c r="D354" i="1" s="1"/>
  <c r="E354" i="1"/>
  <c r="F354" i="1"/>
  <c r="G354" i="1"/>
  <c r="I354" i="1" s="1"/>
  <c r="J354" i="1" s="1"/>
  <c r="H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I356" i="1" s="1"/>
  <c r="J356" i="1" s="1"/>
  <c r="H356" i="1"/>
  <c r="B357" i="1"/>
  <c r="C357" i="1"/>
  <c r="D357" i="1"/>
  <c r="E357" i="1"/>
  <c r="F357" i="1"/>
  <c r="G357" i="1"/>
  <c r="H357" i="1"/>
  <c r="I357" i="1"/>
  <c r="J357" i="1" s="1"/>
  <c r="B358" i="1"/>
  <c r="C358" i="1"/>
  <c r="D358" i="1" s="1"/>
  <c r="E358" i="1"/>
  <c r="F358" i="1"/>
  <c r="G358" i="1"/>
  <c r="H358" i="1"/>
  <c r="I358" i="1"/>
  <c r="J358" i="1"/>
  <c r="B359" i="1"/>
  <c r="C359" i="1"/>
  <c r="D359" i="1" s="1"/>
  <c r="E359" i="1"/>
  <c r="F359" i="1"/>
  <c r="G359" i="1"/>
  <c r="H359" i="1"/>
  <c r="I359" i="1"/>
  <c r="J359" i="1" s="1"/>
  <c r="B360" i="1"/>
  <c r="C360" i="1"/>
  <c r="D360" i="1"/>
  <c r="E360" i="1"/>
  <c r="F360" i="1"/>
  <c r="G360" i="1"/>
  <c r="H360" i="1"/>
  <c r="I360" i="1"/>
  <c r="J360" i="1" s="1"/>
  <c r="B361" i="1"/>
  <c r="C361" i="1"/>
  <c r="D361" i="1" s="1"/>
  <c r="E361" i="1"/>
  <c r="F361" i="1"/>
  <c r="G361" i="1"/>
  <c r="I361" i="1" s="1"/>
  <c r="J361" i="1" s="1"/>
  <c r="H361" i="1"/>
  <c r="B362" i="1"/>
  <c r="C362" i="1"/>
  <c r="D362" i="1"/>
  <c r="E362" i="1"/>
  <c r="F362" i="1"/>
  <c r="G362" i="1"/>
  <c r="I362" i="1" s="1"/>
  <c r="J362" i="1" s="1"/>
  <c r="H362" i="1"/>
  <c r="B363" i="1"/>
  <c r="C363" i="1"/>
  <c r="D363" i="1"/>
  <c r="E363" i="1"/>
  <c r="F363" i="1"/>
  <c r="G363" i="1"/>
  <c r="I363" i="1" s="1"/>
  <c r="J363" i="1" s="1"/>
  <c r="H363" i="1"/>
  <c r="B364" i="1"/>
  <c r="C364" i="1"/>
  <c r="D364" i="1"/>
  <c r="E364" i="1"/>
  <c r="F364" i="1"/>
  <c r="G364" i="1"/>
  <c r="H364" i="1"/>
  <c r="I364" i="1"/>
  <c r="J364" i="1" s="1"/>
  <c r="B365" i="1"/>
  <c r="C365" i="1"/>
  <c r="D365" i="1"/>
  <c r="E365" i="1"/>
  <c r="F365" i="1"/>
  <c r="G365" i="1"/>
  <c r="I365" i="1" s="1"/>
  <c r="J365" i="1" s="1"/>
  <c r="H365" i="1"/>
  <c r="B366" i="1"/>
  <c r="C366" i="1"/>
  <c r="D366" i="1" s="1"/>
  <c r="E366" i="1"/>
  <c r="F366" i="1"/>
  <c r="G366" i="1"/>
  <c r="H366" i="1"/>
  <c r="I366" i="1"/>
  <c r="J366" i="1"/>
  <c r="B367" i="1"/>
  <c r="C367" i="1"/>
  <c r="D367" i="1" s="1"/>
  <c r="E367" i="1"/>
  <c r="F367" i="1"/>
  <c r="G367" i="1"/>
  <c r="H367" i="1"/>
  <c r="I367" i="1"/>
  <c r="J367" i="1" s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I369" i="1" s="1"/>
  <c r="J369" i="1" s="1"/>
  <c r="H369" i="1"/>
  <c r="B370" i="1"/>
  <c r="C370" i="1"/>
  <c r="D370" i="1" s="1"/>
  <c r="E370" i="1"/>
  <c r="F370" i="1"/>
  <c r="G370" i="1"/>
  <c r="I370" i="1" s="1"/>
  <c r="J370" i="1" s="1"/>
  <c r="H370" i="1"/>
  <c r="B371" i="1"/>
  <c r="C371" i="1"/>
  <c r="D371" i="1" s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 s="1"/>
  <c r="B373" i="1"/>
  <c r="C373" i="1"/>
  <c r="D373" i="1" s="1"/>
  <c r="E373" i="1"/>
  <c r="F373" i="1"/>
  <c r="G373" i="1"/>
  <c r="I373" i="1" s="1"/>
  <c r="J373" i="1" s="1"/>
  <c r="H373" i="1"/>
  <c r="B374" i="1"/>
  <c r="C374" i="1"/>
  <c r="D374" i="1" s="1"/>
  <c r="E374" i="1"/>
  <c r="F374" i="1"/>
  <c r="G374" i="1"/>
  <c r="I374" i="1" s="1"/>
  <c r="J374" i="1" s="1"/>
  <c r="H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I376" i="1" s="1"/>
  <c r="J376" i="1" s="1"/>
  <c r="H376" i="1"/>
  <c r="B377" i="1"/>
  <c r="C377" i="1"/>
  <c r="D377" i="1"/>
  <c r="E377" i="1"/>
  <c r="F377" i="1"/>
  <c r="G377" i="1"/>
  <c r="H377" i="1"/>
  <c r="I377" i="1"/>
  <c r="J377" i="1" s="1"/>
  <c r="B378" i="1"/>
  <c r="C378" i="1"/>
  <c r="D378" i="1" s="1"/>
  <c r="E378" i="1"/>
  <c r="F378" i="1"/>
  <c r="G378" i="1"/>
  <c r="H378" i="1"/>
  <c r="I378" i="1"/>
  <c r="J378" i="1"/>
  <c r="B379" i="1"/>
  <c r="C379" i="1"/>
  <c r="D379" i="1" s="1"/>
  <c r="E379" i="1"/>
  <c r="F379" i="1"/>
  <c r="G379" i="1"/>
  <c r="H379" i="1"/>
  <c r="I379" i="1"/>
  <c r="J379" i="1" s="1"/>
  <c r="B380" i="1"/>
  <c r="C380" i="1"/>
  <c r="D380" i="1"/>
  <c r="E380" i="1"/>
  <c r="F380" i="1"/>
  <c r="G380" i="1"/>
  <c r="H380" i="1"/>
  <c r="I380" i="1"/>
  <c r="J380" i="1" s="1"/>
  <c r="B381" i="1"/>
  <c r="C381" i="1"/>
  <c r="D381" i="1" s="1"/>
  <c r="E381" i="1"/>
  <c r="F381" i="1"/>
  <c r="G381" i="1"/>
  <c r="I381" i="1" s="1"/>
  <c r="J381" i="1" s="1"/>
  <c r="H381" i="1"/>
  <c r="B382" i="1"/>
  <c r="C382" i="1"/>
  <c r="D382" i="1"/>
  <c r="E382" i="1"/>
  <c r="F382" i="1"/>
  <c r="G382" i="1"/>
  <c r="I382" i="1" s="1"/>
  <c r="J382" i="1" s="1"/>
  <c r="H382" i="1"/>
  <c r="B383" i="1"/>
  <c r="C383" i="1"/>
  <c r="D383" i="1"/>
  <c r="E383" i="1"/>
  <c r="F383" i="1"/>
  <c r="G383" i="1"/>
  <c r="I383" i="1" s="1"/>
  <c r="J383" i="1" s="1"/>
  <c r="H383" i="1"/>
  <c r="B384" i="1"/>
  <c r="C384" i="1"/>
  <c r="D384" i="1"/>
  <c r="E384" i="1"/>
  <c r="F384" i="1"/>
  <c r="G384" i="1"/>
  <c r="H384" i="1"/>
  <c r="I384" i="1"/>
  <c r="J384" i="1" s="1"/>
  <c r="B385" i="1"/>
  <c r="C385" i="1"/>
  <c r="D385" i="1"/>
  <c r="E385" i="1"/>
  <c r="F385" i="1"/>
  <c r="G385" i="1"/>
  <c r="I385" i="1" s="1"/>
  <c r="J385" i="1" s="1"/>
  <c r="H385" i="1"/>
  <c r="B386" i="1"/>
  <c r="C386" i="1"/>
  <c r="D386" i="1" s="1"/>
  <c r="E386" i="1"/>
  <c r="F386" i="1"/>
  <c r="G386" i="1"/>
  <c r="H386" i="1"/>
  <c r="I386" i="1"/>
  <c r="J386" i="1"/>
  <c r="B387" i="1"/>
  <c r="C387" i="1"/>
  <c r="D387" i="1" s="1"/>
  <c r="E387" i="1"/>
  <c r="F387" i="1"/>
  <c r="G387" i="1"/>
  <c r="H387" i="1"/>
  <c r="I387" i="1"/>
  <c r="J387" i="1" s="1"/>
  <c r="B388" i="1"/>
  <c r="C388" i="1"/>
  <c r="D388" i="1"/>
  <c r="E388" i="1"/>
  <c r="F388" i="1"/>
  <c r="G388" i="1"/>
  <c r="I388" i="1" s="1"/>
  <c r="J388" i="1" s="1"/>
  <c r="H388" i="1"/>
  <c r="B389" i="1"/>
  <c r="C389" i="1"/>
  <c r="D389" i="1"/>
  <c r="E389" i="1"/>
  <c r="F389" i="1"/>
  <c r="G389" i="1"/>
  <c r="I389" i="1" s="1"/>
  <c r="J389" i="1" s="1"/>
  <c r="H389" i="1"/>
  <c r="B390" i="1"/>
  <c r="C390" i="1"/>
  <c r="D390" i="1" s="1"/>
  <c r="E390" i="1"/>
  <c r="F390" i="1"/>
  <c r="G390" i="1"/>
  <c r="I390" i="1" s="1"/>
  <c r="J390" i="1" s="1"/>
  <c r="H390" i="1"/>
  <c r="B391" i="1"/>
  <c r="C391" i="1"/>
  <c r="D391" i="1" s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 s="1"/>
  <c r="B393" i="1"/>
  <c r="C393" i="1"/>
  <c r="D393" i="1" s="1"/>
  <c r="E393" i="1"/>
  <c r="F393" i="1"/>
  <c r="G393" i="1"/>
  <c r="I393" i="1" s="1"/>
  <c r="J393" i="1" s="1"/>
  <c r="H393" i="1"/>
  <c r="B394" i="1"/>
  <c r="C394" i="1"/>
  <c r="D394" i="1" s="1"/>
  <c r="E394" i="1"/>
  <c r="F394" i="1"/>
  <c r="G394" i="1"/>
  <c r="I394" i="1" s="1"/>
  <c r="J394" i="1" s="1"/>
  <c r="H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 s="1"/>
  <c r="B397" i="1"/>
  <c r="C397" i="1"/>
  <c r="D397" i="1"/>
  <c r="E397" i="1"/>
  <c r="F397" i="1"/>
  <c r="G397" i="1"/>
  <c r="H397" i="1"/>
  <c r="I397" i="1"/>
  <c r="J397" i="1" s="1"/>
  <c r="B398" i="1"/>
  <c r="C398" i="1"/>
  <c r="D398" i="1" s="1"/>
  <c r="E398" i="1"/>
  <c r="F398" i="1"/>
  <c r="G398" i="1"/>
  <c r="H398" i="1"/>
  <c r="I398" i="1"/>
  <c r="J398" i="1"/>
  <c r="B399" i="1"/>
  <c r="C399" i="1"/>
  <c r="D399" i="1" s="1"/>
  <c r="E399" i="1"/>
  <c r="F399" i="1"/>
  <c r="G399" i="1"/>
  <c r="H399" i="1"/>
  <c r="I399" i="1"/>
  <c r="J399" i="1" s="1"/>
  <c r="B400" i="1"/>
  <c r="C400" i="1"/>
  <c r="D400" i="1"/>
  <c r="E400" i="1"/>
  <c r="F400" i="1"/>
  <c r="G400" i="1"/>
  <c r="H400" i="1"/>
  <c r="I400" i="1"/>
  <c r="J400" i="1" s="1"/>
  <c r="B401" i="1"/>
  <c r="C401" i="1"/>
  <c r="D401" i="1" s="1"/>
  <c r="E401" i="1"/>
  <c r="F401" i="1"/>
  <c r="G401" i="1"/>
  <c r="I401" i="1" s="1"/>
  <c r="J401" i="1" s="1"/>
  <c r="H401" i="1"/>
  <c r="B45" i="1"/>
  <c r="C45" i="1"/>
  <c r="D45" i="1" s="1"/>
  <c r="E45" i="1"/>
  <c r="F45" i="1"/>
  <c r="G45" i="1"/>
  <c r="H45" i="1"/>
  <c r="B46" i="1"/>
  <c r="C46" i="1"/>
  <c r="D46" i="1" s="1"/>
  <c r="E46" i="1"/>
  <c r="F46" i="1"/>
  <c r="G46" i="1"/>
  <c r="H46" i="1"/>
  <c r="B47" i="1"/>
  <c r="C47" i="1"/>
  <c r="D47" i="1" s="1"/>
  <c r="E47" i="1"/>
  <c r="F47" i="1"/>
  <c r="G47" i="1"/>
  <c r="H47" i="1"/>
  <c r="B48" i="1"/>
  <c r="C48" i="1"/>
  <c r="D48" i="1" s="1"/>
  <c r="E48" i="1"/>
  <c r="F48" i="1"/>
  <c r="G48" i="1"/>
  <c r="H48" i="1"/>
  <c r="B49" i="1"/>
  <c r="C49" i="1"/>
  <c r="D49" i="1" s="1"/>
  <c r="E49" i="1"/>
  <c r="F49" i="1"/>
  <c r="G49" i="1"/>
  <c r="H49" i="1"/>
  <c r="B50" i="1"/>
  <c r="C50" i="1"/>
  <c r="D50" i="1" s="1"/>
  <c r="E50" i="1"/>
  <c r="F50" i="1"/>
  <c r="G50" i="1"/>
  <c r="H50" i="1"/>
  <c r="B51" i="1"/>
  <c r="C51" i="1"/>
  <c r="D51" i="1" s="1"/>
  <c r="E51" i="1"/>
  <c r="F51" i="1"/>
  <c r="G51" i="1"/>
  <c r="H51" i="1"/>
  <c r="B52" i="1"/>
  <c r="C52" i="1"/>
  <c r="D52" i="1" s="1"/>
  <c r="E52" i="1"/>
  <c r="F52" i="1"/>
  <c r="G52" i="1"/>
  <c r="H52" i="1"/>
  <c r="B53" i="1"/>
  <c r="C53" i="1"/>
  <c r="D53" i="1" s="1"/>
  <c r="E53" i="1"/>
  <c r="F53" i="1"/>
  <c r="G53" i="1"/>
  <c r="H53" i="1"/>
  <c r="B54" i="1"/>
  <c r="C54" i="1"/>
  <c r="D54" i="1" s="1"/>
  <c r="E54" i="1"/>
  <c r="F54" i="1"/>
  <c r="G54" i="1"/>
  <c r="H54" i="1"/>
  <c r="B55" i="1"/>
  <c r="C55" i="1"/>
  <c r="D55" i="1" s="1"/>
  <c r="E55" i="1"/>
  <c r="F55" i="1"/>
  <c r="G55" i="1"/>
  <c r="H55" i="1"/>
  <c r="B56" i="1"/>
  <c r="C56" i="1"/>
  <c r="D56" i="1" s="1"/>
  <c r="E56" i="1"/>
  <c r="F56" i="1"/>
  <c r="G56" i="1"/>
  <c r="H56" i="1"/>
  <c r="B57" i="1"/>
  <c r="C57" i="1"/>
  <c r="D57" i="1" s="1"/>
  <c r="E57" i="1"/>
  <c r="F57" i="1"/>
  <c r="G57" i="1"/>
  <c r="H57" i="1"/>
  <c r="B58" i="1"/>
  <c r="C58" i="1"/>
  <c r="D58" i="1" s="1"/>
  <c r="E58" i="1"/>
  <c r="F58" i="1"/>
  <c r="G58" i="1"/>
  <c r="H58" i="1"/>
  <c r="B59" i="1"/>
  <c r="C59" i="1"/>
  <c r="D59" i="1" s="1"/>
  <c r="E59" i="1"/>
  <c r="F59" i="1"/>
  <c r="G59" i="1"/>
  <c r="H59" i="1"/>
  <c r="B60" i="1"/>
  <c r="C60" i="1"/>
  <c r="D60" i="1" s="1"/>
  <c r="E60" i="1"/>
  <c r="F60" i="1"/>
  <c r="G60" i="1"/>
  <c r="H60" i="1"/>
  <c r="B61" i="1"/>
  <c r="C61" i="1"/>
  <c r="D61" i="1" s="1"/>
  <c r="E61" i="1"/>
  <c r="F61" i="1"/>
  <c r="G61" i="1"/>
  <c r="H61" i="1"/>
  <c r="B62" i="1"/>
  <c r="C62" i="1"/>
  <c r="D62" i="1" s="1"/>
  <c r="E62" i="1"/>
  <c r="F62" i="1"/>
  <c r="G62" i="1"/>
  <c r="H62" i="1"/>
  <c r="B63" i="1"/>
  <c r="C63" i="1"/>
  <c r="D63" i="1" s="1"/>
  <c r="E63" i="1"/>
  <c r="F63" i="1"/>
  <c r="G63" i="1"/>
  <c r="H63" i="1"/>
  <c r="B64" i="1"/>
  <c r="C64" i="1"/>
  <c r="D64" i="1" s="1"/>
  <c r="E64" i="1"/>
  <c r="F64" i="1"/>
  <c r="G64" i="1"/>
  <c r="H64" i="1"/>
  <c r="B65" i="1"/>
  <c r="C65" i="1"/>
  <c r="D65" i="1" s="1"/>
  <c r="E65" i="1"/>
  <c r="F65" i="1"/>
  <c r="G65" i="1"/>
  <c r="H65" i="1"/>
  <c r="B66" i="1"/>
  <c r="C66" i="1"/>
  <c r="D66" i="1" s="1"/>
  <c r="E66" i="1"/>
  <c r="F66" i="1"/>
  <c r="G66" i="1"/>
  <c r="H66" i="1"/>
  <c r="B67" i="1"/>
  <c r="C67" i="1"/>
  <c r="D67" i="1" s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 s="1"/>
  <c r="E69" i="1"/>
  <c r="F69" i="1"/>
  <c r="G69" i="1"/>
  <c r="H69" i="1"/>
  <c r="B70" i="1"/>
  <c r="C70" i="1"/>
  <c r="D70" i="1" s="1"/>
  <c r="E70" i="1"/>
  <c r="F70" i="1"/>
  <c r="G70" i="1"/>
  <c r="H70" i="1"/>
  <c r="B71" i="1"/>
  <c r="C71" i="1"/>
  <c r="D71" i="1" s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 s="1"/>
  <c r="E74" i="1"/>
  <c r="F74" i="1"/>
  <c r="G74" i="1"/>
  <c r="H74" i="1"/>
  <c r="B75" i="1"/>
  <c r="C75" i="1"/>
  <c r="D75" i="1" s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 s="1"/>
  <c r="E77" i="1"/>
  <c r="F77" i="1"/>
  <c r="G77" i="1"/>
  <c r="H77" i="1"/>
  <c r="B78" i="1"/>
  <c r="C78" i="1"/>
  <c r="D78" i="1" s="1"/>
  <c r="E78" i="1"/>
  <c r="F78" i="1"/>
  <c r="G78" i="1"/>
  <c r="H78" i="1"/>
  <c r="B79" i="1"/>
  <c r="C79" i="1"/>
  <c r="D79" i="1" s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 s="1"/>
  <c r="E81" i="1"/>
  <c r="F81" i="1"/>
  <c r="G81" i="1"/>
  <c r="H81" i="1"/>
  <c r="B82" i="1"/>
  <c r="C82" i="1"/>
  <c r="D82" i="1" s="1"/>
  <c r="E82" i="1"/>
  <c r="F82" i="1"/>
  <c r="G82" i="1"/>
  <c r="H82" i="1"/>
  <c r="B83" i="1"/>
  <c r="C83" i="1"/>
  <c r="D83" i="1" s="1"/>
  <c r="E83" i="1"/>
  <c r="F83" i="1"/>
  <c r="G83" i="1"/>
  <c r="H83" i="1"/>
  <c r="B84" i="1"/>
  <c r="C84" i="1"/>
  <c r="D84" i="1" s="1"/>
  <c r="E84" i="1"/>
  <c r="F84" i="1"/>
  <c r="G84" i="1"/>
  <c r="H84" i="1"/>
  <c r="B85" i="1"/>
  <c r="C85" i="1"/>
  <c r="D85" i="1" s="1"/>
  <c r="E85" i="1"/>
  <c r="F85" i="1"/>
  <c r="G85" i="1"/>
  <c r="H85" i="1"/>
  <c r="B86" i="1"/>
  <c r="C86" i="1"/>
  <c r="D86" i="1" s="1"/>
  <c r="E86" i="1"/>
  <c r="F86" i="1"/>
  <c r="G86" i="1"/>
  <c r="H86" i="1"/>
  <c r="B87" i="1"/>
  <c r="C87" i="1"/>
  <c r="D87" i="1" s="1"/>
  <c r="E87" i="1"/>
  <c r="F87" i="1"/>
  <c r="G87" i="1"/>
  <c r="H87" i="1"/>
  <c r="B88" i="1"/>
  <c r="C88" i="1"/>
  <c r="D88" i="1" s="1"/>
  <c r="E88" i="1"/>
  <c r="F88" i="1"/>
  <c r="G88" i="1"/>
  <c r="H88" i="1"/>
  <c r="B89" i="1"/>
  <c r="C89" i="1"/>
  <c r="D89" i="1" s="1"/>
  <c r="E89" i="1"/>
  <c r="F89" i="1"/>
  <c r="G89" i="1"/>
  <c r="H89" i="1"/>
  <c r="B90" i="1"/>
  <c r="C90" i="1"/>
  <c r="D90" i="1" s="1"/>
  <c r="E90" i="1"/>
  <c r="F90" i="1"/>
  <c r="G90" i="1"/>
  <c r="H90" i="1"/>
  <c r="B91" i="1"/>
  <c r="C91" i="1"/>
  <c r="D91" i="1" s="1"/>
  <c r="E91" i="1"/>
  <c r="F91" i="1"/>
  <c r="G91" i="1"/>
  <c r="H91" i="1"/>
  <c r="B92" i="1"/>
  <c r="C92" i="1"/>
  <c r="D92" i="1" s="1"/>
  <c r="E92" i="1"/>
  <c r="F92" i="1"/>
  <c r="G92" i="1"/>
  <c r="H92" i="1"/>
  <c r="B93" i="1"/>
  <c r="C93" i="1"/>
  <c r="D93" i="1" s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 s="1"/>
  <c r="E95" i="1"/>
  <c r="F95" i="1"/>
  <c r="G95" i="1"/>
  <c r="H95" i="1"/>
  <c r="B96" i="1"/>
  <c r="C96" i="1"/>
  <c r="D96" i="1" s="1"/>
  <c r="E96" i="1"/>
  <c r="F96" i="1"/>
  <c r="G96" i="1"/>
  <c r="H96" i="1"/>
  <c r="B97" i="1"/>
  <c r="C97" i="1"/>
  <c r="D97" i="1" s="1"/>
  <c r="E97" i="1"/>
  <c r="F97" i="1"/>
  <c r="G97" i="1"/>
  <c r="H97" i="1"/>
  <c r="B98" i="1"/>
  <c r="C98" i="1"/>
  <c r="D98" i="1" s="1"/>
  <c r="E98" i="1"/>
  <c r="F98" i="1"/>
  <c r="G98" i="1"/>
  <c r="H98" i="1"/>
  <c r="B99" i="1"/>
  <c r="C99" i="1"/>
  <c r="D99" i="1" s="1"/>
  <c r="E99" i="1"/>
  <c r="F99" i="1"/>
  <c r="G99" i="1"/>
  <c r="H99" i="1"/>
  <c r="B100" i="1"/>
  <c r="C100" i="1"/>
  <c r="D100" i="1" s="1"/>
  <c r="E100" i="1"/>
  <c r="F100" i="1"/>
  <c r="G100" i="1"/>
  <c r="H100" i="1"/>
  <c r="B101" i="1"/>
  <c r="C101" i="1"/>
  <c r="D101" i="1" s="1"/>
  <c r="E101" i="1"/>
  <c r="F101" i="1"/>
  <c r="G101" i="1"/>
  <c r="H101" i="1"/>
  <c r="B102" i="1"/>
  <c r="C102" i="1"/>
  <c r="D102" i="1" s="1"/>
  <c r="E102" i="1"/>
  <c r="F102" i="1"/>
  <c r="G102" i="1"/>
  <c r="H102" i="1"/>
  <c r="B103" i="1"/>
  <c r="C103" i="1"/>
  <c r="D103" i="1" s="1"/>
  <c r="E103" i="1"/>
  <c r="F103" i="1"/>
  <c r="G103" i="1"/>
  <c r="H103" i="1"/>
  <c r="B104" i="1"/>
  <c r="C104" i="1"/>
  <c r="D104" i="1" s="1"/>
  <c r="E104" i="1"/>
  <c r="F104" i="1"/>
  <c r="G104" i="1"/>
  <c r="H104" i="1"/>
  <c r="B105" i="1"/>
  <c r="C105" i="1"/>
  <c r="D105" i="1" s="1"/>
  <c r="E105" i="1"/>
  <c r="F105" i="1"/>
  <c r="G105" i="1"/>
  <c r="H105" i="1"/>
  <c r="B106" i="1"/>
  <c r="C106" i="1"/>
  <c r="D106" i="1" s="1"/>
  <c r="E106" i="1"/>
  <c r="F106" i="1"/>
  <c r="G106" i="1"/>
  <c r="H106" i="1"/>
  <c r="B107" i="1"/>
  <c r="C107" i="1"/>
  <c r="D107" i="1" s="1"/>
  <c r="E107" i="1"/>
  <c r="F107" i="1"/>
  <c r="G107" i="1"/>
  <c r="H107" i="1"/>
  <c r="B108" i="1"/>
  <c r="C108" i="1"/>
  <c r="D108" i="1" s="1"/>
  <c r="E108" i="1"/>
  <c r="F108" i="1"/>
  <c r="G108" i="1"/>
  <c r="H108" i="1"/>
  <c r="B109" i="1"/>
  <c r="C109" i="1"/>
  <c r="D109" i="1" s="1"/>
  <c r="E109" i="1"/>
  <c r="F109" i="1"/>
  <c r="G109" i="1"/>
  <c r="H109" i="1"/>
  <c r="B110" i="1"/>
  <c r="C110" i="1"/>
  <c r="D110" i="1" s="1"/>
  <c r="E110" i="1"/>
  <c r="F110" i="1"/>
  <c r="G110" i="1"/>
  <c r="H110" i="1"/>
  <c r="B111" i="1"/>
  <c r="C111" i="1"/>
  <c r="D111" i="1" s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 s="1"/>
  <c r="E113" i="1"/>
  <c r="F113" i="1"/>
  <c r="G113" i="1"/>
  <c r="H113" i="1"/>
  <c r="B114" i="1"/>
  <c r="C114" i="1"/>
  <c r="D114" i="1" s="1"/>
  <c r="E114" i="1"/>
  <c r="F114" i="1"/>
  <c r="G114" i="1"/>
  <c r="H114" i="1"/>
  <c r="B115" i="1"/>
  <c r="C115" i="1"/>
  <c r="D115" i="1" s="1"/>
  <c r="E115" i="1"/>
  <c r="F115" i="1"/>
  <c r="G115" i="1"/>
  <c r="H115" i="1"/>
  <c r="B116" i="1"/>
  <c r="C116" i="1"/>
  <c r="D116" i="1" s="1"/>
  <c r="E116" i="1"/>
  <c r="F116" i="1"/>
  <c r="G116" i="1"/>
  <c r="H116" i="1"/>
  <c r="B117" i="1"/>
  <c r="C117" i="1"/>
  <c r="D117" i="1" s="1"/>
  <c r="E117" i="1"/>
  <c r="F117" i="1"/>
  <c r="G117" i="1"/>
  <c r="H117" i="1"/>
  <c r="B118" i="1"/>
  <c r="C118" i="1"/>
  <c r="D118" i="1" s="1"/>
  <c r="E118" i="1"/>
  <c r="F118" i="1"/>
  <c r="G118" i="1"/>
  <c r="H118" i="1"/>
  <c r="B119" i="1"/>
  <c r="C119" i="1"/>
  <c r="D119" i="1" s="1"/>
  <c r="E119" i="1"/>
  <c r="F119" i="1"/>
  <c r="G119" i="1"/>
  <c r="H119" i="1"/>
  <c r="B120" i="1"/>
  <c r="C120" i="1"/>
  <c r="D120" i="1" s="1"/>
  <c r="E120" i="1"/>
  <c r="F120" i="1"/>
  <c r="G120" i="1"/>
  <c r="H120" i="1"/>
  <c r="B121" i="1"/>
  <c r="C121" i="1"/>
  <c r="D121" i="1" s="1"/>
  <c r="E121" i="1"/>
  <c r="F121" i="1"/>
  <c r="G121" i="1"/>
  <c r="H121" i="1"/>
  <c r="B122" i="1"/>
  <c r="C122" i="1"/>
  <c r="D122" i="1" s="1"/>
  <c r="E122" i="1"/>
  <c r="F122" i="1"/>
  <c r="G122" i="1"/>
  <c r="H122" i="1"/>
  <c r="B123" i="1"/>
  <c r="C123" i="1"/>
  <c r="D123" i="1" s="1"/>
  <c r="E123" i="1"/>
  <c r="F123" i="1"/>
  <c r="G123" i="1"/>
  <c r="H123" i="1"/>
  <c r="B124" i="1"/>
  <c r="C124" i="1"/>
  <c r="D124" i="1" s="1"/>
  <c r="E124" i="1"/>
  <c r="F124" i="1"/>
  <c r="G124" i="1"/>
  <c r="H124" i="1"/>
  <c r="B125" i="1"/>
  <c r="C125" i="1"/>
  <c r="D125" i="1" s="1"/>
  <c r="E125" i="1"/>
  <c r="F125" i="1"/>
  <c r="G125" i="1"/>
  <c r="H125" i="1"/>
  <c r="B126" i="1"/>
  <c r="C126" i="1"/>
  <c r="D126" i="1" s="1"/>
  <c r="E126" i="1"/>
  <c r="F126" i="1"/>
  <c r="G126" i="1"/>
  <c r="H126" i="1"/>
  <c r="B127" i="1"/>
  <c r="C127" i="1"/>
  <c r="D127" i="1" s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 s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 s="1"/>
  <c r="E131" i="1"/>
  <c r="F131" i="1"/>
  <c r="G131" i="1"/>
  <c r="H131" i="1"/>
  <c r="B132" i="1"/>
  <c r="C132" i="1"/>
  <c r="D132" i="1" s="1"/>
  <c r="E132" i="1"/>
  <c r="F132" i="1"/>
  <c r="G132" i="1"/>
  <c r="H132" i="1"/>
  <c r="B133" i="1"/>
  <c r="C133" i="1"/>
  <c r="D133" i="1" s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 s="1"/>
  <c r="E135" i="1"/>
  <c r="F135" i="1"/>
  <c r="G135" i="1"/>
  <c r="H135" i="1"/>
  <c r="B136" i="1"/>
  <c r="C136" i="1"/>
  <c r="D136" i="1" s="1"/>
  <c r="E136" i="1"/>
  <c r="F136" i="1"/>
  <c r="G136" i="1"/>
  <c r="H136" i="1"/>
  <c r="B137" i="1"/>
  <c r="C137" i="1"/>
  <c r="D137" i="1" s="1"/>
  <c r="E137" i="1"/>
  <c r="F137" i="1"/>
  <c r="G137" i="1"/>
  <c r="H137" i="1"/>
  <c r="B138" i="1"/>
  <c r="C138" i="1"/>
  <c r="D138" i="1" s="1"/>
  <c r="E138" i="1"/>
  <c r="F138" i="1"/>
  <c r="G138" i="1"/>
  <c r="H138" i="1"/>
  <c r="B139" i="1"/>
  <c r="C139" i="1"/>
  <c r="D139" i="1" s="1"/>
  <c r="E139" i="1"/>
  <c r="F139" i="1"/>
  <c r="G139" i="1"/>
  <c r="H139" i="1"/>
  <c r="B140" i="1"/>
  <c r="C140" i="1"/>
  <c r="D140" i="1" s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 s="1"/>
  <c r="E143" i="1"/>
  <c r="F143" i="1"/>
  <c r="G143" i="1"/>
  <c r="H143" i="1"/>
  <c r="B144" i="1"/>
  <c r="C144" i="1"/>
  <c r="D144" i="1" s="1"/>
  <c r="E144" i="1"/>
  <c r="F144" i="1"/>
  <c r="G144" i="1"/>
  <c r="H144" i="1"/>
  <c r="B145" i="1"/>
  <c r="C145" i="1"/>
  <c r="D145" i="1" s="1"/>
  <c r="E145" i="1"/>
  <c r="F145" i="1"/>
  <c r="G145" i="1"/>
  <c r="H145" i="1"/>
  <c r="B146" i="1"/>
  <c r="C146" i="1"/>
  <c r="D146" i="1" s="1"/>
  <c r="E146" i="1"/>
  <c r="F146" i="1"/>
  <c r="G146" i="1"/>
  <c r="H146" i="1"/>
  <c r="B147" i="1"/>
  <c r="C147" i="1"/>
  <c r="D147" i="1" s="1"/>
  <c r="E147" i="1"/>
  <c r="F147" i="1"/>
  <c r="G147" i="1"/>
  <c r="H147" i="1"/>
  <c r="B148" i="1"/>
  <c r="C148" i="1"/>
  <c r="D148" i="1" s="1"/>
  <c r="E148" i="1"/>
  <c r="F148" i="1"/>
  <c r="G148" i="1"/>
  <c r="H148" i="1"/>
  <c r="B149" i="1"/>
  <c r="C149" i="1"/>
  <c r="D149" i="1" s="1"/>
  <c r="E149" i="1"/>
  <c r="F149" i="1"/>
  <c r="G149" i="1"/>
  <c r="H149" i="1"/>
  <c r="B150" i="1"/>
  <c r="C150" i="1"/>
  <c r="D150" i="1" s="1"/>
  <c r="E150" i="1"/>
  <c r="F150" i="1"/>
  <c r="G150" i="1"/>
  <c r="H150" i="1"/>
  <c r="B151" i="1"/>
  <c r="C151" i="1"/>
  <c r="D151" i="1" s="1"/>
  <c r="E151" i="1"/>
  <c r="F151" i="1"/>
  <c r="G151" i="1"/>
  <c r="H151" i="1"/>
  <c r="B152" i="1"/>
  <c r="C152" i="1"/>
  <c r="D152" i="1" s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 s="1"/>
  <c r="E154" i="1"/>
  <c r="F154" i="1"/>
  <c r="G154" i="1"/>
  <c r="H154" i="1"/>
  <c r="B155" i="1"/>
  <c r="C155" i="1"/>
  <c r="D155" i="1" s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 s="1"/>
  <c r="E157" i="1"/>
  <c r="F157" i="1"/>
  <c r="G157" i="1"/>
  <c r="H157" i="1"/>
  <c r="B158" i="1"/>
  <c r="C158" i="1"/>
  <c r="D158" i="1" s="1"/>
  <c r="E158" i="1"/>
  <c r="F158" i="1"/>
  <c r="G158" i="1"/>
  <c r="H158" i="1"/>
  <c r="B159" i="1"/>
  <c r="C159" i="1"/>
  <c r="D159" i="1" s="1"/>
  <c r="E159" i="1"/>
  <c r="F159" i="1"/>
  <c r="G159" i="1"/>
  <c r="H159" i="1"/>
  <c r="B160" i="1"/>
  <c r="C160" i="1"/>
  <c r="D160" i="1" s="1"/>
  <c r="E160" i="1"/>
  <c r="F160" i="1"/>
  <c r="G160" i="1"/>
  <c r="H160" i="1"/>
  <c r="B161" i="1"/>
  <c r="C161" i="1"/>
  <c r="D161" i="1" s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 s="1"/>
  <c r="E163" i="1"/>
  <c r="F163" i="1"/>
  <c r="G163" i="1"/>
  <c r="H163" i="1"/>
  <c r="B164" i="1"/>
  <c r="C164" i="1"/>
  <c r="D164" i="1" s="1"/>
  <c r="E164" i="1"/>
  <c r="F164" i="1"/>
  <c r="G164" i="1"/>
  <c r="H164" i="1"/>
  <c r="B165" i="1"/>
  <c r="C165" i="1"/>
  <c r="D165" i="1" s="1"/>
  <c r="E165" i="1"/>
  <c r="F165" i="1"/>
  <c r="G165" i="1"/>
  <c r="H165" i="1"/>
  <c r="B166" i="1"/>
  <c r="C166" i="1"/>
  <c r="D166" i="1" s="1"/>
  <c r="E166" i="1"/>
  <c r="F166" i="1"/>
  <c r="G166" i="1"/>
  <c r="H166" i="1"/>
  <c r="B167" i="1"/>
  <c r="C167" i="1"/>
  <c r="D167" i="1" s="1"/>
  <c r="E167" i="1"/>
  <c r="F167" i="1"/>
  <c r="G167" i="1"/>
  <c r="H167" i="1"/>
  <c r="B168" i="1"/>
  <c r="C168" i="1"/>
  <c r="D168" i="1" s="1"/>
  <c r="E168" i="1"/>
  <c r="F168" i="1"/>
  <c r="G168" i="1"/>
  <c r="H168" i="1"/>
  <c r="B169" i="1"/>
  <c r="C169" i="1"/>
  <c r="D169" i="1" s="1"/>
  <c r="E169" i="1"/>
  <c r="F169" i="1"/>
  <c r="G169" i="1"/>
  <c r="H169" i="1"/>
  <c r="B170" i="1"/>
  <c r="C170" i="1"/>
  <c r="D170" i="1" s="1"/>
  <c r="E170" i="1"/>
  <c r="F170" i="1"/>
  <c r="G170" i="1"/>
  <c r="H170" i="1"/>
  <c r="B171" i="1"/>
  <c r="C171" i="1"/>
  <c r="D171" i="1" s="1"/>
  <c r="E171" i="1"/>
  <c r="F171" i="1"/>
  <c r="G171" i="1"/>
  <c r="H171" i="1"/>
  <c r="B172" i="1"/>
  <c r="C172" i="1"/>
  <c r="D172" i="1" s="1"/>
  <c r="E172" i="1"/>
  <c r="F172" i="1"/>
  <c r="G172" i="1"/>
  <c r="H172" i="1"/>
  <c r="B173" i="1"/>
  <c r="C173" i="1"/>
  <c r="D173" i="1" s="1"/>
  <c r="E173" i="1"/>
  <c r="F173" i="1"/>
  <c r="G173" i="1"/>
  <c r="H173" i="1"/>
  <c r="B174" i="1"/>
  <c r="C174" i="1"/>
  <c r="D174" i="1" s="1"/>
  <c r="E174" i="1"/>
  <c r="F174" i="1"/>
  <c r="G174" i="1"/>
  <c r="H174" i="1"/>
  <c r="B175" i="1"/>
  <c r="C175" i="1"/>
  <c r="D175" i="1" s="1"/>
  <c r="E175" i="1"/>
  <c r="F175" i="1"/>
  <c r="G175" i="1"/>
  <c r="H175" i="1"/>
  <c r="B176" i="1"/>
  <c r="C176" i="1"/>
  <c r="D176" i="1" s="1"/>
  <c r="E176" i="1"/>
  <c r="F176" i="1"/>
  <c r="G176" i="1"/>
  <c r="H176" i="1"/>
  <c r="B177" i="1"/>
  <c r="C177" i="1"/>
  <c r="D177" i="1" s="1"/>
  <c r="E177" i="1"/>
  <c r="F177" i="1"/>
  <c r="G177" i="1"/>
  <c r="H177" i="1"/>
  <c r="B178" i="1"/>
  <c r="C178" i="1"/>
  <c r="D178" i="1" s="1"/>
  <c r="E178" i="1"/>
  <c r="F178" i="1"/>
  <c r="G178" i="1"/>
  <c r="H178" i="1"/>
  <c r="B179" i="1"/>
  <c r="C179" i="1"/>
  <c r="D179" i="1" s="1"/>
  <c r="E179" i="1"/>
  <c r="F179" i="1"/>
  <c r="G179" i="1"/>
  <c r="H179" i="1"/>
  <c r="B180" i="1"/>
  <c r="C180" i="1"/>
  <c r="D180" i="1" s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 s="1"/>
  <c r="E182" i="1"/>
  <c r="F182" i="1"/>
  <c r="G182" i="1"/>
  <c r="H182" i="1"/>
  <c r="B183" i="1"/>
  <c r="C183" i="1"/>
  <c r="D183" i="1" s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 s="1"/>
  <c r="E185" i="1"/>
  <c r="F185" i="1"/>
  <c r="G185" i="1"/>
  <c r="H185" i="1"/>
  <c r="B186" i="1"/>
  <c r="C186" i="1"/>
  <c r="D186" i="1" s="1"/>
  <c r="E186" i="1"/>
  <c r="F186" i="1"/>
  <c r="G186" i="1"/>
  <c r="H186" i="1"/>
  <c r="B187" i="1"/>
  <c r="C187" i="1"/>
  <c r="D187" i="1" s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 s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 s="1"/>
  <c r="E191" i="1"/>
  <c r="F191" i="1"/>
  <c r="G191" i="1"/>
  <c r="H191" i="1"/>
  <c r="B192" i="1"/>
  <c r="C192" i="1"/>
  <c r="D192" i="1" s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 s="1"/>
  <c r="E194" i="1"/>
  <c r="F194" i="1"/>
  <c r="G194" i="1"/>
  <c r="H194" i="1"/>
  <c r="B195" i="1"/>
  <c r="C195" i="1"/>
  <c r="D195" i="1" s="1"/>
  <c r="E195" i="1"/>
  <c r="F195" i="1"/>
  <c r="G195" i="1"/>
  <c r="H195" i="1"/>
  <c r="B196" i="1"/>
  <c r="C196" i="1"/>
  <c r="D196" i="1" s="1"/>
  <c r="E196" i="1"/>
  <c r="F196" i="1"/>
  <c r="G196" i="1"/>
  <c r="H196" i="1"/>
  <c r="B197" i="1"/>
  <c r="C197" i="1"/>
  <c r="D197" i="1" s="1"/>
  <c r="E197" i="1"/>
  <c r="F197" i="1"/>
  <c r="G197" i="1"/>
  <c r="H197" i="1"/>
  <c r="B198" i="1"/>
  <c r="C198" i="1"/>
  <c r="D198" i="1" s="1"/>
  <c r="E198" i="1"/>
  <c r="F198" i="1"/>
  <c r="G198" i="1"/>
  <c r="H198" i="1"/>
  <c r="B199" i="1"/>
  <c r="C199" i="1"/>
  <c r="D199" i="1" s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 s="1"/>
  <c r="E201" i="1"/>
  <c r="F201" i="1"/>
  <c r="G201" i="1"/>
  <c r="H201" i="1"/>
  <c r="B202" i="1"/>
  <c r="C202" i="1"/>
  <c r="D202" i="1" s="1"/>
  <c r="E202" i="1"/>
  <c r="F202" i="1"/>
  <c r="G202" i="1"/>
  <c r="H202" i="1"/>
  <c r="B203" i="1"/>
  <c r="C203" i="1"/>
  <c r="D203" i="1" s="1"/>
  <c r="E203" i="1"/>
  <c r="F203" i="1"/>
  <c r="G203" i="1"/>
  <c r="H203" i="1"/>
  <c r="B204" i="1"/>
  <c r="C204" i="1"/>
  <c r="D204" i="1" s="1"/>
  <c r="E204" i="1"/>
  <c r="F204" i="1"/>
  <c r="G204" i="1"/>
  <c r="H204" i="1"/>
  <c r="B205" i="1"/>
  <c r="C205" i="1"/>
  <c r="D205" i="1" s="1"/>
  <c r="E205" i="1"/>
  <c r="F205" i="1"/>
  <c r="G205" i="1"/>
  <c r="H205" i="1"/>
  <c r="B206" i="1"/>
  <c r="C206" i="1"/>
  <c r="D206" i="1" s="1"/>
  <c r="E206" i="1"/>
  <c r="F206" i="1"/>
  <c r="G206" i="1"/>
  <c r="H206" i="1"/>
  <c r="B207" i="1"/>
  <c r="C207" i="1"/>
  <c r="D207" i="1" s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 s="1"/>
  <c r="E209" i="1"/>
  <c r="F209" i="1"/>
  <c r="G209" i="1"/>
  <c r="H209" i="1"/>
  <c r="B210" i="1"/>
  <c r="C210" i="1"/>
  <c r="D210" i="1" s="1"/>
  <c r="E210" i="1"/>
  <c r="F210" i="1"/>
  <c r="G210" i="1"/>
  <c r="H210" i="1"/>
  <c r="B211" i="1"/>
  <c r="C211" i="1"/>
  <c r="D211" i="1" s="1"/>
  <c r="E211" i="1"/>
  <c r="F211" i="1"/>
  <c r="G211" i="1"/>
  <c r="H211" i="1"/>
  <c r="B212" i="1"/>
  <c r="C212" i="1"/>
  <c r="D212" i="1" s="1"/>
  <c r="E212" i="1"/>
  <c r="F212" i="1"/>
  <c r="G212" i="1"/>
  <c r="H212" i="1"/>
  <c r="B213" i="1"/>
  <c r="C213" i="1"/>
  <c r="D213" i="1" s="1"/>
  <c r="E213" i="1"/>
  <c r="F213" i="1"/>
  <c r="G213" i="1"/>
  <c r="H213" i="1"/>
  <c r="B214" i="1"/>
  <c r="C214" i="1"/>
  <c r="D214" i="1" s="1"/>
  <c r="E214" i="1"/>
  <c r="F214" i="1"/>
  <c r="G214" i="1"/>
  <c r="H214" i="1"/>
  <c r="B215" i="1"/>
  <c r="C215" i="1"/>
  <c r="D215" i="1" s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 s="1"/>
  <c r="E217" i="1"/>
  <c r="F217" i="1"/>
  <c r="G217" i="1"/>
  <c r="H217" i="1"/>
  <c r="B218" i="1"/>
  <c r="C218" i="1"/>
  <c r="D218" i="1" s="1"/>
  <c r="E218" i="1"/>
  <c r="F218" i="1"/>
  <c r="G218" i="1"/>
  <c r="H218" i="1"/>
  <c r="B219" i="1"/>
  <c r="C219" i="1"/>
  <c r="D219" i="1" s="1"/>
  <c r="E219" i="1"/>
  <c r="F219" i="1"/>
  <c r="G219" i="1"/>
  <c r="H219" i="1"/>
  <c r="B220" i="1"/>
  <c r="C220" i="1"/>
  <c r="D220" i="1" s="1"/>
  <c r="E220" i="1"/>
  <c r="F220" i="1"/>
  <c r="G220" i="1"/>
  <c r="H220" i="1"/>
  <c r="B221" i="1"/>
  <c r="C221" i="1"/>
  <c r="D221" i="1" s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 s="1"/>
  <c r="E223" i="1"/>
  <c r="F223" i="1"/>
  <c r="G223" i="1"/>
  <c r="H223" i="1"/>
  <c r="B224" i="1"/>
  <c r="C224" i="1"/>
  <c r="D224" i="1" s="1"/>
  <c r="E224" i="1"/>
  <c r="F224" i="1"/>
  <c r="G224" i="1"/>
  <c r="H224" i="1"/>
  <c r="B225" i="1"/>
  <c r="C225" i="1"/>
  <c r="D225" i="1" s="1"/>
  <c r="E225" i="1"/>
  <c r="F225" i="1"/>
  <c r="G225" i="1"/>
  <c r="H225" i="1"/>
  <c r="B226" i="1"/>
  <c r="C226" i="1"/>
  <c r="D226" i="1" s="1"/>
  <c r="E226" i="1"/>
  <c r="F226" i="1"/>
  <c r="G226" i="1"/>
  <c r="H226" i="1"/>
  <c r="B227" i="1"/>
  <c r="C227" i="1"/>
  <c r="D227" i="1" s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 s="1"/>
  <c r="E229" i="1"/>
  <c r="F229" i="1"/>
  <c r="G229" i="1"/>
  <c r="H229" i="1"/>
  <c r="B230" i="1"/>
  <c r="C230" i="1"/>
  <c r="D230" i="1" s="1"/>
  <c r="E230" i="1"/>
  <c r="F230" i="1"/>
  <c r="G230" i="1"/>
  <c r="H230" i="1"/>
  <c r="B231" i="1"/>
  <c r="C231" i="1"/>
  <c r="D231" i="1" s="1"/>
  <c r="E231" i="1"/>
  <c r="F231" i="1"/>
  <c r="G231" i="1"/>
  <c r="H231" i="1"/>
  <c r="B232" i="1"/>
  <c r="C232" i="1"/>
  <c r="D232" i="1" s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 s="1"/>
  <c r="E234" i="1"/>
  <c r="F234" i="1"/>
  <c r="G234" i="1"/>
  <c r="H234" i="1"/>
  <c r="B235" i="1"/>
  <c r="C235" i="1"/>
  <c r="D235" i="1" s="1"/>
  <c r="E235" i="1"/>
  <c r="F235" i="1"/>
  <c r="G235" i="1"/>
  <c r="H235" i="1"/>
  <c r="B236" i="1"/>
  <c r="C236" i="1"/>
  <c r="D236" i="1" s="1"/>
  <c r="E236" i="1"/>
  <c r="F236" i="1"/>
  <c r="G236" i="1"/>
  <c r="H236" i="1"/>
  <c r="B237" i="1"/>
  <c r="C237" i="1"/>
  <c r="D237" i="1" s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 s="1"/>
  <c r="E239" i="1"/>
  <c r="F239" i="1"/>
  <c r="G239" i="1"/>
  <c r="H239" i="1"/>
  <c r="B240" i="1"/>
  <c r="C240" i="1"/>
  <c r="D240" i="1" s="1"/>
  <c r="E240" i="1"/>
  <c r="F240" i="1"/>
  <c r="G240" i="1"/>
  <c r="H240" i="1"/>
  <c r="B241" i="1"/>
  <c r="C241" i="1"/>
  <c r="D241" i="1" s="1"/>
  <c r="E241" i="1"/>
  <c r="F241" i="1"/>
  <c r="G241" i="1"/>
  <c r="H241" i="1"/>
  <c r="B242" i="1"/>
  <c r="C242" i="1"/>
  <c r="D242" i="1" s="1"/>
  <c r="E242" i="1"/>
  <c r="F242" i="1"/>
  <c r="G242" i="1"/>
  <c r="H242" i="1"/>
  <c r="B243" i="1"/>
  <c r="C243" i="1"/>
  <c r="D243" i="1" s="1"/>
  <c r="E243" i="1"/>
  <c r="F243" i="1"/>
  <c r="G243" i="1"/>
  <c r="H243" i="1"/>
  <c r="B244" i="1"/>
  <c r="C244" i="1"/>
  <c r="D244" i="1" s="1"/>
  <c r="E244" i="1"/>
  <c r="F244" i="1"/>
  <c r="G244" i="1"/>
  <c r="H244" i="1"/>
  <c r="B245" i="1"/>
  <c r="C245" i="1"/>
  <c r="D245" i="1" s="1"/>
  <c r="E245" i="1"/>
  <c r="F245" i="1"/>
  <c r="G245" i="1"/>
  <c r="H245" i="1"/>
  <c r="B246" i="1"/>
  <c r="C246" i="1"/>
  <c r="D246" i="1" s="1"/>
  <c r="E246" i="1"/>
  <c r="F246" i="1"/>
  <c r="G246" i="1"/>
  <c r="H246" i="1"/>
  <c r="B247" i="1"/>
  <c r="C247" i="1"/>
  <c r="D247" i="1" s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 s="1"/>
  <c r="E249" i="1"/>
  <c r="F249" i="1"/>
  <c r="G249" i="1"/>
  <c r="H249" i="1"/>
  <c r="B250" i="1"/>
  <c r="C250" i="1"/>
  <c r="D250" i="1" s="1"/>
  <c r="E250" i="1"/>
  <c r="F250" i="1"/>
  <c r="G250" i="1"/>
  <c r="H250" i="1"/>
  <c r="B251" i="1"/>
  <c r="C251" i="1"/>
  <c r="D251" i="1" s="1"/>
  <c r="E251" i="1"/>
  <c r="F251" i="1"/>
  <c r="G251" i="1"/>
  <c r="H251" i="1"/>
  <c r="B252" i="1"/>
  <c r="C252" i="1"/>
  <c r="D252" i="1" s="1"/>
  <c r="E252" i="1"/>
  <c r="F252" i="1"/>
  <c r="G252" i="1"/>
  <c r="H252" i="1"/>
  <c r="B253" i="1"/>
  <c r="C253" i="1"/>
  <c r="D253" i="1" s="1"/>
  <c r="E253" i="1"/>
  <c r="F253" i="1"/>
  <c r="G253" i="1"/>
  <c r="H253" i="1"/>
  <c r="B254" i="1"/>
  <c r="C254" i="1"/>
  <c r="D254" i="1" s="1"/>
  <c r="E254" i="1"/>
  <c r="F254" i="1"/>
  <c r="G254" i="1"/>
  <c r="H254" i="1"/>
  <c r="B255" i="1"/>
  <c r="C255" i="1"/>
  <c r="D255" i="1" s="1"/>
  <c r="E255" i="1"/>
  <c r="F255" i="1"/>
  <c r="G255" i="1"/>
  <c r="H255" i="1"/>
  <c r="I255" i="1"/>
  <c r="J255" i="1" s="1"/>
  <c r="B3" i="1"/>
  <c r="C3" i="1"/>
  <c r="D3" i="1" s="1"/>
  <c r="E3" i="1"/>
  <c r="F3" i="1"/>
  <c r="G3" i="1"/>
  <c r="H3" i="1"/>
  <c r="B4" i="1"/>
  <c r="C4" i="1"/>
  <c r="D4" i="1" s="1"/>
  <c r="E4" i="1"/>
  <c r="F4" i="1"/>
  <c r="G4" i="1"/>
  <c r="H4" i="1"/>
  <c r="B5" i="1"/>
  <c r="C5" i="1"/>
  <c r="D5" i="1" s="1"/>
  <c r="E5" i="1"/>
  <c r="F5" i="1"/>
  <c r="G5" i="1"/>
  <c r="H5" i="1"/>
  <c r="B6" i="1"/>
  <c r="C6" i="1"/>
  <c r="D6" i="1" s="1"/>
  <c r="E6" i="1"/>
  <c r="F6" i="1"/>
  <c r="G6" i="1"/>
  <c r="H6" i="1"/>
  <c r="B7" i="1"/>
  <c r="C7" i="1"/>
  <c r="D7" i="1" s="1"/>
  <c r="E7" i="1"/>
  <c r="F7" i="1"/>
  <c r="G7" i="1"/>
  <c r="H7" i="1"/>
  <c r="B8" i="1"/>
  <c r="C8" i="1"/>
  <c r="D8" i="1" s="1"/>
  <c r="E8" i="1"/>
  <c r="F8" i="1"/>
  <c r="G8" i="1"/>
  <c r="H8" i="1"/>
  <c r="B9" i="1"/>
  <c r="C9" i="1"/>
  <c r="D9" i="1" s="1"/>
  <c r="E9" i="1"/>
  <c r="F9" i="1"/>
  <c r="G9" i="1"/>
  <c r="H9" i="1"/>
  <c r="B10" i="1"/>
  <c r="C10" i="1"/>
  <c r="D10" i="1" s="1"/>
  <c r="E10" i="1"/>
  <c r="F10" i="1"/>
  <c r="G10" i="1"/>
  <c r="H10" i="1"/>
  <c r="B11" i="1"/>
  <c r="C11" i="1"/>
  <c r="D11" i="1" s="1"/>
  <c r="E11" i="1"/>
  <c r="F11" i="1"/>
  <c r="G11" i="1"/>
  <c r="H11" i="1"/>
  <c r="B12" i="1"/>
  <c r="C12" i="1"/>
  <c r="D12" i="1" s="1"/>
  <c r="E12" i="1"/>
  <c r="F12" i="1"/>
  <c r="G12" i="1"/>
  <c r="H12" i="1"/>
  <c r="B13" i="1"/>
  <c r="C13" i="1"/>
  <c r="D13" i="1" s="1"/>
  <c r="E13" i="1"/>
  <c r="F13" i="1"/>
  <c r="G13" i="1"/>
  <c r="H13" i="1"/>
  <c r="B14" i="1"/>
  <c r="C14" i="1"/>
  <c r="D14" i="1" s="1"/>
  <c r="E14" i="1"/>
  <c r="F14" i="1"/>
  <c r="G14" i="1"/>
  <c r="H14" i="1"/>
  <c r="B15" i="1"/>
  <c r="C15" i="1"/>
  <c r="D15" i="1" s="1"/>
  <c r="E15" i="1"/>
  <c r="F15" i="1"/>
  <c r="G15" i="1"/>
  <c r="H15" i="1"/>
  <c r="B16" i="1"/>
  <c r="C16" i="1"/>
  <c r="D16" i="1" s="1"/>
  <c r="E16" i="1"/>
  <c r="F16" i="1"/>
  <c r="G16" i="1"/>
  <c r="H16" i="1"/>
  <c r="B17" i="1"/>
  <c r="C17" i="1"/>
  <c r="D17" i="1" s="1"/>
  <c r="E17" i="1"/>
  <c r="F17" i="1"/>
  <c r="G17" i="1"/>
  <c r="H17" i="1"/>
  <c r="B18" i="1"/>
  <c r="C18" i="1"/>
  <c r="D18" i="1" s="1"/>
  <c r="E18" i="1"/>
  <c r="F18" i="1"/>
  <c r="G18" i="1"/>
  <c r="H18" i="1"/>
  <c r="B19" i="1"/>
  <c r="C19" i="1"/>
  <c r="D19" i="1" s="1"/>
  <c r="E19" i="1"/>
  <c r="F19" i="1"/>
  <c r="G19" i="1"/>
  <c r="H19" i="1"/>
  <c r="B20" i="1"/>
  <c r="C20" i="1"/>
  <c r="D20" i="1" s="1"/>
  <c r="E20" i="1"/>
  <c r="F20" i="1"/>
  <c r="G20" i="1"/>
  <c r="H20" i="1"/>
  <c r="B21" i="1"/>
  <c r="C21" i="1"/>
  <c r="D21" i="1" s="1"/>
  <c r="E21" i="1"/>
  <c r="F21" i="1"/>
  <c r="G21" i="1"/>
  <c r="H21" i="1"/>
  <c r="B22" i="1"/>
  <c r="C22" i="1"/>
  <c r="D22" i="1" s="1"/>
  <c r="E22" i="1"/>
  <c r="F22" i="1"/>
  <c r="G22" i="1"/>
  <c r="H22" i="1"/>
  <c r="B23" i="1"/>
  <c r="C23" i="1"/>
  <c r="D23" i="1" s="1"/>
  <c r="E23" i="1"/>
  <c r="F23" i="1"/>
  <c r="G23" i="1"/>
  <c r="H23" i="1"/>
  <c r="B24" i="1"/>
  <c r="C24" i="1"/>
  <c r="D24" i="1" s="1"/>
  <c r="E24" i="1"/>
  <c r="F24" i="1"/>
  <c r="G24" i="1"/>
  <c r="H24" i="1"/>
  <c r="B25" i="1"/>
  <c r="C25" i="1"/>
  <c r="D25" i="1" s="1"/>
  <c r="E25" i="1"/>
  <c r="F25" i="1"/>
  <c r="G25" i="1"/>
  <c r="H25" i="1"/>
  <c r="B26" i="1"/>
  <c r="C26" i="1"/>
  <c r="D26" i="1" s="1"/>
  <c r="E26" i="1"/>
  <c r="F26" i="1"/>
  <c r="G26" i="1"/>
  <c r="H26" i="1"/>
  <c r="B27" i="1"/>
  <c r="C27" i="1"/>
  <c r="D27" i="1" s="1"/>
  <c r="E27" i="1"/>
  <c r="F27" i="1"/>
  <c r="G27" i="1"/>
  <c r="H27" i="1"/>
  <c r="B28" i="1"/>
  <c r="C28" i="1"/>
  <c r="D28" i="1" s="1"/>
  <c r="E28" i="1"/>
  <c r="F28" i="1"/>
  <c r="G28" i="1"/>
  <c r="H28" i="1"/>
  <c r="B29" i="1"/>
  <c r="C29" i="1"/>
  <c r="D29" i="1" s="1"/>
  <c r="E29" i="1"/>
  <c r="F29" i="1"/>
  <c r="G29" i="1"/>
  <c r="H29" i="1"/>
  <c r="B30" i="1"/>
  <c r="C30" i="1"/>
  <c r="D30" i="1" s="1"/>
  <c r="E30" i="1"/>
  <c r="F30" i="1"/>
  <c r="G30" i="1"/>
  <c r="H30" i="1"/>
  <c r="B31" i="1"/>
  <c r="C31" i="1"/>
  <c r="D31" i="1" s="1"/>
  <c r="E31" i="1"/>
  <c r="F31" i="1"/>
  <c r="G31" i="1"/>
  <c r="H31" i="1"/>
  <c r="B32" i="1"/>
  <c r="C32" i="1"/>
  <c r="D32" i="1" s="1"/>
  <c r="E32" i="1"/>
  <c r="F32" i="1"/>
  <c r="G32" i="1"/>
  <c r="H32" i="1"/>
  <c r="B33" i="1"/>
  <c r="C33" i="1"/>
  <c r="D33" i="1" s="1"/>
  <c r="E33" i="1"/>
  <c r="F33" i="1"/>
  <c r="G33" i="1"/>
  <c r="H33" i="1"/>
  <c r="B34" i="1"/>
  <c r="C34" i="1"/>
  <c r="D34" i="1" s="1"/>
  <c r="E34" i="1"/>
  <c r="F34" i="1"/>
  <c r="G34" i="1"/>
  <c r="H34" i="1"/>
  <c r="B35" i="1"/>
  <c r="C35" i="1"/>
  <c r="D35" i="1" s="1"/>
  <c r="E35" i="1"/>
  <c r="F35" i="1"/>
  <c r="G35" i="1"/>
  <c r="H35" i="1"/>
  <c r="B36" i="1"/>
  <c r="C36" i="1"/>
  <c r="D36" i="1" s="1"/>
  <c r="E36" i="1"/>
  <c r="F36" i="1"/>
  <c r="G36" i="1"/>
  <c r="H36" i="1"/>
  <c r="B37" i="1"/>
  <c r="C37" i="1"/>
  <c r="D37" i="1" s="1"/>
  <c r="E37" i="1"/>
  <c r="F37" i="1"/>
  <c r="G37" i="1"/>
  <c r="H37" i="1"/>
  <c r="B38" i="1"/>
  <c r="C38" i="1"/>
  <c r="D38" i="1" s="1"/>
  <c r="E38" i="1"/>
  <c r="F38" i="1"/>
  <c r="G38" i="1"/>
  <c r="H38" i="1"/>
  <c r="B39" i="1"/>
  <c r="C39" i="1"/>
  <c r="D39" i="1" s="1"/>
  <c r="E39" i="1"/>
  <c r="F39" i="1"/>
  <c r="G39" i="1"/>
  <c r="H39" i="1"/>
  <c r="B40" i="1"/>
  <c r="C40" i="1"/>
  <c r="D40" i="1" s="1"/>
  <c r="E40" i="1"/>
  <c r="F40" i="1"/>
  <c r="G40" i="1"/>
  <c r="H40" i="1"/>
  <c r="B41" i="1"/>
  <c r="C41" i="1"/>
  <c r="D41" i="1" s="1"/>
  <c r="E41" i="1"/>
  <c r="F41" i="1"/>
  <c r="G41" i="1"/>
  <c r="H41" i="1"/>
  <c r="B42" i="1"/>
  <c r="C42" i="1"/>
  <c r="D42" i="1" s="1"/>
  <c r="E42" i="1"/>
  <c r="F42" i="1"/>
  <c r="G42" i="1"/>
  <c r="H42" i="1"/>
  <c r="B43" i="1"/>
  <c r="C43" i="1"/>
  <c r="D43" i="1" s="1"/>
  <c r="E43" i="1"/>
  <c r="F43" i="1"/>
  <c r="G43" i="1"/>
  <c r="H43" i="1"/>
  <c r="B44" i="1"/>
  <c r="C44" i="1"/>
  <c r="D44" i="1" s="1"/>
  <c r="E44" i="1"/>
  <c r="F44" i="1"/>
  <c r="G44" i="1"/>
  <c r="H44" i="1"/>
  <c r="C2" i="1"/>
  <c r="D2" i="1" s="1"/>
  <c r="B2" i="1"/>
  <c r="H2" i="1"/>
  <c r="G2" i="1"/>
  <c r="I77" i="1" s="1"/>
  <c r="J77" i="1" s="1"/>
  <c r="F2" i="1"/>
  <c r="E2" i="1"/>
  <c r="I236" i="1" l="1"/>
  <c r="J236" i="1" s="1"/>
  <c r="I239" i="1"/>
  <c r="J239" i="1" s="1"/>
  <c r="I225" i="1"/>
  <c r="J225" i="1" s="1"/>
  <c r="I254" i="1"/>
  <c r="J254" i="1" s="1"/>
  <c r="I248" i="1"/>
  <c r="J248" i="1" s="1"/>
  <c r="I237" i="1"/>
  <c r="J237" i="1" s="1"/>
  <c r="I190" i="1"/>
  <c r="J190" i="1" s="1"/>
  <c r="I179" i="1"/>
  <c r="J179" i="1" s="1"/>
  <c r="I176" i="1"/>
  <c r="J176" i="1" s="1"/>
  <c r="I137" i="1"/>
  <c r="J137" i="1" s="1"/>
  <c r="I107" i="1"/>
  <c r="J107" i="1" s="1"/>
  <c r="I96" i="1"/>
  <c r="J96" i="1" s="1"/>
  <c r="I246" i="1"/>
  <c r="J246" i="1" s="1"/>
  <c r="I204" i="1"/>
  <c r="J204" i="1" s="1"/>
  <c r="I173" i="1"/>
  <c r="J173" i="1" s="1"/>
  <c r="I148" i="1"/>
  <c r="J148" i="1" s="1"/>
  <c r="I140" i="1"/>
  <c r="J140" i="1" s="1"/>
  <c r="I104" i="1"/>
  <c r="J104" i="1" s="1"/>
  <c r="I93" i="1"/>
  <c r="J93" i="1" s="1"/>
  <c r="I85" i="1"/>
  <c r="J85" i="1" s="1"/>
  <c r="I66" i="1"/>
  <c r="J66" i="1" s="1"/>
  <c r="I210" i="1"/>
  <c r="J210" i="1" s="1"/>
  <c r="I132" i="1"/>
  <c r="J132" i="1" s="1"/>
  <c r="I251" i="1"/>
  <c r="J251" i="1" s="1"/>
  <c r="I240" i="1"/>
  <c r="J240" i="1" s="1"/>
  <c r="I215" i="1"/>
  <c r="J215" i="1" s="1"/>
  <c r="I226" i="1"/>
  <c r="J226" i="1" s="1"/>
  <c r="I187" i="1"/>
  <c r="J187" i="1" s="1"/>
  <c r="I162" i="1"/>
  <c r="J162" i="1" s="1"/>
  <c r="I151" i="1"/>
  <c r="J151" i="1" s="1"/>
  <c r="I126" i="1"/>
  <c r="J126" i="1" s="1"/>
  <c r="I74" i="1"/>
  <c r="J74" i="1" s="1"/>
  <c r="I55" i="1"/>
  <c r="J55" i="1" s="1"/>
  <c r="I52" i="1"/>
  <c r="J52" i="1" s="1"/>
  <c r="I199" i="1"/>
  <c r="J199" i="1" s="1"/>
  <c r="I245" i="1"/>
  <c r="J245" i="1" s="1"/>
  <c r="I201" i="1"/>
  <c r="J201" i="1" s="1"/>
  <c r="I170" i="1"/>
  <c r="J170" i="1" s="1"/>
  <c r="I159" i="1"/>
  <c r="J159" i="1" s="1"/>
  <c r="I156" i="1"/>
  <c r="J156" i="1" s="1"/>
  <c r="I145" i="1"/>
  <c r="J145" i="1" s="1"/>
  <c r="I134" i="1"/>
  <c r="J134" i="1" s="1"/>
  <c r="I123" i="1"/>
  <c r="J123" i="1" s="1"/>
  <c r="I115" i="1"/>
  <c r="J115" i="1" s="1"/>
  <c r="I112" i="1"/>
  <c r="J112" i="1" s="1"/>
  <c r="I198" i="1"/>
  <c r="J198" i="1" s="1"/>
  <c r="I234" i="1"/>
  <c r="J234" i="1" s="1"/>
  <c r="I223" i="1"/>
  <c r="J223" i="1" s="1"/>
  <c r="I212" i="1"/>
  <c r="J212" i="1" s="1"/>
  <c r="I209" i="1"/>
  <c r="J209" i="1" s="1"/>
  <c r="I184" i="1"/>
  <c r="J184" i="1" s="1"/>
  <c r="I153" i="1"/>
  <c r="J153" i="1" s="1"/>
  <c r="I101" i="1"/>
  <c r="J101" i="1" s="1"/>
  <c r="I98" i="1"/>
  <c r="J98" i="1" s="1"/>
  <c r="I90" i="1"/>
  <c r="J90" i="1" s="1"/>
  <c r="I82" i="1"/>
  <c r="J82" i="1" s="1"/>
  <c r="I68" i="1"/>
  <c r="J68" i="1" s="1"/>
  <c r="I60" i="1"/>
  <c r="J60" i="1" s="1"/>
  <c r="I49" i="1"/>
  <c r="J49" i="1" s="1"/>
  <c r="I167" i="1"/>
  <c r="J167" i="1" s="1"/>
  <c r="I128" i="1"/>
  <c r="J128" i="1" s="1"/>
  <c r="I120" i="1"/>
  <c r="J120" i="1" s="1"/>
  <c r="I109" i="1"/>
  <c r="J109" i="1" s="1"/>
  <c r="I79" i="1"/>
  <c r="J79" i="1" s="1"/>
  <c r="I71" i="1"/>
  <c r="J71" i="1" s="1"/>
  <c r="I63" i="1"/>
  <c r="J63" i="1" s="1"/>
  <c r="I57" i="1"/>
  <c r="J57" i="1" s="1"/>
  <c r="I228" i="1"/>
  <c r="J228" i="1" s="1"/>
  <c r="I231" i="1"/>
  <c r="J231" i="1" s="1"/>
  <c r="I220" i="1"/>
  <c r="J220" i="1" s="1"/>
  <c r="I195" i="1"/>
  <c r="J195" i="1" s="1"/>
  <c r="I181" i="1"/>
  <c r="J181" i="1" s="1"/>
  <c r="I178" i="1"/>
  <c r="J178" i="1" s="1"/>
  <c r="I131" i="1"/>
  <c r="J131" i="1" s="1"/>
  <c r="I117" i="1"/>
  <c r="J117" i="1" s="1"/>
  <c r="I87" i="1"/>
  <c r="J87" i="1" s="1"/>
  <c r="I46" i="1"/>
  <c r="J46" i="1" s="1"/>
  <c r="I196" i="1"/>
  <c r="J196" i="1" s="1"/>
  <c r="I253" i="1"/>
  <c r="J253" i="1" s="1"/>
  <c r="I217" i="1"/>
  <c r="J217" i="1" s="1"/>
  <c r="I250" i="1"/>
  <c r="J250" i="1" s="1"/>
  <c r="I242" i="1"/>
  <c r="J242" i="1" s="1"/>
  <c r="I206" i="1"/>
  <c r="J206" i="1" s="1"/>
  <c r="I192" i="1"/>
  <c r="J192" i="1" s="1"/>
  <c r="I189" i="1"/>
  <c r="J189" i="1" s="1"/>
  <c r="I164" i="1"/>
  <c r="J164" i="1" s="1"/>
  <c r="I142" i="1"/>
  <c r="J142" i="1" s="1"/>
  <c r="I125" i="1"/>
  <c r="J125" i="1" s="1"/>
  <c r="I76" i="1"/>
  <c r="J76" i="1" s="1"/>
  <c r="I150" i="1"/>
  <c r="J150" i="1" s="1"/>
  <c r="I139" i="1"/>
  <c r="J139" i="1" s="1"/>
  <c r="I136" i="1"/>
  <c r="J136" i="1" s="1"/>
  <c r="I106" i="1"/>
  <c r="J106" i="1" s="1"/>
  <c r="I73" i="1"/>
  <c r="J73" i="1" s="1"/>
  <c r="I65" i="1"/>
  <c r="J65" i="1" s="1"/>
  <c r="I54" i="1"/>
  <c r="J54" i="1" s="1"/>
  <c r="I247" i="1"/>
  <c r="J247" i="1" s="1"/>
  <c r="I214" i="1"/>
  <c r="J214" i="1" s="1"/>
  <c r="I197" i="1"/>
  <c r="J197" i="1" s="1"/>
  <c r="I175" i="1"/>
  <c r="J175" i="1" s="1"/>
  <c r="I161" i="1"/>
  <c r="J161" i="1" s="1"/>
  <c r="I158" i="1"/>
  <c r="J158" i="1" s="1"/>
  <c r="I133" i="1"/>
  <c r="J133" i="1" s="1"/>
  <c r="I114" i="1"/>
  <c r="J114" i="1" s="1"/>
  <c r="I103" i="1"/>
  <c r="J103" i="1" s="1"/>
  <c r="I95" i="1"/>
  <c r="J95" i="1" s="1"/>
  <c r="I92" i="1"/>
  <c r="J92" i="1" s="1"/>
  <c r="I84" i="1"/>
  <c r="J84" i="1" s="1"/>
  <c r="I208" i="1"/>
  <c r="J208" i="1" s="1"/>
  <c r="I200" i="1"/>
  <c r="J200" i="1" s="1"/>
  <c r="I186" i="1"/>
  <c r="J186" i="1" s="1"/>
  <c r="I172" i="1"/>
  <c r="J172" i="1" s="1"/>
  <c r="I169" i="1"/>
  <c r="J169" i="1" s="1"/>
  <c r="I147" i="1"/>
  <c r="J147" i="1" s="1"/>
  <c r="I48" i="1"/>
  <c r="J48" i="1" s="1"/>
  <c r="I233" i="1"/>
  <c r="J233" i="1" s="1"/>
  <c r="I203" i="1"/>
  <c r="J203" i="1" s="1"/>
  <c r="I244" i="1"/>
  <c r="J244" i="1" s="1"/>
  <c r="I211" i="1"/>
  <c r="J211" i="1" s="1"/>
  <c r="I144" i="1"/>
  <c r="J144" i="1" s="1"/>
  <c r="I122" i="1"/>
  <c r="J122" i="1" s="1"/>
  <c r="I108" i="1"/>
  <c r="J108" i="1" s="1"/>
  <c r="I100" i="1"/>
  <c r="J100" i="1" s="1"/>
  <c r="I89" i="1"/>
  <c r="J89" i="1" s="1"/>
  <c r="I81" i="1"/>
  <c r="J81" i="1" s="1"/>
  <c r="I78" i="1"/>
  <c r="J78" i="1" s="1"/>
  <c r="I70" i="1"/>
  <c r="J70" i="1" s="1"/>
  <c r="I62" i="1"/>
  <c r="J62" i="1" s="1"/>
  <c r="I59" i="1"/>
  <c r="J59" i="1" s="1"/>
  <c r="I51" i="1"/>
  <c r="J51" i="1" s="1"/>
  <c r="I230" i="1"/>
  <c r="J230" i="1" s="1"/>
  <c r="I222" i="1"/>
  <c r="J222" i="1" s="1"/>
  <c r="I194" i="1"/>
  <c r="J194" i="1" s="1"/>
  <c r="I177" i="1"/>
  <c r="J177" i="1" s="1"/>
  <c r="I155" i="1"/>
  <c r="J155" i="1" s="1"/>
  <c r="I130" i="1"/>
  <c r="J130" i="1" s="1"/>
  <c r="I119" i="1"/>
  <c r="J119" i="1" s="1"/>
  <c r="I111" i="1"/>
  <c r="J111" i="1" s="1"/>
  <c r="I97" i="1"/>
  <c r="J97" i="1" s="1"/>
  <c r="I219" i="1"/>
  <c r="J219" i="1" s="1"/>
  <c r="I216" i="1"/>
  <c r="J216" i="1" s="1"/>
  <c r="I205" i="1"/>
  <c r="J205" i="1" s="1"/>
  <c r="I188" i="1"/>
  <c r="J188" i="1" s="1"/>
  <c r="I183" i="1"/>
  <c r="J183" i="1" s="1"/>
  <c r="I180" i="1"/>
  <c r="J180" i="1" s="1"/>
  <c r="I166" i="1"/>
  <c r="J166" i="1" s="1"/>
  <c r="I152" i="1"/>
  <c r="J152" i="1" s="1"/>
  <c r="I105" i="1"/>
  <c r="J105" i="1" s="1"/>
  <c r="I67" i="1"/>
  <c r="J67" i="1" s="1"/>
  <c r="I56" i="1"/>
  <c r="J56" i="1" s="1"/>
  <c r="I45" i="1"/>
  <c r="J45" i="1" s="1"/>
  <c r="I252" i="1"/>
  <c r="J252" i="1" s="1"/>
  <c r="I249" i="1"/>
  <c r="J249" i="1" s="1"/>
  <c r="I241" i="1"/>
  <c r="J241" i="1" s="1"/>
  <c r="I238" i="1"/>
  <c r="J238" i="1" s="1"/>
  <c r="I227" i="1"/>
  <c r="J227" i="1" s="1"/>
  <c r="I191" i="1"/>
  <c r="J191" i="1" s="1"/>
  <c r="I141" i="1"/>
  <c r="J141" i="1" s="1"/>
  <c r="I138" i="1"/>
  <c r="J138" i="1" s="1"/>
  <c r="I127" i="1"/>
  <c r="J127" i="1" s="1"/>
  <c r="I116" i="1"/>
  <c r="J116" i="1" s="1"/>
  <c r="I86" i="1"/>
  <c r="J86" i="1" s="1"/>
  <c r="I53" i="1"/>
  <c r="J53" i="1" s="1"/>
  <c r="I213" i="1"/>
  <c r="J213" i="1" s="1"/>
  <c r="I174" i="1"/>
  <c r="J174" i="1" s="1"/>
  <c r="I157" i="1"/>
  <c r="J157" i="1" s="1"/>
  <c r="I149" i="1"/>
  <c r="J149" i="1" s="1"/>
  <c r="I124" i="1"/>
  <c r="J124" i="1" s="1"/>
  <c r="I113" i="1"/>
  <c r="J113" i="1" s="1"/>
  <c r="I94" i="1"/>
  <c r="J94" i="1" s="1"/>
  <c r="I235" i="1"/>
  <c r="J235" i="1" s="1"/>
  <c r="I224" i="1"/>
  <c r="J224" i="1" s="1"/>
  <c r="I202" i="1"/>
  <c r="J202" i="1" s="1"/>
  <c r="I185" i="1"/>
  <c r="J185" i="1" s="1"/>
  <c r="I168" i="1"/>
  <c r="J168" i="1" s="1"/>
  <c r="I163" i="1"/>
  <c r="J163" i="1" s="1"/>
  <c r="I160" i="1"/>
  <c r="J160" i="1" s="1"/>
  <c r="I75" i="1"/>
  <c r="J75" i="1" s="1"/>
  <c r="I72" i="1"/>
  <c r="J72" i="1" s="1"/>
  <c r="I64" i="1"/>
  <c r="J64" i="1" s="1"/>
  <c r="I171" i="1"/>
  <c r="J171" i="1" s="1"/>
  <c r="I135" i="1"/>
  <c r="J135" i="1" s="1"/>
  <c r="I102" i="1"/>
  <c r="J102" i="1" s="1"/>
  <c r="I58" i="1"/>
  <c r="J58" i="1" s="1"/>
  <c r="I193" i="1"/>
  <c r="J193" i="1" s="1"/>
  <c r="I154" i="1"/>
  <c r="J154" i="1" s="1"/>
  <c r="I146" i="1"/>
  <c r="J146" i="1" s="1"/>
  <c r="I121" i="1"/>
  <c r="J121" i="1" s="1"/>
  <c r="I118" i="1"/>
  <c r="J118" i="1" s="1"/>
  <c r="I110" i="1"/>
  <c r="J110" i="1" s="1"/>
  <c r="I99" i="1"/>
  <c r="J99" i="1" s="1"/>
  <c r="I91" i="1"/>
  <c r="J91" i="1" s="1"/>
  <c r="I83" i="1"/>
  <c r="J83" i="1" s="1"/>
  <c r="I80" i="1"/>
  <c r="J80" i="1" s="1"/>
  <c r="I69" i="1"/>
  <c r="J69" i="1" s="1"/>
  <c r="I61" i="1"/>
  <c r="J61" i="1" s="1"/>
  <c r="I47" i="1"/>
  <c r="J47" i="1" s="1"/>
  <c r="I88" i="1"/>
  <c r="J88" i="1" s="1"/>
  <c r="I50" i="1"/>
  <c r="J50" i="1" s="1"/>
  <c r="I243" i="1"/>
  <c r="J243" i="1" s="1"/>
  <c r="I232" i="1"/>
  <c r="J232" i="1" s="1"/>
  <c r="I229" i="1"/>
  <c r="J229" i="1" s="1"/>
  <c r="I221" i="1"/>
  <c r="J221" i="1" s="1"/>
  <c r="I218" i="1"/>
  <c r="J218" i="1" s="1"/>
  <c r="I207" i="1"/>
  <c r="J207" i="1" s="1"/>
  <c r="I182" i="1"/>
  <c r="J182" i="1" s="1"/>
  <c r="I165" i="1"/>
  <c r="J165" i="1" s="1"/>
  <c r="I143" i="1"/>
  <c r="J143" i="1" s="1"/>
  <c r="I129" i="1"/>
  <c r="J129" i="1" s="1"/>
  <c r="I43" i="1"/>
  <c r="J43" i="1" s="1"/>
  <c r="I26" i="1"/>
  <c r="J26" i="1" s="1"/>
  <c r="I17" i="1"/>
  <c r="J17" i="1" s="1"/>
  <c r="I42" i="1"/>
  <c r="J42" i="1" s="1"/>
  <c r="I25" i="1"/>
  <c r="J25" i="1" s="1"/>
  <c r="I5" i="1"/>
  <c r="J5" i="1" s="1"/>
  <c r="I32" i="1"/>
  <c r="J32" i="1" s="1"/>
  <c r="I40" i="1"/>
  <c r="J40" i="1" s="1"/>
  <c r="I9" i="1"/>
  <c r="J9" i="1" s="1"/>
  <c r="I20" i="1"/>
  <c r="J20" i="1" s="1"/>
  <c r="I31" i="1"/>
  <c r="J31" i="1" s="1"/>
  <c r="I28" i="1"/>
  <c r="J28" i="1" s="1"/>
  <c r="I22" i="1"/>
  <c r="J22" i="1" s="1"/>
  <c r="I39" i="1"/>
  <c r="J39" i="1" s="1"/>
  <c r="I8" i="1"/>
  <c r="J8" i="1" s="1"/>
  <c r="I15" i="1"/>
  <c r="J15" i="1" s="1"/>
  <c r="I11" i="1"/>
  <c r="J11" i="1" s="1"/>
  <c r="I36" i="1"/>
  <c r="J36" i="1" s="1"/>
  <c r="I19" i="1"/>
  <c r="J19" i="1" s="1"/>
  <c r="I16" i="1"/>
  <c r="J16" i="1" s="1"/>
  <c r="I33" i="1"/>
  <c r="J33" i="1" s="1"/>
  <c r="I27" i="1"/>
  <c r="J27" i="1" s="1"/>
  <c r="I13" i="1"/>
  <c r="J13" i="1" s="1"/>
  <c r="I44" i="1"/>
  <c r="J44" i="1" s="1"/>
  <c r="I7" i="1"/>
  <c r="J7" i="1" s="1"/>
  <c r="I30" i="1"/>
  <c r="J30" i="1" s="1"/>
  <c r="I38" i="1"/>
  <c r="J38" i="1" s="1"/>
  <c r="I24" i="1"/>
  <c r="J24" i="1" s="1"/>
  <c r="I10" i="1"/>
  <c r="J10" i="1" s="1"/>
  <c r="I4" i="1"/>
  <c r="J4" i="1" s="1"/>
  <c r="I18" i="1"/>
  <c r="J18" i="1" s="1"/>
  <c r="I21" i="1"/>
  <c r="J21" i="1" s="1"/>
  <c r="I41" i="1"/>
  <c r="J41" i="1" s="1"/>
  <c r="I35" i="1"/>
  <c r="J35" i="1" s="1"/>
  <c r="I37" i="1"/>
  <c r="J37" i="1" s="1"/>
  <c r="I29" i="1"/>
  <c r="J29" i="1" s="1"/>
  <c r="I6" i="1"/>
  <c r="J6" i="1" s="1"/>
  <c r="I34" i="1"/>
  <c r="J34" i="1" s="1"/>
  <c r="I12" i="1"/>
  <c r="J12" i="1" s="1"/>
  <c r="I23" i="1"/>
  <c r="J23" i="1" s="1"/>
  <c r="I3" i="1"/>
  <c r="J3" i="1" s="1"/>
  <c r="I14" i="1"/>
  <c r="J14" i="1" s="1"/>
  <c r="I2" i="1"/>
  <c r="J2" i="1" s="1"/>
</calcChain>
</file>

<file path=xl/sharedStrings.xml><?xml version="1.0" encoding="utf-8"?>
<sst xmlns="http://schemas.openxmlformats.org/spreadsheetml/2006/main" count="410" uniqueCount="410">
  <si>
    <t>Raw Data</t>
  </si>
  <si>
    <t>Time (ms)</t>
  </si>
  <si>
    <t>Velocity (m/s)</t>
  </si>
  <si>
    <t>Mach</t>
  </si>
  <si>
    <t>X</t>
  </si>
  <si>
    <t>Y</t>
  </si>
  <si>
    <t>Z</t>
  </si>
  <si>
    <t>Velocity (f/s)</t>
  </si>
  <si>
    <t>Drop (m)</t>
  </si>
  <si>
    <t>Drop (feet)</t>
  </si>
  <si>
    <t>0s 865.8m/s 2.54 mach / X = 42.7375m , Y = 507.5218m , Z = 0.0001m</t>
  </si>
  <si>
    <t>0.1s 835.4m/s 2.46 mach / X = 83.9836m , Y = 514.7654m , Z = 0.0055m</t>
  </si>
  <si>
    <t>0.2s 806.9m/s 2.37 mach / X = 123.8267m , Y = 521.7465m , Z = 0.016m</t>
  </si>
  <si>
    <t>0.2s 779.7m/s 2.29 mach / X = 162.3344m , Y = 528.4769m , Z = 0.0312m</t>
  </si>
  <si>
    <t>0.2s 753.8m/s 2.22 mach / X = 199.5703m , Y = 534.9678m , Z = 0.0509m</t>
  </si>
  <si>
    <t>0.3s 729.4m/s 2.14 mach / X = 235.6053m , Y = 541.2319m , Z = 0.075m</t>
  </si>
  <si>
    <t>0.4s 706m/s 2.07 mach / X = 270.4934m , Y = 547.2786m , Z = 0.1031m</t>
  </si>
  <si>
    <t>0.4s 683.9m/s 2.01 mach / X = 304.2958m , Y = 553.1189m , Z = 0.1352m</t>
  </si>
  <si>
    <t>0.4s 663m/s 1.95 mach / X = 337.069m , Y = 558.7628m , Z = 0.1709m</t>
  </si>
  <si>
    <t>0.5s 642.9m/s 1.89 mach / X = 368.8559m , Y = 564.2179m , Z = 0.2102m</t>
  </si>
  <si>
    <t>0.6s 623.8m/s 1.83 mach / X = 399.7053m , Y = 569.493m , Z = 0.2529m</t>
  </si>
  <si>
    <t>0.6s 605.6m/s 1.78 mach / X = 429.6616m , Y = 574.5958m , Z = 0.2988m</t>
  </si>
  <si>
    <t>0.6s 588.3m/s 1.73 mach / X = 458.7654m , Y = 579.5338m , Z = 0.3477m</t>
  </si>
  <si>
    <t>0.7s 571.7m/s 1.68 mach / X = 487.0537m , Y = 584.3134m , Z = 0.3997m</t>
  </si>
  <si>
    <t>0.8s 555.7m/s 1.63 mach / X = 514.5599m , Y = 588.9407m , Z = 0.4544m</t>
  </si>
  <si>
    <t>0.8s 540.4m/s 1.59 mach / X = 541.3151m , Y = 593.4213m , Z = 0.5118m</t>
  </si>
  <si>
    <t>0.8s 525.7m/s 1.54 mach / X = 567.3483m , Y = 597.7605m , Z = 0.5719m</t>
  </si>
  <si>
    <t>0.9s 511.5m/s 1.5 mach / X = 592.6853m , Y = 601.9629m , Z = 0.6345m</t>
  </si>
  <si>
    <t>1s 498.1m/s 1.46 mach / X = 617.3633m , Y = 606.035m , Z = 0.6995m</t>
  </si>
  <si>
    <t>1s 485.1m/s 1.43 mach / X = 641.4046m , Y = 609.981m , Z = 0.7668m</t>
  </si>
  <si>
    <t>1s 472.8m/s 1.39 mach / X = 664.8417m , Y = 613.8067m , Z = 0.8363m</t>
  </si>
  <si>
    <t>1.1s 460.7m/s 1.35 mach / X = 687.6816m , Y = 617.5135m , Z = 0.9079m</t>
  </si>
  <si>
    <t>1.2s 449.1m/s 1.32 mach / X = 709.9545m , Y = 621.1067m , Z = 0.9817m</t>
  </si>
  <si>
    <t>1.2s 437.9m/s 1.29 mach / X = 731.6769m , Y = 624.5896m , Z = 1.0575m</t>
  </si>
  <si>
    <t>1.2s 427m/s 1.25 mach / X = 752.8652m , Y = 627.965m , Z = 1.1352m</t>
  </si>
  <si>
    <t>1.3s 416.6m/s 1.22 mach / X = 773.5455m , Y = 631.2376m , Z = 1.2148m</t>
  </si>
  <si>
    <t>1.4s 406.6m/s 1.19 mach / X = 793.732m , Y = 634.4101m , Z = 1.2962m</t>
  </si>
  <si>
    <t>1.4s 396.8m/s 1.17 mach / X = 813.4391m , Y = 637.4851m , Z = 1.3794m</t>
  </si>
  <si>
    <t>1.4s 387.5m/s 1.14 mach / X = 832.6896m , Y = 640.4667m , Z = 1.4643m</t>
  </si>
  <si>
    <t>1.5s 378.5m/s 1.11 mach / X = 851.4965m , Y = 643.3573m , Z = 1.5508m</t>
  </si>
  <si>
    <t>1.6s 369.8m/s 1.09 mach / X = 869.8769m , Y = 646.1599m , Z = 1.6389m</t>
  </si>
  <si>
    <t>1.6s 361.4m/s 1.06 mach / X = 887.8474m , Y = 648.8776m , Z = 1.7285m</t>
  </si>
  <si>
    <t>1.6s 353.4m/s 1.04 mach / X = 905.4243m , Y = 651.5133m , Z = 1.8196m</t>
  </si>
  <si>
    <t>1.7s 345.7m/s 1.02 mach / X = 922.624m , Y = 654.0697m , Z = 1.9121m</t>
  </si>
  <si>
    <t>1.8s 338.4m/s 0.99 mach / X = 939.4652m , Y = 656.5502m , Z = 2.006m</t>
  </si>
  <si>
    <t>1.8s 331.7m/s 0.97 mach / X = 955.981m , Y = 658.9602m , Z = 2.1011m</t>
  </si>
  <si>
    <t>1.8s 326.7m/s 0.96 mach / X = 972.2509m , Y = 661.3116m , Z = 2.1971m</t>
  </si>
  <si>
    <t>1.9s 321.8m/s 0.95 mach / X = 988.2823m , Y = 663.6058m , Z = 2.294m</t>
  </si>
  <si>
    <t>2s 318.5m/s 0.94 mach / X = 1004.155m , Y = 665.8549m , Z = 2.3915m</t>
  </si>
  <si>
    <t>2s 315.3m/s 0.93 mach / X = 1019.8723m , Y = 668.0593m , Z = 2.4896m</t>
  </si>
  <si>
    <t>2s 312.8m/s 0.92 mach / X = 1035.4666m , Y = 670.224m , Z = 2.5882m</t>
  </si>
  <si>
    <t>2.1s 310.3m/s 0.91 mach / X = 1050.9398m , Y = 672.3493m , Z = 2.6872m</t>
  </si>
  <si>
    <t>2.2s 307.8m/s 0.9 mach / X = 1066.294m , Y = 674.4358m , Z = 2.7867m</t>
  </si>
  <si>
    <t>2.2s 305.4m/s 0.9 mach / X = 1081.5309m , Y = 676.4836m , Z = 2.8866m</t>
  </si>
  <si>
    <t>2.2s 303.3m/s 0.89 mach / X = 1096.6662m , Y = 678.4953m , Z = 2.9869m</t>
  </si>
  <si>
    <t>2.3s 301.2m/s 0.89 mach / X = 1111.7011m , Y = 680.471m , Z = 3.0877m</t>
  </si>
  <si>
    <t>2.4s 299.2m/s 0.88 mach / X = 1126.6371m , Y = 682.4111m , Z = 3.1888m</t>
  </si>
  <si>
    <t>2.4s 297.3m/s 0.87 mach / X = 1141.482m , Y = 684.3167m , Z = 3.2902m</t>
  </si>
  <si>
    <t>2.4s 295.4m/s 0.87 mach / X = 1156.2369m , Y = 686.1881m , Z = 3.392m</t>
  </si>
  <si>
    <t>2.5s 293.5m/s 0.86 mach / X = 1170.9029m , Y = 688.0257m , Z = 3.4941m</t>
  </si>
  <si>
    <t>2.6s 291.7m/s 0.86 mach / X = 1185.4811m , Y = 689.8295m , Z = 3.5966m</t>
  </si>
  <si>
    <t>2.6s 289.9m/s 0.85 mach / X = 1199.9726m , Y = 691.6m , Z = 3.6994m</t>
  </si>
  <si>
    <t>2.6s 288.1m/s 0.85 mach / X = 1214.3784m , Y = 693.3372m , Z = 3.8025m</t>
  </si>
  <si>
    <t>2.7s 286.5m/s 0.84 mach / X = 1228.7036m , Y = 695.0421m , Z = 3.906m</t>
  </si>
  <si>
    <t>2.8s 284.8m/s 0.84 mach / X = 1242.9489m , Y = 696.7147m , Z = 4.0097m</t>
  </si>
  <si>
    <t>2.8s 283.2m/s 0.83 mach / X = 1257.1153m , Y = 698.3554m , Z = 4.1138m</t>
  </si>
  <si>
    <t>2.8s 281.5m/s 0.83 mach / X = 1271.2038m , Y = 699.9642m , Z = 4.2181m</t>
  </si>
  <si>
    <t>2.9s 280m/s 0.82 mach / X = 1285.2175m , Y = 701.5418m , Z = 4.3228m</t>
  </si>
  <si>
    <t>3s 278.5m/s 0.82 mach / X = 1299.1574m , Y = 703.0883m , Z = 4.4277m</t>
  </si>
  <si>
    <t>3s 276.9m/s 0.81 mach / X = 1313.0241m , Y = 704.604m , Z = 4.533m</t>
  </si>
  <si>
    <t>3s 275.4m/s 0.81 mach / X = 1326.8186m , Y = 706.0889m , Z = 4.6385m</t>
  </si>
  <si>
    <t>3.1s 274m/s 0.81 mach / X = 1340.5415m , Y = 707.5433m , Z = 4.7443m</t>
  </si>
  <si>
    <t>3.2s 272.5m/s 0.8 mach / X = 1354.1936m , Y = 708.9675m , Z = 4.8503m</t>
  </si>
  <si>
    <t>3.2s 271m/s 0.8 mach / X = 1367.7758m , Y = 710.3615m , Z = 4.9567m</t>
  </si>
  <si>
    <t>3.2s 269.6m/s 0.79 mach / X = 1381.29m , Y = 711.7257m , Z = 5.0633m</t>
  </si>
  <si>
    <t>3.3s 268.2m/s 0.79 mach / X = 1394.7369m , Y = 713.0602m , Z = 5.1701m</t>
  </si>
  <si>
    <t>3.4s 266.8m/s 0.78 mach / X = 1408.1174m , Y = 714.3653m , Z = 5.2773m</t>
  </si>
  <si>
    <t>3.4s 265.5m/s 0.78 mach / X = 1421.4319m , Y = 715.6412m , Z = 5.3847m</t>
  </si>
  <si>
    <t>3.4s 264.1m/s 0.78 mach / X = 1434.6812m , Y = 716.8879m , Z = 5.4923m</t>
  </si>
  <si>
    <t>3.5s 262.8m/s 0.77 mach / X = 1447.8669m , Y = 718.1057m , Z = 5.6002m</t>
  </si>
  <si>
    <t>3.6s 261.5m/s 0.77 mach / X = 1460.9895m , Y = 719.2948m , Z = 5.7083m</t>
  </si>
  <si>
    <t>3.6s 260.2m/s 0.76 mach / X = 1474.0496m , Y = 720.4553m , Z = 5.8167m</t>
  </si>
  <si>
    <t>3.6s 258.9m/s 0.76 mach / X = 1487.0479m , Y = 721.5875m , Z = 5.9254m</t>
  </si>
  <si>
    <t>3.7s 257.7m/s 0.76 mach / X = 1499.985m , Y = 722.6914m , Z = 6.0342m</t>
  </si>
  <si>
    <t>3.8s 256.4m/s 0.75 mach / X = 1512.8614m , Y = 723.7671m , Z = 6.1434m</t>
  </si>
  <si>
    <t>3.8s 255.2m/s 0.75 mach / X = 1525.6778m , Y = 724.8149m , Z = 6.2527m</t>
  </si>
  <si>
    <t>3.8s 253.9m/s 0.75 mach / X = 1538.4353m , Y = 725.835m , Z = 6.3623m</t>
  </si>
  <si>
    <t>3.9s 252.7m/s 0.74 mach / X = 1551.1344m , Y = 726.8274m , Z = 6.4721m</t>
  </si>
  <si>
    <t>4s 251.5m/s 0.74 mach / X = 1563.7757m , Y = 727.7924m , Z = 6.5822m</t>
  </si>
  <si>
    <t>4s 250.4m/s 0.74 mach / X = 1576.3597m , Y = 728.73m , Z = 6.6924m</t>
  </si>
  <si>
    <t>4s 249.2m/s 0.73 mach / X = 1588.887m , Y = 729.6403m , Z = 6.8029m</t>
  </si>
  <si>
    <t>4.1s 248m/s 0.73 mach / X = 1601.3581m , Y = 730.5236m , Z = 6.9137m</t>
  </si>
  <si>
    <t>4.2s 246.9m/s 0.73 mach / X = 1613.7739m , Y = 731.38m , Z = 7.0246m</t>
  </si>
  <si>
    <t>4.2s 245.8m/s 0.72 mach / X = 1626.1348m , Y = 732.2096m , Z = 7.1358m</t>
  </si>
  <si>
    <t>4.2s 244.7m/s 0.72 mach / X = 1638.4415m , Y = 733.0125m , Z = 7.2472m</t>
  </si>
  <si>
    <t>4.3s 243.5m/s 0.72 mach / X = 1650.6943m , Y = 733.7889m , Z = 7.3588m</t>
  </si>
  <si>
    <t>4.4s 242.5m/s 0.71 mach / X = 1662.8938m , Y = 734.5389m , Z = 7.4706m</t>
  </si>
  <si>
    <t>4.4s 241.4m/s 0.71 mach / X = 1675.0405m , Y = 735.2626m , Z = 7.5826m</t>
  </si>
  <si>
    <t>4.4s 240.3m/s 0.71 mach / X = 1687.1348m , Y = 735.9601m , Z = 7.6948m</t>
  </si>
  <si>
    <t>4.5s 239.2m/s 0.7 mach / X = 1699.1771m , Y = 736.6315m , Z = 7.8073m</t>
  </si>
  <si>
    <t>4.6s 238.2m/s 0.7 mach / X = 1711.168m , Y = 737.2771m , Z = 7.9199m</t>
  </si>
  <si>
    <t>4.6s 237.1m/s 0.7 mach / X = 1723.1081m , Y = 737.8968m , Z = 8.0328m</t>
  </si>
  <si>
    <t>4.6s 236.1m/s 0.69 mach / X = 1734.9979m , Y = 738.4908m , Z = 8.1458m</t>
  </si>
  <si>
    <t>4.7s 235.1m/s 0.69 mach / X = 1746.8378m , Y = 739.0592m , Z = 8.2591m</t>
  </si>
  <si>
    <t>4.8s 234.1m/s 0.69 mach / X = 1758.6282m , Y = 739.6022m , Z = 8.3725m</t>
  </si>
  <si>
    <t>4.8s 233.1m/s 0.68 mach / X = 1770.3695m , Y = 740.1198m , Z = 8.4862m</t>
  </si>
  <si>
    <t>4.8s 232.1m/s 0.68 mach / X = 1782.0623m , Y = 740.6122m , Z = 8.6001m</t>
  </si>
  <si>
    <t>4.9s 231.1m/s 0.68 mach / X = 1793.7068m , Y = 741.0794m , Z = 8.7141m</t>
  </si>
  <si>
    <t>5s 230.1m/s 0.68 mach / X = 1805.3035m , Y = 741.5215m , Z = 8.8283m</t>
  </si>
  <si>
    <t>5s 229.2m/s 0.67 mach / X = 1816.8528m , Y = 741.9387m , Z = 8.9428m</t>
  </si>
  <si>
    <t>5s 228.2m/s 0.67 mach / X = 1828.3551m , Y = 742.3311m , Z = 9.0574m</t>
  </si>
  <si>
    <t>5.1s 227.3m/s 0.67 mach / X = 1839.8108m , Y = 742.6988m , Z = 9.1722m</t>
  </si>
  <si>
    <t>5.2s 226.3m/s 0.67 mach / X = 1851.2203m , Y = 743.0418m , Z = 9.2872m</t>
  </si>
  <si>
    <t>5.2s 225.4m/s 0.66 mach / X = 1862.5839m , Y = 743.3603m , Z = 9.4024m</t>
  </si>
  <si>
    <t>5.2s 224.5m/s 0.66 mach / X = 1873.9021m , Y = 743.6543m , Z = 9.5178m</t>
  </si>
  <si>
    <t>5.3s 223.6m/s 0.66 mach / X = 1885.1752m , Y = 743.9241m , Z = 9.6333m</t>
  </si>
  <si>
    <t>5.4s 222.7m/s 0.65 mach / X = 1896.4036m , Y = 744.1695m , Z = 9.7491m</t>
  </si>
  <si>
    <t>5.4s 221.8m/s 0.65 mach / X = 1907.5877m , Y = 744.3908m , Z = 9.865m</t>
  </si>
  <si>
    <t>5.4s 220.9m/s 0.65 mach / X = 1918.7277m , Y = 744.5881m , Z = 9.9811m</t>
  </si>
  <si>
    <t>5.5s 220m/s 0.65 mach / X = 1929.8243m , Y = 744.7614m , Z = 10.0974m</t>
  </si>
  <si>
    <t>5.6s 219.1m/s 0.64 mach / X = 1940.8778m , Y = 744.9108m , Z = 10.2138m</t>
  </si>
  <si>
    <t>5.6s 218.3m/s 0.64 mach / X = 1951.8885m , Y = 745.0364m , Z = 10.3305m</t>
  </si>
  <si>
    <t>5.6s 217.4m/s 0.64 mach / X = 1962.8568m , Y = 745.1383m , Z = 10.4473m</t>
  </si>
  <si>
    <t>5.7s 216.6m/s 0.64 mach / X = 1973.783m , Y = 745.2167m , Z = 10.5643m</t>
  </si>
  <si>
    <t>5.8s 215.8m/s 0.63 mach / X = 1984.6675m , Y = 745.2715m , Z = 10.6814m</t>
  </si>
  <si>
    <t>5.8s 214.9m/s 0.63 mach / X = 1995.5105m , Y = 745.3028m , Z = 10.7988m</t>
  </si>
  <si>
    <t>5.8s 214.1m/s 0.63 mach / X = 2006.3125m , Y = 745.3108m , Z = 10.9162m</t>
  </si>
  <si>
    <t>5.9s 213.3m/s 0.63 mach / X = 2017.0736m , Y = 745.2956m , Z = 11.0339m</t>
  </si>
  <si>
    <t>6s 212.5m/s 0.62 mach / X = 2027.7943m , Y = 745.2572m , Z = 11.1517m</t>
  </si>
  <si>
    <t>6s 211.7m/s 0.62 mach / X = 2038.4748m , Y = 745.1956m , Z = 11.2697m</t>
  </si>
  <si>
    <t>6s 210.9m/s 0.62 mach / X = 2049.1154m , Y = 745.111m , Z = 11.3879m</t>
  </si>
  <si>
    <t>6.1s 210.1m/s 0.62 mach / X = 2059.7165m , Y = 745.0035m , Z = 11.5062m</t>
  </si>
  <si>
    <t>6.2s 209.3m/s 0.62 mach / X = 2070.2783m , Y = 744.8731m , Z = 11.6247m</t>
  </si>
  <si>
    <t>6.2s 208.6m/s 0.61 mach / X = 2080.8012m , Y = 744.72m , Z = 11.7434m</t>
  </si>
  <si>
    <t>6.2s 207.8m/s 0.61 mach / X = 2091.2854m , Y = 744.5441m , Z = 11.8622m</t>
  </si>
  <si>
    <t>6.3s 207m/s 0.61 mach / X = 2101.7312m , Y = 744.3455m , Z = 11.9812m</t>
  </si>
  <si>
    <t>6.4s 206.3m/s 0.61 mach / X = 2112.139m , Y = 744.1245m , Z = 12.1003m</t>
  </si>
  <si>
    <t>6.4s 205.6m/s 0.6 mach / X = 2122.5089m , Y = 743.8809m , Z = 12.2196m</t>
  </si>
  <si>
    <t>6.4s 204.8m/s 0.6 mach / X = 2132.8413m , Y = 743.6149m , Z = 12.3391m</t>
  </si>
  <si>
    <t>6.5s 204.1m/s 0.6 mach / X = 2143.1364m , Y = 743.3266m , Z = 12.4587m</t>
  </si>
  <si>
    <t>6.6s 203.4m/s 0.6 mach / X = 2153.3947m , Y = 743.016m , Z = 12.5784m</t>
  </si>
  <si>
    <t>6.6s 202.6m/s 0.6 mach / X = 2163.6163m , Y = 742.6832m , Z = 12.6983m</t>
  </si>
  <si>
    <t>6.6s 201.9m/s 0.59 mach / X = 2173.8016m , Y = 742.3283m , Z = 12.8184m</t>
  </si>
  <si>
    <t>6.7s 201.2m/s 0.59 mach / X = 2183.9508m , Y = 741.9513m , Z = 12.9386m</t>
  </si>
  <si>
    <t>6.8s 200.5m/s 0.59 mach / X = 2194.0641m , Y = 741.5523m , Z = 13.059m</t>
  </si>
  <si>
    <t>6.8s 199.9m/s 0.59 mach / X = 2204.1419m , Y = 741.1314m , Z = 13.1795m</t>
  </si>
  <si>
    <t>6.8s 199.2m/s 0.59 mach / X = 2214.1844m , Y = 740.6887m , Z = 13.3002m</t>
  </si>
  <si>
    <t>6.9s 198.5m/s 0.58 mach / X = 2224.1917m , Y = 740.2242m , Z = 13.421m</t>
  </si>
  <si>
    <t>7s 197.8m/s 0.58 mach / X = 2234.1643m , Y = 739.7379m , Z = 13.542m</t>
  </si>
  <si>
    <t>7s 197.1m/s 0.58 mach / X = 2244.1022m , Y = 739.23m , Z = 13.6631m</t>
  </si>
  <si>
    <t>7s 196.5m/s 0.58 mach / X = 2254.0059m , Y = 738.7005m , Z = 13.7843m</t>
  </si>
  <si>
    <t>7.1s 195.8m/s 0.58 mach / X = 2263.8754m , Y = 738.1495m , Z = 13.9058m</t>
  </si>
  <si>
    <t>7.2s 195.2m/s 0.57 mach / X = 2273.711m , Y = 737.577m , Z = 14.0273m</t>
  </si>
  <si>
    <t>7.2s 194.5m/s 0.57 mach / X = 2283.513m , Y = 736.9831m , Z = 14.149m</t>
  </si>
  <si>
    <t>7.2s 193.9m/s 0.57 mach / X = 2293.2816m , Y = 736.3678m , Z = 14.2708m</t>
  </si>
  <si>
    <t>7.3s 193.3m/s 0.57 mach / X = 2303.017m , Y = 735.7313m , Z = 14.3928m</t>
  </si>
  <si>
    <t>7.4s 192.6m/s 0.57 mach / X = 2312.7195m , Y = 735.0736m , Z = 14.5149m</t>
  </si>
  <si>
    <t>7.4s 192m/s 0.56 mach / X = 2322.3892m , Y = 734.3947m , Z = 14.6372m</t>
  </si>
  <si>
    <t>7.4s 191.4m/s 0.56 mach / X = 2332.0264m , Y = 733.6948m , Z = 14.7596m</t>
  </si>
  <si>
    <t>7.5s 190.8m/s 0.56 mach / X = 2341.6314m , Y = 732.9738m , Z = 14.8821m</t>
  </si>
  <si>
    <t>7.6s 190.2m/s 0.56 mach / X = 2351.2042m , Y = 732.2318m , Z = 15.0048m</t>
  </si>
  <si>
    <t>7.6s 189.6m/s 0.56 mach / X = 2360.7452m , Y = 731.4689m , Z = 15.1276m</t>
  </si>
  <si>
    <t>7.6s 189m/s 0.56 mach / X = 2370.2546m , Y = 730.6851m , Z = 15.2505m</t>
  </si>
  <si>
    <t>7.7s 188.4m/s 0.55 mach / X = 2379.7325m , Y = 729.8806m , Z = 15.3736m</t>
  </si>
  <si>
    <t>7.8s 187.8m/s 0.55 mach / X = 2389.1791m , Y = 729.0553m , Z = 15.4968m</t>
  </si>
  <si>
    <t>7.8s 187.3m/s 0.55 mach / X = 2398.5948m , Y = 728.2093m , Z = 15.6202m</t>
  </si>
  <si>
    <t>7.8s 186.7m/s 0.55 mach / X = 2407.9796m , Y = 727.3426m , Z = 15.7436m</t>
  </si>
  <si>
    <t>7.9s 186.1m/s 0.55 mach / X = 2417.3338m , Y = 726.4554m , Z = 15.8673m</t>
  </si>
  <si>
    <t>8s 185.5m/s 0.55 mach / X = 2426.6575m , Y = 725.5477m , Z = 15.991m</t>
  </si>
  <si>
    <t>8s 185m/s 0.54 mach / X = 2435.9511m , Y = 724.6195m , Z = 16.1149m</t>
  </si>
  <si>
    <t>8s 184.4m/s 0.54 mach / X = 2445.2147m , Y = 723.6708m , Z = 16.2389m</t>
  </si>
  <si>
    <t>8.1s 183.9m/s 0.54 mach / X = 2454.4484m , Y = 722.7018m , Z = 16.363m</t>
  </si>
  <si>
    <t>8.2s 183.3m/s 0.54 mach / X = 2463.6525m , Y = 721.7125m , Z = 16.4873m</t>
  </si>
  <si>
    <t>8.2s 182.8m/s 0.54 mach / X = 2472.8271m , Y = 720.703m , Z = 16.6117m</t>
  </si>
  <si>
    <t>8.2s 182.3m/s 0.54 mach / X = 2481.9725m , Y = 719.6732m , Z = 16.7362m</t>
  </si>
  <si>
    <t>8.3s 181.7m/s 0.53 mach / X = 2491.0888m , Y = 718.6232m , Z = 16.8609m</t>
  </si>
  <si>
    <t>8.4s 181.2m/s 0.53 mach / X = 2500.1761m , Y = 717.5532m , Z = 16.9856m</t>
  </si>
  <si>
    <t>8.4s 180.7m/s 0.53 mach / X = 2509.2348m , Y = 716.4631m , Z = 17.1105m</t>
  </si>
  <si>
    <t>8.4s 180.2m/s 0.53 mach / X = 2518.2649m , Y = 715.353m , Z = 17.2356m</t>
  </si>
  <si>
    <t>8.5s 179.7m/s 0.53 mach / X = 2527.2666m , Y = 714.2229m , Z = 17.3607m</t>
  </si>
  <si>
    <t>8.6s 179.2m/s 0.53 mach / X = 2536.2402m , Y = 713.073m , Z = 17.486m</t>
  </si>
  <si>
    <t>8.6s 178.7m/s 0.53 mach / X = 2545.1857m , Y = 711.9031m , Z = 17.6114m</t>
  </si>
  <si>
    <t>8.6s 178.2m/s 0.52 mach / X = 2554.1033m , Y = 710.7135m , Z = 17.7369m</t>
  </si>
  <si>
    <t>8.7s 177.7m/s 0.52 mach / X = 2562.9932m , Y = 709.5041m , Z = 17.8625m</t>
  </si>
  <si>
    <t>8.8s 177.2m/s 0.52 mach / X = 2571.8557m , Y = 708.275m , Z = 17.9883m</t>
  </si>
  <si>
    <t>8.8s 176.7m/s 0.52 mach / X = 2580.6907m , Y = 707.0262m , Z = 18.1142m</t>
  </si>
  <si>
    <t>8.8s 176.2m/s 0.52 mach / X = 2589.4986m , Y = 705.7578m , Z = 18.2402m</t>
  </si>
  <si>
    <t>8.9s 175.8m/s 0.52 mach / X = 2598.2794m , Y = 704.4699m , Z = 18.3663m</t>
  </si>
  <si>
    <t>9s 175.3m/s 0.52 mach / X = 2607.0334m , Y = 703.1624m , Z = 18.4925m</t>
  </si>
  <si>
    <t>9s 174.8m/s 0.51 mach / X = 2615.7606m , Y = 701.8354m , Z = 18.6189m</t>
  </si>
  <si>
    <t>9s 174.4m/s 0.51 mach / X = 2624.4613m , Y = 700.489m , Z = 18.7454m</t>
  </si>
  <si>
    <t>9.1s 173.9m/s 0.51 mach / X = 2633.1356m , Y = 699.1232m , Z = 18.872m</t>
  </si>
  <si>
    <t>9.2s 173.4m/s 0.51 mach / X = 2641.7836m , Y = 697.7381m , Z = 18.9987m</t>
  </si>
  <si>
    <t>9.2s 173m/s 0.51 mach / X = 2650.4055m , Y = 696.3337m , Z = 19.1255m</t>
  </si>
  <si>
    <t>9.2s 172.5m/s 0.51 mach / X = 2659.0014m , Y = 694.91m , Z = 19.2524m</t>
  </si>
  <si>
    <t>9.3s 172.1m/s 0.51 mach / X = 2667.5716m , Y = 693.4671m , Z = 19.3795m</t>
  </si>
  <si>
    <t>9.4s 171.7m/s 0.5 mach / X = 2676.1161m , Y = 692.005m , Z = 19.5067m</t>
  </si>
  <si>
    <t>9.4s 171.2m/s 0.5 mach / X = 2684.6351m , Y = 690.5239m , Z = 19.634m</t>
  </si>
  <si>
    <t>9.4s 170.8m/s 0.5 mach / X = 2693.1287m , Y = 689.0236m , Z = 19.7614m</t>
  </si>
  <si>
    <t>9.5s 170.4m/s 0.5 mach / X = 2701.5971m , Y = 687.5043m , Z = 19.8889m</t>
  </si>
  <si>
    <t>9.6s 170m/s 0.5 mach / X = 2710.0404m , Y = 685.966m , Z = 20.0165m</t>
  </si>
  <si>
    <t>9.6s 169.5m/s 0.5 mach / X = 2718.4587m , Y = 684.4088m , Z = 20.1442m</t>
  </si>
  <si>
    <t>9.6s 169.1m/s 0.5 mach / X = 2726.8522m , Y = 682.8326m , Z = 20.2721m</t>
  </si>
  <si>
    <t>9.7s 168.7m/s 0.5 mach / X = 2735.221m , Y = 681.2376m , Z = 20.4m</t>
  </si>
  <si>
    <t>9.8s 168.3m/s 0.49 mach / X = 2743.5653m , Y = 679.6238m , Z = 20.5281m</t>
  </si>
  <si>
    <t>9.8s 167.9m/s 0.49 mach / X = 2751.8851m , Y = 677.9911m , Z = 20.6563m</t>
  </si>
  <si>
    <t>9.8s 167.5m/s 0.49 mach / X = 2760.1807m , Y = 676.3398m , Z = 20.7846m</t>
  </si>
  <si>
    <t>9.9s 167.1m/s 0.49 mach / X = 2768.4521m , Y = 674.6697m , Z = 20.913m</t>
  </si>
  <si>
    <t>10s 166.7m/s 0.49 mach / X = 2776.6994m , Y = 672.981m , Z = 21.0415m</t>
  </si>
  <si>
    <t>10s 166.3m/s 0.49 mach / X = 2784.9229m , Y = 671.2736m , Z = 21.1701m</t>
  </si>
  <si>
    <t>10s 165.9m/s 0.49 mach / X = 2793.1226m , Y = 669.5477m , Z = 21.2988m</t>
  </si>
  <si>
    <t>10.1s 165.6m/s 0.49 mach / X = 2801.2987m , Y = 667.8033m , Z = 21.4276m</t>
  </si>
  <si>
    <t>10.2s 165.2m/s 0.49 mach / X = 2809.4512m , Y = 666.0403m , Z = 21.5566m</t>
  </si>
  <si>
    <t>10.2s 164.8m/s 0.48 mach / X = 2817.5804m , Y = 664.2589m , Z = 21.6856m</t>
  </si>
  <si>
    <t>10.2s 164.4m/s 0.48 mach / X = 2825.6863m , Y = 662.459m , Z = 21.8148m</t>
  </si>
  <si>
    <t>10.3s 164.1m/s 0.48 mach / X = 2833.769m , Y = 660.6408m , Z = 21.944m</t>
  </si>
  <si>
    <t>10.4s 163.7m/s 0.48 mach / X = 2841.8287m , Y = 658.8042m , Z = 22.0734m</t>
  </si>
  <si>
    <t>10.4s 163.3m/s 0.48 mach / X = 2849.8655m , Y = 656.9493m , Z = 22.2028m</t>
  </si>
  <si>
    <t>10.4s 163m/s 0.48 mach / X = 2857.8795m , Y = 655.0762m , Z = 22.3324m</t>
  </si>
  <si>
    <t>10.5s 162.6m/s 0.48 mach / X = 2865.8709m , Y = 653.1848m , Z = 22.4621m</t>
  </si>
  <si>
    <t>10.6s 162.3m/s 0.48 mach / X = 2873.8397m , Y = 651.2752m , Z = 22.5919m</t>
  </si>
  <si>
    <t>10.6s 161.9m/s 0.48 mach / X = 2881.786m , Y = 649.3475m , Z = 22.7217m</t>
  </si>
  <si>
    <t>10.6s 161.6m/s 0.47 mach / X = 2889.71m , Y = 647.4016m , Z = 22.8517m</t>
  </si>
  <si>
    <t>10.7s 161.2m/s 0.47 mach / X = 2897.6118m , Y = 645.4377m , Z = 22.9818m</t>
  </si>
  <si>
    <t>10.8s 160.9m/s 0.47 mach / X = 2905.4915m , Y = 643.4557m , Z = 23.112m</t>
  </si>
  <si>
    <t>10.8s 160.6m/s 0.47 mach / X = 2913.3493m , Y = 641.4557m , Z = 23.2422m</t>
  </si>
  <si>
    <t>10.8s 160.2m/s 0.47 mach / X = 2921.1851m , Y = 639.4378m , Z = 23.3726m</t>
  </si>
  <si>
    <t>10.9s 159.9m/s 0.47 mach / X = 2928.9991m , Y = 637.4019m , Z = 23.5031m</t>
  </si>
  <si>
    <t>11s 159.6m/s 0.47 mach / X = 2936.7915m , Y = 635.3481m , Z = 23.6337m</t>
  </si>
  <si>
    <t>11s 159.3m/s 0.47 mach / X = 2944.5624m , Y = 633.2764m , Z = 23.7644m</t>
  </si>
  <si>
    <t>11s 159m/s 0.47 mach / X = 2952.3117m , Y = 631.187m , Z = 23.8952m</t>
  </si>
  <si>
    <t>11.1s 158.6m/s 0.47 mach / X = 2960.0398m , Y = 629.0797m , Z = 24.026m</t>
  </si>
  <si>
    <t>11.2s 158.3m/s 0.47 mach / X = 2967.7465m , Y = 626.9547m , Z = 24.157m</t>
  </si>
  <si>
    <t>11.2s 158m/s 0.46 mach / X = 2975.4322m , Y = 624.8119m , Z = 24.2881m</t>
  </si>
  <si>
    <t>11.2s 157.7m/s 0.46 mach / X = 2983.0968m , Y = 622.6515m , Z = 24.4193m</t>
  </si>
  <si>
    <t>11.3s 157.4m/s 0.46 mach / X = 2990.7404m , Y = 620.4734m , Z = 24.5505m</t>
  </si>
  <si>
    <t>11.4s 157.1m/s 0.46 mach / X = 2998.3632m , Y = 618.2777m , Z = 24.6819m</t>
  </si>
  <si>
    <t>11.4s 156.8m/s 0.46 mach / X = 3005.9653m , Y = 616.0644m , Z = 24.8134m</t>
  </si>
  <si>
    <t>11.4s 156.5m/s 0.46 mach / X = 3013.5467m , Y = 613.8336m , Z = 24.9449m</t>
  </si>
  <si>
    <t>11.5s 156.2m/s 0.46 mach / X = 3021.1076m , Y = 611.5853m , Z = 25.0766m</t>
  </si>
  <si>
    <t>11.6s 156m/s 0.46 mach / X = 3028.648m , Y = 609.3195m , Z = 25.2083m</t>
  </si>
  <si>
    <t>11.6s 155.7m/s 0.46 mach / X = 3036.168m , Y = 607.0362m , Z = 25.3402m</t>
  </si>
  <si>
    <t>11.6s 155.4m/s 0.46 mach / X = 3043.6678m , Y = 604.7356m , Z = 25.4721m</t>
  </si>
  <si>
    <t>11.7s 155.1m/s 0.46 mach / X = 3051.1474m , Y = 602.4175m , Z = 25.6042m</t>
  </si>
  <si>
    <t>11.8s 154.8m/s 0.46 mach / X = 3058.607m , Y = 600.0821m , Z = 25.7363m</t>
  </si>
  <si>
    <t>11.8s 154.6m/s 0.45 mach / X = 3066.0465m , Y = 597.7295m , Z = 25.8685m</t>
  </si>
  <si>
    <t>11.8s 154.3m/s 0.45 mach / X = 3073.4662m , Y = 595.3595m , Z = 26.0008m</t>
  </si>
  <si>
    <t>11.9s 154m/s 0.45 mach / X = 3080.8661m , Y = 592.9723m , Z = 26.1332m</t>
  </si>
  <si>
    <t>12s 153.8m/s 0.45 mach / X = 3088.2462m , Y = 590.5679m , Z = 26.2657m</t>
  </si>
  <si>
    <t>12s 153.5m/s 0.45 mach / X = 3095.6067m , Y = 588.1463m , Z = 26.3983m</t>
  </si>
  <si>
    <t>12s 153.2m/s 0.45 mach / X = 3102.9477m , Y = 585.7076m , Z = 26.531m</t>
  </si>
  <si>
    <t>12.1s 153m/s 0.45 mach / X = 3110.2692m , Y = 583.2518m , Z = 26.6638m</t>
  </si>
  <si>
    <t>12.2s 152.7m/s 0.45 mach / X = 3117.5714m , Y = 580.7789m , Z = 26.7967m</t>
  </si>
  <si>
    <t>12.2s 152.5m/s 0.45 mach / X = 3124.8543m , Y = 578.2889m , Z = 26.9296m</t>
  </si>
  <si>
    <t>12.2s 152.2m/s 0.45 mach / X = 3132.118m , Y = 575.7819m , Z = 27.0627m</t>
  </si>
  <si>
    <t>12.3s 152m/s 0.45 mach / X = 3139.3626m , Y = 573.258m , Z = 27.1958m</t>
  </si>
  <si>
    <t>12.4s 151.7m/s 0.45 mach / X = 3146.5882m , Y = 570.7171m , Z = 27.3291m</t>
  </si>
  <si>
    <t>12.4s 151.5m/s 0.45 mach / X = 3153.7949m , Y = 568.1593m , Z = 27.4624m</t>
  </si>
  <si>
    <t>12.4s 151.3m/s 0.44 mach / X = 3160.9827m , Y = 565.5846m , Z = 27.5958m</t>
  </si>
  <si>
    <t>12.5s 151m/s 0.44 mach / X = 3168.1517m , Y = 562.993m , Z = 27.7293m</t>
  </si>
  <si>
    <t>12.6s 150.8m/s 0.44 mach / X = 3175.3021m , Y = 560.3847m , Z = 27.8629m</t>
  </si>
  <si>
    <t>12.6s 150.6m/s 0.44 mach / X = 3182.4338m , Y = 557.7595m , Z = 27.9965m</t>
  </si>
  <si>
    <t>12.6s 150.3m/s 0.44 mach / X = 3189.547m , Y = 555.1176m , Z = 28.1303m</t>
  </si>
  <si>
    <t>12.7s 150.1m/s 0.44 mach / X = 3196.6418m , Y = 552.4589m , Z = 28.2641m</t>
  </si>
  <si>
    <t>12.8s 149.9m/s 0.44 mach / X = 3203.7181m , Y = 549.7836m , Z = 28.3981m</t>
  </si>
  <si>
    <t>12.8s 149.7m/s 0.44 mach / X = 3210.7762m , Y = 547.0916m , Z = 28.5321m</t>
  </si>
  <si>
    <t>12.8s 149.5m/s 0.44 mach / X = 3217.816m , Y = 544.3829m , Z = 28.6662m</t>
  </si>
  <si>
    <t>12.9s 149.3m/s 0.44 mach / X = 3224.8377m , Y = 541.6577m , Z = 28.8004m</t>
  </si>
  <si>
    <t>13s 149m/s 0.44 mach / X = 3231.8413m , Y = 538.9159m , Z = 28.9347m</t>
  </si>
  <si>
    <t>13s 148.8m/s 0.44 mach / X = 3238.8269m , Y = 536.1576m , Z = 29.0691m</t>
  </si>
  <si>
    <t>13s 148.6m/s 0.44 mach / X = 3245.7946m , Y = 533.3828m , Z = 29.2035m</t>
  </si>
  <si>
    <t>13.1s 148.4m/s 0.44 mach / X = 3252.7444m , Y = 530.5914m , Z = 29.3381m</t>
  </si>
  <si>
    <t>13.2s 148.2m/s 0.44 mach / X = 3259.6764m , Y = 527.7837m , Z = 29.4727m</t>
  </si>
  <si>
    <t>13.2s 148m/s 0.43 mach / X = 3266.5907m , Y = 524.9595m , Z = 29.6074m</t>
  </si>
  <si>
    <t>13.2s 147.8m/s 0.43 mach / X = 3273.4874m , Y = 522.119m , Z = 29.7422m</t>
  </si>
  <si>
    <t>13.3s 147.6m/s 0.43 mach / X = 3280.3665m , Y = 519.2621m , Z = 29.8771m</t>
  </si>
  <si>
    <t>13.4s 147.4m/s 0.43 mach / X = 3287.2281m , Y = 516.3889m , Z = 30.012m</t>
  </si>
  <si>
    <t>13.4s 147.2m/s 0.43 mach / X = 3294.0722m , Y = 513.4994m , Z = 30.1471m</t>
  </si>
  <si>
    <t>13.4s 147.1m/s 0.43 mach / X = 3300.899m , Y = 510.5937m , Z = 30.2822m</t>
  </si>
  <si>
    <t>13.5s 146.9m/s 0.43 mach / X = 3307.7084m , Y = 507.6717m , Z = 30.4174m</t>
  </si>
  <si>
    <t>13.6s 146.7m/s 0.43 mach / X = 3314.5007m , Y = 504.7335m , Z = 30.5527m</t>
  </si>
  <si>
    <t>13.6s 146.5m/s 0.43 mach / X = 3321.2758m , Y = 501.7792m , Z = 30.6881m</t>
  </si>
  <si>
    <t>13.6s 146.3m/s 0.43 mach / X = 3328.0337m , Y = 498.8087m , Z = 30.8236m</t>
  </si>
  <si>
    <t>13.7s 146.2m/s 0.43 mach / X = 3334.7747m , Y = 495.8221m , Z = 30.9591m</t>
  </si>
  <si>
    <t>13.8s 146m/s 0.43 mach / X = 3341.4986m , Y = 492.8195m , Z = 31.0947m</t>
  </si>
  <si>
    <t>13.8s 145.8m/s 0.43 mach / X = 3348.2057m , Y = 489.8008m , Z = 31.2304m</t>
  </si>
  <si>
    <t>13.8s 145.6m/s 0.43 mach / X = 3354.8959m , Y = 486.7661m , Z = 31.3662m</t>
  </si>
  <si>
    <t>13.9s 145.5m/s 0.43 mach / X = 3361.5693m , Y = 483.7154m , Z = 31.5021m</t>
  </si>
  <si>
    <t>14s 145.3m/s 0.43 mach / X = 3368.226m , Y = 480.6488m , Z = 31.638m</t>
  </si>
  <si>
    <t>14s 145.1m/s 0.43 mach / X = 3374.8661m , Y = 477.5663m , Z = 31.7741m</t>
  </si>
  <si>
    <t>14s 145m/s 0.43 mach / X = 3381.4895m , Y = 474.4678m , Z = 31.9102m</t>
  </si>
  <si>
    <t>14.1s 144.8m/s 0.43 mach / X = 3388.0964m , Y = 471.3535m , Z = 32.0464m</t>
  </si>
  <si>
    <t>14.2s 144.7m/s 0.43 mach / X = 3394.6869m , Y = 468.2234m , Z = 32.1827m</t>
  </si>
  <si>
    <t>14.2s 144.5m/s 0.42 mach / X = 3401.2609m , Y = 465.0775m , Z = 32.319m</t>
  </si>
  <si>
    <t>14.2s 144.4m/s 0.42 mach / X = 3407.8186m , Y = 461.9158m , Z = 32.4554m</t>
  </si>
  <si>
    <t>14.3s 144.2m/s 0.42 mach / X = 3414.36m , Y = 458.7383m , Z = 32.5919m</t>
  </si>
  <si>
    <t>14.4s 144.1m/s 0.42 mach / X = 3420.8852m , Y = 455.5452m , Z = 32.7285m</t>
  </si>
  <si>
    <t>14.4s 143.9m/s 0.42 mach / X = 3427.3941m , Y = 452.3364m , Z = 32.8652m</t>
  </si>
  <si>
    <t>14.4s 143.8m/s 0.42 mach / X = 3433.887m , Y = 449.1119m , Z = 33.0019m</t>
  </si>
  <si>
    <t>14.5s 143.6m/s 0.42 mach / X = 3440.3638m , Y = 445.8718m , Z = 33.1388m</t>
  </si>
  <si>
    <t>14.6s 143.5m/s 0.42 mach / X = 3446.8246m , Y = 442.6161m , Z = 33.2757m</t>
  </si>
  <si>
    <t>14.6s 143.3m/s 0.42 mach / X = 3453.2694m , Y = 439.3449m , Z = 33.4126m</t>
  </si>
  <si>
    <t>14.6s 143.2m/s 0.42 mach / X = 3459.6984m , Y = 436.0581m , Z = 33.5497m</t>
  </si>
  <si>
    <t>14.7s 143.1m/s 0.42 mach / X = 3466.1115m , Y = 432.7558m , Z = 33.6868m</t>
  </si>
  <si>
    <t>14.8s 142.9m/s 0.42 mach / X = 3472.5088m , Y = 429.4381m , Z = 33.824m</t>
  </si>
  <si>
    <t>14.8s 142.8m/s 0.42 mach / X = 3478.8904m , Y = 426.1049m , Z = 33.9613m</t>
  </si>
  <si>
    <t>14.8s 142.7m/s 0.42 mach / X = 3485.2563m , Y = 422.7563m , Z = 34.0987m</t>
  </si>
  <si>
    <t>14.9s 142.6m/s 0.42 mach / X = 3491.6066m , Y = 419.3923m , Z = 34.2361m</t>
  </si>
  <si>
    <t>15s 142.4m/s 0.42 mach / X = 3497.9413m , Y = 416.013m , Z = 34.3737m</t>
  </si>
  <si>
    <t>15s 142.3m/s 0.42 mach / X = 3504.2605m , Y = 412.6184m , Z = 34.5112m</t>
  </si>
  <si>
    <t>15s 142.2m/s 0.42 mach / X = 3510.5643m , Y = 409.2084m , Z = 34.6489m</t>
  </si>
  <si>
    <t>15.1s 142.1m/s 0.42 mach / X = 3516.8526m , Y = 405.7832m , Z = 34.7867m</t>
  </si>
  <si>
    <t>15.2s 141.9m/s 0.42 mach / X = 3523.1256m , Y = 402.3428m , Z = 34.9245m</t>
  </si>
  <si>
    <t>15.2s 141.8m/s 0.42 mach / X = 3529.3833m , Y = 398.8872m , Z = 35.0624m</t>
  </si>
  <si>
    <t>15.2s 141.7m/s 0.42 mach / X = 3535.6257m , Y = 395.4164m , Z = 35.2003m</t>
  </si>
  <si>
    <t>15.3s 141.6m/s 0.42 mach / X = 3541.8529m , Y = 391.9304m , Z = 35.3384m</t>
  </si>
  <si>
    <t>15.4s 141.5m/s 0.42 mach / X = 3548.0649m , Y = 388.4293m , Z = 35.4765m</t>
  </si>
  <si>
    <t>15.4s 141.4m/s 0.42 mach / X = 3554.2619m , Y = 384.9132m , Z = 35.6147m</t>
  </si>
  <si>
    <t>15.4s 141.3m/s 0.42 mach / X = 3560.4438m , Y = 381.382m , Z = 35.753m</t>
  </si>
  <si>
    <t>15.5s 141.2m/s 0.41 mach / X = 3566.6106m , Y = 377.8358m , Z = 35.8913m</t>
  </si>
  <si>
    <t>15.6s 141.1m/s 0.41 mach / X = 3572.7626m , Y = 374.2746m , Z = 36.0297m</t>
  </si>
  <si>
    <t>15.6s 141m/s 0.41 mach / X = 3578.8995m , Y = 370.6984m , Z = 36.1682m</t>
  </si>
  <si>
    <t>15.6s 140.9m/s 0.41 mach / X = 3585.0217m , Y = 367.1073m , Z = 36.3068m</t>
  </si>
  <si>
    <t>15.7s 140.8m/s 0.41 mach / X = 3591.129m , Y = 363.5012m , Z = 36.4454m</t>
  </si>
  <si>
    <t>15.8s 140.7m/s 0.41 mach / X = 3597.2215m , Y = 359.8803m , Z = 36.5841m</t>
  </si>
  <si>
    <t>15.8s 140.6m/s 0.41 mach / X = 3603.2993m , Y = 356.2446m , Z = 36.7229m</t>
  </si>
  <si>
    <t>15.8s 140.5m/s 0.41 mach / X = 3609.3625m , Y = 352.594m , Z = 36.8617m</t>
  </si>
  <si>
    <t>15.9s 140.4m/s 0.41 mach / X = 3615.411m , Y = 348.9287m , Z = 37.0006m</t>
  </si>
  <si>
    <t>16s 140.3m/s 0.41 mach / X = 3621.4449m , Y = 345.2486m , Z = 37.1396m</t>
  </si>
  <si>
    <t>16s 140.2m/s 0.41 mach / X = 3627.4643m , Y = 341.5537m , Z = 37.2787m</t>
  </si>
  <si>
    <t>16s 140.1m/s 0.41 mach / X = 3633.4692m , Y = 337.8442m , Z = 37.4178m</t>
  </si>
  <si>
    <t>16.1s 140m/s 0.41 mach / X = 3639.4596m , Y = 334.12m , Z = 37.5571m</t>
  </si>
  <si>
    <t>16.2s 140m/s 0.41 mach / X = 3645.4356m , Y = 330.3811m , Z = 37.6963m</t>
  </si>
  <si>
    <t>16.2s 139.9m/s 0.41 mach / X = 3651.3973m , Y = 326.6277m , Z = 37.8357m</t>
  </si>
  <si>
    <t>16.2s 139.8m/s 0.41 mach / X = 3657.3446m , Y = 322.8597m , Z = 37.9751m</t>
  </si>
  <si>
    <t>16.3s 139.7m/s 0.41 mach / X = 3663.2777m , Y = 319.0771m , Z = 38.1146m</t>
  </si>
  <si>
    <t>16.4s 139.6m/s 0.41 mach / X = 3669.1965m , Y = 315.28m , Z = 38.2542m</t>
  </si>
  <si>
    <t>16.4s 139.6m/s 0.41 mach / X = 3675.1011m , Y = 311.4684m , Z = 38.3938m</t>
  </si>
  <si>
    <t>16.4s 139.5m/s 0.41 mach / X = 3680.9916m , Y = 307.6423m , Z = 38.5335m</t>
  </si>
  <si>
    <t>16.5s 139.4m/s 0.41 mach / X = 3686.868m , Y = 303.8018m , Z = 38.6733m</t>
  </si>
  <si>
    <t>16.6s 139.3m/s 0.41 mach / X = 3692.7303m , Y = 299.9469m , Z = 38.8131m</t>
  </si>
  <si>
    <t>16.6s 139.3m/s 0.41 mach / X = 3698.5786m , Y = 296.0776m , Z = 38.953m</t>
  </si>
  <si>
    <t>16.6s 139.2m/s 0.41 mach / X = 3704.4129m , Y = 292.194m , Z = 39.093m</t>
  </si>
  <si>
    <t>16.7s 139.1m/s 0.41 mach / X = 3710.2332m , Y = 288.2961m , Z = 39.2331m</t>
  </si>
  <si>
    <t>16.8s 139.1m/s 0.41 mach / X = 3716.0397m , Y = 284.3839m , Z = 39.3732m</t>
  </si>
  <si>
    <t>16.8s 139m/s 0.41 mach / X = 3721.8323m , Y = 280.4574m , Z = 39.5134m</t>
  </si>
  <si>
    <t>16.8s 138.9m/s 0.41 mach / X = 3727.6111m , Y = 276.5167m , Z = 39.6536m</t>
  </si>
  <si>
    <t>16.9s 138.9m/s 0.41 mach / X = 3733.3761m , Y = 272.5618m , Z = 39.7939m</t>
  </si>
  <si>
    <t>17s 138.8m/s 0.41 mach / X = 3739.1273m , Y = 268.5928m , Z = 39.9343m</t>
  </si>
  <si>
    <t>17s 138.8m/s 0.41 mach / X = 3744.8649m , Y = 264.6096m , Z = 40.0748m</t>
  </si>
  <si>
    <t>17s 138.7m/s 0.41 mach / X = 3750.5888m , Y = 260.6123m , Z = 40.2153m</t>
  </si>
  <si>
    <t>17.1s 138.6m/s 0.41 mach / X = 3756.299m , Y = 256.6009m , Z = 40.3559m</t>
  </si>
  <si>
    <t>17.2s 138.6m/s 0.41 mach / X = 3761.9957m , Y = 252.5755m , Z = 40.4966m</t>
  </si>
  <si>
    <t>17.2s 138.5m/s 0.41 mach / X = 3767.6788m , Y = 248.536m , Z = 40.6373m</t>
  </si>
  <si>
    <t>17.2s 138.5m/s 0.41 mach / X = 3773.3484m , Y = 244.4826m , Z = 40.7781m</t>
  </si>
  <si>
    <t>17.3s 138.4m/s 0.41 mach / X = 3779.0046m , Y = 240.4152m , Z = 40.919m</t>
  </si>
  <si>
    <t>17.4s 138.4m/s 0.41 mach / X = 3784.6473m , Y = 236.3339m , Z = 41.0599m</t>
  </si>
  <si>
    <t>17.4s 138.3m/s 0.41 mach / X = 3790.2766m , Y = 232.2387m , Z = 41.2009m</t>
  </si>
  <si>
    <t>17.4s 138.3m/s 0.41 mach / X = 3795.8926m , Y = 228.1296m , Z = 41.342m</t>
  </si>
  <si>
    <t>17.5s 138.2m/s 0.41 mach / X = 3801.4952m , Y = 224.0067m , Z = 41.4831m</t>
  </si>
  <si>
    <t>17.6s 138.2m/s 0.41 mach / X = 3807.0845m , Y = 219.8699m , Z = 41.6243m</t>
  </si>
  <si>
    <t>17.6s 138.2m/s 0.41 mach / X = 3812.6606m , Y = 215.7194m , Z = 41.7656m</t>
  </si>
  <si>
    <t>17.6s 138.1m/s 0.41 mach / X = 3818.2235m , Y = 211.5551m , Z = 41.9069m</t>
  </si>
  <si>
    <t>17.7s 138.1m/s 0.41 mach / X = 3823.7732m , Y = 207.3772m , Z = 42.0483m</t>
  </si>
  <si>
    <t>17.8s 138m/s 0.41 mach / X = 3829.3097m , Y = 203.1855m , Z = 42.1898m</t>
  </si>
  <si>
    <t>17.8s 138m/s 0.41 mach / X = 3834.8332m , Y = 198.9801m , Z = 42.3313m</t>
  </si>
  <si>
    <t>17.8s 138m/s 0.41 mach / X = 3840.3435m , Y = 194.7612m , Z = 42.4729m</t>
  </si>
  <si>
    <t>17.9s 137.9m/s 0.41 mach / X = 3845.8408m , Y = 190.5286m , Z = 42.6145m</t>
  </si>
  <si>
    <t>18s 137.9m/s 0.41 mach / X = 3851.3252m , Y = 186.2824m , Z = 42.7562m</t>
  </si>
  <si>
    <t>18s 137.9m/s 0.41 mach / X = 3856.7965m , Y = 182.0228m , Z = 42.898m</t>
  </si>
  <si>
    <t>18s 137.8m/s 0.41 mach / X = 3862.2549m , Y = 177.7496m , Z = 43.0399m</t>
  </si>
  <si>
    <t>18.1s 137.8m/s 0.4 mach / X = 3867.7004m , Y = 173.4629m , Z = 43.1818m</t>
  </si>
  <si>
    <t>18.2s 137.8m/s 0.4 mach / X = 3873.1331m , Y = 169.1627m , Z = 43.3238m</t>
  </si>
  <si>
    <t>18.2s 137.7m/s 0.4 mach / X = 3878.5529m , Y = 164.8492m , Z = 43.4658m</t>
  </si>
  <si>
    <t>18.2s 137.7m/s 0.4 mach / X = 3883.9599m , Y = 160.5222m , Z = 43.6079m</t>
  </si>
  <si>
    <t>18.3s 137.7m/s 0.4 mach / X = 3889.3541m , Y = 156.1819m , Z = 43.7501m</t>
  </si>
  <si>
    <t>18.4s 137.7m/s 0.4 mach / X = 3894.7356m , Y = 151.8283m , Z = 43.8923m</t>
  </si>
  <si>
    <t>18.4s 137.6m/s 0.4 mach / X = 3900.1044m , Y = 147.4613m , Z = 44.0346m</t>
  </si>
  <si>
    <t>18.4s 137.6m/s 0.4 mach / X = 3905.4605m , Y = 143.0811m , Z = 44.177m</t>
  </si>
  <si>
    <t>18.5s 137.6m/s 0.4 mach / X = 3910.804m , Y = 138.6876m , Z = 44.3194m</t>
  </si>
  <si>
    <t>18.6s 137.6m/s 0.4 mach / X = 3916.1349m , Y = 134.2809m , Z = 44.4619m</t>
  </si>
  <si>
    <t>18.6s 137.5m/s 0.4 mach / X = 3921.4532m , Y = 129.8611m , Z = 44.6044m</t>
  </si>
  <si>
    <t>18.6s 137.5m/s 0.4 mach / X = 3926.7589m , Y = 125.4281m , Z = 44.747m</t>
  </si>
  <si>
    <t>18.7s 137.5m/s 0.4 mach / X = 3932.0522m , Y = 120.9819m , Z = 44.8897m</t>
  </si>
  <si>
    <t>18.8s 137.5m/s 0.4 mach / X = 3937.333m , Y = 116.5227m , Z = 45.0324m</t>
  </si>
  <si>
    <t>18.8s 137.5m/s 0.4 mach / X = 3942.6013m , Y = 112.0504m , Z = 45.1752m</t>
  </si>
  <si>
    <t>18.8s 137.5m/s 0.4 mach / X = 3947.8572m , Y = 107.565m , Z = 45.3181m</t>
  </si>
  <si>
    <t>18.9s 137.4m/s 0.4 mach / X = 3953.1007m , Y = 103.0667m , Z = 45.461m</t>
  </si>
  <si>
    <t>19s 137.4m/s 0.4 mach / X = 3958.3319m , Y = 98.5554m , Z = 45.604m</t>
  </si>
  <si>
    <t>19s 137.4m/s 0.4 mach / X = 3963.5507m , Y = 94.0311m , Z = 45.747m</t>
  </si>
  <si>
    <t>19s 137.4m/s 0.4 mach / X = 3968.7572m , Y = 89.494m , Z = 45.8901m</t>
  </si>
  <si>
    <t>19.1s 137.4m/s 0.4 mach / X = 3973.9515m , Y = 84.9439m , Z = 46.0333m</t>
  </si>
  <si>
    <t>19.2s 137.4m/s 0.4 mach / X = 3979.1336m , Y = 80.381m , Z = 46.1765m</t>
  </si>
  <si>
    <t>19.2s 137.4m/s 0.4 mach / X = 3984.3034m , Y = 75.8053m , Z = 46.3198m</t>
  </si>
  <si>
    <t>19.2s 137.4m/s 0.4 mach / X = 3989.4611m , Y = 71.2167m , Z = 46.4632m</t>
  </si>
  <si>
    <t>19.3s 137.4m/s 0.4 mach / X = 3994.6066m , Y = 66.6154m , Z = 46.6066m</t>
  </si>
  <si>
    <t>19.4s 137.4m/s 0.4 mach / X = 3999.74m , Y = 62.0014m , Z = 46.75m</t>
  </si>
  <si>
    <t>19.4s 137.4m/s 0.4 mach / X = 4004.8613m , Y = 57.3747m , Z = 46.8936m</t>
  </si>
  <si>
    <t>19.4s 137.4m/s 0.4 mach / X = 4009.9706m , Y = 52.7353m , Z = 47.0372m</t>
  </si>
  <si>
    <t>19.5s 137.4m/s 0.4 mach / X = 4015.0678m , Y = 48.0833m , Z = 47.1808m</t>
  </si>
  <si>
    <t>19.6s 137.4m/s 0.4 mach / X = 4020.153m , Y = 43.4186m , Z = 47.3245m</t>
  </si>
  <si>
    <t>19.6s 137.4m/s 0.4 mach / X = 4025.2263m , Y = 38.7414m , Z = 47.4683m</t>
  </si>
  <si>
    <t>19.6s 137.4m/s 0.4 mach / X = 4030.2876m , Y = 34.0516m , Z = 47.6121m</t>
  </si>
  <si>
    <t>19.7s 137.4m/s 0.4 mach / X = 4035.337m , Y = 29.3493m , Z = 47.756m</t>
  </si>
  <si>
    <t>19.8s 137.4m/s 0.4 mach / X = 4040.3745m , Y = 24.6344m , Z = 47.8999m</t>
  </si>
  <si>
    <t>19.8s 137.4m/s 0.4 mach / X = 4045.4002m , Y = 19.9072m , Z = 48.0439m</t>
  </si>
  <si>
    <t>19.8s 137.4m/s 0.4 mach / X = 4050.414m , Y = 15.1675m , Z = 48.188m</t>
  </si>
  <si>
    <t>19.9s 137.4m/s 0.4 mach / X = 4055.4161m , Y = 10.4154m , Z = 48.3321m</t>
  </si>
  <si>
    <t>20s 137.4m/s 0.4 mach / X = 4060.4063m , Y = 5.6509m , Z = 48.4763m</t>
  </si>
  <si>
    <t>20s 137.4m/s 0.4 mach / X = 4065.3848m , Y = 0.8741m , Z = 48.6205m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</si>
</sst>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2" borderId="1" xfId="1" applyFont="1"/>
    <xf numFmtId="164" fontId="1" fillId="2" borderId="1" xfId="1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0381-18BF-4DD7-851B-54134B021EB1}">
  <dimension ref="A1:J401"/>
  <sheetViews>
    <sheetView showGridLines="0" tabSelected="1" topLeftCell="A239" zoomScale="160" zoomScaleNormal="160" workbookViewId="0">
      <selection activeCell="J261" sqref="J261"/>
    </sheetView>
  </sheetViews>
  <sheetFormatPr defaultRowHeight="15" x14ac:dyDescent="0.25"/>
  <cols>
    <col min="1" max="1" width="69.5703125" style="1" bestFit="1" customWidth="1"/>
    <col min="2" max="2" width="9.85546875" style="2" bestFit="1" customWidth="1"/>
    <col min="3" max="3" width="13.7109375" style="2" bestFit="1" customWidth="1"/>
    <col min="4" max="4" width="13.7109375" style="2" customWidth="1"/>
    <col min="5" max="5" width="8.42578125" style="2" bestFit="1" customWidth="1"/>
    <col min="6" max="6" width="11" style="2" bestFit="1" customWidth="1"/>
    <col min="7" max="7" width="9" style="2" bestFit="1" customWidth="1"/>
    <col min="8" max="8" width="8.42578125" style="2" bestFit="1" customWidth="1"/>
    <col min="9" max="9" width="8.85546875" style="2" bestFit="1" customWidth="1"/>
    <col min="10" max="10" width="10.85546875" style="2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</row>
    <row r="2" spans="1:10" ht="14.25" customHeight="1" x14ac:dyDescent="0.25">
      <c r="A2" s="1" t="s">
        <v>10</v>
      </c>
      <c r="B2" s="2">
        <f>_xlfn.NUMBERVALUE(LEFT(A2,FIND("s",A2)-1))</f>
        <v>0</v>
      </c>
      <c r="C2" s="2">
        <f>_xlfn.NUMBERVALUE(MID(A2, FIND("s",A2)+2, FIND("m/s",A2)-FIND("s",A2)-2))</f>
        <v>865.8</v>
      </c>
      <c r="D2" s="2">
        <f>_xlfn.NUMBERVALUE(C2*3.28084)</f>
        <v>2840.5512720000002</v>
      </c>
      <c r="E2" s="2">
        <f>_xlfn.NUMBERVALUE(MID(A2,FIND("m/s",A2) +3,FIND("mach",A2)-FIND("m/s",A2)-3))</f>
        <v>2.54</v>
      </c>
      <c r="F2" s="2">
        <f>_xlfn.NUMBERVALUE(  MID(A2, FIND("X",A2)+3, FIND("Y",A2) - FIND("X",A2)-7))</f>
        <v>42.737499999999997</v>
      </c>
      <c r="G2" s="2">
        <f>_xlfn.NUMBERVALUE(  MID(A2, FIND("Y",A2)+3, FIND("Z",A2) - FIND("Y",A2)-7))</f>
        <v>507.52179999999998</v>
      </c>
      <c r="H2" s="2">
        <f>_xlfn.NUMBERVALUE(MID(A2, FIND("Z",A2)+4,LEN(A2)-FIND("Z",A2)-4))</f>
        <v>1E-4</v>
      </c>
      <c r="I2" s="2">
        <f>$G$2-G2</f>
        <v>0</v>
      </c>
      <c r="J2" s="2">
        <f>I2*3.28084</f>
        <v>0</v>
      </c>
    </row>
    <row r="3" spans="1:10" x14ac:dyDescent="0.25">
      <c r="A3" s="1" t="s">
        <v>11</v>
      </c>
      <c r="B3" s="2">
        <f t="shared" ref="B3:B66" si="0">_xlfn.NUMBERVALUE(LEFT(A3,FIND("s",A3)-1))</f>
        <v>0.1</v>
      </c>
      <c r="C3" s="2">
        <f t="shared" ref="C3:C66" si="1">_xlfn.NUMBERVALUE(MID(A3, FIND("s",A3)+2, FIND("m/s",A3)-FIND("s",A3)-2))</f>
        <v>835.4</v>
      </c>
      <c r="D3" s="2">
        <f t="shared" ref="D3:D66" si="2">_xlfn.NUMBERVALUE(C3*3.28084)</f>
        <v>2740.8137360000001</v>
      </c>
      <c r="E3" s="2">
        <f t="shared" ref="E3:E66" si="3">_xlfn.NUMBERVALUE(MID(A3,FIND("m/s",A3) +3,FIND("mach",A3)-FIND("m/s",A3)-3))</f>
        <v>2.46</v>
      </c>
      <c r="F3" s="2">
        <f t="shared" ref="F3:F66" si="4">_xlfn.NUMBERVALUE(  MID(A3, FIND("X",A3)+3, FIND("Y",A3) - FIND("X",A3)-7))</f>
        <v>83.983599999999996</v>
      </c>
      <c r="G3" s="2">
        <f t="shared" ref="G3:G66" si="5">_xlfn.NUMBERVALUE(  MID(A3, FIND("Y",A3)+3, FIND("Z",A3) - FIND("Y",A3)-7))</f>
        <v>514.7654</v>
      </c>
      <c r="H3" s="2">
        <f t="shared" ref="H3:H66" si="6">_xlfn.NUMBERVALUE(MID(A3, FIND("Z",A3)+4,LEN(A3)-FIND("Z",A3)-4))</f>
        <v>5.4999999999999997E-3</v>
      </c>
      <c r="I3" s="2">
        <f t="shared" ref="I3:I66" si="7">$G$2-G3</f>
        <v>-7.2436000000000149</v>
      </c>
      <c r="J3" s="2">
        <f t="shared" ref="J3:J66" si="8">I3*3.28084</f>
        <v>-23.765092624000047</v>
      </c>
    </row>
    <row r="4" spans="1:10" x14ac:dyDescent="0.25">
      <c r="A4" s="1" t="s">
        <v>12</v>
      </c>
      <c r="B4" s="2">
        <f t="shared" si="0"/>
        <v>0.2</v>
      </c>
      <c r="C4" s="2">
        <f t="shared" si="1"/>
        <v>806.9</v>
      </c>
      <c r="D4" s="2">
        <f t="shared" si="2"/>
        <v>2647.309796</v>
      </c>
      <c r="E4" s="2">
        <f t="shared" si="3"/>
        <v>2.37</v>
      </c>
      <c r="F4" s="2">
        <f t="shared" si="4"/>
        <v>123.8267</v>
      </c>
      <c r="G4" s="2">
        <f t="shared" si="5"/>
        <v>521.74649999999997</v>
      </c>
      <c r="H4" s="2">
        <f t="shared" si="6"/>
        <v>1.6E-2</v>
      </c>
      <c r="I4" s="2">
        <f t="shared" si="7"/>
        <v>-14.224699999999984</v>
      </c>
      <c r="J4" s="2">
        <f t="shared" si="8"/>
        <v>-46.668964747999951</v>
      </c>
    </row>
    <row r="5" spans="1:10" x14ac:dyDescent="0.25">
      <c r="A5" s="1" t="s">
        <v>13</v>
      </c>
      <c r="B5" s="2">
        <f t="shared" si="0"/>
        <v>0.2</v>
      </c>
      <c r="C5" s="2">
        <f t="shared" si="1"/>
        <v>779.7</v>
      </c>
      <c r="D5" s="2">
        <f t="shared" si="2"/>
        <v>2558.070948</v>
      </c>
      <c r="E5" s="2">
        <f t="shared" si="3"/>
        <v>2.29</v>
      </c>
      <c r="F5" s="2">
        <f t="shared" si="4"/>
        <v>162.33439999999999</v>
      </c>
      <c r="G5" s="2">
        <f t="shared" si="5"/>
        <v>528.4769</v>
      </c>
      <c r="H5" s="2">
        <f t="shared" si="6"/>
        <v>3.1199999999999999E-2</v>
      </c>
      <c r="I5" s="2">
        <f t="shared" si="7"/>
        <v>-20.955100000000016</v>
      </c>
      <c r="J5" s="2">
        <f t="shared" si="8"/>
        <v>-68.750330284000057</v>
      </c>
    </row>
    <row r="6" spans="1:10" x14ac:dyDescent="0.25">
      <c r="A6" s="1" t="s">
        <v>14</v>
      </c>
      <c r="B6" s="2">
        <f t="shared" si="0"/>
        <v>0.2</v>
      </c>
      <c r="C6" s="2">
        <f t="shared" si="1"/>
        <v>753.8</v>
      </c>
      <c r="D6" s="2">
        <f t="shared" si="2"/>
        <v>2473.0971920000002</v>
      </c>
      <c r="E6" s="2">
        <f t="shared" si="3"/>
        <v>2.2200000000000002</v>
      </c>
      <c r="F6" s="2">
        <f t="shared" si="4"/>
        <v>199.5703</v>
      </c>
      <c r="G6" s="2">
        <f t="shared" si="5"/>
        <v>534.96780000000001</v>
      </c>
      <c r="H6" s="2">
        <f t="shared" si="6"/>
        <v>5.0900000000000001E-2</v>
      </c>
      <c r="I6" s="2">
        <f t="shared" si="7"/>
        <v>-27.446000000000026</v>
      </c>
      <c r="J6" s="2">
        <f t="shared" si="8"/>
        <v>-90.045934640000084</v>
      </c>
    </row>
    <row r="7" spans="1:10" x14ac:dyDescent="0.25">
      <c r="A7" s="1" t="s">
        <v>15</v>
      </c>
      <c r="B7" s="2">
        <f t="shared" si="0"/>
        <v>0.3</v>
      </c>
      <c r="C7" s="2">
        <f t="shared" si="1"/>
        <v>729.4</v>
      </c>
      <c r="D7" s="2">
        <f t="shared" si="2"/>
        <v>2393.0446959999999</v>
      </c>
      <c r="E7" s="2">
        <f t="shared" si="3"/>
        <v>2.14</v>
      </c>
      <c r="F7" s="2">
        <f t="shared" si="4"/>
        <v>235.6053</v>
      </c>
      <c r="G7" s="2">
        <f t="shared" si="5"/>
        <v>541.2319</v>
      </c>
      <c r="H7" s="2">
        <f t="shared" si="6"/>
        <v>7.4999999999999997E-2</v>
      </c>
      <c r="I7" s="2">
        <f t="shared" si="7"/>
        <v>-33.710100000000011</v>
      </c>
      <c r="J7" s="2">
        <f t="shared" si="8"/>
        <v>-110.59744448400004</v>
      </c>
    </row>
    <row r="8" spans="1:10" x14ac:dyDescent="0.25">
      <c r="A8" s="1" t="s">
        <v>16</v>
      </c>
      <c r="B8" s="2">
        <f t="shared" si="0"/>
        <v>0.4</v>
      </c>
      <c r="C8" s="2">
        <f t="shared" si="1"/>
        <v>706</v>
      </c>
      <c r="D8" s="2">
        <f t="shared" si="2"/>
        <v>2316.27304</v>
      </c>
      <c r="E8" s="2">
        <f t="shared" si="3"/>
        <v>2.0699999999999998</v>
      </c>
      <c r="F8" s="2">
        <f t="shared" si="4"/>
        <v>270.49340000000001</v>
      </c>
      <c r="G8" s="2">
        <f t="shared" si="5"/>
        <v>547.27859999999998</v>
      </c>
      <c r="H8" s="2">
        <f t="shared" si="6"/>
        <v>0.1031</v>
      </c>
      <c r="I8" s="2">
        <f t="shared" si="7"/>
        <v>-39.756799999999998</v>
      </c>
      <c r="J8" s="2">
        <f t="shared" si="8"/>
        <v>-130.435699712</v>
      </c>
    </row>
    <row r="9" spans="1:10" x14ac:dyDescent="0.25">
      <c r="A9" s="1" t="s">
        <v>17</v>
      </c>
      <c r="B9" s="2">
        <f t="shared" si="0"/>
        <v>0.4</v>
      </c>
      <c r="C9" s="2">
        <f t="shared" si="1"/>
        <v>683.9</v>
      </c>
      <c r="D9" s="2">
        <f t="shared" si="2"/>
        <v>2243.7664759999998</v>
      </c>
      <c r="E9" s="2">
        <f t="shared" si="3"/>
        <v>2.0099999999999998</v>
      </c>
      <c r="F9" s="2">
        <f t="shared" si="4"/>
        <v>304.29579999999999</v>
      </c>
      <c r="G9" s="2">
        <f t="shared" si="5"/>
        <v>553.11890000000005</v>
      </c>
      <c r="H9" s="2">
        <f t="shared" si="6"/>
        <v>0.13519999999999999</v>
      </c>
      <c r="I9" s="2">
        <f t="shared" si="7"/>
        <v>-45.597100000000069</v>
      </c>
      <c r="J9" s="2">
        <f t="shared" si="8"/>
        <v>-149.59678956400023</v>
      </c>
    </row>
    <row r="10" spans="1:10" x14ac:dyDescent="0.25">
      <c r="A10" s="1" t="s">
        <v>18</v>
      </c>
      <c r="B10" s="2">
        <f t="shared" si="0"/>
        <v>0.4</v>
      </c>
      <c r="C10" s="2">
        <f t="shared" si="1"/>
        <v>663</v>
      </c>
      <c r="D10" s="2">
        <f t="shared" si="2"/>
        <v>2175.1969199999999</v>
      </c>
      <c r="E10" s="2">
        <f t="shared" si="3"/>
        <v>1.95</v>
      </c>
      <c r="F10" s="2">
        <f t="shared" si="4"/>
        <v>337.06900000000002</v>
      </c>
      <c r="G10" s="2">
        <f t="shared" si="5"/>
        <v>558.76279999999997</v>
      </c>
      <c r="H10" s="2">
        <f t="shared" si="6"/>
        <v>0.1709</v>
      </c>
      <c r="I10" s="2">
        <f t="shared" si="7"/>
        <v>-51.240999999999985</v>
      </c>
      <c r="J10" s="2">
        <f t="shared" si="8"/>
        <v>-168.11352243999994</v>
      </c>
    </row>
    <row r="11" spans="1:10" x14ac:dyDescent="0.25">
      <c r="A11" s="1" t="s">
        <v>19</v>
      </c>
      <c r="B11" s="2">
        <f t="shared" si="0"/>
        <v>0.5</v>
      </c>
      <c r="C11" s="2">
        <f t="shared" si="1"/>
        <v>642.9</v>
      </c>
      <c r="D11" s="2">
        <f t="shared" si="2"/>
        <v>2109.2520359999999</v>
      </c>
      <c r="E11" s="2">
        <f t="shared" si="3"/>
        <v>1.89</v>
      </c>
      <c r="F11" s="2">
        <f t="shared" si="4"/>
        <v>368.85590000000002</v>
      </c>
      <c r="G11" s="2">
        <f t="shared" si="5"/>
        <v>564.21789999999999</v>
      </c>
      <c r="H11" s="2">
        <f t="shared" si="6"/>
        <v>0.2102</v>
      </c>
      <c r="I11" s="2">
        <f t="shared" si="7"/>
        <v>-56.696100000000001</v>
      </c>
      <c r="J11" s="2">
        <f t="shared" si="8"/>
        <v>-186.01083272400001</v>
      </c>
    </row>
    <row r="12" spans="1:10" x14ac:dyDescent="0.25">
      <c r="A12" s="1" t="s">
        <v>20</v>
      </c>
      <c r="B12" s="2">
        <f t="shared" si="0"/>
        <v>0.6</v>
      </c>
      <c r="C12" s="2">
        <f t="shared" si="1"/>
        <v>623.79999999999995</v>
      </c>
      <c r="D12" s="2">
        <f t="shared" si="2"/>
        <v>2046.587992</v>
      </c>
      <c r="E12" s="2">
        <f t="shared" si="3"/>
        <v>1.83</v>
      </c>
      <c r="F12" s="2">
        <f t="shared" si="4"/>
        <v>399.70530000000002</v>
      </c>
      <c r="G12" s="2">
        <f t="shared" si="5"/>
        <v>569.49300000000005</v>
      </c>
      <c r="H12" s="2">
        <f t="shared" si="6"/>
        <v>0.25290000000000001</v>
      </c>
      <c r="I12" s="2">
        <f t="shared" si="7"/>
        <v>-61.971200000000067</v>
      </c>
      <c r="J12" s="2">
        <f t="shared" si="8"/>
        <v>-203.31759180800023</v>
      </c>
    </row>
    <row r="13" spans="1:10" x14ac:dyDescent="0.25">
      <c r="A13" s="1" t="s">
        <v>21</v>
      </c>
      <c r="B13" s="2">
        <f t="shared" si="0"/>
        <v>0.6</v>
      </c>
      <c r="C13" s="2">
        <f t="shared" si="1"/>
        <v>605.6</v>
      </c>
      <c r="D13" s="2">
        <f t="shared" si="2"/>
        <v>1986.876704</v>
      </c>
      <c r="E13" s="2">
        <f t="shared" si="3"/>
        <v>1.78</v>
      </c>
      <c r="F13" s="2">
        <f t="shared" si="4"/>
        <v>429.66160000000002</v>
      </c>
      <c r="G13" s="2">
        <f t="shared" si="5"/>
        <v>574.59580000000005</v>
      </c>
      <c r="H13" s="2">
        <f t="shared" si="6"/>
        <v>0.29880000000000001</v>
      </c>
      <c r="I13" s="2">
        <f t="shared" si="7"/>
        <v>-67.074000000000069</v>
      </c>
      <c r="J13" s="2">
        <f t="shared" si="8"/>
        <v>-220.05906216000022</v>
      </c>
    </row>
    <row r="14" spans="1:10" x14ac:dyDescent="0.25">
      <c r="A14" s="1" t="s">
        <v>22</v>
      </c>
      <c r="B14" s="2">
        <f t="shared" si="0"/>
        <v>0.6</v>
      </c>
      <c r="C14" s="2">
        <f t="shared" si="1"/>
        <v>588.29999999999995</v>
      </c>
      <c r="D14" s="2">
        <f t="shared" si="2"/>
        <v>1930.118172</v>
      </c>
      <c r="E14" s="2">
        <f t="shared" si="3"/>
        <v>1.73</v>
      </c>
      <c r="F14" s="2">
        <f t="shared" si="4"/>
        <v>458.7654</v>
      </c>
      <c r="G14" s="2">
        <f t="shared" si="5"/>
        <v>579.53380000000004</v>
      </c>
      <c r="H14" s="2">
        <f t="shared" si="6"/>
        <v>0.34770000000000001</v>
      </c>
      <c r="I14" s="2">
        <f t="shared" si="7"/>
        <v>-72.012000000000057</v>
      </c>
      <c r="J14" s="2">
        <f t="shared" si="8"/>
        <v>-236.25985008000018</v>
      </c>
    </row>
    <row r="15" spans="1:10" x14ac:dyDescent="0.25">
      <c r="A15" s="1" t="s">
        <v>23</v>
      </c>
      <c r="B15" s="2">
        <f t="shared" si="0"/>
        <v>0.7</v>
      </c>
      <c r="C15" s="2">
        <f t="shared" si="1"/>
        <v>571.70000000000005</v>
      </c>
      <c r="D15" s="2">
        <f t="shared" si="2"/>
        <v>1875.6562280000001</v>
      </c>
      <c r="E15" s="2">
        <f t="shared" si="3"/>
        <v>1.68</v>
      </c>
      <c r="F15" s="2">
        <f t="shared" si="4"/>
        <v>487.05369999999999</v>
      </c>
      <c r="G15" s="2">
        <f t="shared" si="5"/>
        <v>584.3134</v>
      </c>
      <c r="H15" s="2">
        <f t="shared" si="6"/>
        <v>0.3997</v>
      </c>
      <c r="I15" s="2">
        <f t="shared" si="7"/>
        <v>-76.791600000000017</v>
      </c>
      <c r="J15" s="2">
        <f t="shared" si="8"/>
        <v>-251.94095294400006</v>
      </c>
    </row>
    <row r="16" spans="1:10" x14ac:dyDescent="0.25">
      <c r="A16" s="1" t="s">
        <v>24</v>
      </c>
      <c r="B16" s="2">
        <f t="shared" si="0"/>
        <v>0.8</v>
      </c>
      <c r="C16" s="2">
        <f t="shared" si="1"/>
        <v>555.70000000000005</v>
      </c>
      <c r="D16" s="2">
        <f t="shared" si="2"/>
        <v>1823.1627880000001</v>
      </c>
      <c r="E16" s="2">
        <f t="shared" si="3"/>
        <v>1.63</v>
      </c>
      <c r="F16" s="2">
        <f t="shared" si="4"/>
        <v>514.55989999999997</v>
      </c>
      <c r="G16" s="2">
        <f t="shared" si="5"/>
        <v>588.94069999999999</v>
      </c>
      <c r="H16" s="2">
        <f t="shared" si="6"/>
        <v>0.45440000000000003</v>
      </c>
      <c r="I16" s="2">
        <f t="shared" si="7"/>
        <v>-81.418900000000008</v>
      </c>
      <c r="J16" s="2">
        <f t="shared" si="8"/>
        <v>-267.12238387600001</v>
      </c>
    </row>
    <row r="17" spans="1:10" x14ac:dyDescent="0.25">
      <c r="A17" s="1" t="s">
        <v>25</v>
      </c>
      <c r="B17" s="2">
        <f t="shared" si="0"/>
        <v>0.8</v>
      </c>
      <c r="C17" s="2">
        <f t="shared" si="1"/>
        <v>540.4</v>
      </c>
      <c r="D17" s="2">
        <f t="shared" si="2"/>
        <v>1772.9659360000001</v>
      </c>
      <c r="E17" s="2">
        <f t="shared" si="3"/>
        <v>1.59</v>
      </c>
      <c r="F17" s="2">
        <f t="shared" si="4"/>
        <v>541.31510000000003</v>
      </c>
      <c r="G17" s="2">
        <f t="shared" si="5"/>
        <v>593.42129999999997</v>
      </c>
      <c r="H17" s="2">
        <f t="shared" si="6"/>
        <v>0.51180000000000003</v>
      </c>
      <c r="I17" s="2">
        <f t="shared" si="7"/>
        <v>-85.899499999999989</v>
      </c>
      <c r="J17" s="2">
        <f t="shared" si="8"/>
        <v>-281.82251557999996</v>
      </c>
    </row>
    <row r="18" spans="1:10" x14ac:dyDescent="0.25">
      <c r="A18" s="1" t="s">
        <v>26</v>
      </c>
      <c r="B18" s="2">
        <f t="shared" si="0"/>
        <v>0.8</v>
      </c>
      <c r="C18" s="2">
        <f t="shared" si="1"/>
        <v>525.70000000000005</v>
      </c>
      <c r="D18" s="2">
        <f t="shared" si="2"/>
        <v>1724.737588</v>
      </c>
      <c r="E18" s="2">
        <f t="shared" si="3"/>
        <v>1.54</v>
      </c>
      <c r="F18" s="2">
        <f t="shared" si="4"/>
        <v>567.34829999999999</v>
      </c>
      <c r="G18" s="2">
        <f t="shared" si="5"/>
        <v>597.76049999999998</v>
      </c>
      <c r="H18" s="2">
        <f t="shared" si="6"/>
        <v>0.57189999999999996</v>
      </c>
      <c r="I18" s="2">
        <f t="shared" si="7"/>
        <v>-90.238699999999994</v>
      </c>
      <c r="J18" s="2">
        <f t="shared" si="8"/>
        <v>-296.05873650799998</v>
      </c>
    </row>
    <row r="19" spans="1:10" x14ac:dyDescent="0.25">
      <c r="A19" s="1" t="s">
        <v>27</v>
      </c>
      <c r="B19" s="2">
        <f t="shared" si="0"/>
        <v>0.9</v>
      </c>
      <c r="C19" s="2">
        <f t="shared" si="1"/>
        <v>511.5</v>
      </c>
      <c r="D19" s="2">
        <f t="shared" si="2"/>
        <v>1678.14966</v>
      </c>
      <c r="E19" s="2">
        <f t="shared" si="3"/>
        <v>1.5</v>
      </c>
      <c r="F19" s="2">
        <f t="shared" si="4"/>
        <v>592.68529999999998</v>
      </c>
      <c r="G19" s="2">
        <f t="shared" si="5"/>
        <v>601.96289999999999</v>
      </c>
      <c r="H19" s="2">
        <f t="shared" si="6"/>
        <v>0.63449999999999995</v>
      </c>
      <c r="I19" s="2">
        <f t="shared" si="7"/>
        <v>-94.441100000000006</v>
      </c>
      <c r="J19" s="2">
        <f t="shared" si="8"/>
        <v>-309.84613852400003</v>
      </c>
    </row>
    <row r="20" spans="1:10" x14ac:dyDescent="0.25">
      <c r="A20" s="1" t="s">
        <v>28</v>
      </c>
      <c r="B20" s="2">
        <f t="shared" si="0"/>
        <v>1</v>
      </c>
      <c r="C20" s="2">
        <f t="shared" si="1"/>
        <v>498.1</v>
      </c>
      <c r="D20" s="2">
        <f t="shared" si="2"/>
        <v>1634.186404</v>
      </c>
      <c r="E20" s="2">
        <f t="shared" si="3"/>
        <v>1.46</v>
      </c>
      <c r="F20" s="2">
        <f t="shared" si="4"/>
        <v>617.36329999999998</v>
      </c>
      <c r="G20" s="2">
        <f t="shared" si="5"/>
        <v>606.03499999999997</v>
      </c>
      <c r="H20" s="2">
        <f t="shared" si="6"/>
        <v>0.69950000000000001</v>
      </c>
      <c r="I20" s="2">
        <f t="shared" si="7"/>
        <v>-98.513199999999983</v>
      </c>
      <c r="J20" s="2">
        <f t="shared" si="8"/>
        <v>-323.20604708799993</v>
      </c>
    </row>
    <row r="21" spans="1:10" x14ac:dyDescent="0.25">
      <c r="A21" s="1" t="s">
        <v>29</v>
      </c>
      <c r="B21" s="2">
        <f t="shared" si="0"/>
        <v>1</v>
      </c>
      <c r="C21" s="2">
        <f t="shared" si="1"/>
        <v>485.1</v>
      </c>
      <c r="D21" s="2">
        <f t="shared" si="2"/>
        <v>1591.535484</v>
      </c>
      <c r="E21" s="2">
        <f t="shared" si="3"/>
        <v>1.43</v>
      </c>
      <c r="F21" s="2">
        <f t="shared" si="4"/>
        <v>641.40459999999996</v>
      </c>
      <c r="G21" s="2">
        <f t="shared" si="5"/>
        <v>609.98099999999999</v>
      </c>
      <c r="H21" s="2">
        <f t="shared" si="6"/>
        <v>0.76680000000000004</v>
      </c>
      <c r="I21" s="2">
        <f t="shared" si="7"/>
        <v>-102.45920000000001</v>
      </c>
      <c r="J21" s="2">
        <f t="shared" si="8"/>
        <v>-336.15224172800004</v>
      </c>
    </row>
    <row r="22" spans="1:10" x14ac:dyDescent="0.25">
      <c r="A22" s="1" t="s">
        <v>30</v>
      </c>
      <c r="B22" s="2">
        <f t="shared" si="0"/>
        <v>1</v>
      </c>
      <c r="C22" s="2">
        <f t="shared" si="1"/>
        <v>472.8</v>
      </c>
      <c r="D22" s="2">
        <f t="shared" si="2"/>
        <v>1551.1811520000001</v>
      </c>
      <c r="E22" s="2">
        <f t="shared" si="3"/>
        <v>1.39</v>
      </c>
      <c r="F22" s="2">
        <f t="shared" si="4"/>
        <v>664.84169999999995</v>
      </c>
      <c r="G22" s="2">
        <f t="shared" si="5"/>
        <v>613.80669999999998</v>
      </c>
      <c r="H22" s="2">
        <f t="shared" si="6"/>
        <v>0.83630000000000004</v>
      </c>
      <c r="I22" s="2">
        <f t="shared" si="7"/>
        <v>-106.28489999999999</v>
      </c>
      <c r="J22" s="2">
        <f t="shared" si="8"/>
        <v>-348.70375131599997</v>
      </c>
    </row>
    <row r="23" spans="1:10" x14ac:dyDescent="0.25">
      <c r="A23" s="1" t="s">
        <v>31</v>
      </c>
      <c r="B23" s="2">
        <f t="shared" si="0"/>
        <v>1.1000000000000001</v>
      </c>
      <c r="C23" s="2">
        <f t="shared" si="1"/>
        <v>460.7</v>
      </c>
      <c r="D23" s="2">
        <f t="shared" si="2"/>
        <v>1511.482988</v>
      </c>
      <c r="E23" s="2">
        <f t="shared" si="3"/>
        <v>1.35</v>
      </c>
      <c r="F23" s="2">
        <f t="shared" si="4"/>
        <v>687.6816</v>
      </c>
      <c r="G23" s="2">
        <f t="shared" si="5"/>
        <v>617.51350000000002</v>
      </c>
      <c r="H23" s="2">
        <f t="shared" si="6"/>
        <v>0.90790000000000004</v>
      </c>
      <c r="I23" s="2">
        <f t="shared" si="7"/>
        <v>-109.99170000000004</v>
      </c>
      <c r="J23" s="2">
        <f t="shared" si="8"/>
        <v>-360.86516902800014</v>
      </c>
    </row>
    <row r="24" spans="1:10" x14ac:dyDescent="0.25">
      <c r="A24" s="1" t="s">
        <v>32</v>
      </c>
      <c r="B24" s="2">
        <f t="shared" si="0"/>
        <v>1.2</v>
      </c>
      <c r="C24" s="2">
        <f t="shared" si="1"/>
        <v>449.1</v>
      </c>
      <c r="D24" s="2">
        <f t="shared" si="2"/>
        <v>1473.425244</v>
      </c>
      <c r="E24" s="2">
        <f t="shared" si="3"/>
        <v>1.32</v>
      </c>
      <c r="F24" s="2">
        <f t="shared" si="4"/>
        <v>709.95450000000005</v>
      </c>
      <c r="G24" s="2">
        <f t="shared" si="5"/>
        <v>621.10670000000005</v>
      </c>
      <c r="H24" s="2">
        <f t="shared" si="6"/>
        <v>0.98170000000000002</v>
      </c>
      <c r="I24" s="2">
        <f t="shared" si="7"/>
        <v>-113.58490000000006</v>
      </c>
      <c r="J24" s="2">
        <f t="shared" si="8"/>
        <v>-372.65388331600019</v>
      </c>
    </row>
    <row r="25" spans="1:10" x14ac:dyDescent="0.25">
      <c r="A25" s="1" t="s">
        <v>33</v>
      </c>
      <c r="B25" s="2">
        <f t="shared" si="0"/>
        <v>1.2</v>
      </c>
      <c r="C25" s="2">
        <f t="shared" si="1"/>
        <v>437.9</v>
      </c>
      <c r="D25" s="2">
        <f t="shared" si="2"/>
        <v>1436.679836</v>
      </c>
      <c r="E25" s="2">
        <f t="shared" si="3"/>
        <v>1.29</v>
      </c>
      <c r="F25" s="2">
        <f t="shared" si="4"/>
        <v>731.67690000000005</v>
      </c>
      <c r="G25" s="2">
        <f t="shared" si="5"/>
        <v>624.58960000000002</v>
      </c>
      <c r="H25" s="2">
        <f t="shared" si="6"/>
        <v>1.0575000000000001</v>
      </c>
      <c r="I25" s="2">
        <f t="shared" si="7"/>
        <v>-117.06780000000003</v>
      </c>
      <c r="J25" s="2">
        <f t="shared" si="8"/>
        <v>-384.08072095200009</v>
      </c>
    </row>
    <row r="26" spans="1:10" x14ac:dyDescent="0.25">
      <c r="A26" s="1" t="s">
        <v>34</v>
      </c>
      <c r="B26" s="2">
        <f t="shared" si="0"/>
        <v>1.2</v>
      </c>
      <c r="C26" s="2">
        <f t="shared" si="1"/>
        <v>427</v>
      </c>
      <c r="D26" s="2">
        <f t="shared" si="2"/>
        <v>1400.91868</v>
      </c>
      <c r="E26" s="2">
        <f t="shared" si="3"/>
        <v>1.25</v>
      </c>
      <c r="F26" s="2">
        <f t="shared" si="4"/>
        <v>752.86519999999996</v>
      </c>
      <c r="G26" s="2">
        <f t="shared" si="5"/>
        <v>627.96500000000003</v>
      </c>
      <c r="H26" s="2">
        <f t="shared" si="6"/>
        <v>1.1352</v>
      </c>
      <c r="I26" s="2">
        <f t="shared" si="7"/>
        <v>-120.44320000000005</v>
      </c>
      <c r="J26" s="2">
        <f t="shared" si="8"/>
        <v>-395.15486828800016</v>
      </c>
    </row>
    <row r="27" spans="1:10" x14ac:dyDescent="0.25">
      <c r="A27" s="1" t="s">
        <v>35</v>
      </c>
      <c r="B27" s="2">
        <f t="shared" si="0"/>
        <v>1.3</v>
      </c>
      <c r="C27" s="2">
        <f t="shared" si="1"/>
        <v>416.6</v>
      </c>
      <c r="D27" s="2">
        <f t="shared" si="2"/>
        <v>1366.7979439999999</v>
      </c>
      <c r="E27" s="2">
        <f t="shared" si="3"/>
        <v>1.22</v>
      </c>
      <c r="F27" s="2">
        <f t="shared" si="4"/>
        <v>773.54549999999995</v>
      </c>
      <c r="G27" s="2">
        <f t="shared" si="5"/>
        <v>631.23760000000004</v>
      </c>
      <c r="H27" s="2">
        <f t="shared" si="6"/>
        <v>1.2148000000000001</v>
      </c>
      <c r="I27" s="2">
        <f t="shared" si="7"/>
        <v>-123.71580000000006</v>
      </c>
      <c r="J27" s="2">
        <f t="shared" si="8"/>
        <v>-405.89174527200021</v>
      </c>
    </row>
    <row r="28" spans="1:10" x14ac:dyDescent="0.25">
      <c r="A28" s="1" t="s">
        <v>36</v>
      </c>
      <c r="B28" s="2">
        <f t="shared" si="0"/>
        <v>1.4</v>
      </c>
      <c r="C28" s="2">
        <f t="shared" si="1"/>
        <v>406.6</v>
      </c>
      <c r="D28" s="2">
        <f t="shared" si="2"/>
        <v>1333.989544</v>
      </c>
      <c r="E28" s="2">
        <f t="shared" si="3"/>
        <v>1.19</v>
      </c>
      <c r="F28" s="2">
        <f t="shared" si="4"/>
        <v>793.73199999999997</v>
      </c>
      <c r="G28" s="2">
        <f t="shared" si="5"/>
        <v>634.41010000000006</v>
      </c>
      <c r="H28" s="2">
        <f t="shared" si="6"/>
        <v>1.2962</v>
      </c>
      <c r="I28" s="2">
        <f t="shared" si="7"/>
        <v>-126.88830000000007</v>
      </c>
      <c r="J28" s="2">
        <f t="shared" si="8"/>
        <v>-416.30021017200022</v>
      </c>
    </row>
    <row r="29" spans="1:10" x14ac:dyDescent="0.25">
      <c r="A29" s="1" t="s">
        <v>37</v>
      </c>
      <c r="B29" s="2">
        <f t="shared" si="0"/>
        <v>1.4</v>
      </c>
      <c r="C29" s="2">
        <f t="shared" si="1"/>
        <v>396.8</v>
      </c>
      <c r="D29" s="2">
        <f t="shared" si="2"/>
        <v>1301.8373120000001</v>
      </c>
      <c r="E29" s="2">
        <f t="shared" si="3"/>
        <v>1.17</v>
      </c>
      <c r="F29" s="2">
        <f t="shared" si="4"/>
        <v>813.43910000000005</v>
      </c>
      <c r="G29" s="2">
        <f t="shared" si="5"/>
        <v>637.48509999999999</v>
      </c>
      <c r="H29" s="2">
        <f t="shared" si="6"/>
        <v>1.3794</v>
      </c>
      <c r="I29" s="2">
        <f t="shared" si="7"/>
        <v>-129.9633</v>
      </c>
      <c r="J29" s="2">
        <f t="shared" si="8"/>
        <v>-426.38879317200002</v>
      </c>
    </row>
    <row r="30" spans="1:10" x14ac:dyDescent="0.25">
      <c r="A30" s="1" t="s">
        <v>38</v>
      </c>
      <c r="B30" s="2">
        <f t="shared" si="0"/>
        <v>1.4</v>
      </c>
      <c r="C30" s="2">
        <f t="shared" si="1"/>
        <v>387.5</v>
      </c>
      <c r="D30" s="2">
        <f t="shared" si="2"/>
        <v>1271.3254999999999</v>
      </c>
      <c r="E30" s="2">
        <f t="shared" si="3"/>
        <v>1.1399999999999999</v>
      </c>
      <c r="F30" s="2">
        <f t="shared" si="4"/>
        <v>832.68960000000004</v>
      </c>
      <c r="G30" s="2">
        <f t="shared" si="5"/>
        <v>640.46669999999995</v>
      </c>
      <c r="H30" s="2">
        <f t="shared" si="6"/>
        <v>1.4642999999999999</v>
      </c>
      <c r="I30" s="2">
        <f t="shared" si="7"/>
        <v>-132.94489999999996</v>
      </c>
      <c r="J30" s="2">
        <f t="shared" si="8"/>
        <v>-436.17094571599989</v>
      </c>
    </row>
    <row r="31" spans="1:10" x14ac:dyDescent="0.25">
      <c r="A31" s="1" t="s">
        <v>39</v>
      </c>
      <c r="B31" s="2">
        <f t="shared" si="0"/>
        <v>1.5</v>
      </c>
      <c r="C31" s="2">
        <f t="shared" si="1"/>
        <v>378.5</v>
      </c>
      <c r="D31" s="2">
        <f t="shared" si="2"/>
        <v>1241.7979399999999</v>
      </c>
      <c r="E31" s="2">
        <f t="shared" si="3"/>
        <v>1.1100000000000001</v>
      </c>
      <c r="F31" s="2">
        <f t="shared" si="4"/>
        <v>851.49649999999997</v>
      </c>
      <c r="G31" s="2">
        <f t="shared" si="5"/>
        <v>643.35730000000001</v>
      </c>
      <c r="H31" s="2">
        <f t="shared" si="6"/>
        <v>1.5508</v>
      </c>
      <c r="I31" s="2">
        <f t="shared" si="7"/>
        <v>-135.83550000000002</v>
      </c>
      <c r="J31" s="2">
        <f t="shared" si="8"/>
        <v>-445.65454182000008</v>
      </c>
    </row>
    <row r="32" spans="1:10" x14ac:dyDescent="0.25">
      <c r="A32" s="1" t="s">
        <v>40</v>
      </c>
      <c r="B32" s="2">
        <f t="shared" si="0"/>
        <v>1.6</v>
      </c>
      <c r="C32" s="2">
        <f t="shared" si="1"/>
        <v>369.8</v>
      </c>
      <c r="D32" s="2">
        <f t="shared" si="2"/>
        <v>1213.2546319999999</v>
      </c>
      <c r="E32" s="2">
        <f t="shared" si="3"/>
        <v>1.0900000000000001</v>
      </c>
      <c r="F32" s="2">
        <f t="shared" si="4"/>
        <v>869.87689999999998</v>
      </c>
      <c r="G32" s="2">
        <f t="shared" si="5"/>
        <v>646.15989999999999</v>
      </c>
      <c r="H32" s="2">
        <f t="shared" si="6"/>
        <v>1.6389</v>
      </c>
      <c r="I32" s="2">
        <f t="shared" si="7"/>
        <v>-138.63810000000001</v>
      </c>
      <c r="J32" s="2">
        <f t="shared" si="8"/>
        <v>-454.84942400400001</v>
      </c>
    </row>
    <row r="33" spans="1:10" x14ac:dyDescent="0.25">
      <c r="A33" s="1" t="s">
        <v>41</v>
      </c>
      <c r="B33" s="2">
        <f t="shared" si="0"/>
        <v>1.6</v>
      </c>
      <c r="C33" s="2">
        <f t="shared" si="1"/>
        <v>361.4</v>
      </c>
      <c r="D33" s="2">
        <f t="shared" si="2"/>
        <v>1185.6955760000001</v>
      </c>
      <c r="E33" s="2">
        <f t="shared" si="3"/>
        <v>1.06</v>
      </c>
      <c r="F33" s="2">
        <f t="shared" si="4"/>
        <v>887.84739999999999</v>
      </c>
      <c r="G33" s="2">
        <f t="shared" si="5"/>
        <v>648.87760000000003</v>
      </c>
      <c r="H33" s="2">
        <f t="shared" si="6"/>
        <v>1.7284999999999999</v>
      </c>
      <c r="I33" s="2">
        <f t="shared" si="7"/>
        <v>-141.35580000000004</v>
      </c>
      <c r="J33" s="2">
        <f t="shared" si="8"/>
        <v>-463.76576287200015</v>
      </c>
    </row>
    <row r="34" spans="1:10" x14ac:dyDescent="0.25">
      <c r="A34" s="1" t="s">
        <v>42</v>
      </c>
      <c r="B34" s="2">
        <f t="shared" si="0"/>
        <v>1.6</v>
      </c>
      <c r="C34" s="2">
        <f t="shared" si="1"/>
        <v>353.4</v>
      </c>
      <c r="D34" s="2">
        <f t="shared" si="2"/>
        <v>1159.448856</v>
      </c>
      <c r="E34" s="2">
        <f t="shared" si="3"/>
        <v>1.04</v>
      </c>
      <c r="F34" s="2">
        <f t="shared" si="4"/>
        <v>905.42430000000002</v>
      </c>
      <c r="G34" s="2">
        <f t="shared" si="5"/>
        <v>651.51329999999996</v>
      </c>
      <c r="H34" s="2">
        <f t="shared" si="6"/>
        <v>1.8196000000000001</v>
      </c>
      <c r="I34" s="2">
        <f t="shared" si="7"/>
        <v>-143.99149999999997</v>
      </c>
      <c r="J34" s="2">
        <f t="shared" si="8"/>
        <v>-472.41307285999989</v>
      </c>
    </row>
    <row r="35" spans="1:10" x14ac:dyDescent="0.25">
      <c r="A35" s="1" t="s">
        <v>43</v>
      </c>
      <c r="B35" s="2">
        <f t="shared" si="0"/>
        <v>1.7</v>
      </c>
      <c r="C35" s="2">
        <f t="shared" si="1"/>
        <v>345.7</v>
      </c>
      <c r="D35" s="2">
        <f t="shared" si="2"/>
        <v>1134.1863880000001</v>
      </c>
      <c r="E35" s="2">
        <f t="shared" si="3"/>
        <v>1.02</v>
      </c>
      <c r="F35" s="2">
        <f t="shared" si="4"/>
        <v>922.62400000000002</v>
      </c>
      <c r="G35" s="2">
        <f t="shared" si="5"/>
        <v>654.06970000000001</v>
      </c>
      <c r="H35" s="2">
        <f t="shared" si="6"/>
        <v>1.9120999999999999</v>
      </c>
      <c r="I35" s="2">
        <f t="shared" si="7"/>
        <v>-146.54790000000003</v>
      </c>
      <c r="J35" s="2">
        <f t="shared" si="8"/>
        <v>-480.80021223600011</v>
      </c>
    </row>
    <row r="36" spans="1:10" x14ac:dyDescent="0.25">
      <c r="A36" s="1" t="s">
        <v>44</v>
      </c>
      <c r="B36" s="2">
        <f t="shared" si="0"/>
        <v>1.8</v>
      </c>
      <c r="C36" s="2">
        <f t="shared" si="1"/>
        <v>338.4</v>
      </c>
      <c r="D36" s="2">
        <f t="shared" si="2"/>
        <v>1110.2362559999999</v>
      </c>
      <c r="E36" s="2">
        <f t="shared" si="3"/>
        <v>0.99</v>
      </c>
      <c r="F36" s="2">
        <f t="shared" si="4"/>
        <v>939.46519999999998</v>
      </c>
      <c r="G36" s="2">
        <f t="shared" si="5"/>
        <v>656.55020000000002</v>
      </c>
      <c r="H36" s="2">
        <f t="shared" si="6"/>
        <v>2.0059999999999998</v>
      </c>
      <c r="I36" s="2">
        <f t="shared" si="7"/>
        <v>-149.02840000000003</v>
      </c>
      <c r="J36" s="2">
        <f t="shared" si="8"/>
        <v>-488.93833585600009</v>
      </c>
    </row>
    <row r="37" spans="1:10" x14ac:dyDescent="0.25">
      <c r="A37" s="1" t="s">
        <v>45</v>
      </c>
      <c r="B37" s="2">
        <f t="shared" si="0"/>
        <v>1.8</v>
      </c>
      <c r="C37" s="2">
        <f t="shared" si="1"/>
        <v>331.7</v>
      </c>
      <c r="D37" s="2">
        <f t="shared" si="2"/>
        <v>1088.2546279999999</v>
      </c>
      <c r="E37" s="2">
        <f t="shared" si="3"/>
        <v>0.97</v>
      </c>
      <c r="F37" s="2">
        <f t="shared" si="4"/>
        <v>955.98099999999999</v>
      </c>
      <c r="G37" s="2">
        <f t="shared" si="5"/>
        <v>658.96019999999999</v>
      </c>
      <c r="H37" s="2">
        <f t="shared" si="6"/>
        <v>2.1011000000000002</v>
      </c>
      <c r="I37" s="2">
        <f t="shared" si="7"/>
        <v>-151.4384</v>
      </c>
      <c r="J37" s="2">
        <f t="shared" si="8"/>
        <v>-496.84516025599999</v>
      </c>
    </row>
    <row r="38" spans="1:10" x14ac:dyDescent="0.25">
      <c r="A38" s="1" t="s">
        <v>46</v>
      </c>
      <c r="B38" s="2">
        <f t="shared" si="0"/>
        <v>1.8</v>
      </c>
      <c r="C38" s="2">
        <f t="shared" si="1"/>
        <v>326.7</v>
      </c>
      <c r="D38" s="2">
        <f t="shared" si="2"/>
        <v>1071.850428</v>
      </c>
      <c r="E38" s="2">
        <f t="shared" si="3"/>
        <v>0.96</v>
      </c>
      <c r="F38" s="2">
        <f t="shared" si="4"/>
        <v>972.2509</v>
      </c>
      <c r="G38" s="2">
        <f t="shared" si="5"/>
        <v>661.3116</v>
      </c>
      <c r="H38" s="2">
        <f t="shared" si="6"/>
        <v>2.1970999999999998</v>
      </c>
      <c r="I38" s="2">
        <f t="shared" si="7"/>
        <v>-153.78980000000001</v>
      </c>
      <c r="J38" s="2">
        <f t="shared" si="8"/>
        <v>-504.55972743200005</v>
      </c>
    </row>
    <row r="39" spans="1:10" x14ac:dyDescent="0.25">
      <c r="A39" s="1" t="s">
        <v>47</v>
      </c>
      <c r="B39" s="2">
        <f t="shared" si="0"/>
        <v>1.9</v>
      </c>
      <c r="C39" s="2">
        <f t="shared" si="1"/>
        <v>321.8</v>
      </c>
      <c r="D39" s="2">
        <f t="shared" si="2"/>
        <v>1055.774312</v>
      </c>
      <c r="E39" s="2">
        <f t="shared" si="3"/>
        <v>0.95</v>
      </c>
      <c r="F39" s="2">
        <f t="shared" si="4"/>
        <v>988.28229999999996</v>
      </c>
      <c r="G39" s="2">
        <f t="shared" si="5"/>
        <v>663.60580000000004</v>
      </c>
      <c r="H39" s="2">
        <f t="shared" si="6"/>
        <v>2.294</v>
      </c>
      <c r="I39" s="2">
        <f t="shared" si="7"/>
        <v>-156.08400000000006</v>
      </c>
      <c r="J39" s="2">
        <f t="shared" si="8"/>
        <v>-512.08663056000023</v>
      </c>
    </row>
    <row r="40" spans="1:10" x14ac:dyDescent="0.25">
      <c r="A40" s="1" t="s">
        <v>48</v>
      </c>
      <c r="B40" s="2">
        <f t="shared" si="0"/>
        <v>2</v>
      </c>
      <c r="C40" s="2">
        <f t="shared" si="1"/>
        <v>318.5</v>
      </c>
      <c r="D40" s="2">
        <f t="shared" si="2"/>
        <v>1044.9475399999999</v>
      </c>
      <c r="E40" s="2">
        <f t="shared" si="3"/>
        <v>0.94</v>
      </c>
      <c r="F40" s="2">
        <f t="shared" si="4"/>
        <v>1004.155</v>
      </c>
      <c r="G40" s="2">
        <f t="shared" si="5"/>
        <v>665.85490000000004</v>
      </c>
      <c r="H40" s="2">
        <f t="shared" si="6"/>
        <v>2.3915000000000002</v>
      </c>
      <c r="I40" s="2">
        <f t="shared" si="7"/>
        <v>-158.33310000000006</v>
      </c>
      <c r="J40" s="2">
        <f t="shared" si="8"/>
        <v>-519.46556780400022</v>
      </c>
    </row>
    <row r="41" spans="1:10" x14ac:dyDescent="0.25">
      <c r="A41" s="1" t="s">
        <v>49</v>
      </c>
      <c r="B41" s="2">
        <f t="shared" si="0"/>
        <v>2</v>
      </c>
      <c r="C41" s="2">
        <f t="shared" si="1"/>
        <v>315.3</v>
      </c>
      <c r="D41" s="2">
        <f t="shared" si="2"/>
        <v>1034.448852</v>
      </c>
      <c r="E41" s="2">
        <f t="shared" si="3"/>
        <v>0.93</v>
      </c>
      <c r="F41" s="2">
        <f t="shared" si="4"/>
        <v>1019.8723</v>
      </c>
      <c r="G41" s="2">
        <f t="shared" si="5"/>
        <v>668.05930000000001</v>
      </c>
      <c r="H41" s="2">
        <f t="shared" si="6"/>
        <v>2.4895999999999998</v>
      </c>
      <c r="I41" s="2">
        <f t="shared" si="7"/>
        <v>-160.53750000000002</v>
      </c>
      <c r="J41" s="2">
        <f t="shared" si="8"/>
        <v>-526.69785150000007</v>
      </c>
    </row>
    <row r="42" spans="1:10" x14ac:dyDescent="0.25">
      <c r="A42" s="1" t="s">
        <v>50</v>
      </c>
      <c r="B42" s="2">
        <f t="shared" si="0"/>
        <v>2</v>
      </c>
      <c r="C42" s="2">
        <f t="shared" si="1"/>
        <v>312.8</v>
      </c>
      <c r="D42" s="2">
        <f t="shared" si="2"/>
        <v>1026.246752</v>
      </c>
      <c r="E42" s="2">
        <f t="shared" si="3"/>
        <v>0.92</v>
      </c>
      <c r="F42" s="2">
        <f t="shared" si="4"/>
        <v>1035.4666</v>
      </c>
      <c r="G42" s="2">
        <f t="shared" si="5"/>
        <v>670.22400000000005</v>
      </c>
      <c r="H42" s="2">
        <f t="shared" si="6"/>
        <v>2.5882000000000001</v>
      </c>
      <c r="I42" s="2">
        <f t="shared" si="7"/>
        <v>-162.70220000000006</v>
      </c>
      <c r="J42" s="2">
        <f t="shared" si="8"/>
        <v>-533.79988584800014</v>
      </c>
    </row>
    <row r="43" spans="1:10" x14ac:dyDescent="0.25">
      <c r="A43" s="1" t="s">
        <v>51</v>
      </c>
      <c r="B43" s="2">
        <f t="shared" si="0"/>
        <v>2.1</v>
      </c>
      <c r="C43" s="2">
        <f t="shared" si="1"/>
        <v>310.3</v>
      </c>
      <c r="D43" s="2">
        <f t="shared" si="2"/>
        <v>1018.044652</v>
      </c>
      <c r="E43" s="2">
        <f t="shared" si="3"/>
        <v>0.91</v>
      </c>
      <c r="F43" s="2">
        <f t="shared" si="4"/>
        <v>1050.9398000000001</v>
      </c>
      <c r="G43" s="2">
        <f t="shared" si="5"/>
        <v>672.34929999999997</v>
      </c>
      <c r="H43" s="2">
        <f t="shared" si="6"/>
        <v>2.6871999999999998</v>
      </c>
      <c r="I43" s="2">
        <f t="shared" si="7"/>
        <v>-164.82749999999999</v>
      </c>
      <c r="J43" s="2">
        <f t="shared" si="8"/>
        <v>-540.77265509999995</v>
      </c>
    </row>
    <row r="44" spans="1:10" x14ac:dyDescent="0.25">
      <c r="A44" s="1" t="s">
        <v>52</v>
      </c>
      <c r="B44" s="2">
        <f t="shared" si="0"/>
        <v>2.2000000000000002</v>
      </c>
      <c r="C44" s="2">
        <f t="shared" si="1"/>
        <v>307.8</v>
      </c>
      <c r="D44" s="2">
        <f t="shared" si="2"/>
        <v>1009.842552</v>
      </c>
      <c r="E44" s="2">
        <f t="shared" si="3"/>
        <v>0.9</v>
      </c>
      <c r="F44" s="2">
        <f t="shared" si="4"/>
        <v>1066.2940000000001</v>
      </c>
      <c r="G44" s="2">
        <f t="shared" si="5"/>
        <v>674.43579999999997</v>
      </c>
      <c r="H44" s="2">
        <f t="shared" si="6"/>
        <v>2.7867000000000002</v>
      </c>
      <c r="I44" s="2">
        <f t="shared" si="7"/>
        <v>-166.91399999999999</v>
      </c>
      <c r="J44" s="2">
        <f>I44*3.28084</f>
        <v>-547.61812775999999</v>
      </c>
    </row>
    <row r="45" spans="1:10" x14ac:dyDescent="0.25">
      <c r="A45" s="1" t="s">
        <v>53</v>
      </c>
      <c r="B45" s="2">
        <f t="shared" si="0"/>
        <v>2.2000000000000002</v>
      </c>
      <c r="C45" s="2">
        <f t="shared" ref="C45:C108" si="9">_xlfn.NUMBERVALUE(MID(A45, FIND("s",A45)+2, FIND("m/s",A45)-FIND("s",A45)-2))</f>
        <v>305.39999999999998</v>
      </c>
      <c r="D45" s="2">
        <f t="shared" si="2"/>
        <v>1001.968536</v>
      </c>
      <c r="E45" s="2">
        <f t="shared" ref="E45:E108" si="10">_xlfn.NUMBERVALUE(MID(A45,FIND("m/s",A45) +3,FIND("mach",A45)-FIND("m/s",A45)-3))</f>
        <v>0.9</v>
      </c>
      <c r="F45" s="2">
        <f t="shared" ref="F45:F108" si="11">_xlfn.NUMBERVALUE(  MID(A45, FIND("X",A45)+3, FIND("Y",A45) - FIND("X",A45)-7))</f>
        <v>1081.5309</v>
      </c>
      <c r="G45" s="2">
        <f t="shared" ref="G45:G108" si="12">_xlfn.NUMBERVALUE(  MID(A45, FIND("Y",A45)+3, FIND("Z",A45) - FIND("Y",A45)-7))</f>
        <v>676.48360000000002</v>
      </c>
      <c r="H45" s="2">
        <f t="shared" ref="H45:H108" si="13">_xlfn.NUMBERVALUE(MID(A45, FIND("Z",A45)+4,LEN(A45)-FIND("Z",A45)-4))</f>
        <v>2.8866000000000001</v>
      </c>
      <c r="I45" s="2">
        <f t="shared" ref="I45:I108" si="14">$G$2-G45</f>
        <v>-168.96180000000004</v>
      </c>
      <c r="J45" s="2">
        <f t="shared" ref="J45:J108" si="15">I45*3.28084</f>
        <v>-554.33663191200014</v>
      </c>
    </row>
    <row r="46" spans="1:10" x14ac:dyDescent="0.25">
      <c r="A46" s="1" t="s">
        <v>54</v>
      </c>
      <c r="B46" s="2">
        <f t="shared" si="0"/>
        <v>2.2000000000000002</v>
      </c>
      <c r="C46" s="2">
        <f t="shared" si="9"/>
        <v>303.3</v>
      </c>
      <c r="D46" s="2">
        <f t="shared" si="2"/>
        <v>995.07877199999996</v>
      </c>
      <c r="E46" s="2">
        <f t="shared" si="10"/>
        <v>0.89</v>
      </c>
      <c r="F46" s="2">
        <f t="shared" si="11"/>
        <v>1096.6661999999999</v>
      </c>
      <c r="G46" s="2">
        <f t="shared" si="12"/>
        <v>678.49530000000004</v>
      </c>
      <c r="H46" s="2">
        <f t="shared" si="13"/>
        <v>2.9868999999999999</v>
      </c>
      <c r="I46" s="2">
        <f t="shared" si="14"/>
        <v>-170.97350000000006</v>
      </c>
      <c r="J46" s="2">
        <f t="shared" si="15"/>
        <v>-560.93669774000023</v>
      </c>
    </row>
    <row r="47" spans="1:10" x14ac:dyDescent="0.25">
      <c r="A47" s="1" t="s">
        <v>55</v>
      </c>
      <c r="B47" s="2">
        <f t="shared" si="0"/>
        <v>2.2999999999999998</v>
      </c>
      <c r="C47" s="2">
        <f t="shared" si="9"/>
        <v>301.2</v>
      </c>
      <c r="D47" s="2">
        <f t="shared" si="2"/>
        <v>988.18900799999994</v>
      </c>
      <c r="E47" s="2">
        <f t="shared" si="10"/>
        <v>0.89</v>
      </c>
      <c r="F47" s="2">
        <f t="shared" si="11"/>
        <v>1111.7011</v>
      </c>
      <c r="G47" s="2">
        <f t="shared" si="12"/>
        <v>680.471</v>
      </c>
      <c r="H47" s="2">
        <f t="shared" si="13"/>
        <v>3.0876999999999999</v>
      </c>
      <c r="I47" s="2">
        <f t="shared" si="14"/>
        <v>-172.94920000000002</v>
      </c>
      <c r="J47" s="2">
        <f t="shared" si="15"/>
        <v>-567.418653328</v>
      </c>
    </row>
    <row r="48" spans="1:10" x14ac:dyDescent="0.25">
      <c r="A48" s="1" t="s">
        <v>56</v>
      </c>
      <c r="B48" s="2">
        <f t="shared" si="0"/>
        <v>2.4</v>
      </c>
      <c r="C48" s="2">
        <f t="shared" si="9"/>
        <v>299.2</v>
      </c>
      <c r="D48" s="2">
        <f t="shared" si="2"/>
        <v>981.62732800000003</v>
      </c>
      <c r="E48" s="2">
        <f t="shared" si="10"/>
        <v>0.88</v>
      </c>
      <c r="F48" s="2">
        <f t="shared" si="11"/>
        <v>1126.6370999999999</v>
      </c>
      <c r="G48" s="2">
        <f t="shared" si="12"/>
        <v>682.41110000000003</v>
      </c>
      <c r="H48" s="2">
        <f t="shared" si="13"/>
        <v>3.1888000000000001</v>
      </c>
      <c r="I48" s="2">
        <f t="shared" si="14"/>
        <v>-174.88930000000005</v>
      </c>
      <c r="J48" s="2">
        <f t="shared" si="15"/>
        <v>-573.78381101200011</v>
      </c>
    </row>
    <row r="49" spans="1:10" x14ac:dyDescent="0.25">
      <c r="A49" s="1" t="s">
        <v>57</v>
      </c>
      <c r="B49" s="2">
        <f t="shared" si="0"/>
        <v>2.4</v>
      </c>
      <c r="C49" s="2">
        <f t="shared" si="9"/>
        <v>297.3</v>
      </c>
      <c r="D49" s="2">
        <f t="shared" si="2"/>
        <v>975.393732</v>
      </c>
      <c r="E49" s="2">
        <f t="shared" si="10"/>
        <v>0.87</v>
      </c>
      <c r="F49" s="2">
        <f t="shared" si="11"/>
        <v>1141.482</v>
      </c>
      <c r="G49" s="2">
        <f t="shared" si="12"/>
        <v>684.31669999999997</v>
      </c>
      <c r="H49" s="2">
        <f t="shared" si="13"/>
        <v>3.2902</v>
      </c>
      <c r="I49" s="2">
        <f t="shared" si="14"/>
        <v>-176.79489999999998</v>
      </c>
      <c r="J49" s="2">
        <f t="shared" si="15"/>
        <v>-580.03577971599998</v>
      </c>
    </row>
    <row r="50" spans="1:10" x14ac:dyDescent="0.25">
      <c r="A50" s="1" t="s">
        <v>58</v>
      </c>
      <c r="B50" s="2">
        <f t="shared" si="0"/>
        <v>2.4</v>
      </c>
      <c r="C50" s="2">
        <f t="shared" si="9"/>
        <v>295.39999999999998</v>
      </c>
      <c r="D50" s="2">
        <f t="shared" si="2"/>
        <v>969.16013599999997</v>
      </c>
      <c r="E50" s="2">
        <f t="shared" si="10"/>
        <v>0.87</v>
      </c>
      <c r="F50" s="2">
        <f t="shared" si="11"/>
        <v>1156.2369000000001</v>
      </c>
      <c r="G50" s="2">
        <f t="shared" si="12"/>
        <v>686.18809999999996</v>
      </c>
      <c r="H50" s="2">
        <f t="shared" si="13"/>
        <v>3.3919999999999999</v>
      </c>
      <c r="I50" s="2">
        <f t="shared" si="14"/>
        <v>-178.66629999999998</v>
      </c>
      <c r="J50" s="2">
        <f t="shared" si="15"/>
        <v>-586.17554369199991</v>
      </c>
    </row>
    <row r="51" spans="1:10" x14ac:dyDescent="0.25">
      <c r="A51" s="1" t="s">
        <v>59</v>
      </c>
      <c r="B51" s="2">
        <f t="shared" si="0"/>
        <v>2.5</v>
      </c>
      <c r="C51" s="2">
        <f t="shared" si="9"/>
        <v>293.5</v>
      </c>
      <c r="D51" s="2">
        <f t="shared" si="2"/>
        <v>962.92654000000005</v>
      </c>
      <c r="E51" s="2">
        <f t="shared" si="10"/>
        <v>0.86</v>
      </c>
      <c r="F51" s="2">
        <f t="shared" si="11"/>
        <v>1170.9029</v>
      </c>
      <c r="G51" s="2">
        <f t="shared" si="12"/>
        <v>688.02570000000003</v>
      </c>
      <c r="H51" s="2">
        <f t="shared" si="13"/>
        <v>3.4941</v>
      </c>
      <c r="I51" s="2">
        <f t="shared" si="14"/>
        <v>-180.50390000000004</v>
      </c>
      <c r="J51" s="2">
        <f t="shared" si="15"/>
        <v>-592.20441527600019</v>
      </c>
    </row>
    <row r="52" spans="1:10" x14ac:dyDescent="0.25">
      <c r="A52" s="1" t="s">
        <v>60</v>
      </c>
      <c r="B52" s="2">
        <f t="shared" si="0"/>
        <v>2.6</v>
      </c>
      <c r="C52" s="2">
        <f t="shared" si="9"/>
        <v>291.7</v>
      </c>
      <c r="D52" s="2">
        <f t="shared" si="2"/>
        <v>957.021028</v>
      </c>
      <c r="E52" s="2">
        <f t="shared" si="10"/>
        <v>0.86</v>
      </c>
      <c r="F52" s="2">
        <f t="shared" si="11"/>
        <v>1185.4811</v>
      </c>
      <c r="G52" s="2">
        <f t="shared" si="12"/>
        <v>689.82950000000005</v>
      </c>
      <c r="H52" s="2">
        <f t="shared" si="13"/>
        <v>3.5966</v>
      </c>
      <c r="I52" s="2">
        <f t="shared" si="14"/>
        <v>-182.30770000000007</v>
      </c>
      <c r="J52" s="2">
        <f t="shared" si="15"/>
        <v>-598.12239446800027</v>
      </c>
    </row>
    <row r="53" spans="1:10" x14ac:dyDescent="0.25">
      <c r="A53" s="1" t="s">
        <v>61</v>
      </c>
      <c r="B53" s="2">
        <f t="shared" si="0"/>
        <v>2.6</v>
      </c>
      <c r="C53" s="2">
        <f t="shared" si="9"/>
        <v>289.89999999999998</v>
      </c>
      <c r="D53" s="2">
        <f t="shared" si="2"/>
        <v>951.11551599999996</v>
      </c>
      <c r="E53" s="2">
        <f t="shared" si="10"/>
        <v>0.85</v>
      </c>
      <c r="F53" s="2">
        <f t="shared" si="11"/>
        <v>1199.9726000000001</v>
      </c>
      <c r="G53" s="2">
        <f t="shared" si="12"/>
        <v>691.6</v>
      </c>
      <c r="H53" s="2">
        <f t="shared" si="13"/>
        <v>3.6993999999999998</v>
      </c>
      <c r="I53" s="2">
        <f t="shared" si="14"/>
        <v>-184.07820000000004</v>
      </c>
      <c r="J53" s="2">
        <f t="shared" si="15"/>
        <v>-603.93112168800008</v>
      </c>
    </row>
    <row r="54" spans="1:10" x14ac:dyDescent="0.25">
      <c r="A54" s="1" t="s">
        <v>62</v>
      </c>
      <c r="B54" s="2">
        <f t="shared" si="0"/>
        <v>2.6</v>
      </c>
      <c r="C54" s="2">
        <f t="shared" si="9"/>
        <v>288.10000000000002</v>
      </c>
      <c r="D54" s="2">
        <f t="shared" si="2"/>
        <v>945.21000400000003</v>
      </c>
      <c r="E54" s="2">
        <f t="shared" si="10"/>
        <v>0.85</v>
      </c>
      <c r="F54" s="2">
        <f t="shared" si="11"/>
        <v>1214.3784000000001</v>
      </c>
      <c r="G54" s="2">
        <f t="shared" si="12"/>
        <v>693.33720000000005</v>
      </c>
      <c r="H54" s="2">
        <f t="shared" si="13"/>
        <v>3.8025000000000002</v>
      </c>
      <c r="I54" s="2">
        <f t="shared" si="14"/>
        <v>-185.81540000000007</v>
      </c>
      <c r="J54" s="2">
        <f t="shared" si="15"/>
        <v>-609.63059693600019</v>
      </c>
    </row>
    <row r="55" spans="1:10" x14ac:dyDescent="0.25">
      <c r="A55" s="1" t="s">
        <v>63</v>
      </c>
      <c r="B55" s="2">
        <f t="shared" si="0"/>
        <v>2.7</v>
      </c>
      <c r="C55" s="2">
        <f t="shared" si="9"/>
        <v>286.5</v>
      </c>
      <c r="D55" s="2">
        <f t="shared" si="2"/>
        <v>939.96065999999996</v>
      </c>
      <c r="E55" s="2">
        <f t="shared" si="10"/>
        <v>0.84</v>
      </c>
      <c r="F55" s="2">
        <f t="shared" si="11"/>
        <v>1228.7036000000001</v>
      </c>
      <c r="G55" s="2">
        <f t="shared" si="12"/>
        <v>695.0421</v>
      </c>
      <c r="H55" s="2">
        <f t="shared" si="13"/>
        <v>3.9060000000000001</v>
      </c>
      <c r="I55" s="2">
        <f t="shared" si="14"/>
        <v>-187.52030000000002</v>
      </c>
      <c r="J55" s="2">
        <f t="shared" si="15"/>
        <v>-615.22410105200004</v>
      </c>
    </row>
    <row r="56" spans="1:10" x14ac:dyDescent="0.25">
      <c r="A56" s="1" t="s">
        <v>64</v>
      </c>
      <c r="B56" s="2">
        <f t="shared" si="0"/>
        <v>2.8</v>
      </c>
      <c r="C56" s="2">
        <f t="shared" si="9"/>
        <v>284.8</v>
      </c>
      <c r="D56" s="2">
        <f t="shared" si="2"/>
        <v>934.38323200000002</v>
      </c>
      <c r="E56" s="2">
        <f t="shared" si="10"/>
        <v>0.84</v>
      </c>
      <c r="F56" s="2">
        <f t="shared" si="11"/>
        <v>1242.9489000000001</v>
      </c>
      <c r="G56" s="2">
        <f t="shared" si="12"/>
        <v>696.71469999999999</v>
      </c>
      <c r="H56" s="2">
        <f t="shared" si="13"/>
        <v>4.0096999999999996</v>
      </c>
      <c r="I56" s="2">
        <f t="shared" si="14"/>
        <v>-189.19290000000001</v>
      </c>
      <c r="J56" s="2">
        <f t="shared" si="15"/>
        <v>-620.71163403600008</v>
      </c>
    </row>
    <row r="57" spans="1:10" x14ac:dyDescent="0.25">
      <c r="A57" s="1" t="s">
        <v>65</v>
      </c>
      <c r="B57" s="2">
        <f t="shared" si="0"/>
        <v>2.8</v>
      </c>
      <c r="C57" s="2">
        <f t="shared" si="9"/>
        <v>283.2</v>
      </c>
      <c r="D57" s="2">
        <f t="shared" si="2"/>
        <v>929.13388799999996</v>
      </c>
      <c r="E57" s="2">
        <f t="shared" si="10"/>
        <v>0.83</v>
      </c>
      <c r="F57" s="2">
        <f t="shared" si="11"/>
        <v>1257.1152999999999</v>
      </c>
      <c r="G57" s="2">
        <f t="shared" si="12"/>
        <v>698.35540000000003</v>
      </c>
      <c r="H57" s="2">
        <f t="shared" si="13"/>
        <v>4.1138000000000003</v>
      </c>
      <c r="I57" s="2">
        <f t="shared" si="14"/>
        <v>-190.83360000000005</v>
      </c>
      <c r="J57" s="2">
        <f t="shared" si="15"/>
        <v>-626.09450822400015</v>
      </c>
    </row>
    <row r="58" spans="1:10" x14ac:dyDescent="0.25">
      <c r="A58" s="1" t="s">
        <v>66</v>
      </c>
      <c r="B58" s="2">
        <f t="shared" si="0"/>
        <v>2.8</v>
      </c>
      <c r="C58" s="2">
        <f t="shared" si="9"/>
        <v>281.5</v>
      </c>
      <c r="D58" s="2">
        <f t="shared" si="2"/>
        <v>923.55646000000002</v>
      </c>
      <c r="E58" s="2">
        <f t="shared" si="10"/>
        <v>0.83</v>
      </c>
      <c r="F58" s="2">
        <f t="shared" si="11"/>
        <v>1271.2038</v>
      </c>
      <c r="G58" s="2">
        <f t="shared" si="12"/>
        <v>699.96420000000001</v>
      </c>
      <c r="H58" s="2">
        <f t="shared" si="13"/>
        <v>4.2180999999999997</v>
      </c>
      <c r="I58" s="2">
        <f t="shared" si="14"/>
        <v>-192.44240000000002</v>
      </c>
      <c r="J58" s="2">
        <f t="shared" si="15"/>
        <v>-631.37272361600003</v>
      </c>
    </row>
    <row r="59" spans="1:10" x14ac:dyDescent="0.25">
      <c r="A59" s="1" t="s">
        <v>67</v>
      </c>
      <c r="B59" s="2">
        <f t="shared" si="0"/>
        <v>2.9</v>
      </c>
      <c r="C59" s="2">
        <f t="shared" si="9"/>
        <v>280</v>
      </c>
      <c r="D59" s="2">
        <f t="shared" si="2"/>
        <v>918.63520000000005</v>
      </c>
      <c r="E59" s="2">
        <f t="shared" si="10"/>
        <v>0.82</v>
      </c>
      <c r="F59" s="2">
        <f t="shared" si="11"/>
        <v>1285.2175</v>
      </c>
      <c r="G59" s="2">
        <f t="shared" si="12"/>
        <v>701.54179999999997</v>
      </c>
      <c r="H59" s="2">
        <f t="shared" si="13"/>
        <v>4.3228</v>
      </c>
      <c r="I59" s="2">
        <f t="shared" si="14"/>
        <v>-194.01999999999998</v>
      </c>
      <c r="J59" s="2">
        <f t="shared" si="15"/>
        <v>-636.54857679999998</v>
      </c>
    </row>
    <row r="60" spans="1:10" x14ac:dyDescent="0.25">
      <c r="A60" s="1" t="s">
        <v>68</v>
      </c>
      <c r="B60" s="2">
        <f t="shared" si="0"/>
        <v>3</v>
      </c>
      <c r="C60" s="2">
        <f t="shared" si="9"/>
        <v>278.5</v>
      </c>
      <c r="D60" s="2">
        <f t="shared" si="2"/>
        <v>913.71393999999998</v>
      </c>
      <c r="E60" s="2">
        <f t="shared" si="10"/>
        <v>0.82</v>
      </c>
      <c r="F60" s="2">
        <f t="shared" si="11"/>
        <v>1299.1574000000001</v>
      </c>
      <c r="G60" s="2">
        <f t="shared" si="12"/>
        <v>703.0883</v>
      </c>
      <c r="H60" s="2">
        <f t="shared" si="13"/>
        <v>4.4276999999999997</v>
      </c>
      <c r="I60" s="2">
        <f t="shared" si="14"/>
        <v>-195.56650000000002</v>
      </c>
      <c r="J60" s="2">
        <f t="shared" si="15"/>
        <v>-641.6223958600001</v>
      </c>
    </row>
    <row r="61" spans="1:10" x14ac:dyDescent="0.25">
      <c r="A61" s="1" t="s">
        <v>69</v>
      </c>
      <c r="B61" s="2">
        <f t="shared" si="0"/>
        <v>3</v>
      </c>
      <c r="C61" s="2">
        <f t="shared" si="9"/>
        <v>276.89999999999998</v>
      </c>
      <c r="D61" s="2">
        <f t="shared" si="2"/>
        <v>908.46459600000003</v>
      </c>
      <c r="E61" s="2">
        <f t="shared" si="10"/>
        <v>0.81</v>
      </c>
      <c r="F61" s="2">
        <f t="shared" si="11"/>
        <v>1313.0241000000001</v>
      </c>
      <c r="G61" s="2">
        <f t="shared" si="12"/>
        <v>704.60400000000004</v>
      </c>
      <c r="H61" s="2">
        <f t="shared" si="13"/>
        <v>4.5330000000000004</v>
      </c>
      <c r="I61" s="2">
        <f t="shared" si="14"/>
        <v>-197.08220000000006</v>
      </c>
      <c r="J61" s="2">
        <f t="shared" si="15"/>
        <v>-646.59516504800024</v>
      </c>
    </row>
    <row r="62" spans="1:10" x14ac:dyDescent="0.25">
      <c r="A62" s="1" t="s">
        <v>70</v>
      </c>
      <c r="B62" s="2">
        <f t="shared" si="0"/>
        <v>3</v>
      </c>
      <c r="C62" s="2">
        <f t="shared" si="9"/>
        <v>275.39999999999998</v>
      </c>
      <c r="D62" s="2">
        <f t="shared" si="2"/>
        <v>903.54333599999995</v>
      </c>
      <c r="E62" s="2">
        <f t="shared" si="10"/>
        <v>0.81</v>
      </c>
      <c r="F62" s="2">
        <f t="shared" si="11"/>
        <v>1326.8186000000001</v>
      </c>
      <c r="G62" s="2">
        <f t="shared" si="12"/>
        <v>706.08889999999997</v>
      </c>
      <c r="H62" s="2">
        <f t="shared" si="13"/>
        <v>4.6384999999999996</v>
      </c>
      <c r="I62" s="2">
        <f t="shared" si="14"/>
        <v>-198.56709999999998</v>
      </c>
      <c r="J62" s="2">
        <f t="shared" si="15"/>
        <v>-651.46688436399995</v>
      </c>
    </row>
    <row r="63" spans="1:10" x14ac:dyDescent="0.25">
      <c r="A63" s="1" t="s">
        <v>71</v>
      </c>
      <c r="B63" s="2">
        <f t="shared" si="0"/>
        <v>3.1</v>
      </c>
      <c r="C63" s="2">
        <f t="shared" si="9"/>
        <v>274</v>
      </c>
      <c r="D63" s="2">
        <f t="shared" si="2"/>
        <v>898.95015999999998</v>
      </c>
      <c r="E63" s="2">
        <f t="shared" si="10"/>
        <v>0.81</v>
      </c>
      <c r="F63" s="2">
        <f t="shared" si="11"/>
        <v>1340.5415</v>
      </c>
      <c r="G63" s="2">
        <f t="shared" si="12"/>
        <v>707.54330000000004</v>
      </c>
      <c r="H63" s="2">
        <f t="shared" si="13"/>
        <v>4.7443</v>
      </c>
      <c r="I63" s="2">
        <f t="shared" si="14"/>
        <v>-200.02150000000006</v>
      </c>
      <c r="J63" s="2">
        <f t="shared" si="15"/>
        <v>-656.23853806000022</v>
      </c>
    </row>
    <row r="64" spans="1:10" x14ac:dyDescent="0.25">
      <c r="A64" s="1" t="s">
        <v>72</v>
      </c>
      <c r="B64" s="2">
        <f t="shared" si="0"/>
        <v>3.2</v>
      </c>
      <c r="C64" s="2">
        <f t="shared" si="9"/>
        <v>272.5</v>
      </c>
      <c r="D64" s="2">
        <f t="shared" si="2"/>
        <v>894.02890000000002</v>
      </c>
      <c r="E64" s="2">
        <f t="shared" si="10"/>
        <v>0.8</v>
      </c>
      <c r="F64" s="2">
        <f t="shared" si="11"/>
        <v>1354.1936000000001</v>
      </c>
      <c r="G64" s="2">
        <f t="shared" si="12"/>
        <v>708.96749999999997</v>
      </c>
      <c r="H64" s="2">
        <f t="shared" si="13"/>
        <v>4.8502999999999998</v>
      </c>
      <c r="I64" s="2">
        <f t="shared" si="14"/>
        <v>-201.44569999999999</v>
      </c>
      <c r="J64" s="2">
        <f t="shared" si="15"/>
        <v>-660.911110388</v>
      </c>
    </row>
    <row r="65" spans="1:10" x14ac:dyDescent="0.25">
      <c r="A65" s="1" t="s">
        <v>73</v>
      </c>
      <c r="B65" s="2">
        <f t="shared" si="0"/>
        <v>3.2</v>
      </c>
      <c r="C65" s="2">
        <f t="shared" si="9"/>
        <v>271</v>
      </c>
      <c r="D65" s="2">
        <f t="shared" si="2"/>
        <v>889.10763999999995</v>
      </c>
      <c r="E65" s="2">
        <f t="shared" si="10"/>
        <v>0.8</v>
      </c>
      <c r="F65" s="2">
        <f t="shared" si="11"/>
        <v>1367.7757999999999</v>
      </c>
      <c r="G65" s="2">
        <f t="shared" si="12"/>
        <v>710.36149999999998</v>
      </c>
      <c r="H65" s="2">
        <f t="shared" si="13"/>
        <v>4.9566999999999997</v>
      </c>
      <c r="I65" s="2">
        <f t="shared" si="14"/>
        <v>-202.83969999999999</v>
      </c>
      <c r="J65" s="2">
        <f t="shared" si="15"/>
        <v>-665.48460134799996</v>
      </c>
    </row>
    <row r="66" spans="1:10" x14ac:dyDescent="0.25">
      <c r="A66" s="1" t="s">
        <v>74</v>
      </c>
      <c r="B66" s="2">
        <f t="shared" si="0"/>
        <v>3.2</v>
      </c>
      <c r="C66" s="2">
        <f t="shared" si="9"/>
        <v>269.60000000000002</v>
      </c>
      <c r="D66" s="2">
        <f t="shared" si="2"/>
        <v>884.51446399999998</v>
      </c>
      <c r="E66" s="2">
        <f t="shared" si="10"/>
        <v>0.79</v>
      </c>
      <c r="F66" s="2">
        <f t="shared" si="11"/>
        <v>1381.29</v>
      </c>
      <c r="G66" s="2">
        <f t="shared" si="12"/>
        <v>711.72569999999996</v>
      </c>
      <c r="H66" s="2">
        <f t="shared" si="13"/>
        <v>5.0632999999999999</v>
      </c>
      <c r="I66" s="2">
        <f t="shared" si="14"/>
        <v>-204.20389999999998</v>
      </c>
      <c r="J66" s="2">
        <f t="shared" si="15"/>
        <v>-669.96032327599994</v>
      </c>
    </row>
    <row r="67" spans="1:10" x14ac:dyDescent="0.25">
      <c r="A67" s="1" t="s">
        <v>75</v>
      </c>
      <c r="B67" s="2">
        <f t="shared" ref="B67:B130" si="16">_xlfn.NUMBERVALUE(LEFT(A67,FIND("s",A67)-1))</f>
        <v>3.3</v>
      </c>
      <c r="C67" s="2">
        <f t="shared" si="9"/>
        <v>268.2</v>
      </c>
      <c r="D67" s="2">
        <f t="shared" ref="D67:D130" si="17">_xlfn.NUMBERVALUE(C67*3.28084)</f>
        <v>879.921288</v>
      </c>
      <c r="E67" s="2">
        <f t="shared" si="10"/>
        <v>0.79</v>
      </c>
      <c r="F67" s="2">
        <f t="shared" si="11"/>
        <v>1394.7369000000001</v>
      </c>
      <c r="G67" s="2">
        <f t="shared" si="12"/>
        <v>713.06020000000001</v>
      </c>
      <c r="H67" s="2">
        <f t="shared" si="13"/>
        <v>5.1700999999999997</v>
      </c>
      <c r="I67" s="2">
        <f t="shared" si="14"/>
        <v>-205.53840000000002</v>
      </c>
      <c r="J67" s="2">
        <f t="shared" si="15"/>
        <v>-674.33860425600005</v>
      </c>
    </row>
    <row r="68" spans="1:10" x14ac:dyDescent="0.25">
      <c r="A68" s="1" t="s">
        <v>76</v>
      </c>
      <c r="B68" s="2">
        <f t="shared" si="16"/>
        <v>3.4</v>
      </c>
      <c r="C68" s="2">
        <f t="shared" si="9"/>
        <v>266.8</v>
      </c>
      <c r="D68" s="2">
        <f t="shared" si="17"/>
        <v>875.32811200000003</v>
      </c>
      <c r="E68" s="2">
        <f t="shared" si="10"/>
        <v>0.78</v>
      </c>
      <c r="F68" s="2">
        <f t="shared" si="11"/>
        <v>1408.1174000000001</v>
      </c>
      <c r="G68" s="2">
        <f t="shared" si="12"/>
        <v>714.36530000000005</v>
      </c>
      <c r="H68" s="2">
        <f t="shared" si="13"/>
        <v>5.2773000000000003</v>
      </c>
      <c r="I68" s="2">
        <f t="shared" si="14"/>
        <v>-206.84350000000006</v>
      </c>
      <c r="J68" s="2">
        <f t="shared" si="15"/>
        <v>-678.62042854000015</v>
      </c>
    </row>
    <row r="69" spans="1:10" x14ac:dyDescent="0.25">
      <c r="A69" s="1" t="s">
        <v>77</v>
      </c>
      <c r="B69" s="2">
        <f t="shared" si="16"/>
        <v>3.4</v>
      </c>
      <c r="C69" s="2">
        <f t="shared" si="9"/>
        <v>265.5</v>
      </c>
      <c r="D69" s="2">
        <f t="shared" si="17"/>
        <v>871.06302000000005</v>
      </c>
      <c r="E69" s="2">
        <f t="shared" si="10"/>
        <v>0.78</v>
      </c>
      <c r="F69" s="2">
        <f t="shared" si="11"/>
        <v>1421.4319</v>
      </c>
      <c r="G69" s="2">
        <f t="shared" si="12"/>
        <v>715.64120000000003</v>
      </c>
      <c r="H69" s="2">
        <f t="shared" si="13"/>
        <v>5.3846999999999996</v>
      </c>
      <c r="I69" s="2">
        <f t="shared" si="14"/>
        <v>-208.11940000000004</v>
      </c>
      <c r="J69" s="2">
        <f t="shared" si="15"/>
        <v>-682.80645229600009</v>
      </c>
    </row>
    <row r="70" spans="1:10" x14ac:dyDescent="0.25">
      <c r="A70" s="1" t="s">
        <v>78</v>
      </c>
      <c r="B70" s="2">
        <f t="shared" si="16"/>
        <v>3.4</v>
      </c>
      <c r="C70" s="2">
        <f t="shared" si="9"/>
        <v>264.10000000000002</v>
      </c>
      <c r="D70" s="2">
        <f t="shared" si="17"/>
        <v>866.46984399999997</v>
      </c>
      <c r="E70" s="2">
        <f t="shared" si="10"/>
        <v>0.78</v>
      </c>
      <c r="F70" s="2">
        <f t="shared" si="11"/>
        <v>1434.6812</v>
      </c>
      <c r="G70" s="2">
        <f t="shared" si="12"/>
        <v>716.88789999999995</v>
      </c>
      <c r="H70" s="2">
        <f t="shared" si="13"/>
        <v>5.4923000000000002</v>
      </c>
      <c r="I70" s="2">
        <f t="shared" si="14"/>
        <v>-209.36609999999996</v>
      </c>
      <c r="J70" s="2">
        <f t="shared" si="15"/>
        <v>-686.89667552399987</v>
      </c>
    </row>
    <row r="71" spans="1:10" x14ac:dyDescent="0.25">
      <c r="A71" s="1" t="s">
        <v>79</v>
      </c>
      <c r="B71" s="2">
        <f t="shared" si="16"/>
        <v>3.5</v>
      </c>
      <c r="C71" s="2">
        <f t="shared" si="9"/>
        <v>262.8</v>
      </c>
      <c r="D71" s="2">
        <f t="shared" si="17"/>
        <v>862.20475199999998</v>
      </c>
      <c r="E71" s="2">
        <f t="shared" si="10"/>
        <v>0.77</v>
      </c>
      <c r="F71" s="2">
        <f t="shared" si="11"/>
        <v>1447.8669</v>
      </c>
      <c r="G71" s="2">
        <f t="shared" si="12"/>
        <v>718.10569999999996</v>
      </c>
      <c r="H71" s="2">
        <f t="shared" si="13"/>
        <v>5.6002000000000001</v>
      </c>
      <c r="I71" s="2">
        <f t="shared" si="14"/>
        <v>-210.58389999999997</v>
      </c>
      <c r="J71" s="2">
        <f t="shared" si="15"/>
        <v>-690.89208247599993</v>
      </c>
    </row>
    <row r="72" spans="1:10" x14ac:dyDescent="0.25">
      <c r="A72" s="1" t="s">
        <v>80</v>
      </c>
      <c r="B72" s="2">
        <f t="shared" si="16"/>
        <v>3.6</v>
      </c>
      <c r="C72" s="2">
        <f t="shared" si="9"/>
        <v>261.5</v>
      </c>
      <c r="D72" s="2">
        <f t="shared" si="17"/>
        <v>857.93966</v>
      </c>
      <c r="E72" s="2">
        <f t="shared" si="10"/>
        <v>0.77</v>
      </c>
      <c r="F72" s="2">
        <f t="shared" si="11"/>
        <v>1460.9894999999999</v>
      </c>
      <c r="G72" s="2">
        <f t="shared" si="12"/>
        <v>719.29480000000001</v>
      </c>
      <c r="H72" s="2">
        <f t="shared" si="13"/>
        <v>5.7083000000000004</v>
      </c>
      <c r="I72" s="2">
        <f t="shared" si="14"/>
        <v>-211.77300000000002</v>
      </c>
      <c r="J72" s="2">
        <f t="shared" si="15"/>
        <v>-694.79332932000011</v>
      </c>
    </row>
    <row r="73" spans="1:10" x14ac:dyDescent="0.25">
      <c r="A73" s="1" t="s">
        <v>81</v>
      </c>
      <c r="B73" s="2">
        <f t="shared" si="16"/>
        <v>3.6</v>
      </c>
      <c r="C73" s="2">
        <f t="shared" si="9"/>
        <v>260.2</v>
      </c>
      <c r="D73" s="2">
        <f t="shared" si="17"/>
        <v>853.67456800000002</v>
      </c>
      <c r="E73" s="2">
        <f t="shared" si="10"/>
        <v>0.76</v>
      </c>
      <c r="F73" s="2">
        <f t="shared" si="11"/>
        <v>1474.0496000000001</v>
      </c>
      <c r="G73" s="2">
        <f t="shared" si="12"/>
        <v>720.45529999999997</v>
      </c>
      <c r="H73" s="2">
        <f t="shared" si="13"/>
        <v>5.8167</v>
      </c>
      <c r="I73" s="2">
        <f t="shared" si="14"/>
        <v>-212.93349999999998</v>
      </c>
      <c r="J73" s="2">
        <f t="shared" si="15"/>
        <v>-698.60074413999996</v>
      </c>
    </row>
    <row r="74" spans="1:10" x14ac:dyDescent="0.25">
      <c r="A74" s="1" t="s">
        <v>82</v>
      </c>
      <c r="B74" s="2">
        <f t="shared" si="16"/>
        <v>3.6</v>
      </c>
      <c r="C74" s="2">
        <f t="shared" si="9"/>
        <v>258.89999999999998</v>
      </c>
      <c r="D74" s="2">
        <f t="shared" si="17"/>
        <v>849.40947600000004</v>
      </c>
      <c r="E74" s="2">
        <f t="shared" si="10"/>
        <v>0.76</v>
      </c>
      <c r="F74" s="2">
        <f t="shared" si="11"/>
        <v>1487.0479</v>
      </c>
      <c r="G74" s="2">
        <f t="shared" si="12"/>
        <v>721.58749999999998</v>
      </c>
      <c r="H74" s="2">
        <f t="shared" si="13"/>
        <v>5.9253999999999998</v>
      </c>
      <c r="I74" s="2">
        <f t="shared" si="14"/>
        <v>-214.06569999999999</v>
      </c>
      <c r="J74" s="2">
        <f t="shared" si="15"/>
        <v>-702.31531118800001</v>
      </c>
    </row>
    <row r="75" spans="1:10" x14ac:dyDescent="0.25">
      <c r="A75" s="1" t="s">
        <v>83</v>
      </c>
      <c r="B75" s="2">
        <f t="shared" si="16"/>
        <v>3.7</v>
      </c>
      <c r="C75" s="2">
        <f t="shared" si="9"/>
        <v>257.7</v>
      </c>
      <c r="D75" s="2">
        <f t="shared" si="17"/>
        <v>845.47246800000005</v>
      </c>
      <c r="E75" s="2">
        <f t="shared" si="10"/>
        <v>0.76</v>
      </c>
      <c r="F75" s="2">
        <f t="shared" si="11"/>
        <v>1499.9849999999999</v>
      </c>
      <c r="G75" s="2">
        <f t="shared" si="12"/>
        <v>722.69140000000004</v>
      </c>
      <c r="H75" s="2">
        <f t="shared" si="13"/>
        <v>6.0342000000000002</v>
      </c>
      <c r="I75" s="2">
        <f t="shared" si="14"/>
        <v>-215.16960000000006</v>
      </c>
      <c r="J75" s="2">
        <f t="shared" si="15"/>
        <v>-705.93703046400015</v>
      </c>
    </row>
    <row r="76" spans="1:10" x14ac:dyDescent="0.25">
      <c r="A76" s="1" t="s">
        <v>84</v>
      </c>
      <c r="B76" s="2">
        <f t="shared" si="16"/>
        <v>3.8</v>
      </c>
      <c r="C76" s="2">
        <f t="shared" si="9"/>
        <v>256.39999999999998</v>
      </c>
      <c r="D76" s="2">
        <f t="shared" si="17"/>
        <v>841.20737599999995</v>
      </c>
      <c r="E76" s="2">
        <f t="shared" si="10"/>
        <v>0.75</v>
      </c>
      <c r="F76" s="2">
        <f t="shared" si="11"/>
        <v>1512.8614</v>
      </c>
      <c r="G76" s="2">
        <f t="shared" si="12"/>
        <v>723.76710000000003</v>
      </c>
      <c r="H76" s="2">
        <f t="shared" si="13"/>
        <v>6.1433999999999997</v>
      </c>
      <c r="I76" s="2">
        <f t="shared" si="14"/>
        <v>-216.24530000000004</v>
      </c>
      <c r="J76" s="2">
        <f t="shared" si="15"/>
        <v>-709.46623005200013</v>
      </c>
    </row>
    <row r="77" spans="1:10" x14ac:dyDescent="0.25">
      <c r="A77" s="1" t="s">
        <v>85</v>
      </c>
      <c r="B77" s="2">
        <f t="shared" si="16"/>
        <v>3.8</v>
      </c>
      <c r="C77" s="2">
        <f t="shared" si="9"/>
        <v>255.2</v>
      </c>
      <c r="D77" s="2">
        <f t="shared" si="17"/>
        <v>837.27036799999996</v>
      </c>
      <c r="E77" s="2">
        <f t="shared" si="10"/>
        <v>0.75</v>
      </c>
      <c r="F77" s="2">
        <f t="shared" si="11"/>
        <v>1525.6777999999999</v>
      </c>
      <c r="G77" s="2">
        <f t="shared" si="12"/>
        <v>724.81489999999997</v>
      </c>
      <c r="H77" s="2">
        <f t="shared" si="13"/>
        <v>6.2526999999999999</v>
      </c>
      <c r="I77" s="2">
        <f t="shared" si="14"/>
        <v>-217.29309999999998</v>
      </c>
      <c r="J77" s="2">
        <f t="shared" si="15"/>
        <v>-712.90389420399993</v>
      </c>
    </row>
    <row r="78" spans="1:10" x14ac:dyDescent="0.25">
      <c r="A78" s="1" t="s">
        <v>86</v>
      </c>
      <c r="B78" s="2">
        <f t="shared" si="16"/>
        <v>3.8</v>
      </c>
      <c r="C78" s="2">
        <f t="shared" si="9"/>
        <v>253.9</v>
      </c>
      <c r="D78" s="2">
        <f t="shared" si="17"/>
        <v>833.00527599999998</v>
      </c>
      <c r="E78" s="2">
        <f t="shared" si="10"/>
        <v>0.75</v>
      </c>
      <c r="F78" s="2">
        <f t="shared" si="11"/>
        <v>1538.4353000000001</v>
      </c>
      <c r="G78" s="2">
        <f t="shared" si="12"/>
        <v>725.83500000000004</v>
      </c>
      <c r="H78" s="2">
        <f t="shared" si="13"/>
        <v>6.3623000000000003</v>
      </c>
      <c r="I78" s="2">
        <f t="shared" si="14"/>
        <v>-218.31320000000005</v>
      </c>
      <c r="J78" s="2">
        <f t="shared" si="15"/>
        <v>-716.2506790880002</v>
      </c>
    </row>
    <row r="79" spans="1:10" x14ac:dyDescent="0.25">
      <c r="A79" s="1" t="s">
        <v>87</v>
      </c>
      <c r="B79" s="2">
        <f t="shared" si="16"/>
        <v>3.9</v>
      </c>
      <c r="C79" s="2">
        <f t="shared" si="9"/>
        <v>252.7</v>
      </c>
      <c r="D79" s="2">
        <f t="shared" si="17"/>
        <v>829.06826799999999</v>
      </c>
      <c r="E79" s="2">
        <f t="shared" si="10"/>
        <v>0.74</v>
      </c>
      <c r="F79" s="2">
        <f t="shared" si="11"/>
        <v>1551.1343999999999</v>
      </c>
      <c r="G79" s="2">
        <f t="shared" si="12"/>
        <v>726.82740000000001</v>
      </c>
      <c r="H79" s="2">
        <f t="shared" si="13"/>
        <v>6.4721000000000002</v>
      </c>
      <c r="I79" s="2">
        <f t="shared" si="14"/>
        <v>-219.30560000000003</v>
      </c>
      <c r="J79" s="2">
        <f t="shared" si="15"/>
        <v>-719.50658470400003</v>
      </c>
    </row>
    <row r="80" spans="1:10" x14ac:dyDescent="0.25">
      <c r="A80" s="1" t="s">
        <v>88</v>
      </c>
      <c r="B80" s="2">
        <f t="shared" si="16"/>
        <v>4</v>
      </c>
      <c r="C80" s="2">
        <f t="shared" si="9"/>
        <v>251.5</v>
      </c>
      <c r="D80" s="2">
        <f t="shared" si="17"/>
        <v>825.13126</v>
      </c>
      <c r="E80" s="2">
        <f t="shared" si="10"/>
        <v>0.74</v>
      </c>
      <c r="F80" s="2">
        <f t="shared" si="11"/>
        <v>1563.7756999999999</v>
      </c>
      <c r="G80" s="2">
        <f t="shared" si="12"/>
        <v>727.79240000000004</v>
      </c>
      <c r="H80" s="2">
        <f t="shared" si="13"/>
        <v>6.5822000000000003</v>
      </c>
      <c r="I80" s="2">
        <f t="shared" si="14"/>
        <v>-220.27060000000006</v>
      </c>
      <c r="J80" s="2">
        <f t="shared" si="15"/>
        <v>-722.6725953040002</v>
      </c>
    </row>
    <row r="81" spans="1:10" x14ac:dyDescent="0.25">
      <c r="A81" s="1" t="s">
        <v>89</v>
      </c>
      <c r="B81" s="2">
        <f t="shared" si="16"/>
        <v>4</v>
      </c>
      <c r="C81" s="2">
        <f t="shared" si="9"/>
        <v>250.4</v>
      </c>
      <c r="D81" s="2">
        <f t="shared" si="17"/>
        <v>821.522336</v>
      </c>
      <c r="E81" s="2">
        <f t="shared" si="10"/>
        <v>0.74</v>
      </c>
      <c r="F81" s="2">
        <f t="shared" si="11"/>
        <v>1576.3597</v>
      </c>
      <c r="G81" s="2">
        <f t="shared" si="12"/>
        <v>728.73</v>
      </c>
      <c r="H81" s="2">
        <f t="shared" si="13"/>
        <v>6.6924000000000001</v>
      </c>
      <c r="I81" s="2">
        <f t="shared" si="14"/>
        <v>-221.20820000000003</v>
      </c>
      <c r="J81" s="2">
        <f t="shared" si="15"/>
        <v>-725.74871088800012</v>
      </c>
    </row>
    <row r="82" spans="1:10" x14ac:dyDescent="0.25">
      <c r="A82" s="1" t="s">
        <v>90</v>
      </c>
      <c r="B82" s="2">
        <f t="shared" si="16"/>
        <v>4</v>
      </c>
      <c r="C82" s="2">
        <f t="shared" si="9"/>
        <v>249.2</v>
      </c>
      <c r="D82" s="2">
        <f t="shared" si="17"/>
        <v>817.585328</v>
      </c>
      <c r="E82" s="2">
        <f t="shared" si="10"/>
        <v>0.73</v>
      </c>
      <c r="F82" s="2">
        <f t="shared" si="11"/>
        <v>1588.8869999999999</v>
      </c>
      <c r="G82" s="2">
        <f t="shared" si="12"/>
        <v>729.64030000000002</v>
      </c>
      <c r="H82" s="2">
        <f t="shared" si="13"/>
        <v>6.8029000000000002</v>
      </c>
      <c r="I82" s="2">
        <f t="shared" si="14"/>
        <v>-222.11850000000004</v>
      </c>
      <c r="J82" s="2">
        <f t="shared" si="15"/>
        <v>-728.73525954000013</v>
      </c>
    </row>
    <row r="83" spans="1:10" x14ac:dyDescent="0.25">
      <c r="A83" s="1" t="s">
        <v>91</v>
      </c>
      <c r="B83" s="2">
        <f t="shared" si="16"/>
        <v>4.0999999999999996</v>
      </c>
      <c r="C83" s="2">
        <f t="shared" si="9"/>
        <v>248</v>
      </c>
      <c r="D83" s="2">
        <f t="shared" si="17"/>
        <v>813.64832000000001</v>
      </c>
      <c r="E83" s="2">
        <f t="shared" si="10"/>
        <v>0.73</v>
      </c>
      <c r="F83" s="2">
        <f t="shared" si="11"/>
        <v>1601.3580999999999</v>
      </c>
      <c r="G83" s="2">
        <f t="shared" si="12"/>
        <v>730.52359999999999</v>
      </c>
      <c r="H83" s="2">
        <f t="shared" si="13"/>
        <v>6.9137000000000004</v>
      </c>
      <c r="I83" s="2">
        <f t="shared" si="14"/>
        <v>-223.0018</v>
      </c>
      <c r="J83" s="2">
        <f t="shared" si="15"/>
        <v>-731.63322551199997</v>
      </c>
    </row>
    <row r="84" spans="1:10" x14ac:dyDescent="0.25">
      <c r="A84" s="1" t="s">
        <v>92</v>
      </c>
      <c r="B84" s="2">
        <f t="shared" si="16"/>
        <v>4.2</v>
      </c>
      <c r="C84" s="2">
        <f t="shared" si="9"/>
        <v>246.9</v>
      </c>
      <c r="D84" s="2">
        <f t="shared" si="17"/>
        <v>810.03939600000001</v>
      </c>
      <c r="E84" s="2">
        <f t="shared" si="10"/>
        <v>0.73</v>
      </c>
      <c r="F84" s="2">
        <f t="shared" si="11"/>
        <v>1613.7738999999999</v>
      </c>
      <c r="G84" s="2">
        <f t="shared" si="12"/>
        <v>731.38</v>
      </c>
      <c r="H84" s="2">
        <f t="shared" si="13"/>
        <v>7.0246000000000004</v>
      </c>
      <c r="I84" s="2">
        <f t="shared" si="14"/>
        <v>-223.85820000000001</v>
      </c>
      <c r="J84" s="2">
        <f t="shared" si="15"/>
        <v>-734.44293688800008</v>
      </c>
    </row>
    <row r="85" spans="1:10" x14ac:dyDescent="0.25">
      <c r="A85" s="1" t="s">
        <v>93</v>
      </c>
      <c r="B85" s="2">
        <f t="shared" si="16"/>
        <v>4.2</v>
      </c>
      <c r="C85" s="2">
        <f t="shared" si="9"/>
        <v>245.8</v>
      </c>
      <c r="D85" s="2">
        <f t="shared" si="17"/>
        <v>806.43047200000001</v>
      </c>
      <c r="E85" s="2">
        <f t="shared" si="10"/>
        <v>0.72</v>
      </c>
      <c r="F85" s="2">
        <f t="shared" si="11"/>
        <v>1626.1348</v>
      </c>
      <c r="G85" s="2">
        <f t="shared" si="12"/>
        <v>732.20960000000002</v>
      </c>
      <c r="H85" s="2">
        <f t="shared" si="13"/>
        <v>7.1357999999999997</v>
      </c>
      <c r="I85" s="2">
        <f t="shared" si="14"/>
        <v>-224.68780000000004</v>
      </c>
      <c r="J85" s="2">
        <f t="shared" si="15"/>
        <v>-737.1647217520001</v>
      </c>
    </row>
    <row r="86" spans="1:10" x14ac:dyDescent="0.25">
      <c r="A86" s="1" t="s">
        <v>94</v>
      </c>
      <c r="B86" s="2">
        <f t="shared" si="16"/>
        <v>4.2</v>
      </c>
      <c r="C86" s="2">
        <f t="shared" si="9"/>
        <v>244.7</v>
      </c>
      <c r="D86" s="2">
        <f t="shared" si="17"/>
        <v>802.82154800000001</v>
      </c>
      <c r="E86" s="2">
        <f t="shared" si="10"/>
        <v>0.72</v>
      </c>
      <c r="F86" s="2">
        <f t="shared" si="11"/>
        <v>1638.4414999999999</v>
      </c>
      <c r="G86" s="2">
        <f t="shared" si="12"/>
        <v>733.01250000000005</v>
      </c>
      <c r="H86" s="2">
        <f t="shared" si="13"/>
        <v>7.2472000000000003</v>
      </c>
      <c r="I86" s="2">
        <f t="shared" si="14"/>
        <v>-225.49070000000006</v>
      </c>
      <c r="J86" s="2">
        <f t="shared" si="15"/>
        <v>-739.79890818800015</v>
      </c>
    </row>
    <row r="87" spans="1:10" x14ac:dyDescent="0.25">
      <c r="A87" s="1" t="s">
        <v>95</v>
      </c>
      <c r="B87" s="2">
        <f t="shared" si="16"/>
        <v>4.3</v>
      </c>
      <c r="C87" s="2">
        <f t="shared" si="9"/>
        <v>243.5</v>
      </c>
      <c r="D87" s="2">
        <f t="shared" si="17"/>
        <v>798.88454000000002</v>
      </c>
      <c r="E87" s="2">
        <f t="shared" si="10"/>
        <v>0.72</v>
      </c>
      <c r="F87" s="2">
        <f t="shared" si="11"/>
        <v>1650.6943000000001</v>
      </c>
      <c r="G87" s="2">
        <f t="shared" si="12"/>
        <v>733.78890000000001</v>
      </c>
      <c r="H87" s="2">
        <f t="shared" si="13"/>
        <v>7.3587999999999996</v>
      </c>
      <c r="I87" s="2">
        <f t="shared" si="14"/>
        <v>-226.26710000000003</v>
      </c>
      <c r="J87" s="2">
        <f t="shared" si="15"/>
        <v>-742.34615236400009</v>
      </c>
    </row>
    <row r="88" spans="1:10" x14ac:dyDescent="0.25">
      <c r="A88" s="1" t="s">
        <v>96</v>
      </c>
      <c r="B88" s="2">
        <f t="shared" si="16"/>
        <v>4.4000000000000004</v>
      </c>
      <c r="C88" s="2">
        <f t="shared" si="9"/>
        <v>242.5</v>
      </c>
      <c r="D88" s="2">
        <f t="shared" si="17"/>
        <v>795.6037</v>
      </c>
      <c r="E88" s="2">
        <f t="shared" si="10"/>
        <v>0.71</v>
      </c>
      <c r="F88" s="2">
        <f t="shared" si="11"/>
        <v>1662.8938000000001</v>
      </c>
      <c r="G88" s="2">
        <f t="shared" si="12"/>
        <v>734.53890000000001</v>
      </c>
      <c r="H88" s="2">
        <f t="shared" si="13"/>
        <v>7.4706000000000001</v>
      </c>
      <c r="I88" s="2">
        <f t="shared" si="14"/>
        <v>-227.01710000000003</v>
      </c>
      <c r="J88" s="2">
        <f t="shared" si="15"/>
        <v>-744.80678236400013</v>
      </c>
    </row>
    <row r="89" spans="1:10" x14ac:dyDescent="0.25">
      <c r="A89" s="1" t="s">
        <v>97</v>
      </c>
      <c r="B89" s="2">
        <f t="shared" si="16"/>
        <v>4.4000000000000004</v>
      </c>
      <c r="C89" s="2">
        <f t="shared" si="9"/>
        <v>241.4</v>
      </c>
      <c r="D89" s="2">
        <f t="shared" si="17"/>
        <v>791.994776</v>
      </c>
      <c r="E89" s="2">
        <f t="shared" si="10"/>
        <v>0.71</v>
      </c>
      <c r="F89" s="2">
        <f t="shared" si="11"/>
        <v>1675.0405000000001</v>
      </c>
      <c r="G89" s="2">
        <f t="shared" si="12"/>
        <v>735.26260000000002</v>
      </c>
      <c r="H89" s="2">
        <f t="shared" si="13"/>
        <v>7.5826000000000002</v>
      </c>
      <c r="I89" s="2">
        <f t="shared" si="14"/>
        <v>-227.74080000000004</v>
      </c>
      <c r="J89" s="2">
        <f t="shared" si="15"/>
        <v>-747.18112627200014</v>
      </c>
    </row>
    <row r="90" spans="1:10" x14ac:dyDescent="0.25">
      <c r="A90" s="1" t="s">
        <v>98</v>
      </c>
      <c r="B90" s="2">
        <f t="shared" si="16"/>
        <v>4.4000000000000004</v>
      </c>
      <c r="C90" s="2">
        <f t="shared" si="9"/>
        <v>240.3</v>
      </c>
      <c r="D90" s="2">
        <f t="shared" si="17"/>
        <v>788.385852</v>
      </c>
      <c r="E90" s="2">
        <f t="shared" si="10"/>
        <v>0.71</v>
      </c>
      <c r="F90" s="2">
        <f t="shared" si="11"/>
        <v>1687.1348</v>
      </c>
      <c r="G90" s="2">
        <f t="shared" si="12"/>
        <v>735.96010000000001</v>
      </c>
      <c r="H90" s="2">
        <f t="shared" si="13"/>
        <v>7.6947999999999999</v>
      </c>
      <c r="I90" s="2">
        <f t="shared" si="14"/>
        <v>-228.43830000000003</v>
      </c>
      <c r="J90" s="2">
        <f t="shared" si="15"/>
        <v>-749.46951217200012</v>
      </c>
    </row>
    <row r="91" spans="1:10" x14ac:dyDescent="0.25">
      <c r="A91" s="1" t="s">
        <v>99</v>
      </c>
      <c r="B91" s="2">
        <f t="shared" si="16"/>
        <v>4.5</v>
      </c>
      <c r="C91" s="2">
        <f t="shared" si="9"/>
        <v>239.2</v>
      </c>
      <c r="D91" s="2">
        <f t="shared" si="17"/>
        <v>784.776928</v>
      </c>
      <c r="E91" s="2">
        <f t="shared" si="10"/>
        <v>0.7</v>
      </c>
      <c r="F91" s="2">
        <f t="shared" si="11"/>
        <v>1699.1771000000001</v>
      </c>
      <c r="G91" s="2">
        <f t="shared" si="12"/>
        <v>736.63149999999996</v>
      </c>
      <c r="H91" s="2">
        <f t="shared" si="13"/>
        <v>7.8072999999999997</v>
      </c>
      <c r="I91" s="2">
        <f t="shared" si="14"/>
        <v>-229.10969999999998</v>
      </c>
      <c r="J91" s="2">
        <f t="shared" si="15"/>
        <v>-751.67226814799994</v>
      </c>
    </row>
    <row r="92" spans="1:10" x14ac:dyDescent="0.25">
      <c r="A92" s="1" t="s">
        <v>100</v>
      </c>
      <c r="B92" s="2">
        <f t="shared" si="16"/>
        <v>4.5999999999999996</v>
      </c>
      <c r="C92" s="2">
        <f t="shared" si="9"/>
        <v>238.2</v>
      </c>
      <c r="D92" s="2">
        <f t="shared" si="17"/>
        <v>781.49608799999999</v>
      </c>
      <c r="E92" s="2">
        <f t="shared" si="10"/>
        <v>0.7</v>
      </c>
      <c r="F92" s="2">
        <f t="shared" si="11"/>
        <v>1711.1679999999999</v>
      </c>
      <c r="G92" s="2">
        <f t="shared" si="12"/>
        <v>737.27710000000002</v>
      </c>
      <c r="H92" s="2">
        <f t="shared" si="13"/>
        <v>7.9199000000000002</v>
      </c>
      <c r="I92" s="2">
        <f t="shared" si="14"/>
        <v>-229.75530000000003</v>
      </c>
      <c r="J92" s="2">
        <f t="shared" si="15"/>
        <v>-753.79037845200014</v>
      </c>
    </row>
    <row r="93" spans="1:10" x14ac:dyDescent="0.25">
      <c r="A93" s="1" t="s">
        <v>101</v>
      </c>
      <c r="B93" s="2">
        <f t="shared" si="16"/>
        <v>4.5999999999999996</v>
      </c>
      <c r="C93" s="2">
        <f t="shared" si="9"/>
        <v>237.1</v>
      </c>
      <c r="D93" s="2">
        <f t="shared" si="17"/>
        <v>777.88716399999998</v>
      </c>
      <c r="E93" s="2">
        <f t="shared" si="10"/>
        <v>0.7</v>
      </c>
      <c r="F93" s="2">
        <f t="shared" si="11"/>
        <v>1723.1080999999999</v>
      </c>
      <c r="G93" s="2">
        <f t="shared" si="12"/>
        <v>737.89679999999998</v>
      </c>
      <c r="H93" s="2">
        <f t="shared" si="13"/>
        <v>8.0327999999999999</v>
      </c>
      <c r="I93" s="2">
        <f t="shared" si="14"/>
        <v>-230.375</v>
      </c>
      <c r="J93" s="2">
        <f t="shared" si="15"/>
        <v>-755.82351500000004</v>
      </c>
    </row>
    <row r="94" spans="1:10" x14ac:dyDescent="0.25">
      <c r="A94" s="1" t="s">
        <v>102</v>
      </c>
      <c r="B94" s="2">
        <f t="shared" si="16"/>
        <v>4.5999999999999996</v>
      </c>
      <c r="C94" s="2">
        <f t="shared" si="9"/>
        <v>236.1</v>
      </c>
      <c r="D94" s="2">
        <f t="shared" si="17"/>
        <v>774.60632399999997</v>
      </c>
      <c r="E94" s="2">
        <f t="shared" si="10"/>
        <v>0.69</v>
      </c>
      <c r="F94" s="2">
        <f t="shared" si="11"/>
        <v>1734.9979000000001</v>
      </c>
      <c r="G94" s="2">
        <f t="shared" si="12"/>
        <v>738.49080000000004</v>
      </c>
      <c r="H94" s="2">
        <f t="shared" si="13"/>
        <v>8.1457999999999995</v>
      </c>
      <c r="I94" s="2">
        <f t="shared" si="14"/>
        <v>-230.96900000000005</v>
      </c>
      <c r="J94" s="2">
        <f t="shared" si="15"/>
        <v>-757.7723339600002</v>
      </c>
    </row>
    <row r="95" spans="1:10" x14ac:dyDescent="0.25">
      <c r="A95" s="1" t="s">
        <v>103</v>
      </c>
      <c r="B95" s="2">
        <f t="shared" si="16"/>
        <v>4.7</v>
      </c>
      <c r="C95" s="2">
        <f t="shared" si="9"/>
        <v>235.1</v>
      </c>
      <c r="D95" s="2">
        <f t="shared" si="17"/>
        <v>771.32548399999996</v>
      </c>
      <c r="E95" s="2">
        <f t="shared" si="10"/>
        <v>0.69</v>
      </c>
      <c r="F95" s="2">
        <f t="shared" si="11"/>
        <v>1746.8378</v>
      </c>
      <c r="G95" s="2">
        <f t="shared" si="12"/>
        <v>739.05920000000003</v>
      </c>
      <c r="H95" s="2">
        <f t="shared" si="13"/>
        <v>8.2591000000000001</v>
      </c>
      <c r="I95" s="2">
        <f t="shared" si="14"/>
        <v>-231.53740000000005</v>
      </c>
      <c r="J95" s="2">
        <f t="shared" si="15"/>
        <v>-759.63716341600013</v>
      </c>
    </row>
    <row r="96" spans="1:10" x14ac:dyDescent="0.25">
      <c r="A96" s="1" t="s">
        <v>104</v>
      </c>
      <c r="B96" s="2">
        <f t="shared" si="16"/>
        <v>4.8</v>
      </c>
      <c r="C96" s="2">
        <f t="shared" si="9"/>
        <v>234.1</v>
      </c>
      <c r="D96" s="2">
        <f t="shared" si="17"/>
        <v>768.04464399999995</v>
      </c>
      <c r="E96" s="2">
        <f t="shared" si="10"/>
        <v>0.69</v>
      </c>
      <c r="F96" s="2">
        <f t="shared" si="11"/>
        <v>1758.6282000000001</v>
      </c>
      <c r="G96" s="2">
        <f t="shared" si="12"/>
        <v>739.60220000000004</v>
      </c>
      <c r="H96" s="2">
        <f t="shared" si="13"/>
        <v>8.3725000000000005</v>
      </c>
      <c r="I96" s="2">
        <f t="shared" si="14"/>
        <v>-232.08040000000005</v>
      </c>
      <c r="J96" s="2">
        <f t="shared" si="15"/>
        <v>-761.41865953600018</v>
      </c>
    </row>
    <row r="97" spans="1:10" x14ac:dyDescent="0.25">
      <c r="A97" s="1" t="s">
        <v>105</v>
      </c>
      <c r="B97" s="2">
        <f t="shared" si="16"/>
        <v>4.8</v>
      </c>
      <c r="C97" s="2">
        <f t="shared" si="9"/>
        <v>233.1</v>
      </c>
      <c r="D97" s="2">
        <f t="shared" si="17"/>
        <v>764.76380400000005</v>
      </c>
      <c r="E97" s="2">
        <f t="shared" si="10"/>
        <v>0.68</v>
      </c>
      <c r="F97" s="2">
        <f t="shared" si="11"/>
        <v>1770.3695</v>
      </c>
      <c r="G97" s="2">
        <f t="shared" si="12"/>
        <v>740.11980000000005</v>
      </c>
      <c r="H97" s="2">
        <f t="shared" si="13"/>
        <v>8.4862000000000002</v>
      </c>
      <c r="I97" s="2">
        <f t="shared" si="14"/>
        <v>-232.59800000000007</v>
      </c>
      <c r="J97" s="2">
        <f t="shared" si="15"/>
        <v>-763.11682232000021</v>
      </c>
    </row>
    <row r="98" spans="1:10" x14ac:dyDescent="0.25">
      <c r="A98" s="1" t="s">
        <v>106</v>
      </c>
      <c r="B98" s="2">
        <f t="shared" si="16"/>
        <v>4.8</v>
      </c>
      <c r="C98" s="2">
        <f t="shared" si="9"/>
        <v>232.1</v>
      </c>
      <c r="D98" s="2">
        <f t="shared" si="17"/>
        <v>761.48296400000004</v>
      </c>
      <c r="E98" s="2">
        <f t="shared" si="10"/>
        <v>0.68</v>
      </c>
      <c r="F98" s="2">
        <f t="shared" si="11"/>
        <v>1782.0623000000001</v>
      </c>
      <c r="G98" s="2">
        <f t="shared" si="12"/>
        <v>740.61220000000003</v>
      </c>
      <c r="H98" s="2">
        <f t="shared" si="13"/>
        <v>8.6000999999999994</v>
      </c>
      <c r="I98" s="2">
        <f t="shared" si="14"/>
        <v>-233.09040000000005</v>
      </c>
      <c r="J98" s="2">
        <f t="shared" si="15"/>
        <v>-764.7323079360001</v>
      </c>
    </row>
    <row r="99" spans="1:10" x14ac:dyDescent="0.25">
      <c r="A99" s="1" t="s">
        <v>107</v>
      </c>
      <c r="B99" s="2">
        <f t="shared" si="16"/>
        <v>4.9000000000000004</v>
      </c>
      <c r="C99" s="2">
        <f t="shared" si="9"/>
        <v>231.1</v>
      </c>
      <c r="D99" s="2">
        <f t="shared" si="17"/>
        <v>758.20212400000003</v>
      </c>
      <c r="E99" s="2">
        <f t="shared" si="10"/>
        <v>0.68</v>
      </c>
      <c r="F99" s="2">
        <f t="shared" si="11"/>
        <v>1793.7067999999999</v>
      </c>
      <c r="G99" s="2">
        <f t="shared" si="12"/>
        <v>741.07939999999996</v>
      </c>
      <c r="H99" s="2">
        <f t="shared" si="13"/>
        <v>8.7141000000000002</v>
      </c>
      <c r="I99" s="2">
        <f t="shared" si="14"/>
        <v>-233.55759999999998</v>
      </c>
      <c r="J99" s="2">
        <f t="shared" si="15"/>
        <v>-766.26511638399995</v>
      </c>
    </row>
    <row r="100" spans="1:10" x14ac:dyDescent="0.25">
      <c r="A100" s="1" t="s">
        <v>108</v>
      </c>
      <c r="B100" s="2">
        <f t="shared" si="16"/>
        <v>5</v>
      </c>
      <c r="C100" s="2">
        <f t="shared" si="9"/>
        <v>230.1</v>
      </c>
      <c r="D100" s="2">
        <f t="shared" si="17"/>
        <v>754.92128400000001</v>
      </c>
      <c r="E100" s="2">
        <f t="shared" si="10"/>
        <v>0.68</v>
      </c>
      <c r="F100" s="2">
        <f t="shared" si="11"/>
        <v>1805.3035</v>
      </c>
      <c r="G100" s="2">
        <f t="shared" si="12"/>
        <v>741.52149999999995</v>
      </c>
      <c r="H100" s="2">
        <f t="shared" si="13"/>
        <v>8.8283000000000005</v>
      </c>
      <c r="I100" s="2">
        <f t="shared" si="14"/>
        <v>-233.99969999999996</v>
      </c>
      <c r="J100" s="2">
        <f t="shared" si="15"/>
        <v>-767.71557574799988</v>
      </c>
    </row>
    <row r="101" spans="1:10" x14ac:dyDescent="0.25">
      <c r="A101" s="1" t="s">
        <v>109</v>
      </c>
      <c r="B101" s="2">
        <f t="shared" si="16"/>
        <v>5</v>
      </c>
      <c r="C101" s="2">
        <f t="shared" si="9"/>
        <v>229.2</v>
      </c>
      <c r="D101" s="2">
        <f t="shared" si="17"/>
        <v>751.96852799999999</v>
      </c>
      <c r="E101" s="2">
        <f t="shared" si="10"/>
        <v>0.67</v>
      </c>
      <c r="F101" s="2">
        <f t="shared" si="11"/>
        <v>1816.8527999999999</v>
      </c>
      <c r="G101" s="2">
        <f t="shared" si="12"/>
        <v>741.93870000000004</v>
      </c>
      <c r="H101" s="2">
        <f t="shared" si="13"/>
        <v>8.9428000000000001</v>
      </c>
      <c r="I101" s="2">
        <f t="shared" si="14"/>
        <v>-234.41690000000006</v>
      </c>
      <c r="J101" s="2">
        <f t="shared" si="15"/>
        <v>-769.08434219600019</v>
      </c>
    </row>
    <row r="102" spans="1:10" x14ac:dyDescent="0.25">
      <c r="A102" s="1" t="s">
        <v>110</v>
      </c>
      <c r="B102" s="2">
        <f t="shared" si="16"/>
        <v>5</v>
      </c>
      <c r="C102" s="2">
        <f t="shared" si="9"/>
        <v>228.2</v>
      </c>
      <c r="D102" s="2">
        <f t="shared" si="17"/>
        <v>748.68768799999998</v>
      </c>
      <c r="E102" s="2">
        <f t="shared" si="10"/>
        <v>0.67</v>
      </c>
      <c r="F102" s="2">
        <f t="shared" si="11"/>
        <v>1828.3551</v>
      </c>
      <c r="G102" s="2">
        <f t="shared" si="12"/>
        <v>742.33109999999999</v>
      </c>
      <c r="H102" s="2">
        <f t="shared" si="13"/>
        <v>9.0573999999999995</v>
      </c>
      <c r="I102" s="2">
        <f t="shared" si="14"/>
        <v>-234.80930000000001</v>
      </c>
      <c r="J102" s="2">
        <f t="shared" si="15"/>
        <v>-770.37174381199998</v>
      </c>
    </row>
    <row r="103" spans="1:10" x14ac:dyDescent="0.25">
      <c r="A103" s="1" t="s">
        <v>111</v>
      </c>
      <c r="B103" s="2">
        <f t="shared" si="16"/>
        <v>5.0999999999999996</v>
      </c>
      <c r="C103" s="2">
        <f t="shared" si="9"/>
        <v>227.3</v>
      </c>
      <c r="D103" s="2">
        <f t="shared" si="17"/>
        <v>745.73493199999996</v>
      </c>
      <c r="E103" s="2">
        <f t="shared" si="10"/>
        <v>0.67</v>
      </c>
      <c r="F103" s="2">
        <f t="shared" si="11"/>
        <v>1839.8108</v>
      </c>
      <c r="G103" s="2">
        <f t="shared" si="12"/>
        <v>742.69880000000001</v>
      </c>
      <c r="H103" s="2">
        <f t="shared" si="13"/>
        <v>9.1722000000000001</v>
      </c>
      <c r="I103" s="2">
        <f t="shared" si="14"/>
        <v>-235.17700000000002</v>
      </c>
      <c r="J103" s="2">
        <f t="shared" si="15"/>
        <v>-771.57810868000001</v>
      </c>
    </row>
    <row r="104" spans="1:10" x14ac:dyDescent="0.25">
      <c r="A104" s="1" t="s">
        <v>112</v>
      </c>
      <c r="B104" s="2">
        <f t="shared" si="16"/>
        <v>5.2</v>
      </c>
      <c r="C104" s="2">
        <f t="shared" si="9"/>
        <v>226.3</v>
      </c>
      <c r="D104" s="2">
        <f t="shared" si="17"/>
        <v>742.45409199999995</v>
      </c>
      <c r="E104" s="2">
        <f t="shared" si="10"/>
        <v>0.67</v>
      </c>
      <c r="F104" s="2">
        <f t="shared" si="11"/>
        <v>1851.2203</v>
      </c>
      <c r="G104" s="2">
        <f t="shared" si="12"/>
        <v>743.04179999999997</v>
      </c>
      <c r="H104" s="2">
        <f t="shared" si="13"/>
        <v>9.2872000000000003</v>
      </c>
      <c r="I104" s="2">
        <f t="shared" si="14"/>
        <v>-235.51999999999998</v>
      </c>
      <c r="J104" s="2">
        <f t="shared" si="15"/>
        <v>-772.70343679999996</v>
      </c>
    </row>
    <row r="105" spans="1:10" x14ac:dyDescent="0.25">
      <c r="A105" s="1" t="s">
        <v>113</v>
      </c>
      <c r="B105" s="2">
        <f t="shared" si="16"/>
        <v>5.2</v>
      </c>
      <c r="C105" s="2">
        <f t="shared" si="9"/>
        <v>225.4</v>
      </c>
      <c r="D105" s="2">
        <f t="shared" si="17"/>
        <v>739.50133600000004</v>
      </c>
      <c r="E105" s="2">
        <f t="shared" si="10"/>
        <v>0.66</v>
      </c>
      <c r="F105" s="2">
        <f t="shared" si="11"/>
        <v>1862.5839000000001</v>
      </c>
      <c r="G105" s="2">
        <f t="shared" si="12"/>
        <v>743.36030000000005</v>
      </c>
      <c r="H105" s="2">
        <f t="shared" si="13"/>
        <v>9.4024000000000001</v>
      </c>
      <c r="I105" s="2">
        <f t="shared" si="14"/>
        <v>-235.83850000000007</v>
      </c>
      <c r="J105" s="2">
        <f t="shared" si="15"/>
        <v>-773.74838434000026</v>
      </c>
    </row>
    <row r="106" spans="1:10" x14ac:dyDescent="0.25">
      <c r="A106" s="1" t="s">
        <v>114</v>
      </c>
      <c r="B106" s="2">
        <f t="shared" si="16"/>
        <v>5.2</v>
      </c>
      <c r="C106" s="2">
        <f t="shared" si="9"/>
        <v>224.5</v>
      </c>
      <c r="D106" s="2">
        <f t="shared" si="17"/>
        <v>736.54858000000002</v>
      </c>
      <c r="E106" s="2">
        <f t="shared" si="10"/>
        <v>0.66</v>
      </c>
      <c r="F106" s="2">
        <f t="shared" si="11"/>
        <v>1873.9021</v>
      </c>
      <c r="G106" s="2">
        <f t="shared" si="12"/>
        <v>743.65430000000003</v>
      </c>
      <c r="H106" s="2">
        <f t="shared" si="13"/>
        <v>9.5177999999999994</v>
      </c>
      <c r="I106" s="2">
        <f t="shared" si="14"/>
        <v>-236.13250000000005</v>
      </c>
      <c r="J106" s="2">
        <f t="shared" si="15"/>
        <v>-774.71295130000021</v>
      </c>
    </row>
    <row r="107" spans="1:10" x14ac:dyDescent="0.25">
      <c r="A107" s="1" t="s">
        <v>115</v>
      </c>
      <c r="B107" s="2">
        <f t="shared" si="16"/>
        <v>5.3</v>
      </c>
      <c r="C107" s="2">
        <f t="shared" si="9"/>
        <v>223.6</v>
      </c>
      <c r="D107" s="2">
        <f t="shared" si="17"/>
        <v>733.59582399999999</v>
      </c>
      <c r="E107" s="2">
        <f t="shared" si="10"/>
        <v>0.66</v>
      </c>
      <c r="F107" s="2">
        <f t="shared" si="11"/>
        <v>1885.1751999999999</v>
      </c>
      <c r="G107" s="2">
        <f t="shared" si="12"/>
        <v>743.92409999999995</v>
      </c>
      <c r="H107" s="2">
        <f t="shared" si="13"/>
        <v>9.6333000000000002</v>
      </c>
      <c r="I107" s="2">
        <f t="shared" si="14"/>
        <v>-236.40229999999997</v>
      </c>
      <c r="J107" s="2">
        <f t="shared" si="15"/>
        <v>-775.59812193199991</v>
      </c>
    </row>
    <row r="108" spans="1:10" x14ac:dyDescent="0.25">
      <c r="A108" s="1" t="s">
        <v>116</v>
      </c>
      <c r="B108" s="2">
        <f t="shared" si="16"/>
        <v>5.4</v>
      </c>
      <c r="C108" s="2">
        <f t="shared" si="9"/>
        <v>222.7</v>
      </c>
      <c r="D108" s="2">
        <f t="shared" si="17"/>
        <v>730.64306799999997</v>
      </c>
      <c r="E108" s="2">
        <f t="shared" si="10"/>
        <v>0.65</v>
      </c>
      <c r="F108" s="2">
        <f t="shared" si="11"/>
        <v>1896.4036000000001</v>
      </c>
      <c r="G108" s="2">
        <f t="shared" si="12"/>
        <v>744.16949999999997</v>
      </c>
      <c r="H108" s="2">
        <f t="shared" si="13"/>
        <v>9.7491000000000003</v>
      </c>
      <c r="I108" s="2">
        <f t="shared" si="14"/>
        <v>-236.64769999999999</v>
      </c>
      <c r="J108" s="2">
        <f t="shared" si="15"/>
        <v>-776.40324006799995</v>
      </c>
    </row>
    <row r="109" spans="1:10" x14ac:dyDescent="0.25">
      <c r="A109" s="1" t="s">
        <v>117</v>
      </c>
      <c r="B109" s="2">
        <f t="shared" si="16"/>
        <v>5.4</v>
      </c>
      <c r="C109" s="2">
        <f t="shared" ref="C109:C172" si="18">_xlfn.NUMBERVALUE(MID(A109, FIND("s",A109)+2, FIND("m/s",A109)-FIND("s",A109)-2))</f>
        <v>221.8</v>
      </c>
      <c r="D109" s="2">
        <f t="shared" si="17"/>
        <v>727.69031199999995</v>
      </c>
      <c r="E109" s="2">
        <f t="shared" ref="E109:E172" si="19">_xlfn.NUMBERVALUE(MID(A109,FIND("m/s",A109) +3,FIND("mach",A109)-FIND("m/s",A109)-3))</f>
        <v>0.65</v>
      </c>
      <c r="F109" s="2">
        <f t="shared" ref="F109:F172" si="20">_xlfn.NUMBERVALUE(  MID(A109, FIND("X",A109)+3, FIND("Y",A109) - FIND("X",A109)-7))</f>
        <v>1907.5877</v>
      </c>
      <c r="G109" s="2">
        <f t="shared" ref="G109:G172" si="21">_xlfn.NUMBERVALUE(  MID(A109, FIND("Y",A109)+3, FIND("Z",A109) - FIND("Y",A109)-7))</f>
        <v>744.39080000000001</v>
      </c>
      <c r="H109" s="2">
        <f t="shared" ref="H109:H172" si="22">_xlfn.NUMBERVALUE(MID(A109, FIND("Z",A109)+4,LEN(A109)-FIND("Z",A109)-4))</f>
        <v>9.8650000000000002</v>
      </c>
      <c r="I109" s="2">
        <f t="shared" ref="I109:I172" si="23">$G$2-G109</f>
        <v>-236.86900000000003</v>
      </c>
      <c r="J109" s="2">
        <f t="shared" ref="J109:J172" si="24">I109*3.28084</f>
        <v>-777.12928996000005</v>
      </c>
    </row>
    <row r="110" spans="1:10" x14ac:dyDescent="0.25">
      <c r="A110" s="1" t="s">
        <v>118</v>
      </c>
      <c r="B110" s="2">
        <f t="shared" si="16"/>
        <v>5.4</v>
      </c>
      <c r="C110" s="2">
        <f t="shared" si="18"/>
        <v>220.9</v>
      </c>
      <c r="D110" s="2">
        <f t="shared" si="17"/>
        <v>724.73755600000004</v>
      </c>
      <c r="E110" s="2">
        <f t="shared" si="19"/>
        <v>0.65</v>
      </c>
      <c r="F110" s="2">
        <f t="shared" si="20"/>
        <v>1918.7276999999999</v>
      </c>
      <c r="G110" s="2">
        <f t="shared" si="21"/>
        <v>744.58810000000005</v>
      </c>
      <c r="H110" s="2">
        <f t="shared" si="22"/>
        <v>9.9810999999999996</v>
      </c>
      <c r="I110" s="2">
        <f t="shared" si="23"/>
        <v>-237.06630000000007</v>
      </c>
      <c r="J110" s="2">
        <f t="shared" si="24"/>
        <v>-777.77659969200022</v>
      </c>
    </row>
    <row r="111" spans="1:10" x14ac:dyDescent="0.25">
      <c r="A111" s="1" t="s">
        <v>119</v>
      </c>
      <c r="B111" s="2">
        <f t="shared" si="16"/>
        <v>5.5</v>
      </c>
      <c r="C111" s="2">
        <f t="shared" si="18"/>
        <v>220</v>
      </c>
      <c r="D111" s="2">
        <f t="shared" si="17"/>
        <v>721.78480000000002</v>
      </c>
      <c r="E111" s="2">
        <f t="shared" si="19"/>
        <v>0.65</v>
      </c>
      <c r="F111" s="2">
        <f t="shared" si="20"/>
        <v>1929.8243</v>
      </c>
      <c r="G111" s="2">
        <f t="shared" si="21"/>
        <v>744.76139999999998</v>
      </c>
      <c r="H111" s="2">
        <f t="shared" si="22"/>
        <v>10.0974</v>
      </c>
      <c r="I111" s="2">
        <f t="shared" si="23"/>
        <v>-237.2396</v>
      </c>
      <c r="J111" s="2">
        <f t="shared" si="24"/>
        <v>-778.34516926399999</v>
      </c>
    </row>
    <row r="112" spans="1:10" x14ac:dyDescent="0.25">
      <c r="A112" s="1" t="s">
        <v>120</v>
      </c>
      <c r="B112" s="2">
        <f t="shared" si="16"/>
        <v>5.6</v>
      </c>
      <c r="C112" s="2">
        <f t="shared" si="18"/>
        <v>219.1</v>
      </c>
      <c r="D112" s="2">
        <f t="shared" si="17"/>
        <v>718.832044</v>
      </c>
      <c r="E112" s="2">
        <f t="shared" si="19"/>
        <v>0.64</v>
      </c>
      <c r="F112" s="2">
        <f t="shared" si="20"/>
        <v>1940.8778</v>
      </c>
      <c r="G112" s="2">
        <f t="shared" si="21"/>
        <v>744.91079999999999</v>
      </c>
      <c r="H112" s="2">
        <f t="shared" si="22"/>
        <v>10.213800000000001</v>
      </c>
      <c r="I112" s="2">
        <f t="shared" si="23"/>
        <v>-237.38900000000001</v>
      </c>
      <c r="J112" s="2">
        <f t="shared" si="24"/>
        <v>-778.83532676000004</v>
      </c>
    </row>
    <row r="113" spans="1:10" x14ac:dyDescent="0.25">
      <c r="A113" s="1" t="s">
        <v>121</v>
      </c>
      <c r="B113" s="2">
        <f t="shared" si="16"/>
        <v>5.6</v>
      </c>
      <c r="C113" s="2">
        <f t="shared" si="18"/>
        <v>218.3</v>
      </c>
      <c r="D113" s="2">
        <f t="shared" si="17"/>
        <v>716.20737199999996</v>
      </c>
      <c r="E113" s="2">
        <f t="shared" si="19"/>
        <v>0.64</v>
      </c>
      <c r="F113" s="2">
        <f t="shared" si="20"/>
        <v>1951.8885</v>
      </c>
      <c r="G113" s="2">
        <f t="shared" si="21"/>
        <v>745.03639999999996</v>
      </c>
      <c r="H113" s="2">
        <f t="shared" si="22"/>
        <v>10.330500000000001</v>
      </c>
      <c r="I113" s="2">
        <f t="shared" si="23"/>
        <v>-237.51459999999997</v>
      </c>
      <c r="J113" s="2">
        <f t="shared" si="24"/>
        <v>-779.24740026399991</v>
      </c>
    </row>
    <row r="114" spans="1:10" x14ac:dyDescent="0.25">
      <c r="A114" s="1" t="s">
        <v>122</v>
      </c>
      <c r="B114" s="2">
        <f t="shared" si="16"/>
        <v>5.6</v>
      </c>
      <c r="C114" s="2">
        <f t="shared" si="18"/>
        <v>217.4</v>
      </c>
      <c r="D114" s="2">
        <f t="shared" si="17"/>
        <v>713.25461600000006</v>
      </c>
      <c r="E114" s="2">
        <f t="shared" si="19"/>
        <v>0.64</v>
      </c>
      <c r="F114" s="2">
        <f t="shared" si="20"/>
        <v>1962.8568</v>
      </c>
      <c r="G114" s="2">
        <f t="shared" si="21"/>
        <v>745.13829999999996</v>
      </c>
      <c r="H114" s="2">
        <f t="shared" si="22"/>
        <v>10.4473</v>
      </c>
      <c r="I114" s="2">
        <f t="shared" si="23"/>
        <v>-237.61649999999997</v>
      </c>
      <c r="J114" s="2">
        <f t="shared" si="24"/>
        <v>-779.58171785999991</v>
      </c>
    </row>
    <row r="115" spans="1:10" x14ac:dyDescent="0.25">
      <c r="A115" s="1" t="s">
        <v>123</v>
      </c>
      <c r="B115" s="2">
        <f t="shared" si="16"/>
        <v>5.7</v>
      </c>
      <c r="C115" s="2">
        <f t="shared" si="18"/>
        <v>216.6</v>
      </c>
      <c r="D115" s="2">
        <f t="shared" si="17"/>
        <v>710.62994400000002</v>
      </c>
      <c r="E115" s="2">
        <f t="shared" si="19"/>
        <v>0.64</v>
      </c>
      <c r="F115" s="2">
        <f t="shared" si="20"/>
        <v>1973.7829999999999</v>
      </c>
      <c r="G115" s="2">
        <f t="shared" si="21"/>
        <v>745.21669999999995</v>
      </c>
      <c r="H115" s="2">
        <f t="shared" si="22"/>
        <v>10.564299999999999</v>
      </c>
      <c r="I115" s="2">
        <f t="shared" si="23"/>
        <v>-237.69489999999996</v>
      </c>
      <c r="J115" s="2">
        <f t="shared" si="24"/>
        <v>-779.83893571599992</v>
      </c>
    </row>
    <row r="116" spans="1:10" x14ac:dyDescent="0.25">
      <c r="A116" s="1" t="s">
        <v>124</v>
      </c>
      <c r="B116" s="2">
        <f t="shared" si="16"/>
        <v>5.8</v>
      </c>
      <c r="C116" s="2">
        <f t="shared" si="18"/>
        <v>215.8</v>
      </c>
      <c r="D116" s="2">
        <f t="shared" si="17"/>
        <v>708.00527199999999</v>
      </c>
      <c r="E116" s="2">
        <f t="shared" si="19"/>
        <v>0.63</v>
      </c>
      <c r="F116" s="2">
        <f t="shared" si="20"/>
        <v>1984.6675</v>
      </c>
      <c r="G116" s="2">
        <f t="shared" si="21"/>
        <v>745.27149999999995</v>
      </c>
      <c r="H116" s="2">
        <f t="shared" si="22"/>
        <v>10.6814</v>
      </c>
      <c r="I116" s="2">
        <f t="shared" si="23"/>
        <v>-237.74969999999996</v>
      </c>
      <c r="J116" s="2">
        <f t="shared" si="24"/>
        <v>-780.01872574799984</v>
      </c>
    </row>
    <row r="117" spans="1:10" x14ac:dyDescent="0.25">
      <c r="A117" s="1" t="s">
        <v>125</v>
      </c>
      <c r="B117" s="2">
        <f t="shared" si="16"/>
        <v>5.8</v>
      </c>
      <c r="C117" s="2">
        <f t="shared" si="18"/>
        <v>214.9</v>
      </c>
      <c r="D117" s="2">
        <f t="shared" si="17"/>
        <v>705.05251599999997</v>
      </c>
      <c r="E117" s="2">
        <f t="shared" si="19"/>
        <v>0.63</v>
      </c>
      <c r="F117" s="2">
        <f t="shared" si="20"/>
        <v>1995.5105000000001</v>
      </c>
      <c r="G117" s="2">
        <f t="shared" si="21"/>
        <v>745.30280000000005</v>
      </c>
      <c r="H117" s="2">
        <f t="shared" si="22"/>
        <v>10.7988</v>
      </c>
      <c r="I117" s="2">
        <f t="shared" si="23"/>
        <v>-237.78100000000006</v>
      </c>
      <c r="J117" s="2">
        <f t="shared" si="24"/>
        <v>-780.12141604000021</v>
      </c>
    </row>
    <row r="118" spans="1:10" x14ac:dyDescent="0.25">
      <c r="A118" s="1" t="s">
        <v>126</v>
      </c>
      <c r="B118" s="2">
        <f t="shared" si="16"/>
        <v>5.8</v>
      </c>
      <c r="C118" s="2">
        <f t="shared" si="18"/>
        <v>214.1</v>
      </c>
      <c r="D118" s="2">
        <f t="shared" si="17"/>
        <v>702.42784400000005</v>
      </c>
      <c r="E118" s="2">
        <f t="shared" si="19"/>
        <v>0.63</v>
      </c>
      <c r="F118" s="2">
        <f t="shared" si="20"/>
        <v>2006.3125</v>
      </c>
      <c r="G118" s="2">
        <f t="shared" si="21"/>
        <v>745.31079999999997</v>
      </c>
      <c r="H118" s="2">
        <f t="shared" si="22"/>
        <v>10.9162</v>
      </c>
      <c r="I118" s="2">
        <f t="shared" si="23"/>
        <v>-237.78899999999999</v>
      </c>
      <c r="J118" s="2">
        <f t="shared" si="24"/>
        <v>-780.14766276</v>
      </c>
    </row>
    <row r="119" spans="1:10" x14ac:dyDescent="0.25">
      <c r="A119" s="1" t="s">
        <v>127</v>
      </c>
      <c r="B119" s="2">
        <f t="shared" si="16"/>
        <v>5.9</v>
      </c>
      <c r="C119" s="2">
        <f t="shared" si="18"/>
        <v>213.3</v>
      </c>
      <c r="D119" s="2">
        <f t="shared" si="17"/>
        <v>699.80317200000002</v>
      </c>
      <c r="E119" s="2">
        <f t="shared" si="19"/>
        <v>0.63</v>
      </c>
      <c r="F119" s="2">
        <f t="shared" si="20"/>
        <v>2017.0735999999999</v>
      </c>
      <c r="G119" s="2">
        <f t="shared" si="21"/>
        <v>745.29560000000004</v>
      </c>
      <c r="H119" s="2">
        <f t="shared" si="22"/>
        <v>11.033899999999999</v>
      </c>
      <c r="I119" s="2">
        <f t="shared" si="23"/>
        <v>-237.77380000000005</v>
      </c>
      <c r="J119" s="2">
        <f t="shared" si="24"/>
        <v>-780.09779399200011</v>
      </c>
    </row>
    <row r="120" spans="1:10" x14ac:dyDescent="0.25">
      <c r="A120" s="1" t="s">
        <v>128</v>
      </c>
      <c r="B120" s="2">
        <f t="shared" si="16"/>
        <v>6</v>
      </c>
      <c r="C120" s="2">
        <f t="shared" si="18"/>
        <v>212.5</v>
      </c>
      <c r="D120" s="2">
        <f t="shared" si="17"/>
        <v>697.17849999999999</v>
      </c>
      <c r="E120" s="2">
        <f t="shared" si="19"/>
        <v>0.62</v>
      </c>
      <c r="F120" s="2">
        <f t="shared" si="20"/>
        <v>2027.7943</v>
      </c>
      <c r="G120" s="2">
        <f t="shared" si="21"/>
        <v>745.25720000000001</v>
      </c>
      <c r="H120" s="2">
        <f t="shared" si="22"/>
        <v>11.1517</v>
      </c>
      <c r="I120" s="2">
        <f t="shared" si="23"/>
        <v>-237.73540000000003</v>
      </c>
      <c r="J120" s="2">
        <f t="shared" si="24"/>
        <v>-779.97180973600007</v>
      </c>
    </row>
    <row r="121" spans="1:10" x14ac:dyDescent="0.25">
      <c r="A121" s="1" t="s">
        <v>129</v>
      </c>
      <c r="B121" s="2">
        <f t="shared" si="16"/>
        <v>6</v>
      </c>
      <c r="C121" s="2">
        <f t="shared" si="18"/>
        <v>211.7</v>
      </c>
      <c r="D121" s="2">
        <f t="shared" si="17"/>
        <v>694.55382799999995</v>
      </c>
      <c r="E121" s="2">
        <f t="shared" si="19"/>
        <v>0.62</v>
      </c>
      <c r="F121" s="2">
        <f t="shared" si="20"/>
        <v>2038.4748</v>
      </c>
      <c r="G121" s="2">
        <f t="shared" si="21"/>
        <v>745.19560000000001</v>
      </c>
      <c r="H121" s="2">
        <f t="shared" si="22"/>
        <v>11.2697</v>
      </c>
      <c r="I121" s="2">
        <f t="shared" si="23"/>
        <v>-237.67380000000003</v>
      </c>
      <c r="J121" s="2">
        <f t="shared" si="24"/>
        <v>-779.76970999200012</v>
      </c>
    </row>
    <row r="122" spans="1:10" x14ac:dyDescent="0.25">
      <c r="A122" s="1" t="s">
        <v>130</v>
      </c>
      <c r="B122" s="2">
        <f t="shared" si="16"/>
        <v>6</v>
      </c>
      <c r="C122" s="2">
        <f t="shared" si="18"/>
        <v>210.9</v>
      </c>
      <c r="D122" s="2">
        <f t="shared" si="17"/>
        <v>691.92915600000003</v>
      </c>
      <c r="E122" s="2">
        <f t="shared" si="19"/>
        <v>0.62</v>
      </c>
      <c r="F122" s="2">
        <f t="shared" si="20"/>
        <v>2049.1154000000001</v>
      </c>
      <c r="G122" s="2">
        <f t="shared" si="21"/>
        <v>745.11099999999999</v>
      </c>
      <c r="H122" s="2">
        <f t="shared" si="22"/>
        <v>11.3879</v>
      </c>
      <c r="I122" s="2">
        <f t="shared" si="23"/>
        <v>-237.58920000000001</v>
      </c>
      <c r="J122" s="2">
        <f t="shared" si="24"/>
        <v>-779.492150928</v>
      </c>
    </row>
    <row r="123" spans="1:10" x14ac:dyDescent="0.25">
      <c r="A123" s="1" t="s">
        <v>131</v>
      </c>
      <c r="B123" s="2">
        <f t="shared" si="16"/>
        <v>6.1</v>
      </c>
      <c r="C123" s="2">
        <f t="shared" si="18"/>
        <v>210.1</v>
      </c>
      <c r="D123" s="2">
        <f t="shared" si="17"/>
        <v>689.304484</v>
      </c>
      <c r="E123" s="2">
        <f t="shared" si="19"/>
        <v>0.62</v>
      </c>
      <c r="F123" s="2">
        <f t="shared" si="20"/>
        <v>2059.7165</v>
      </c>
      <c r="G123" s="2">
        <f t="shared" si="21"/>
        <v>745.00350000000003</v>
      </c>
      <c r="H123" s="2">
        <f t="shared" si="22"/>
        <v>11.5062</v>
      </c>
      <c r="I123" s="2">
        <f t="shared" si="23"/>
        <v>-237.48170000000005</v>
      </c>
      <c r="J123" s="2">
        <f t="shared" si="24"/>
        <v>-779.13946062800017</v>
      </c>
    </row>
    <row r="124" spans="1:10" x14ac:dyDescent="0.25">
      <c r="A124" s="1" t="s">
        <v>132</v>
      </c>
      <c r="B124" s="2">
        <f t="shared" si="16"/>
        <v>6.2</v>
      </c>
      <c r="C124" s="2">
        <f t="shared" si="18"/>
        <v>209.3</v>
      </c>
      <c r="D124" s="2">
        <f t="shared" si="17"/>
        <v>686.67981199999997</v>
      </c>
      <c r="E124" s="2">
        <f t="shared" si="19"/>
        <v>0.62</v>
      </c>
      <c r="F124" s="2">
        <f t="shared" si="20"/>
        <v>2070.2782999999999</v>
      </c>
      <c r="G124" s="2">
        <f t="shared" si="21"/>
        <v>744.87310000000002</v>
      </c>
      <c r="H124" s="2">
        <f t="shared" si="22"/>
        <v>11.624700000000001</v>
      </c>
      <c r="I124" s="2">
        <f t="shared" si="23"/>
        <v>-237.35130000000004</v>
      </c>
      <c r="J124" s="2">
        <f t="shared" si="24"/>
        <v>-778.71163909200015</v>
      </c>
    </row>
    <row r="125" spans="1:10" x14ac:dyDescent="0.25">
      <c r="A125" s="1" t="s">
        <v>133</v>
      </c>
      <c r="B125" s="2">
        <f t="shared" si="16"/>
        <v>6.2</v>
      </c>
      <c r="C125" s="2">
        <f t="shared" si="18"/>
        <v>208.6</v>
      </c>
      <c r="D125" s="2">
        <f t="shared" si="17"/>
        <v>684.38322400000004</v>
      </c>
      <c r="E125" s="2">
        <f t="shared" si="19"/>
        <v>0.61</v>
      </c>
      <c r="F125" s="2">
        <f t="shared" si="20"/>
        <v>2080.8011999999999</v>
      </c>
      <c r="G125" s="2">
        <f t="shared" si="21"/>
        <v>744.72</v>
      </c>
      <c r="H125" s="2">
        <f t="shared" si="22"/>
        <v>11.743399999999999</v>
      </c>
      <c r="I125" s="2">
        <f t="shared" si="23"/>
        <v>-237.19820000000004</v>
      </c>
      <c r="J125" s="2">
        <f t="shared" si="24"/>
        <v>-778.20934248800017</v>
      </c>
    </row>
    <row r="126" spans="1:10" x14ac:dyDescent="0.25">
      <c r="A126" s="1" t="s">
        <v>134</v>
      </c>
      <c r="B126" s="2">
        <f t="shared" si="16"/>
        <v>6.2</v>
      </c>
      <c r="C126" s="2">
        <f t="shared" si="18"/>
        <v>207.8</v>
      </c>
      <c r="D126" s="2">
        <f t="shared" si="17"/>
        <v>681.75855200000001</v>
      </c>
      <c r="E126" s="2">
        <f t="shared" si="19"/>
        <v>0.61</v>
      </c>
      <c r="F126" s="2">
        <f t="shared" si="20"/>
        <v>2091.2854000000002</v>
      </c>
      <c r="G126" s="2">
        <f t="shared" si="21"/>
        <v>744.54409999999996</v>
      </c>
      <c r="H126" s="2">
        <f t="shared" si="22"/>
        <v>11.8622</v>
      </c>
      <c r="I126" s="2">
        <f t="shared" si="23"/>
        <v>-237.02229999999997</v>
      </c>
      <c r="J126" s="2">
        <f t="shared" si="24"/>
        <v>-777.6322427319999</v>
      </c>
    </row>
    <row r="127" spans="1:10" x14ac:dyDescent="0.25">
      <c r="A127" s="1" t="s">
        <v>135</v>
      </c>
      <c r="B127" s="2">
        <f t="shared" si="16"/>
        <v>6.3</v>
      </c>
      <c r="C127" s="2">
        <f t="shared" si="18"/>
        <v>207</v>
      </c>
      <c r="D127" s="2">
        <f t="shared" si="17"/>
        <v>679.13387999999998</v>
      </c>
      <c r="E127" s="2">
        <f t="shared" si="19"/>
        <v>0.61</v>
      </c>
      <c r="F127" s="2">
        <f t="shared" si="20"/>
        <v>2101.7312000000002</v>
      </c>
      <c r="G127" s="2">
        <f t="shared" si="21"/>
        <v>744.34550000000002</v>
      </c>
      <c r="H127" s="2">
        <f t="shared" si="22"/>
        <v>11.981199999999999</v>
      </c>
      <c r="I127" s="2">
        <f t="shared" si="23"/>
        <v>-236.82370000000003</v>
      </c>
      <c r="J127" s="2">
        <f t="shared" si="24"/>
        <v>-776.9806679080001</v>
      </c>
    </row>
    <row r="128" spans="1:10" x14ac:dyDescent="0.25">
      <c r="A128" s="1" t="s">
        <v>136</v>
      </c>
      <c r="B128" s="2">
        <f t="shared" si="16"/>
        <v>6.4</v>
      </c>
      <c r="C128" s="2">
        <f t="shared" si="18"/>
        <v>206.3</v>
      </c>
      <c r="D128" s="2">
        <f t="shared" si="17"/>
        <v>676.83729200000005</v>
      </c>
      <c r="E128" s="2">
        <f t="shared" si="19"/>
        <v>0.61</v>
      </c>
      <c r="F128" s="2">
        <f t="shared" si="20"/>
        <v>2112.1390000000001</v>
      </c>
      <c r="G128" s="2">
        <f t="shared" si="21"/>
        <v>744.12450000000001</v>
      </c>
      <c r="H128" s="2">
        <f t="shared" si="22"/>
        <v>12.100300000000001</v>
      </c>
      <c r="I128" s="2">
        <f t="shared" si="23"/>
        <v>-236.60270000000003</v>
      </c>
      <c r="J128" s="2">
        <f t="shared" si="24"/>
        <v>-776.25560226800008</v>
      </c>
    </row>
    <row r="129" spans="1:10" x14ac:dyDescent="0.25">
      <c r="A129" s="1" t="s">
        <v>137</v>
      </c>
      <c r="B129" s="2">
        <f t="shared" si="16"/>
        <v>6.4</v>
      </c>
      <c r="C129" s="2">
        <f t="shared" si="18"/>
        <v>205.6</v>
      </c>
      <c r="D129" s="2">
        <f t="shared" si="17"/>
        <v>674.54070400000001</v>
      </c>
      <c r="E129" s="2">
        <f t="shared" si="19"/>
        <v>0.6</v>
      </c>
      <c r="F129" s="2">
        <f t="shared" si="20"/>
        <v>2122.5088999999998</v>
      </c>
      <c r="G129" s="2">
        <f t="shared" si="21"/>
        <v>743.8809</v>
      </c>
      <c r="H129" s="2">
        <f t="shared" si="22"/>
        <v>12.2196</v>
      </c>
      <c r="I129" s="2">
        <f t="shared" si="23"/>
        <v>-236.35910000000001</v>
      </c>
      <c r="J129" s="2">
        <f t="shared" si="24"/>
        <v>-775.45638964400007</v>
      </c>
    </row>
    <row r="130" spans="1:10" x14ac:dyDescent="0.25">
      <c r="A130" s="1" t="s">
        <v>138</v>
      </c>
      <c r="B130" s="2">
        <f t="shared" si="16"/>
        <v>6.4</v>
      </c>
      <c r="C130" s="2">
        <f t="shared" si="18"/>
        <v>204.8</v>
      </c>
      <c r="D130" s="2">
        <f t="shared" si="17"/>
        <v>671.91603199999997</v>
      </c>
      <c r="E130" s="2">
        <f t="shared" si="19"/>
        <v>0.6</v>
      </c>
      <c r="F130" s="2">
        <f t="shared" si="20"/>
        <v>2132.8413</v>
      </c>
      <c r="G130" s="2">
        <f t="shared" si="21"/>
        <v>743.61490000000003</v>
      </c>
      <c r="H130" s="2">
        <f t="shared" si="22"/>
        <v>12.3391</v>
      </c>
      <c r="I130" s="2">
        <f t="shared" si="23"/>
        <v>-236.09310000000005</v>
      </c>
      <c r="J130" s="2">
        <f t="shared" si="24"/>
        <v>-774.58368620400017</v>
      </c>
    </row>
    <row r="131" spans="1:10" x14ac:dyDescent="0.25">
      <c r="A131" s="1" t="s">
        <v>139</v>
      </c>
      <c r="B131" s="2">
        <f t="shared" ref="B131:B194" si="25">_xlfn.NUMBERVALUE(LEFT(A131,FIND("s",A131)-1))</f>
        <v>6.5</v>
      </c>
      <c r="C131" s="2">
        <f t="shared" si="18"/>
        <v>204.1</v>
      </c>
      <c r="D131" s="2">
        <f t="shared" ref="D131:D194" si="26">_xlfn.NUMBERVALUE(C131*3.28084)</f>
        <v>669.61944400000004</v>
      </c>
      <c r="E131" s="2">
        <f t="shared" si="19"/>
        <v>0.6</v>
      </c>
      <c r="F131" s="2">
        <f t="shared" si="20"/>
        <v>2143.1363999999999</v>
      </c>
      <c r="G131" s="2">
        <f t="shared" si="21"/>
        <v>743.32659999999998</v>
      </c>
      <c r="H131" s="2">
        <f t="shared" si="22"/>
        <v>12.4587</v>
      </c>
      <c r="I131" s="2">
        <f t="shared" si="23"/>
        <v>-235.8048</v>
      </c>
      <c r="J131" s="2">
        <f t="shared" si="24"/>
        <v>-773.63782003200004</v>
      </c>
    </row>
    <row r="132" spans="1:10" x14ac:dyDescent="0.25">
      <c r="A132" s="1" t="s">
        <v>140</v>
      </c>
      <c r="B132" s="2">
        <f t="shared" si="25"/>
        <v>6.6</v>
      </c>
      <c r="C132" s="2">
        <f t="shared" si="18"/>
        <v>203.4</v>
      </c>
      <c r="D132" s="2">
        <f t="shared" si="26"/>
        <v>667.322856</v>
      </c>
      <c r="E132" s="2">
        <f t="shared" si="19"/>
        <v>0.6</v>
      </c>
      <c r="F132" s="2">
        <f t="shared" si="20"/>
        <v>2153.3946999999998</v>
      </c>
      <c r="G132" s="2">
        <f t="shared" si="21"/>
        <v>743.01599999999996</v>
      </c>
      <c r="H132" s="2">
        <f t="shared" si="22"/>
        <v>12.5784</v>
      </c>
      <c r="I132" s="2">
        <f t="shared" si="23"/>
        <v>-235.49419999999998</v>
      </c>
      <c r="J132" s="2">
        <f t="shared" si="24"/>
        <v>-772.61879112799988</v>
      </c>
    </row>
    <row r="133" spans="1:10" x14ac:dyDescent="0.25">
      <c r="A133" s="1" t="s">
        <v>141</v>
      </c>
      <c r="B133" s="2">
        <f t="shared" si="25"/>
        <v>6.6</v>
      </c>
      <c r="C133" s="2">
        <f t="shared" si="18"/>
        <v>202.6</v>
      </c>
      <c r="D133" s="2">
        <f t="shared" si="26"/>
        <v>664.69818399999997</v>
      </c>
      <c r="E133" s="2">
        <f t="shared" si="19"/>
        <v>0.6</v>
      </c>
      <c r="F133" s="2">
        <f t="shared" si="20"/>
        <v>2163.6163000000001</v>
      </c>
      <c r="G133" s="2">
        <f t="shared" si="21"/>
        <v>742.68320000000006</v>
      </c>
      <c r="H133" s="2">
        <f t="shared" si="22"/>
        <v>12.6983</v>
      </c>
      <c r="I133" s="2">
        <f t="shared" si="23"/>
        <v>-235.16140000000007</v>
      </c>
      <c r="J133" s="2">
        <f t="shared" si="24"/>
        <v>-771.52692757600028</v>
      </c>
    </row>
    <row r="134" spans="1:10" x14ac:dyDescent="0.25">
      <c r="A134" s="1" t="s">
        <v>142</v>
      </c>
      <c r="B134" s="2">
        <f t="shared" si="25"/>
        <v>6.6</v>
      </c>
      <c r="C134" s="2">
        <f t="shared" si="18"/>
        <v>201.9</v>
      </c>
      <c r="D134" s="2">
        <f t="shared" si="26"/>
        <v>662.40159600000004</v>
      </c>
      <c r="E134" s="2">
        <f t="shared" si="19"/>
        <v>0.59</v>
      </c>
      <c r="F134" s="2">
        <f t="shared" si="20"/>
        <v>2173.8015999999998</v>
      </c>
      <c r="G134" s="2">
        <f t="shared" si="21"/>
        <v>742.32830000000001</v>
      </c>
      <c r="H134" s="2">
        <f t="shared" si="22"/>
        <v>12.8184</v>
      </c>
      <c r="I134" s="2">
        <f t="shared" si="23"/>
        <v>-234.80650000000003</v>
      </c>
      <c r="J134" s="2">
        <f t="shared" si="24"/>
        <v>-770.36255746000006</v>
      </c>
    </row>
    <row r="135" spans="1:10" x14ac:dyDescent="0.25">
      <c r="A135" s="1" t="s">
        <v>143</v>
      </c>
      <c r="B135" s="2">
        <f t="shared" si="25"/>
        <v>6.7</v>
      </c>
      <c r="C135" s="2">
        <f t="shared" si="18"/>
        <v>201.2</v>
      </c>
      <c r="D135" s="2">
        <f t="shared" si="26"/>
        <v>660.105008</v>
      </c>
      <c r="E135" s="2">
        <f t="shared" si="19"/>
        <v>0.59</v>
      </c>
      <c r="F135" s="2">
        <f t="shared" si="20"/>
        <v>2183.9508000000001</v>
      </c>
      <c r="G135" s="2">
        <f t="shared" si="21"/>
        <v>741.95129999999995</v>
      </c>
      <c r="H135" s="2">
        <f t="shared" si="22"/>
        <v>12.938599999999999</v>
      </c>
      <c r="I135" s="2">
        <f t="shared" si="23"/>
        <v>-234.42949999999996</v>
      </c>
      <c r="J135" s="2">
        <f t="shared" si="24"/>
        <v>-769.12568077999993</v>
      </c>
    </row>
    <row r="136" spans="1:10" x14ac:dyDescent="0.25">
      <c r="A136" s="1" t="s">
        <v>144</v>
      </c>
      <c r="B136" s="2">
        <f t="shared" si="25"/>
        <v>6.8</v>
      </c>
      <c r="C136" s="2">
        <f t="shared" si="18"/>
        <v>200.5</v>
      </c>
      <c r="D136" s="2">
        <f t="shared" si="26"/>
        <v>657.80841999999996</v>
      </c>
      <c r="E136" s="2">
        <f t="shared" si="19"/>
        <v>0.59</v>
      </c>
      <c r="F136" s="2">
        <f t="shared" si="20"/>
        <v>2194.0641000000001</v>
      </c>
      <c r="G136" s="2">
        <f t="shared" si="21"/>
        <v>741.55229999999995</v>
      </c>
      <c r="H136" s="2">
        <f t="shared" si="22"/>
        <v>13.058999999999999</v>
      </c>
      <c r="I136" s="2">
        <f t="shared" si="23"/>
        <v>-234.03049999999996</v>
      </c>
      <c r="J136" s="2">
        <f t="shared" si="24"/>
        <v>-767.81662561999985</v>
      </c>
    </row>
    <row r="137" spans="1:10" x14ac:dyDescent="0.25">
      <c r="A137" s="1" t="s">
        <v>145</v>
      </c>
      <c r="B137" s="2">
        <f t="shared" si="25"/>
        <v>6.8</v>
      </c>
      <c r="C137" s="2">
        <f t="shared" si="18"/>
        <v>199.9</v>
      </c>
      <c r="D137" s="2">
        <f t="shared" si="26"/>
        <v>655.83991600000002</v>
      </c>
      <c r="E137" s="2">
        <f t="shared" si="19"/>
        <v>0.59</v>
      </c>
      <c r="F137" s="2">
        <f t="shared" si="20"/>
        <v>2204.1419000000001</v>
      </c>
      <c r="G137" s="2">
        <f t="shared" si="21"/>
        <v>741.13139999999999</v>
      </c>
      <c r="H137" s="2">
        <f t="shared" si="22"/>
        <v>13.179500000000001</v>
      </c>
      <c r="I137" s="2">
        <f t="shared" si="23"/>
        <v>-233.6096</v>
      </c>
      <c r="J137" s="2">
        <f t="shared" si="24"/>
        <v>-766.43572006399995</v>
      </c>
    </row>
    <row r="138" spans="1:10" x14ac:dyDescent="0.25">
      <c r="A138" s="1" t="s">
        <v>146</v>
      </c>
      <c r="B138" s="2">
        <f t="shared" si="25"/>
        <v>6.8</v>
      </c>
      <c r="C138" s="2">
        <f t="shared" si="18"/>
        <v>199.2</v>
      </c>
      <c r="D138" s="2">
        <f t="shared" si="26"/>
        <v>653.54332799999997</v>
      </c>
      <c r="E138" s="2">
        <f t="shared" si="19"/>
        <v>0.59</v>
      </c>
      <c r="F138" s="2">
        <f t="shared" si="20"/>
        <v>2214.1844000000001</v>
      </c>
      <c r="G138" s="2">
        <f t="shared" si="21"/>
        <v>740.68870000000004</v>
      </c>
      <c r="H138" s="2">
        <f t="shared" si="22"/>
        <v>13.3002</v>
      </c>
      <c r="I138" s="2">
        <f t="shared" si="23"/>
        <v>-233.16690000000006</v>
      </c>
      <c r="J138" s="2">
        <f t="shared" si="24"/>
        <v>-764.98329219600021</v>
      </c>
    </row>
    <row r="139" spans="1:10" x14ac:dyDescent="0.25">
      <c r="A139" s="1" t="s">
        <v>147</v>
      </c>
      <c r="B139" s="2">
        <f t="shared" si="25"/>
        <v>6.9</v>
      </c>
      <c r="C139" s="2">
        <f t="shared" si="18"/>
        <v>198.5</v>
      </c>
      <c r="D139" s="2">
        <f t="shared" si="26"/>
        <v>651.24674000000005</v>
      </c>
      <c r="E139" s="2">
        <f t="shared" si="19"/>
        <v>0.57999999999999996</v>
      </c>
      <c r="F139" s="2">
        <f t="shared" si="20"/>
        <v>2224.1916999999999</v>
      </c>
      <c r="G139" s="2">
        <f t="shared" si="21"/>
        <v>740.2242</v>
      </c>
      <c r="H139" s="2">
        <f t="shared" si="22"/>
        <v>13.420999999999999</v>
      </c>
      <c r="I139" s="2">
        <f t="shared" si="23"/>
        <v>-232.70240000000001</v>
      </c>
      <c r="J139" s="2">
        <f t="shared" si="24"/>
        <v>-763.45934201600005</v>
      </c>
    </row>
    <row r="140" spans="1:10" x14ac:dyDescent="0.25">
      <c r="A140" s="1" t="s">
        <v>148</v>
      </c>
      <c r="B140" s="2">
        <f t="shared" si="25"/>
        <v>7</v>
      </c>
      <c r="C140" s="2">
        <f t="shared" si="18"/>
        <v>197.8</v>
      </c>
      <c r="D140" s="2">
        <f t="shared" si="26"/>
        <v>648.950152</v>
      </c>
      <c r="E140" s="2">
        <f t="shared" si="19"/>
        <v>0.57999999999999996</v>
      </c>
      <c r="F140" s="2">
        <f t="shared" si="20"/>
        <v>2234.1642999999999</v>
      </c>
      <c r="G140" s="2">
        <f t="shared" si="21"/>
        <v>739.73789999999997</v>
      </c>
      <c r="H140" s="2">
        <f t="shared" si="22"/>
        <v>13.542</v>
      </c>
      <c r="I140" s="2">
        <f t="shared" si="23"/>
        <v>-232.21609999999998</v>
      </c>
      <c r="J140" s="2">
        <f t="shared" si="24"/>
        <v>-761.86386952399994</v>
      </c>
    </row>
    <row r="141" spans="1:10" x14ac:dyDescent="0.25">
      <c r="A141" s="1" t="s">
        <v>149</v>
      </c>
      <c r="B141" s="2">
        <f t="shared" si="25"/>
        <v>7</v>
      </c>
      <c r="C141" s="2">
        <f t="shared" si="18"/>
        <v>197.1</v>
      </c>
      <c r="D141" s="2">
        <f t="shared" si="26"/>
        <v>646.65356399999996</v>
      </c>
      <c r="E141" s="2">
        <f t="shared" si="19"/>
        <v>0.57999999999999996</v>
      </c>
      <c r="F141" s="2">
        <f t="shared" si="20"/>
        <v>2244.1021999999998</v>
      </c>
      <c r="G141" s="2">
        <f t="shared" si="21"/>
        <v>739.23</v>
      </c>
      <c r="H141" s="2">
        <f t="shared" si="22"/>
        <v>13.6631</v>
      </c>
      <c r="I141" s="2">
        <f t="shared" si="23"/>
        <v>-231.70820000000003</v>
      </c>
      <c r="J141" s="2">
        <f t="shared" si="24"/>
        <v>-760.19753088800007</v>
      </c>
    </row>
    <row r="142" spans="1:10" x14ac:dyDescent="0.25">
      <c r="A142" s="1" t="s">
        <v>150</v>
      </c>
      <c r="B142" s="2">
        <f t="shared" si="25"/>
        <v>7</v>
      </c>
      <c r="C142" s="2">
        <f t="shared" si="18"/>
        <v>196.5</v>
      </c>
      <c r="D142" s="2">
        <f t="shared" si="26"/>
        <v>644.68506000000002</v>
      </c>
      <c r="E142" s="2">
        <f t="shared" si="19"/>
        <v>0.57999999999999996</v>
      </c>
      <c r="F142" s="2">
        <f t="shared" si="20"/>
        <v>2254.0059000000001</v>
      </c>
      <c r="G142" s="2">
        <f t="shared" si="21"/>
        <v>738.70050000000003</v>
      </c>
      <c r="H142" s="2">
        <f t="shared" si="22"/>
        <v>13.7843</v>
      </c>
      <c r="I142" s="2">
        <f t="shared" si="23"/>
        <v>-231.17870000000005</v>
      </c>
      <c r="J142" s="2">
        <f t="shared" si="24"/>
        <v>-758.46032610800012</v>
      </c>
    </row>
    <row r="143" spans="1:10" x14ac:dyDescent="0.25">
      <c r="A143" s="1" t="s">
        <v>151</v>
      </c>
      <c r="B143" s="2">
        <f t="shared" si="25"/>
        <v>7.1</v>
      </c>
      <c r="C143" s="2">
        <f t="shared" si="18"/>
        <v>195.8</v>
      </c>
      <c r="D143" s="2">
        <f t="shared" si="26"/>
        <v>642.38847199999998</v>
      </c>
      <c r="E143" s="2">
        <f t="shared" si="19"/>
        <v>0.57999999999999996</v>
      </c>
      <c r="F143" s="2">
        <f t="shared" si="20"/>
        <v>2263.8753999999999</v>
      </c>
      <c r="G143" s="2">
        <f t="shared" si="21"/>
        <v>738.14949999999999</v>
      </c>
      <c r="H143" s="2">
        <f t="shared" si="22"/>
        <v>13.905799999999999</v>
      </c>
      <c r="I143" s="2">
        <f t="shared" si="23"/>
        <v>-230.6277</v>
      </c>
      <c r="J143" s="2">
        <f t="shared" si="24"/>
        <v>-756.65258326800006</v>
      </c>
    </row>
    <row r="144" spans="1:10" x14ac:dyDescent="0.25">
      <c r="A144" s="1" t="s">
        <v>152</v>
      </c>
      <c r="B144" s="2">
        <f t="shared" si="25"/>
        <v>7.2</v>
      </c>
      <c r="C144" s="2">
        <f t="shared" si="18"/>
        <v>195.2</v>
      </c>
      <c r="D144" s="2">
        <f t="shared" si="26"/>
        <v>640.41996800000004</v>
      </c>
      <c r="E144" s="2">
        <f t="shared" si="19"/>
        <v>0.56999999999999995</v>
      </c>
      <c r="F144" s="2">
        <f t="shared" si="20"/>
        <v>2273.7109999999998</v>
      </c>
      <c r="G144" s="2">
        <f t="shared" si="21"/>
        <v>737.577</v>
      </c>
      <c r="H144" s="2">
        <f t="shared" si="22"/>
        <v>14.0273</v>
      </c>
      <c r="I144" s="2">
        <f t="shared" si="23"/>
        <v>-230.05520000000001</v>
      </c>
      <c r="J144" s="2">
        <f t="shared" si="24"/>
        <v>-754.77430236800001</v>
      </c>
    </row>
    <row r="145" spans="1:10" x14ac:dyDescent="0.25">
      <c r="A145" s="1" t="s">
        <v>153</v>
      </c>
      <c r="B145" s="2">
        <f t="shared" si="25"/>
        <v>7.2</v>
      </c>
      <c r="C145" s="2">
        <f t="shared" si="18"/>
        <v>194.5</v>
      </c>
      <c r="D145" s="2">
        <f t="shared" si="26"/>
        <v>638.12338</v>
      </c>
      <c r="E145" s="2">
        <f t="shared" si="19"/>
        <v>0.56999999999999995</v>
      </c>
      <c r="F145" s="2">
        <f t="shared" si="20"/>
        <v>2283.5129999999999</v>
      </c>
      <c r="G145" s="2">
        <f t="shared" si="21"/>
        <v>736.98310000000004</v>
      </c>
      <c r="H145" s="2">
        <f t="shared" si="22"/>
        <v>14.148999999999999</v>
      </c>
      <c r="I145" s="2">
        <f t="shared" si="23"/>
        <v>-229.46130000000005</v>
      </c>
      <c r="J145" s="2">
        <f t="shared" si="24"/>
        <v>-752.82581149200018</v>
      </c>
    </row>
    <row r="146" spans="1:10" x14ac:dyDescent="0.25">
      <c r="A146" s="1" t="s">
        <v>154</v>
      </c>
      <c r="B146" s="2">
        <f t="shared" si="25"/>
        <v>7.2</v>
      </c>
      <c r="C146" s="2">
        <f t="shared" si="18"/>
        <v>193.9</v>
      </c>
      <c r="D146" s="2">
        <f t="shared" si="26"/>
        <v>636.15487599999994</v>
      </c>
      <c r="E146" s="2">
        <f t="shared" si="19"/>
        <v>0.56999999999999995</v>
      </c>
      <c r="F146" s="2">
        <f t="shared" si="20"/>
        <v>2293.2815999999998</v>
      </c>
      <c r="G146" s="2">
        <f t="shared" si="21"/>
        <v>736.36779999999999</v>
      </c>
      <c r="H146" s="2">
        <f t="shared" si="22"/>
        <v>14.270799999999999</v>
      </c>
      <c r="I146" s="2">
        <f t="shared" si="23"/>
        <v>-228.846</v>
      </c>
      <c r="J146" s="2">
        <f t="shared" si="24"/>
        <v>-750.80711064000002</v>
      </c>
    </row>
    <row r="147" spans="1:10" x14ac:dyDescent="0.25">
      <c r="A147" s="1" t="s">
        <v>155</v>
      </c>
      <c r="B147" s="2">
        <f t="shared" si="25"/>
        <v>7.3</v>
      </c>
      <c r="C147" s="2">
        <f t="shared" si="18"/>
        <v>193.3</v>
      </c>
      <c r="D147" s="2">
        <f t="shared" si="26"/>
        <v>634.18637200000001</v>
      </c>
      <c r="E147" s="2">
        <f t="shared" si="19"/>
        <v>0.56999999999999995</v>
      </c>
      <c r="F147" s="2">
        <f t="shared" si="20"/>
        <v>2303.0169999999998</v>
      </c>
      <c r="G147" s="2">
        <f t="shared" si="21"/>
        <v>735.73130000000003</v>
      </c>
      <c r="H147" s="2">
        <f t="shared" si="22"/>
        <v>14.392799999999999</v>
      </c>
      <c r="I147" s="2">
        <f t="shared" si="23"/>
        <v>-228.20950000000005</v>
      </c>
      <c r="J147" s="2">
        <f t="shared" si="24"/>
        <v>-748.71885598000017</v>
      </c>
    </row>
    <row r="148" spans="1:10" x14ac:dyDescent="0.25">
      <c r="A148" s="1" t="s">
        <v>156</v>
      </c>
      <c r="B148" s="2">
        <f t="shared" si="25"/>
        <v>7.4</v>
      </c>
      <c r="C148" s="2">
        <f t="shared" si="18"/>
        <v>192.6</v>
      </c>
      <c r="D148" s="2">
        <f t="shared" si="26"/>
        <v>631.88978399999996</v>
      </c>
      <c r="E148" s="2">
        <f t="shared" si="19"/>
        <v>0.56999999999999995</v>
      </c>
      <c r="F148" s="2">
        <f t="shared" si="20"/>
        <v>2312.7195000000002</v>
      </c>
      <c r="G148" s="2">
        <f t="shared" si="21"/>
        <v>735.07360000000006</v>
      </c>
      <c r="H148" s="2">
        <f t="shared" si="22"/>
        <v>14.514900000000001</v>
      </c>
      <c r="I148" s="2">
        <f t="shared" si="23"/>
        <v>-227.55180000000007</v>
      </c>
      <c r="J148" s="2">
        <f t="shared" si="24"/>
        <v>-746.56104751200019</v>
      </c>
    </row>
    <row r="149" spans="1:10" x14ac:dyDescent="0.25">
      <c r="A149" s="1" t="s">
        <v>157</v>
      </c>
      <c r="B149" s="2">
        <f t="shared" si="25"/>
        <v>7.4</v>
      </c>
      <c r="C149" s="2">
        <f t="shared" si="18"/>
        <v>192</v>
      </c>
      <c r="D149" s="2">
        <f t="shared" si="26"/>
        <v>629.92128000000002</v>
      </c>
      <c r="E149" s="2">
        <f t="shared" si="19"/>
        <v>0.56000000000000005</v>
      </c>
      <c r="F149" s="2">
        <f t="shared" si="20"/>
        <v>2322.3892000000001</v>
      </c>
      <c r="G149" s="2">
        <f t="shared" si="21"/>
        <v>734.39469999999994</v>
      </c>
      <c r="H149" s="2">
        <f t="shared" si="22"/>
        <v>14.6372</v>
      </c>
      <c r="I149" s="2">
        <f t="shared" si="23"/>
        <v>-226.87289999999996</v>
      </c>
      <c r="J149" s="2">
        <f t="shared" si="24"/>
        <v>-744.33368523599984</v>
      </c>
    </row>
    <row r="150" spans="1:10" x14ac:dyDescent="0.25">
      <c r="A150" s="1" t="s">
        <v>158</v>
      </c>
      <c r="B150" s="2">
        <f t="shared" si="25"/>
        <v>7.4</v>
      </c>
      <c r="C150" s="2">
        <f t="shared" si="18"/>
        <v>191.4</v>
      </c>
      <c r="D150" s="2">
        <f t="shared" si="26"/>
        <v>627.95277599999997</v>
      </c>
      <c r="E150" s="2">
        <f t="shared" si="19"/>
        <v>0.56000000000000005</v>
      </c>
      <c r="F150" s="2">
        <f t="shared" si="20"/>
        <v>2332.0264000000002</v>
      </c>
      <c r="G150" s="2">
        <f t="shared" si="21"/>
        <v>733.69479999999999</v>
      </c>
      <c r="H150" s="2">
        <f t="shared" si="22"/>
        <v>14.759600000000001</v>
      </c>
      <c r="I150" s="2">
        <f t="shared" si="23"/>
        <v>-226.173</v>
      </c>
      <c r="J150" s="2">
        <f t="shared" si="24"/>
        <v>-742.03742532000001</v>
      </c>
    </row>
    <row r="151" spans="1:10" x14ac:dyDescent="0.25">
      <c r="A151" s="1" t="s">
        <v>159</v>
      </c>
      <c r="B151" s="2">
        <f t="shared" si="25"/>
        <v>7.5</v>
      </c>
      <c r="C151" s="2">
        <f t="shared" si="18"/>
        <v>190.8</v>
      </c>
      <c r="D151" s="2">
        <f t="shared" si="26"/>
        <v>625.98427200000003</v>
      </c>
      <c r="E151" s="2">
        <f t="shared" si="19"/>
        <v>0.56000000000000005</v>
      </c>
      <c r="F151" s="2">
        <f t="shared" si="20"/>
        <v>2341.6314000000002</v>
      </c>
      <c r="G151" s="2">
        <f t="shared" si="21"/>
        <v>732.97379999999998</v>
      </c>
      <c r="H151" s="2">
        <f t="shared" si="22"/>
        <v>14.882099999999999</v>
      </c>
      <c r="I151" s="2">
        <f t="shared" si="23"/>
        <v>-225.452</v>
      </c>
      <c r="J151" s="2">
        <f t="shared" si="24"/>
        <v>-739.67193968000004</v>
      </c>
    </row>
    <row r="152" spans="1:10" x14ac:dyDescent="0.25">
      <c r="A152" s="1" t="s">
        <v>160</v>
      </c>
      <c r="B152" s="2">
        <f t="shared" si="25"/>
        <v>7.6</v>
      </c>
      <c r="C152" s="2">
        <f t="shared" si="18"/>
        <v>190.2</v>
      </c>
      <c r="D152" s="2">
        <f t="shared" si="26"/>
        <v>624.01576799999998</v>
      </c>
      <c r="E152" s="2">
        <f t="shared" si="19"/>
        <v>0.56000000000000005</v>
      </c>
      <c r="F152" s="2">
        <f t="shared" si="20"/>
        <v>2351.2042000000001</v>
      </c>
      <c r="G152" s="2">
        <f t="shared" si="21"/>
        <v>732.23180000000002</v>
      </c>
      <c r="H152" s="2">
        <f t="shared" si="22"/>
        <v>15.004799999999999</v>
      </c>
      <c r="I152" s="2">
        <f t="shared" si="23"/>
        <v>-224.71000000000004</v>
      </c>
      <c r="J152" s="2">
        <f t="shared" si="24"/>
        <v>-737.23755640000013</v>
      </c>
    </row>
    <row r="153" spans="1:10" x14ac:dyDescent="0.25">
      <c r="A153" s="1" t="s">
        <v>161</v>
      </c>
      <c r="B153" s="2">
        <f t="shared" si="25"/>
        <v>7.6</v>
      </c>
      <c r="C153" s="2">
        <f t="shared" si="18"/>
        <v>189.6</v>
      </c>
      <c r="D153" s="2">
        <f t="shared" si="26"/>
        <v>622.04726400000004</v>
      </c>
      <c r="E153" s="2">
        <f t="shared" si="19"/>
        <v>0.56000000000000005</v>
      </c>
      <c r="F153" s="2">
        <f t="shared" si="20"/>
        <v>2360.7451999999998</v>
      </c>
      <c r="G153" s="2">
        <f t="shared" si="21"/>
        <v>731.46889999999996</v>
      </c>
      <c r="H153" s="2">
        <f t="shared" si="22"/>
        <v>15.127599999999999</v>
      </c>
      <c r="I153" s="2">
        <f t="shared" si="23"/>
        <v>-223.94709999999998</v>
      </c>
      <c r="J153" s="2">
        <f t="shared" si="24"/>
        <v>-734.73460356399994</v>
      </c>
    </row>
    <row r="154" spans="1:10" x14ac:dyDescent="0.25">
      <c r="A154" s="1" t="s">
        <v>162</v>
      </c>
      <c r="B154" s="2">
        <f t="shared" si="25"/>
        <v>7.6</v>
      </c>
      <c r="C154" s="2">
        <f t="shared" si="18"/>
        <v>189</v>
      </c>
      <c r="D154" s="2">
        <f t="shared" si="26"/>
        <v>620.07875999999999</v>
      </c>
      <c r="E154" s="2">
        <f t="shared" si="19"/>
        <v>0.56000000000000005</v>
      </c>
      <c r="F154" s="2">
        <f t="shared" si="20"/>
        <v>2370.2546000000002</v>
      </c>
      <c r="G154" s="2">
        <f t="shared" si="21"/>
        <v>730.68510000000003</v>
      </c>
      <c r="H154" s="2">
        <f t="shared" si="22"/>
        <v>15.250500000000001</v>
      </c>
      <c r="I154" s="2">
        <f t="shared" si="23"/>
        <v>-223.16330000000005</v>
      </c>
      <c r="J154" s="2">
        <f t="shared" si="24"/>
        <v>-732.16308117200015</v>
      </c>
    </row>
    <row r="155" spans="1:10" x14ac:dyDescent="0.25">
      <c r="A155" s="1" t="s">
        <v>163</v>
      </c>
      <c r="B155" s="2">
        <f t="shared" si="25"/>
        <v>7.7</v>
      </c>
      <c r="C155" s="2">
        <f t="shared" si="18"/>
        <v>188.4</v>
      </c>
      <c r="D155" s="2">
        <f t="shared" si="26"/>
        <v>618.11025600000005</v>
      </c>
      <c r="E155" s="2">
        <f t="shared" si="19"/>
        <v>0.55000000000000004</v>
      </c>
      <c r="F155" s="2">
        <f t="shared" si="20"/>
        <v>2379.7325000000001</v>
      </c>
      <c r="G155" s="2">
        <f t="shared" si="21"/>
        <v>729.88059999999996</v>
      </c>
      <c r="H155" s="2">
        <f t="shared" si="22"/>
        <v>15.3736</v>
      </c>
      <c r="I155" s="2">
        <f t="shared" si="23"/>
        <v>-222.35879999999997</v>
      </c>
      <c r="J155" s="2">
        <f t="shared" si="24"/>
        <v>-729.52364539199993</v>
      </c>
    </row>
    <row r="156" spans="1:10" x14ac:dyDescent="0.25">
      <c r="A156" s="1" t="s">
        <v>164</v>
      </c>
      <c r="B156" s="2">
        <f t="shared" si="25"/>
        <v>7.8</v>
      </c>
      <c r="C156" s="2">
        <f t="shared" si="18"/>
        <v>187.8</v>
      </c>
      <c r="D156" s="2">
        <f t="shared" si="26"/>
        <v>616.141752</v>
      </c>
      <c r="E156" s="2">
        <f t="shared" si="19"/>
        <v>0.55000000000000004</v>
      </c>
      <c r="F156" s="2">
        <f t="shared" si="20"/>
        <v>2389.1790999999998</v>
      </c>
      <c r="G156" s="2">
        <f t="shared" si="21"/>
        <v>729.05529999999999</v>
      </c>
      <c r="H156" s="2">
        <f t="shared" si="22"/>
        <v>15.4968</v>
      </c>
      <c r="I156" s="2">
        <f t="shared" si="23"/>
        <v>-221.5335</v>
      </c>
      <c r="J156" s="2">
        <f t="shared" si="24"/>
        <v>-726.81596814</v>
      </c>
    </row>
    <row r="157" spans="1:10" x14ac:dyDescent="0.25">
      <c r="A157" s="1" t="s">
        <v>165</v>
      </c>
      <c r="B157" s="2">
        <f t="shared" si="25"/>
        <v>7.8</v>
      </c>
      <c r="C157" s="2">
        <f t="shared" si="18"/>
        <v>187.3</v>
      </c>
      <c r="D157" s="2">
        <f t="shared" si="26"/>
        <v>614.50133200000005</v>
      </c>
      <c r="E157" s="2">
        <f t="shared" si="19"/>
        <v>0.55000000000000004</v>
      </c>
      <c r="F157" s="2">
        <f t="shared" si="20"/>
        <v>2398.5947999999999</v>
      </c>
      <c r="G157" s="2">
        <f t="shared" si="21"/>
        <v>728.20929999999998</v>
      </c>
      <c r="H157" s="2">
        <f t="shared" si="22"/>
        <v>15.620200000000001</v>
      </c>
      <c r="I157" s="2">
        <f t="shared" si="23"/>
        <v>-220.6875</v>
      </c>
      <c r="J157" s="2">
        <f t="shared" si="24"/>
        <v>-724.04037749999998</v>
      </c>
    </row>
    <row r="158" spans="1:10" x14ac:dyDescent="0.25">
      <c r="A158" s="1" t="s">
        <v>166</v>
      </c>
      <c r="B158" s="2">
        <f t="shared" si="25"/>
        <v>7.8</v>
      </c>
      <c r="C158" s="2">
        <f t="shared" si="18"/>
        <v>186.7</v>
      </c>
      <c r="D158" s="2">
        <f t="shared" si="26"/>
        <v>612.53282799999999</v>
      </c>
      <c r="E158" s="2">
        <f t="shared" si="19"/>
        <v>0.55000000000000004</v>
      </c>
      <c r="F158" s="2">
        <f t="shared" si="20"/>
        <v>2407.9796000000001</v>
      </c>
      <c r="G158" s="2">
        <f t="shared" si="21"/>
        <v>727.34259999999995</v>
      </c>
      <c r="H158" s="2">
        <f t="shared" si="22"/>
        <v>15.743600000000001</v>
      </c>
      <c r="I158" s="2">
        <f t="shared" si="23"/>
        <v>-219.82079999999996</v>
      </c>
      <c r="J158" s="2">
        <f t="shared" si="24"/>
        <v>-721.19687347199988</v>
      </c>
    </row>
    <row r="159" spans="1:10" x14ac:dyDescent="0.25">
      <c r="A159" s="1" t="s">
        <v>167</v>
      </c>
      <c r="B159" s="2">
        <f t="shared" si="25"/>
        <v>7.9</v>
      </c>
      <c r="C159" s="2">
        <f t="shared" si="18"/>
        <v>186.1</v>
      </c>
      <c r="D159" s="2">
        <f t="shared" si="26"/>
        <v>610.56432400000006</v>
      </c>
      <c r="E159" s="2">
        <f t="shared" si="19"/>
        <v>0.55000000000000004</v>
      </c>
      <c r="F159" s="2">
        <f t="shared" si="20"/>
        <v>2417.3337999999999</v>
      </c>
      <c r="G159" s="2">
        <f t="shared" si="21"/>
        <v>726.45540000000005</v>
      </c>
      <c r="H159" s="2">
        <f t="shared" si="22"/>
        <v>15.8673</v>
      </c>
      <c r="I159" s="2">
        <f t="shared" si="23"/>
        <v>-218.93360000000007</v>
      </c>
      <c r="J159" s="2">
        <f t="shared" si="24"/>
        <v>-718.28611222400025</v>
      </c>
    </row>
    <row r="160" spans="1:10" x14ac:dyDescent="0.25">
      <c r="A160" s="1" t="s">
        <v>168</v>
      </c>
      <c r="B160" s="2">
        <f t="shared" si="25"/>
        <v>8</v>
      </c>
      <c r="C160" s="2">
        <f t="shared" si="18"/>
        <v>185.5</v>
      </c>
      <c r="D160" s="2">
        <f t="shared" si="26"/>
        <v>608.59582</v>
      </c>
      <c r="E160" s="2">
        <f t="shared" si="19"/>
        <v>0.55000000000000004</v>
      </c>
      <c r="F160" s="2">
        <f t="shared" si="20"/>
        <v>2426.6574999999998</v>
      </c>
      <c r="G160" s="2">
        <f t="shared" si="21"/>
        <v>725.54769999999996</v>
      </c>
      <c r="H160" s="2">
        <f t="shared" si="22"/>
        <v>15.991</v>
      </c>
      <c r="I160" s="2">
        <f t="shared" si="23"/>
        <v>-218.02589999999998</v>
      </c>
      <c r="J160" s="2">
        <f t="shared" si="24"/>
        <v>-715.30809375599995</v>
      </c>
    </row>
    <row r="161" spans="1:10" x14ac:dyDescent="0.25">
      <c r="A161" s="1" t="s">
        <v>169</v>
      </c>
      <c r="B161" s="2">
        <f t="shared" si="25"/>
        <v>8</v>
      </c>
      <c r="C161" s="2">
        <f t="shared" si="18"/>
        <v>185</v>
      </c>
      <c r="D161" s="2">
        <f t="shared" si="26"/>
        <v>606.95540000000005</v>
      </c>
      <c r="E161" s="2">
        <f t="shared" si="19"/>
        <v>0.54</v>
      </c>
      <c r="F161" s="2">
        <f t="shared" si="20"/>
        <v>2435.9511000000002</v>
      </c>
      <c r="G161" s="2">
        <f t="shared" si="21"/>
        <v>724.61950000000002</v>
      </c>
      <c r="H161" s="2">
        <f t="shared" si="22"/>
        <v>16.114899999999999</v>
      </c>
      <c r="I161" s="2">
        <f t="shared" si="23"/>
        <v>-217.09770000000003</v>
      </c>
      <c r="J161" s="2">
        <f t="shared" si="24"/>
        <v>-712.26281806800012</v>
      </c>
    </row>
    <row r="162" spans="1:10" x14ac:dyDescent="0.25">
      <c r="A162" s="1" t="s">
        <v>170</v>
      </c>
      <c r="B162" s="2">
        <f t="shared" si="25"/>
        <v>8</v>
      </c>
      <c r="C162" s="2">
        <f t="shared" si="18"/>
        <v>184.4</v>
      </c>
      <c r="D162" s="2">
        <f t="shared" si="26"/>
        <v>604.986896</v>
      </c>
      <c r="E162" s="2">
        <f t="shared" si="19"/>
        <v>0.54</v>
      </c>
      <c r="F162" s="2">
        <f t="shared" si="20"/>
        <v>2445.2147</v>
      </c>
      <c r="G162" s="2">
        <f t="shared" si="21"/>
        <v>723.67079999999999</v>
      </c>
      <c r="H162" s="2">
        <f t="shared" si="22"/>
        <v>16.238900000000001</v>
      </c>
      <c r="I162" s="2">
        <f t="shared" si="23"/>
        <v>-216.149</v>
      </c>
      <c r="J162" s="2">
        <f t="shared" si="24"/>
        <v>-709.15028515999995</v>
      </c>
    </row>
    <row r="163" spans="1:10" x14ac:dyDescent="0.25">
      <c r="A163" s="1" t="s">
        <v>171</v>
      </c>
      <c r="B163" s="2">
        <f t="shared" si="25"/>
        <v>8.1</v>
      </c>
      <c r="C163" s="2">
        <f t="shared" si="18"/>
        <v>183.9</v>
      </c>
      <c r="D163" s="2">
        <f t="shared" si="26"/>
        <v>603.34647600000005</v>
      </c>
      <c r="E163" s="2">
        <f t="shared" si="19"/>
        <v>0.54</v>
      </c>
      <c r="F163" s="2">
        <f t="shared" si="20"/>
        <v>2454.4484000000002</v>
      </c>
      <c r="G163" s="2">
        <f t="shared" si="21"/>
        <v>722.70180000000005</v>
      </c>
      <c r="H163" s="2">
        <f t="shared" si="22"/>
        <v>16.363</v>
      </c>
      <c r="I163" s="2">
        <f t="shared" si="23"/>
        <v>-215.18000000000006</v>
      </c>
      <c r="J163" s="2">
        <f t="shared" si="24"/>
        <v>-705.97115120000024</v>
      </c>
    </row>
    <row r="164" spans="1:10" x14ac:dyDescent="0.25">
      <c r="A164" s="1" t="s">
        <v>172</v>
      </c>
      <c r="B164" s="2">
        <f t="shared" si="25"/>
        <v>8.1999999999999993</v>
      </c>
      <c r="C164" s="2">
        <f t="shared" si="18"/>
        <v>183.3</v>
      </c>
      <c r="D164" s="2">
        <f t="shared" si="26"/>
        <v>601.377972</v>
      </c>
      <c r="E164" s="2">
        <f t="shared" si="19"/>
        <v>0.54</v>
      </c>
      <c r="F164" s="2">
        <f t="shared" si="20"/>
        <v>2463.6525000000001</v>
      </c>
      <c r="G164" s="2">
        <f t="shared" si="21"/>
        <v>721.71249999999998</v>
      </c>
      <c r="H164" s="2">
        <f t="shared" si="22"/>
        <v>16.487300000000001</v>
      </c>
      <c r="I164" s="2">
        <f t="shared" si="23"/>
        <v>-214.19069999999999</v>
      </c>
      <c r="J164" s="2">
        <f t="shared" si="24"/>
        <v>-702.72541618799994</v>
      </c>
    </row>
    <row r="165" spans="1:10" x14ac:dyDescent="0.25">
      <c r="A165" s="1" t="s">
        <v>173</v>
      </c>
      <c r="B165" s="2">
        <f t="shared" si="25"/>
        <v>8.1999999999999993</v>
      </c>
      <c r="C165" s="2">
        <f t="shared" si="18"/>
        <v>182.8</v>
      </c>
      <c r="D165" s="2">
        <f t="shared" si="26"/>
        <v>599.73755200000005</v>
      </c>
      <c r="E165" s="2">
        <f t="shared" si="19"/>
        <v>0.54</v>
      </c>
      <c r="F165" s="2">
        <f t="shared" si="20"/>
        <v>2472.8271</v>
      </c>
      <c r="G165" s="2">
        <f t="shared" si="21"/>
        <v>720.70299999999997</v>
      </c>
      <c r="H165" s="2">
        <f t="shared" si="22"/>
        <v>16.611699999999999</v>
      </c>
      <c r="I165" s="2">
        <f t="shared" si="23"/>
        <v>-213.18119999999999</v>
      </c>
      <c r="J165" s="2">
        <f t="shared" si="24"/>
        <v>-699.41340820799996</v>
      </c>
    </row>
    <row r="166" spans="1:10" x14ac:dyDescent="0.25">
      <c r="A166" s="1" t="s">
        <v>174</v>
      </c>
      <c r="B166" s="2">
        <f t="shared" si="25"/>
        <v>8.1999999999999993</v>
      </c>
      <c r="C166" s="2">
        <f t="shared" si="18"/>
        <v>182.3</v>
      </c>
      <c r="D166" s="2">
        <f t="shared" si="26"/>
        <v>598.09713199999999</v>
      </c>
      <c r="E166" s="2">
        <f t="shared" si="19"/>
        <v>0.54</v>
      </c>
      <c r="F166" s="2">
        <f t="shared" si="20"/>
        <v>2481.9724999999999</v>
      </c>
      <c r="G166" s="2">
        <f t="shared" si="21"/>
        <v>719.67319999999995</v>
      </c>
      <c r="H166" s="2">
        <f t="shared" si="22"/>
        <v>16.7362</v>
      </c>
      <c r="I166" s="2">
        <f t="shared" si="23"/>
        <v>-212.15139999999997</v>
      </c>
      <c r="J166" s="2">
        <f t="shared" si="24"/>
        <v>-696.03479917599986</v>
      </c>
    </row>
    <row r="167" spans="1:10" x14ac:dyDescent="0.25">
      <c r="A167" s="1" t="s">
        <v>175</v>
      </c>
      <c r="B167" s="2">
        <f t="shared" si="25"/>
        <v>8.3000000000000007</v>
      </c>
      <c r="C167" s="2">
        <f t="shared" si="18"/>
        <v>181.7</v>
      </c>
      <c r="D167" s="2">
        <f t="shared" si="26"/>
        <v>596.12862800000005</v>
      </c>
      <c r="E167" s="2">
        <f t="shared" si="19"/>
        <v>0.53</v>
      </c>
      <c r="F167" s="2">
        <f t="shared" si="20"/>
        <v>2491.0888</v>
      </c>
      <c r="G167" s="2">
        <f t="shared" si="21"/>
        <v>718.6232</v>
      </c>
      <c r="H167" s="2">
        <f t="shared" si="22"/>
        <v>16.860900000000001</v>
      </c>
      <c r="I167" s="2">
        <f t="shared" si="23"/>
        <v>-211.10140000000001</v>
      </c>
      <c r="J167" s="2">
        <f t="shared" si="24"/>
        <v>-692.58991717600009</v>
      </c>
    </row>
    <row r="168" spans="1:10" x14ac:dyDescent="0.25">
      <c r="A168" s="1" t="s">
        <v>176</v>
      </c>
      <c r="B168" s="2">
        <f t="shared" si="25"/>
        <v>8.4</v>
      </c>
      <c r="C168" s="2">
        <f t="shared" si="18"/>
        <v>181.2</v>
      </c>
      <c r="D168" s="2">
        <f t="shared" si="26"/>
        <v>594.48820799999999</v>
      </c>
      <c r="E168" s="2">
        <f t="shared" si="19"/>
        <v>0.53</v>
      </c>
      <c r="F168" s="2">
        <f t="shared" si="20"/>
        <v>2500.1761000000001</v>
      </c>
      <c r="G168" s="2">
        <f t="shared" si="21"/>
        <v>717.55319999999995</v>
      </c>
      <c r="H168" s="2">
        <f t="shared" si="22"/>
        <v>16.985600000000002</v>
      </c>
      <c r="I168" s="2">
        <f t="shared" si="23"/>
        <v>-210.03139999999996</v>
      </c>
      <c r="J168" s="2">
        <f t="shared" si="24"/>
        <v>-689.07941837599992</v>
      </c>
    </row>
    <row r="169" spans="1:10" x14ac:dyDescent="0.25">
      <c r="A169" s="1" t="s">
        <v>177</v>
      </c>
      <c r="B169" s="2">
        <f t="shared" si="25"/>
        <v>8.4</v>
      </c>
      <c r="C169" s="2">
        <f t="shared" si="18"/>
        <v>180.7</v>
      </c>
      <c r="D169" s="2">
        <f t="shared" si="26"/>
        <v>592.84778800000004</v>
      </c>
      <c r="E169" s="2">
        <f t="shared" si="19"/>
        <v>0.53</v>
      </c>
      <c r="F169" s="2">
        <f t="shared" si="20"/>
        <v>2509.2348000000002</v>
      </c>
      <c r="G169" s="2">
        <f t="shared" si="21"/>
        <v>716.46310000000005</v>
      </c>
      <c r="H169" s="2">
        <f t="shared" si="22"/>
        <v>17.110499999999998</v>
      </c>
      <c r="I169" s="2">
        <f t="shared" si="23"/>
        <v>-208.94130000000007</v>
      </c>
      <c r="J169" s="2">
        <f t="shared" si="24"/>
        <v>-685.50297469200018</v>
      </c>
    </row>
    <row r="170" spans="1:10" x14ac:dyDescent="0.25">
      <c r="A170" s="1" t="s">
        <v>178</v>
      </c>
      <c r="B170" s="2">
        <f t="shared" si="25"/>
        <v>8.4</v>
      </c>
      <c r="C170" s="2">
        <f t="shared" si="18"/>
        <v>180.2</v>
      </c>
      <c r="D170" s="2">
        <f t="shared" si="26"/>
        <v>591.20736799999997</v>
      </c>
      <c r="E170" s="2">
        <f t="shared" si="19"/>
        <v>0.53</v>
      </c>
      <c r="F170" s="2">
        <f t="shared" si="20"/>
        <v>2518.2649000000001</v>
      </c>
      <c r="G170" s="2">
        <f t="shared" si="21"/>
        <v>715.35299999999995</v>
      </c>
      <c r="H170" s="2">
        <f t="shared" si="22"/>
        <v>17.235600000000002</v>
      </c>
      <c r="I170" s="2">
        <f t="shared" si="23"/>
        <v>-207.83119999999997</v>
      </c>
      <c r="J170" s="2">
        <f t="shared" si="24"/>
        <v>-681.86091420799994</v>
      </c>
    </row>
    <row r="171" spans="1:10" x14ac:dyDescent="0.25">
      <c r="A171" s="1" t="s">
        <v>179</v>
      </c>
      <c r="B171" s="2">
        <f t="shared" si="25"/>
        <v>8.5</v>
      </c>
      <c r="C171" s="2">
        <f t="shared" si="18"/>
        <v>179.7</v>
      </c>
      <c r="D171" s="2">
        <f t="shared" si="26"/>
        <v>589.56694800000002</v>
      </c>
      <c r="E171" s="2">
        <f t="shared" si="19"/>
        <v>0.53</v>
      </c>
      <c r="F171" s="2">
        <f t="shared" si="20"/>
        <v>2527.2665999999999</v>
      </c>
      <c r="G171" s="2">
        <f t="shared" si="21"/>
        <v>714.22289999999998</v>
      </c>
      <c r="H171" s="2">
        <f t="shared" si="22"/>
        <v>17.360700000000001</v>
      </c>
      <c r="I171" s="2">
        <f t="shared" si="23"/>
        <v>-206.7011</v>
      </c>
      <c r="J171" s="2">
        <f t="shared" si="24"/>
        <v>-678.153236924</v>
      </c>
    </row>
    <row r="172" spans="1:10" x14ac:dyDescent="0.25">
      <c r="A172" s="1" t="s">
        <v>180</v>
      </c>
      <c r="B172" s="2">
        <f t="shared" si="25"/>
        <v>8.6</v>
      </c>
      <c r="C172" s="2">
        <f t="shared" si="18"/>
        <v>179.2</v>
      </c>
      <c r="D172" s="2">
        <f t="shared" si="26"/>
        <v>587.92652799999996</v>
      </c>
      <c r="E172" s="2">
        <f t="shared" si="19"/>
        <v>0.53</v>
      </c>
      <c r="F172" s="2">
        <f t="shared" si="20"/>
        <v>2536.2402000000002</v>
      </c>
      <c r="G172" s="2">
        <f t="shared" si="21"/>
        <v>713.07299999999998</v>
      </c>
      <c r="H172" s="2">
        <f t="shared" si="22"/>
        <v>17.486000000000001</v>
      </c>
      <c r="I172" s="2">
        <f t="shared" si="23"/>
        <v>-205.55119999999999</v>
      </c>
      <c r="J172" s="2">
        <f t="shared" si="24"/>
        <v>-674.38059900799999</v>
      </c>
    </row>
    <row r="173" spans="1:10" x14ac:dyDescent="0.25">
      <c r="A173" s="1" t="s">
        <v>181</v>
      </c>
      <c r="B173" s="2">
        <f t="shared" si="25"/>
        <v>8.6</v>
      </c>
      <c r="C173" s="2">
        <f t="shared" ref="C173:C236" si="27">_xlfn.NUMBERVALUE(MID(A173, FIND("s",A173)+2, FIND("m/s",A173)-FIND("s",A173)-2))</f>
        <v>178.7</v>
      </c>
      <c r="D173" s="2">
        <f t="shared" si="26"/>
        <v>586.28610800000001</v>
      </c>
      <c r="E173" s="2">
        <f t="shared" ref="E173:E236" si="28">_xlfn.NUMBERVALUE(MID(A173,FIND("m/s",A173) +3,FIND("mach",A173)-FIND("m/s",A173)-3))</f>
        <v>0.53</v>
      </c>
      <c r="F173" s="2">
        <f t="shared" ref="F173:F236" si="29">_xlfn.NUMBERVALUE(  MID(A173, FIND("X",A173)+3, FIND("Y",A173) - FIND("X",A173)-7))</f>
        <v>2545.1857</v>
      </c>
      <c r="G173" s="2">
        <f t="shared" ref="G173:G236" si="30">_xlfn.NUMBERVALUE(  MID(A173, FIND("Y",A173)+3, FIND("Z",A173) - FIND("Y",A173)-7))</f>
        <v>711.90309999999999</v>
      </c>
      <c r="H173" s="2">
        <f t="shared" ref="H173:H236" si="31">_xlfn.NUMBERVALUE(MID(A173, FIND("Z",A173)+4,LEN(A173)-FIND("Z",A173)-4))</f>
        <v>17.6114</v>
      </c>
      <c r="I173" s="2">
        <f t="shared" ref="I173:I236" si="32">$G$2-G173</f>
        <v>-204.38130000000001</v>
      </c>
      <c r="J173" s="2">
        <f t="shared" ref="J173:J236" si="33">I173*3.28084</f>
        <v>-670.54234429200005</v>
      </c>
    </row>
    <row r="174" spans="1:10" x14ac:dyDescent="0.25">
      <c r="A174" s="1" t="s">
        <v>182</v>
      </c>
      <c r="B174" s="2">
        <f t="shared" si="25"/>
        <v>8.6</v>
      </c>
      <c r="C174" s="2">
        <f t="shared" si="27"/>
        <v>178.2</v>
      </c>
      <c r="D174" s="2">
        <f t="shared" si="26"/>
        <v>584.64568799999995</v>
      </c>
      <c r="E174" s="2">
        <f t="shared" si="28"/>
        <v>0.52</v>
      </c>
      <c r="F174" s="2">
        <f t="shared" si="29"/>
        <v>2554.1033000000002</v>
      </c>
      <c r="G174" s="2">
        <f t="shared" si="30"/>
        <v>710.71349999999995</v>
      </c>
      <c r="H174" s="2">
        <f t="shared" si="31"/>
        <v>17.736899999999999</v>
      </c>
      <c r="I174" s="2">
        <f t="shared" si="32"/>
        <v>-203.19169999999997</v>
      </c>
      <c r="J174" s="2">
        <f t="shared" si="33"/>
        <v>-666.63945702799992</v>
      </c>
    </row>
    <row r="175" spans="1:10" x14ac:dyDescent="0.25">
      <c r="A175" s="1" t="s">
        <v>183</v>
      </c>
      <c r="B175" s="2">
        <f t="shared" si="25"/>
        <v>8.6999999999999993</v>
      </c>
      <c r="C175" s="2">
        <f t="shared" si="27"/>
        <v>177.7</v>
      </c>
      <c r="D175" s="2">
        <f t="shared" si="26"/>
        <v>583.005268</v>
      </c>
      <c r="E175" s="2">
        <f t="shared" si="28"/>
        <v>0.52</v>
      </c>
      <c r="F175" s="2">
        <f t="shared" si="29"/>
        <v>2562.9931999999999</v>
      </c>
      <c r="G175" s="2">
        <f t="shared" si="30"/>
        <v>709.50409999999999</v>
      </c>
      <c r="H175" s="2">
        <f t="shared" si="31"/>
        <v>17.862500000000001</v>
      </c>
      <c r="I175" s="2">
        <f t="shared" si="32"/>
        <v>-201.98230000000001</v>
      </c>
      <c r="J175" s="2">
        <f t="shared" si="33"/>
        <v>-662.67160913200007</v>
      </c>
    </row>
    <row r="176" spans="1:10" x14ac:dyDescent="0.25">
      <c r="A176" s="1" t="s">
        <v>184</v>
      </c>
      <c r="B176" s="2">
        <f t="shared" si="25"/>
        <v>8.8000000000000007</v>
      </c>
      <c r="C176" s="2">
        <f t="shared" si="27"/>
        <v>177.2</v>
      </c>
      <c r="D176" s="2">
        <f t="shared" si="26"/>
        <v>581.36484800000005</v>
      </c>
      <c r="E176" s="2">
        <f t="shared" si="28"/>
        <v>0.52</v>
      </c>
      <c r="F176" s="2">
        <f t="shared" si="29"/>
        <v>2571.8557000000001</v>
      </c>
      <c r="G176" s="2">
        <f t="shared" si="30"/>
        <v>708.27499999999998</v>
      </c>
      <c r="H176" s="2">
        <f t="shared" si="31"/>
        <v>17.988299999999999</v>
      </c>
      <c r="I176" s="2">
        <f t="shared" si="32"/>
        <v>-200.75319999999999</v>
      </c>
      <c r="J176" s="2">
        <f t="shared" si="33"/>
        <v>-658.63912868800003</v>
      </c>
    </row>
    <row r="177" spans="1:10" x14ac:dyDescent="0.25">
      <c r="A177" s="1" t="s">
        <v>185</v>
      </c>
      <c r="B177" s="2">
        <f t="shared" si="25"/>
        <v>8.8000000000000007</v>
      </c>
      <c r="C177" s="2">
        <f t="shared" si="27"/>
        <v>176.7</v>
      </c>
      <c r="D177" s="2">
        <f t="shared" si="26"/>
        <v>579.72442799999999</v>
      </c>
      <c r="E177" s="2">
        <f t="shared" si="28"/>
        <v>0.52</v>
      </c>
      <c r="F177" s="2">
        <f t="shared" si="29"/>
        <v>2580.6907000000001</v>
      </c>
      <c r="G177" s="2">
        <f t="shared" si="30"/>
        <v>707.02620000000002</v>
      </c>
      <c r="H177" s="2">
        <f t="shared" si="31"/>
        <v>18.1142</v>
      </c>
      <c r="I177" s="2">
        <f t="shared" si="32"/>
        <v>-199.50440000000003</v>
      </c>
      <c r="J177" s="2">
        <f t="shared" si="33"/>
        <v>-654.54201569600013</v>
      </c>
    </row>
    <row r="178" spans="1:10" x14ac:dyDescent="0.25">
      <c r="A178" s="1" t="s">
        <v>186</v>
      </c>
      <c r="B178" s="2">
        <f t="shared" si="25"/>
        <v>8.8000000000000007</v>
      </c>
      <c r="C178" s="2">
        <f t="shared" si="27"/>
        <v>176.2</v>
      </c>
      <c r="D178" s="2">
        <f t="shared" si="26"/>
        <v>578.08400800000004</v>
      </c>
      <c r="E178" s="2">
        <f t="shared" si="28"/>
        <v>0.52</v>
      </c>
      <c r="F178" s="2">
        <f t="shared" si="29"/>
        <v>2589.4985999999999</v>
      </c>
      <c r="G178" s="2">
        <f t="shared" si="30"/>
        <v>705.75779999999997</v>
      </c>
      <c r="H178" s="2">
        <f t="shared" si="31"/>
        <v>18.240200000000002</v>
      </c>
      <c r="I178" s="2">
        <f t="shared" si="32"/>
        <v>-198.23599999999999</v>
      </c>
      <c r="J178" s="2">
        <f t="shared" si="33"/>
        <v>-650.38059823999993</v>
      </c>
    </row>
    <row r="179" spans="1:10" x14ac:dyDescent="0.25">
      <c r="A179" s="1" t="s">
        <v>187</v>
      </c>
      <c r="B179" s="2">
        <f t="shared" si="25"/>
        <v>8.9</v>
      </c>
      <c r="C179" s="2">
        <f t="shared" si="27"/>
        <v>175.8</v>
      </c>
      <c r="D179" s="2">
        <f t="shared" si="26"/>
        <v>576.77167199999997</v>
      </c>
      <c r="E179" s="2">
        <f t="shared" si="28"/>
        <v>0.52</v>
      </c>
      <c r="F179" s="2">
        <f t="shared" si="29"/>
        <v>2598.2793999999999</v>
      </c>
      <c r="G179" s="2">
        <f t="shared" si="30"/>
        <v>704.46990000000005</v>
      </c>
      <c r="H179" s="2">
        <f t="shared" si="31"/>
        <v>18.366299999999999</v>
      </c>
      <c r="I179" s="2">
        <f t="shared" si="32"/>
        <v>-196.94810000000007</v>
      </c>
      <c r="J179" s="2">
        <f t="shared" si="33"/>
        <v>-646.15520440400019</v>
      </c>
    </row>
    <row r="180" spans="1:10" x14ac:dyDescent="0.25">
      <c r="A180" s="1" t="s">
        <v>188</v>
      </c>
      <c r="B180" s="2">
        <f t="shared" si="25"/>
        <v>9</v>
      </c>
      <c r="C180" s="2">
        <f t="shared" si="27"/>
        <v>175.3</v>
      </c>
      <c r="D180" s="2">
        <f t="shared" si="26"/>
        <v>575.13125200000002</v>
      </c>
      <c r="E180" s="2">
        <f t="shared" si="28"/>
        <v>0.52</v>
      </c>
      <c r="F180" s="2">
        <f t="shared" si="29"/>
        <v>2607.0333999999998</v>
      </c>
      <c r="G180" s="2">
        <f t="shared" si="30"/>
        <v>703.16240000000005</v>
      </c>
      <c r="H180" s="2">
        <f t="shared" si="31"/>
        <v>18.4925</v>
      </c>
      <c r="I180" s="2">
        <f t="shared" si="32"/>
        <v>-195.64060000000006</v>
      </c>
      <c r="J180" s="2">
        <f t="shared" si="33"/>
        <v>-641.86550610400025</v>
      </c>
    </row>
    <row r="181" spans="1:10" x14ac:dyDescent="0.25">
      <c r="A181" s="1" t="s">
        <v>189</v>
      </c>
      <c r="B181" s="2">
        <f t="shared" si="25"/>
        <v>9</v>
      </c>
      <c r="C181" s="2">
        <f t="shared" si="27"/>
        <v>174.8</v>
      </c>
      <c r="D181" s="2">
        <f t="shared" si="26"/>
        <v>573.49083199999995</v>
      </c>
      <c r="E181" s="2">
        <f t="shared" si="28"/>
        <v>0.51</v>
      </c>
      <c r="F181" s="2">
        <f t="shared" si="29"/>
        <v>2615.7606000000001</v>
      </c>
      <c r="G181" s="2">
        <f t="shared" si="30"/>
        <v>701.83540000000005</v>
      </c>
      <c r="H181" s="2">
        <f t="shared" si="31"/>
        <v>18.6189</v>
      </c>
      <c r="I181" s="2">
        <f t="shared" si="32"/>
        <v>-194.31360000000006</v>
      </c>
      <c r="J181" s="2">
        <f t="shared" si="33"/>
        <v>-637.51183142400021</v>
      </c>
    </row>
    <row r="182" spans="1:10" x14ac:dyDescent="0.25">
      <c r="A182" s="1" t="s">
        <v>190</v>
      </c>
      <c r="B182" s="2">
        <f t="shared" si="25"/>
        <v>9</v>
      </c>
      <c r="C182" s="2">
        <f t="shared" si="27"/>
        <v>174.4</v>
      </c>
      <c r="D182" s="2">
        <f t="shared" si="26"/>
        <v>572.178496</v>
      </c>
      <c r="E182" s="2">
        <f t="shared" si="28"/>
        <v>0.51</v>
      </c>
      <c r="F182" s="2">
        <f t="shared" si="29"/>
        <v>2624.4612999999999</v>
      </c>
      <c r="G182" s="2">
        <f t="shared" si="30"/>
        <v>700.48900000000003</v>
      </c>
      <c r="H182" s="2">
        <f t="shared" si="31"/>
        <v>18.7454</v>
      </c>
      <c r="I182" s="2">
        <f t="shared" si="32"/>
        <v>-192.96720000000005</v>
      </c>
      <c r="J182" s="2">
        <f t="shared" si="33"/>
        <v>-633.09450844800017</v>
      </c>
    </row>
    <row r="183" spans="1:10" x14ac:dyDescent="0.25">
      <c r="A183" s="1" t="s">
        <v>191</v>
      </c>
      <c r="B183" s="2">
        <f t="shared" si="25"/>
        <v>9.1</v>
      </c>
      <c r="C183" s="2">
        <f t="shared" si="27"/>
        <v>173.9</v>
      </c>
      <c r="D183" s="2">
        <f t="shared" si="26"/>
        <v>570.53807600000005</v>
      </c>
      <c r="E183" s="2">
        <f t="shared" si="28"/>
        <v>0.51</v>
      </c>
      <c r="F183" s="2">
        <f t="shared" si="29"/>
        <v>2633.1356000000001</v>
      </c>
      <c r="G183" s="2">
        <f t="shared" si="30"/>
        <v>699.1232</v>
      </c>
      <c r="H183" s="2">
        <f t="shared" si="31"/>
        <v>18.872</v>
      </c>
      <c r="I183" s="2">
        <f t="shared" si="32"/>
        <v>-191.60140000000001</v>
      </c>
      <c r="J183" s="2">
        <f t="shared" si="33"/>
        <v>-628.61353717600002</v>
      </c>
    </row>
    <row r="184" spans="1:10" x14ac:dyDescent="0.25">
      <c r="A184" s="1" t="s">
        <v>192</v>
      </c>
      <c r="B184" s="2">
        <f t="shared" si="25"/>
        <v>9.1999999999999993</v>
      </c>
      <c r="C184" s="2">
        <f t="shared" si="27"/>
        <v>173.4</v>
      </c>
      <c r="D184" s="2">
        <f t="shared" si="26"/>
        <v>568.89765599999998</v>
      </c>
      <c r="E184" s="2">
        <f t="shared" si="28"/>
        <v>0.51</v>
      </c>
      <c r="F184" s="2">
        <f t="shared" si="29"/>
        <v>2641.7836000000002</v>
      </c>
      <c r="G184" s="2">
        <f t="shared" si="30"/>
        <v>697.73810000000003</v>
      </c>
      <c r="H184" s="2">
        <f t="shared" si="31"/>
        <v>18.998699999999999</v>
      </c>
      <c r="I184" s="2">
        <f t="shared" si="32"/>
        <v>-190.21630000000005</v>
      </c>
      <c r="J184" s="2">
        <f t="shared" si="33"/>
        <v>-624.0692456920001</v>
      </c>
    </row>
    <row r="185" spans="1:10" x14ac:dyDescent="0.25">
      <c r="A185" s="1" t="s">
        <v>193</v>
      </c>
      <c r="B185" s="2">
        <f t="shared" si="25"/>
        <v>9.1999999999999993</v>
      </c>
      <c r="C185" s="2">
        <f t="shared" si="27"/>
        <v>173</v>
      </c>
      <c r="D185" s="2">
        <f t="shared" si="26"/>
        <v>567.58532000000002</v>
      </c>
      <c r="E185" s="2">
        <f t="shared" si="28"/>
        <v>0.51</v>
      </c>
      <c r="F185" s="2">
        <f t="shared" si="29"/>
        <v>2650.4054999999998</v>
      </c>
      <c r="G185" s="2">
        <f t="shared" si="30"/>
        <v>696.33370000000002</v>
      </c>
      <c r="H185" s="2">
        <f t="shared" si="31"/>
        <v>19.125499999999999</v>
      </c>
      <c r="I185" s="2">
        <f t="shared" si="32"/>
        <v>-188.81190000000004</v>
      </c>
      <c r="J185" s="2">
        <f t="shared" si="33"/>
        <v>-619.46163399600016</v>
      </c>
    </row>
    <row r="186" spans="1:10" x14ac:dyDescent="0.25">
      <c r="A186" s="1" t="s">
        <v>194</v>
      </c>
      <c r="B186" s="2">
        <f t="shared" si="25"/>
        <v>9.1999999999999993</v>
      </c>
      <c r="C186" s="2">
        <f t="shared" si="27"/>
        <v>172.5</v>
      </c>
      <c r="D186" s="2">
        <f t="shared" si="26"/>
        <v>565.94489999999996</v>
      </c>
      <c r="E186" s="2">
        <f t="shared" si="28"/>
        <v>0.51</v>
      </c>
      <c r="F186" s="2">
        <f t="shared" si="29"/>
        <v>2659.0014000000001</v>
      </c>
      <c r="G186" s="2">
        <f t="shared" si="30"/>
        <v>694.91</v>
      </c>
      <c r="H186" s="2">
        <f t="shared" si="31"/>
        <v>19.252400000000002</v>
      </c>
      <c r="I186" s="2">
        <f t="shared" si="32"/>
        <v>-187.38819999999998</v>
      </c>
      <c r="J186" s="2">
        <f t="shared" si="33"/>
        <v>-614.79070208799999</v>
      </c>
    </row>
    <row r="187" spans="1:10" x14ac:dyDescent="0.25">
      <c r="A187" s="1" t="s">
        <v>195</v>
      </c>
      <c r="B187" s="2">
        <f t="shared" si="25"/>
        <v>9.3000000000000007</v>
      </c>
      <c r="C187" s="2">
        <f t="shared" si="27"/>
        <v>172.1</v>
      </c>
      <c r="D187" s="2">
        <f t="shared" si="26"/>
        <v>564.632564</v>
      </c>
      <c r="E187" s="2">
        <f t="shared" si="28"/>
        <v>0.51</v>
      </c>
      <c r="F187" s="2">
        <f t="shared" si="29"/>
        <v>2667.5716000000002</v>
      </c>
      <c r="G187" s="2">
        <f t="shared" si="30"/>
        <v>693.46709999999996</v>
      </c>
      <c r="H187" s="2">
        <f t="shared" si="31"/>
        <v>19.3795</v>
      </c>
      <c r="I187" s="2">
        <f t="shared" si="32"/>
        <v>-185.94529999999997</v>
      </c>
      <c r="J187" s="2">
        <f t="shared" si="33"/>
        <v>-610.05677805199991</v>
      </c>
    </row>
    <row r="188" spans="1:10" x14ac:dyDescent="0.25">
      <c r="A188" s="1" t="s">
        <v>196</v>
      </c>
      <c r="B188" s="2">
        <f t="shared" si="25"/>
        <v>9.4</v>
      </c>
      <c r="C188" s="2">
        <f t="shared" si="27"/>
        <v>171.7</v>
      </c>
      <c r="D188" s="2">
        <f t="shared" si="26"/>
        <v>563.32022800000004</v>
      </c>
      <c r="E188" s="2">
        <f t="shared" si="28"/>
        <v>0.5</v>
      </c>
      <c r="F188" s="2">
        <f t="shared" si="29"/>
        <v>2676.1161000000002</v>
      </c>
      <c r="G188" s="2">
        <f t="shared" si="30"/>
        <v>692.005</v>
      </c>
      <c r="H188" s="2">
        <f t="shared" si="31"/>
        <v>19.506699999999999</v>
      </c>
      <c r="I188" s="2">
        <f t="shared" si="32"/>
        <v>-184.48320000000001</v>
      </c>
      <c r="J188" s="2">
        <f t="shared" si="33"/>
        <v>-605.25986188800005</v>
      </c>
    </row>
    <row r="189" spans="1:10" x14ac:dyDescent="0.25">
      <c r="A189" s="1" t="s">
        <v>197</v>
      </c>
      <c r="B189" s="2">
        <f t="shared" si="25"/>
        <v>9.4</v>
      </c>
      <c r="C189" s="2">
        <f t="shared" si="27"/>
        <v>171.2</v>
      </c>
      <c r="D189" s="2">
        <f t="shared" si="26"/>
        <v>561.67980799999998</v>
      </c>
      <c r="E189" s="2">
        <f t="shared" si="28"/>
        <v>0.5</v>
      </c>
      <c r="F189" s="2">
        <f t="shared" si="29"/>
        <v>2684.6351</v>
      </c>
      <c r="G189" s="2">
        <f t="shared" si="30"/>
        <v>690.52390000000003</v>
      </c>
      <c r="H189" s="2">
        <f t="shared" si="31"/>
        <v>19.634</v>
      </c>
      <c r="I189" s="2">
        <f t="shared" si="32"/>
        <v>-183.00210000000004</v>
      </c>
      <c r="J189" s="2">
        <f t="shared" si="33"/>
        <v>-600.40060976400014</v>
      </c>
    </row>
    <row r="190" spans="1:10" x14ac:dyDescent="0.25">
      <c r="A190" s="1" t="s">
        <v>198</v>
      </c>
      <c r="B190" s="2">
        <f t="shared" si="25"/>
        <v>9.4</v>
      </c>
      <c r="C190" s="2">
        <f t="shared" si="27"/>
        <v>170.8</v>
      </c>
      <c r="D190" s="2">
        <f t="shared" si="26"/>
        <v>560.36747200000002</v>
      </c>
      <c r="E190" s="2">
        <f t="shared" si="28"/>
        <v>0.5</v>
      </c>
      <c r="F190" s="2">
        <f t="shared" si="29"/>
        <v>2693.1287000000002</v>
      </c>
      <c r="G190" s="2">
        <f t="shared" si="30"/>
        <v>689.02359999999999</v>
      </c>
      <c r="H190" s="2">
        <f t="shared" si="31"/>
        <v>19.761399999999998</v>
      </c>
      <c r="I190" s="2">
        <f t="shared" si="32"/>
        <v>-181.5018</v>
      </c>
      <c r="J190" s="2">
        <f t="shared" si="33"/>
        <v>-595.47836551199998</v>
      </c>
    </row>
    <row r="191" spans="1:10" x14ac:dyDescent="0.25">
      <c r="A191" s="1" t="s">
        <v>199</v>
      </c>
      <c r="B191" s="2">
        <f t="shared" si="25"/>
        <v>9.5</v>
      </c>
      <c r="C191" s="2">
        <f t="shared" si="27"/>
        <v>170.4</v>
      </c>
      <c r="D191" s="2">
        <f t="shared" si="26"/>
        <v>559.05513599999995</v>
      </c>
      <c r="E191" s="2">
        <f t="shared" si="28"/>
        <v>0.5</v>
      </c>
      <c r="F191" s="2">
        <f t="shared" si="29"/>
        <v>2701.5971</v>
      </c>
      <c r="G191" s="2">
        <f t="shared" si="30"/>
        <v>687.50429999999994</v>
      </c>
      <c r="H191" s="2">
        <f t="shared" si="31"/>
        <v>19.8889</v>
      </c>
      <c r="I191" s="2">
        <f t="shared" si="32"/>
        <v>-179.98249999999996</v>
      </c>
      <c r="J191" s="2">
        <f t="shared" si="33"/>
        <v>-590.4937852999999</v>
      </c>
    </row>
    <row r="192" spans="1:10" x14ac:dyDescent="0.25">
      <c r="A192" s="1" t="s">
        <v>200</v>
      </c>
      <c r="B192" s="2">
        <f t="shared" si="25"/>
        <v>9.6</v>
      </c>
      <c r="C192" s="2">
        <f t="shared" si="27"/>
        <v>170</v>
      </c>
      <c r="D192" s="2">
        <f t="shared" si="26"/>
        <v>557.74279999999999</v>
      </c>
      <c r="E192" s="2">
        <f t="shared" si="28"/>
        <v>0.5</v>
      </c>
      <c r="F192" s="2">
        <f t="shared" si="29"/>
        <v>2710.0403999999999</v>
      </c>
      <c r="G192" s="2">
        <f t="shared" si="30"/>
        <v>685.96600000000001</v>
      </c>
      <c r="H192" s="2">
        <f t="shared" si="31"/>
        <v>20.016500000000001</v>
      </c>
      <c r="I192" s="2">
        <f t="shared" si="32"/>
        <v>-178.44420000000002</v>
      </c>
      <c r="J192" s="2">
        <f t="shared" si="33"/>
        <v>-585.44686912800012</v>
      </c>
    </row>
    <row r="193" spans="1:10" x14ac:dyDescent="0.25">
      <c r="A193" s="1" t="s">
        <v>201</v>
      </c>
      <c r="B193" s="2">
        <f t="shared" si="25"/>
        <v>9.6</v>
      </c>
      <c r="C193" s="2">
        <f t="shared" si="27"/>
        <v>169.5</v>
      </c>
      <c r="D193" s="2">
        <f t="shared" si="26"/>
        <v>556.10238000000004</v>
      </c>
      <c r="E193" s="2">
        <f t="shared" si="28"/>
        <v>0.5</v>
      </c>
      <c r="F193" s="2">
        <f t="shared" si="29"/>
        <v>2718.4587000000001</v>
      </c>
      <c r="G193" s="2">
        <f t="shared" si="30"/>
        <v>684.40880000000004</v>
      </c>
      <c r="H193" s="2">
        <f t="shared" si="31"/>
        <v>20.144200000000001</v>
      </c>
      <c r="I193" s="2">
        <f t="shared" si="32"/>
        <v>-176.88700000000006</v>
      </c>
      <c r="J193" s="2">
        <f t="shared" si="33"/>
        <v>-580.33794508000017</v>
      </c>
    </row>
    <row r="194" spans="1:10" x14ac:dyDescent="0.25">
      <c r="A194" s="1" t="s">
        <v>202</v>
      </c>
      <c r="B194" s="2">
        <f t="shared" si="25"/>
        <v>9.6</v>
      </c>
      <c r="C194" s="2">
        <f t="shared" si="27"/>
        <v>169.1</v>
      </c>
      <c r="D194" s="2">
        <f t="shared" si="26"/>
        <v>554.79004399999997</v>
      </c>
      <c r="E194" s="2">
        <f t="shared" si="28"/>
        <v>0.5</v>
      </c>
      <c r="F194" s="2">
        <f t="shared" si="29"/>
        <v>2726.8521999999998</v>
      </c>
      <c r="G194" s="2">
        <f t="shared" si="30"/>
        <v>682.83259999999996</v>
      </c>
      <c r="H194" s="2">
        <f t="shared" si="31"/>
        <v>20.272099999999998</v>
      </c>
      <c r="I194" s="2">
        <f t="shared" si="32"/>
        <v>-175.31079999999997</v>
      </c>
      <c r="J194" s="2">
        <f t="shared" si="33"/>
        <v>-575.16668507199995</v>
      </c>
    </row>
    <row r="195" spans="1:10" x14ac:dyDescent="0.25">
      <c r="A195" s="1" t="s">
        <v>203</v>
      </c>
      <c r="B195" s="2">
        <f t="shared" ref="B195:B258" si="34">_xlfn.NUMBERVALUE(LEFT(A195,FIND("s",A195)-1))</f>
        <v>9.6999999999999993</v>
      </c>
      <c r="C195" s="2">
        <f t="shared" si="27"/>
        <v>168.7</v>
      </c>
      <c r="D195" s="2">
        <f t="shared" ref="D195:D258" si="35">_xlfn.NUMBERVALUE(C195*3.28084)</f>
        <v>553.47770800000001</v>
      </c>
      <c r="E195" s="2">
        <f t="shared" si="28"/>
        <v>0.5</v>
      </c>
      <c r="F195" s="2">
        <f t="shared" si="29"/>
        <v>2735.221</v>
      </c>
      <c r="G195" s="2">
        <f t="shared" si="30"/>
        <v>681.23760000000004</v>
      </c>
      <c r="H195" s="2">
        <f t="shared" si="31"/>
        <v>20.399999999999999</v>
      </c>
      <c r="I195" s="2">
        <f t="shared" si="32"/>
        <v>-173.71580000000006</v>
      </c>
      <c r="J195" s="2">
        <f t="shared" si="33"/>
        <v>-569.93374527200024</v>
      </c>
    </row>
    <row r="196" spans="1:10" x14ac:dyDescent="0.25">
      <c r="A196" s="1" t="s">
        <v>204</v>
      </c>
      <c r="B196" s="2">
        <f t="shared" si="34"/>
        <v>9.8000000000000007</v>
      </c>
      <c r="C196" s="2">
        <f t="shared" si="27"/>
        <v>168.3</v>
      </c>
      <c r="D196" s="2">
        <f t="shared" si="35"/>
        <v>552.16537200000005</v>
      </c>
      <c r="E196" s="2">
        <f t="shared" si="28"/>
        <v>0.49</v>
      </c>
      <c r="F196" s="2">
        <f t="shared" si="29"/>
        <v>2743.5653000000002</v>
      </c>
      <c r="G196" s="2">
        <f t="shared" si="30"/>
        <v>679.62379999999996</v>
      </c>
      <c r="H196" s="2">
        <f t="shared" si="31"/>
        <v>20.528099999999998</v>
      </c>
      <c r="I196" s="2">
        <f t="shared" si="32"/>
        <v>-172.10199999999998</v>
      </c>
      <c r="J196" s="2">
        <f t="shared" si="33"/>
        <v>-564.63912567999989</v>
      </c>
    </row>
    <row r="197" spans="1:10" x14ac:dyDescent="0.25">
      <c r="A197" s="1" t="s">
        <v>205</v>
      </c>
      <c r="B197" s="2">
        <f t="shared" si="34"/>
        <v>9.8000000000000007</v>
      </c>
      <c r="C197" s="2">
        <f t="shared" si="27"/>
        <v>167.9</v>
      </c>
      <c r="D197" s="2">
        <f t="shared" si="35"/>
        <v>550.85303599999997</v>
      </c>
      <c r="E197" s="2">
        <f t="shared" si="28"/>
        <v>0.49</v>
      </c>
      <c r="F197" s="2">
        <f t="shared" si="29"/>
        <v>2751.8851</v>
      </c>
      <c r="G197" s="2">
        <f t="shared" si="30"/>
        <v>677.99109999999996</v>
      </c>
      <c r="H197" s="2">
        <f t="shared" si="31"/>
        <v>20.656300000000002</v>
      </c>
      <c r="I197" s="2">
        <f t="shared" si="32"/>
        <v>-170.46929999999998</v>
      </c>
      <c r="J197" s="2">
        <f t="shared" si="33"/>
        <v>-559.28249821199995</v>
      </c>
    </row>
    <row r="198" spans="1:10" x14ac:dyDescent="0.25">
      <c r="A198" s="1" t="s">
        <v>206</v>
      </c>
      <c r="B198" s="2">
        <f t="shared" si="34"/>
        <v>9.8000000000000007</v>
      </c>
      <c r="C198" s="2">
        <f t="shared" si="27"/>
        <v>167.5</v>
      </c>
      <c r="D198" s="2">
        <f t="shared" si="35"/>
        <v>549.54070000000002</v>
      </c>
      <c r="E198" s="2">
        <f t="shared" si="28"/>
        <v>0.49</v>
      </c>
      <c r="F198" s="2">
        <f t="shared" si="29"/>
        <v>2760.1806999999999</v>
      </c>
      <c r="G198" s="2">
        <f t="shared" si="30"/>
        <v>676.33979999999997</v>
      </c>
      <c r="H198" s="2">
        <f t="shared" si="31"/>
        <v>20.784600000000001</v>
      </c>
      <c r="I198" s="2">
        <f t="shared" si="32"/>
        <v>-168.81799999999998</v>
      </c>
      <c r="J198" s="2">
        <f t="shared" si="33"/>
        <v>-553.86484711999992</v>
      </c>
    </row>
    <row r="199" spans="1:10" x14ac:dyDescent="0.25">
      <c r="A199" s="1" t="s">
        <v>207</v>
      </c>
      <c r="B199" s="2">
        <f t="shared" si="34"/>
        <v>9.9</v>
      </c>
      <c r="C199" s="2">
        <f t="shared" si="27"/>
        <v>167.1</v>
      </c>
      <c r="D199" s="2">
        <f t="shared" si="35"/>
        <v>548.22836400000006</v>
      </c>
      <c r="E199" s="2">
        <f t="shared" si="28"/>
        <v>0.49</v>
      </c>
      <c r="F199" s="2">
        <f t="shared" si="29"/>
        <v>2768.4521</v>
      </c>
      <c r="G199" s="2">
        <f t="shared" si="30"/>
        <v>674.66970000000003</v>
      </c>
      <c r="H199" s="2">
        <f t="shared" si="31"/>
        <v>20.913</v>
      </c>
      <c r="I199" s="2">
        <f t="shared" si="32"/>
        <v>-167.14790000000005</v>
      </c>
      <c r="J199" s="2">
        <f t="shared" si="33"/>
        <v>-548.38551623600017</v>
      </c>
    </row>
    <row r="200" spans="1:10" x14ac:dyDescent="0.25">
      <c r="A200" s="1" t="s">
        <v>208</v>
      </c>
      <c r="B200" s="2">
        <f t="shared" si="34"/>
        <v>10</v>
      </c>
      <c r="C200" s="2">
        <f t="shared" si="27"/>
        <v>166.7</v>
      </c>
      <c r="D200" s="2">
        <f t="shared" si="35"/>
        <v>546.91602799999998</v>
      </c>
      <c r="E200" s="2">
        <f t="shared" si="28"/>
        <v>0.49</v>
      </c>
      <c r="F200" s="2">
        <f t="shared" si="29"/>
        <v>2776.6994</v>
      </c>
      <c r="G200" s="2">
        <f t="shared" si="30"/>
        <v>672.98099999999999</v>
      </c>
      <c r="H200" s="2">
        <f t="shared" si="31"/>
        <v>21.041499999999999</v>
      </c>
      <c r="I200" s="2">
        <f t="shared" si="32"/>
        <v>-165.45920000000001</v>
      </c>
      <c r="J200" s="2">
        <f t="shared" si="33"/>
        <v>-542.84516172799999</v>
      </c>
    </row>
    <row r="201" spans="1:10" x14ac:dyDescent="0.25">
      <c r="A201" s="1" t="s">
        <v>209</v>
      </c>
      <c r="B201" s="2">
        <f t="shared" si="34"/>
        <v>10</v>
      </c>
      <c r="C201" s="2">
        <f t="shared" si="27"/>
        <v>166.3</v>
      </c>
      <c r="D201" s="2">
        <f t="shared" si="35"/>
        <v>545.60369200000002</v>
      </c>
      <c r="E201" s="2">
        <f t="shared" si="28"/>
        <v>0.49</v>
      </c>
      <c r="F201" s="2">
        <f t="shared" si="29"/>
        <v>2784.9229</v>
      </c>
      <c r="G201" s="2">
        <f t="shared" si="30"/>
        <v>671.27359999999999</v>
      </c>
      <c r="H201" s="2">
        <f t="shared" si="31"/>
        <v>21.170100000000001</v>
      </c>
      <c r="I201" s="2">
        <f t="shared" si="32"/>
        <v>-163.7518</v>
      </c>
      <c r="J201" s="2">
        <f t="shared" si="33"/>
        <v>-537.24345551199997</v>
      </c>
    </row>
    <row r="202" spans="1:10" x14ac:dyDescent="0.25">
      <c r="A202" s="1" t="s">
        <v>210</v>
      </c>
      <c r="B202" s="2">
        <f t="shared" si="34"/>
        <v>10</v>
      </c>
      <c r="C202" s="2">
        <f t="shared" si="27"/>
        <v>165.9</v>
      </c>
      <c r="D202" s="2">
        <f t="shared" si="35"/>
        <v>544.29135599999995</v>
      </c>
      <c r="E202" s="2">
        <f t="shared" si="28"/>
        <v>0.49</v>
      </c>
      <c r="F202" s="2">
        <f t="shared" si="29"/>
        <v>2793.1226000000001</v>
      </c>
      <c r="G202" s="2">
        <f t="shared" si="30"/>
        <v>669.54769999999996</v>
      </c>
      <c r="H202" s="2">
        <f t="shared" si="31"/>
        <v>21.2988</v>
      </c>
      <c r="I202" s="2">
        <f t="shared" si="32"/>
        <v>-162.02589999999998</v>
      </c>
      <c r="J202" s="2">
        <f t="shared" si="33"/>
        <v>-531.58105375599996</v>
      </c>
    </row>
    <row r="203" spans="1:10" x14ac:dyDescent="0.25">
      <c r="A203" s="1" t="s">
        <v>211</v>
      </c>
      <c r="B203" s="2">
        <f t="shared" si="34"/>
        <v>10.1</v>
      </c>
      <c r="C203" s="2">
        <f t="shared" si="27"/>
        <v>165.6</v>
      </c>
      <c r="D203" s="2">
        <f t="shared" si="35"/>
        <v>543.30710399999998</v>
      </c>
      <c r="E203" s="2">
        <f t="shared" si="28"/>
        <v>0.49</v>
      </c>
      <c r="F203" s="2">
        <f t="shared" si="29"/>
        <v>2801.2986999999998</v>
      </c>
      <c r="G203" s="2">
        <f t="shared" si="30"/>
        <v>667.80330000000004</v>
      </c>
      <c r="H203" s="2">
        <f t="shared" si="31"/>
        <v>21.427600000000002</v>
      </c>
      <c r="I203" s="2">
        <f t="shared" si="32"/>
        <v>-160.28150000000005</v>
      </c>
      <c r="J203" s="2">
        <f t="shared" si="33"/>
        <v>-525.8579564600002</v>
      </c>
    </row>
    <row r="204" spans="1:10" x14ac:dyDescent="0.25">
      <c r="A204" s="1" t="s">
        <v>212</v>
      </c>
      <c r="B204" s="2">
        <f t="shared" si="34"/>
        <v>10.199999999999999</v>
      </c>
      <c r="C204" s="2">
        <f t="shared" si="27"/>
        <v>165.2</v>
      </c>
      <c r="D204" s="2">
        <f t="shared" si="35"/>
        <v>541.99476800000002</v>
      </c>
      <c r="E204" s="2">
        <f t="shared" si="28"/>
        <v>0.49</v>
      </c>
      <c r="F204" s="2">
        <f t="shared" si="29"/>
        <v>2809.4512</v>
      </c>
      <c r="G204" s="2">
        <f t="shared" si="30"/>
        <v>666.0403</v>
      </c>
      <c r="H204" s="2">
        <f t="shared" si="31"/>
        <v>21.5566</v>
      </c>
      <c r="I204" s="2">
        <f t="shared" si="32"/>
        <v>-158.51850000000002</v>
      </c>
      <c r="J204" s="2">
        <f t="shared" si="33"/>
        <v>-520.07383554</v>
      </c>
    </row>
    <row r="205" spans="1:10" x14ac:dyDescent="0.25">
      <c r="A205" s="1" t="s">
        <v>213</v>
      </c>
      <c r="B205" s="2">
        <f t="shared" si="34"/>
        <v>10.199999999999999</v>
      </c>
      <c r="C205" s="2">
        <f t="shared" si="27"/>
        <v>164.8</v>
      </c>
      <c r="D205" s="2">
        <f t="shared" si="35"/>
        <v>540.68243199999995</v>
      </c>
      <c r="E205" s="2">
        <f t="shared" si="28"/>
        <v>0.48</v>
      </c>
      <c r="F205" s="2">
        <f t="shared" si="29"/>
        <v>2817.5803999999998</v>
      </c>
      <c r="G205" s="2">
        <f t="shared" si="30"/>
        <v>664.25890000000004</v>
      </c>
      <c r="H205" s="2">
        <f t="shared" si="31"/>
        <v>21.685600000000001</v>
      </c>
      <c r="I205" s="2">
        <f t="shared" si="32"/>
        <v>-156.73710000000005</v>
      </c>
      <c r="J205" s="2">
        <f t="shared" si="33"/>
        <v>-514.22934716400016</v>
      </c>
    </row>
    <row r="206" spans="1:10" x14ac:dyDescent="0.25">
      <c r="A206" s="1" t="s">
        <v>214</v>
      </c>
      <c r="B206" s="2">
        <f t="shared" si="34"/>
        <v>10.199999999999999</v>
      </c>
      <c r="C206" s="2">
        <f t="shared" si="27"/>
        <v>164.4</v>
      </c>
      <c r="D206" s="2">
        <f t="shared" si="35"/>
        <v>539.37009599999999</v>
      </c>
      <c r="E206" s="2">
        <f t="shared" si="28"/>
        <v>0.48</v>
      </c>
      <c r="F206" s="2">
        <f t="shared" si="29"/>
        <v>2825.6862999999998</v>
      </c>
      <c r="G206" s="2">
        <f t="shared" si="30"/>
        <v>662.45899999999995</v>
      </c>
      <c r="H206" s="2">
        <f t="shared" si="31"/>
        <v>21.814800000000002</v>
      </c>
      <c r="I206" s="2">
        <f t="shared" si="32"/>
        <v>-154.93719999999996</v>
      </c>
      <c r="J206" s="2">
        <f t="shared" si="33"/>
        <v>-508.32416324799988</v>
      </c>
    </row>
    <row r="207" spans="1:10" x14ac:dyDescent="0.25">
      <c r="A207" s="1" t="s">
        <v>215</v>
      </c>
      <c r="B207" s="2">
        <f t="shared" si="34"/>
        <v>10.3</v>
      </c>
      <c r="C207" s="2">
        <f t="shared" si="27"/>
        <v>164.1</v>
      </c>
      <c r="D207" s="2">
        <f t="shared" si="35"/>
        <v>538.38584400000002</v>
      </c>
      <c r="E207" s="2">
        <f t="shared" si="28"/>
        <v>0.48</v>
      </c>
      <c r="F207" s="2">
        <f t="shared" si="29"/>
        <v>2833.7689999999998</v>
      </c>
      <c r="G207" s="2">
        <f t="shared" si="30"/>
        <v>660.64080000000001</v>
      </c>
      <c r="H207" s="2">
        <f t="shared" si="31"/>
        <v>21.943999999999999</v>
      </c>
      <c r="I207" s="2">
        <f t="shared" si="32"/>
        <v>-153.11900000000003</v>
      </c>
      <c r="J207" s="2">
        <f t="shared" si="33"/>
        <v>-502.3589399600001</v>
      </c>
    </row>
    <row r="208" spans="1:10" x14ac:dyDescent="0.25">
      <c r="A208" s="1" t="s">
        <v>216</v>
      </c>
      <c r="B208" s="2">
        <f t="shared" si="34"/>
        <v>10.4</v>
      </c>
      <c r="C208" s="2">
        <f t="shared" si="27"/>
        <v>163.69999999999999</v>
      </c>
      <c r="D208" s="2">
        <f t="shared" si="35"/>
        <v>537.07350799999995</v>
      </c>
      <c r="E208" s="2">
        <f t="shared" si="28"/>
        <v>0.48</v>
      </c>
      <c r="F208" s="2">
        <f t="shared" si="29"/>
        <v>2841.8287</v>
      </c>
      <c r="G208" s="2">
        <f t="shared" si="30"/>
        <v>658.80420000000004</v>
      </c>
      <c r="H208" s="2">
        <f t="shared" si="31"/>
        <v>22.073399999999999</v>
      </c>
      <c r="I208" s="2">
        <f t="shared" si="32"/>
        <v>-151.28240000000005</v>
      </c>
      <c r="J208" s="2">
        <f t="shared" si="33"/>
        <v>-496.33334921600016</v>
      </c>
    </row>
    <row r="209" spans="1:10" x14ac:dyDescent="0.25">
      <c r="A209" s="1" t="s">
        <v>217</v>
      </c>
      <c r="B209" s="2">
        <f t="shared" si="34"/>
        <v>10.4</v>
      </c>
      <c r="C209" s="2">
        <f t="shared" si="27"/>
        <v>163.30000000000001</v>
      </c>
      <c r="D209" s="2">
        <f t="shared" si="35"/>
        <v>535.76117199999999</v>
      </c>
      <c r="E209" s="2">
        <f t="shared" si="28"/>
        <v>0.48</v>
      </c>
      <c r="F209" s="2">
        <f t="shared" si="29"/>
        <v>2849.8654999999999</v>
      </c>
      <c r="G209" s="2">
        <f t="shared" si="30"/>
        <v>656.94929999999999</v>
      </c>
      <c r="H209" s="2">
        <f t="shared" si="31"/>
        <v>22.2028</v>
      </c>
      <c r="I209" s="2">
        <f t="shared" si="32"/>
        <v>-149.42750000000001</v>
      </c>
      <c r="J209" s="2">
        <f t="shared" si="33"/>
        <v>-490.24771910000004</v>
      </c>
    </row>
    <row r="210" spans="1:10" x14ac:dyDescent="0.25">
      <c r="A210" s="1" t="s">
        <v>218</v>
      </c>
      <c r="B210" s="2">
        <f t="shared" si="34"/>
        <v>10.4</v>
      </c>
      <c r="C210" s="2">
        <f t="shared" si="27"/>
        <v>163</v>
      </c>
      <c r="D210" s="2">
        <f t="shared" si="35"/>
        <v>534.77692000000002</v>
      </c>
      <c r="E210" s="2">
        <f t="shared" si="28"/>
        <v>0.48</v>
      </c>
      <c r="F210" s="2">
        <f t="shared" si="29"/>
        <v>2857.8795</v>
      </c>
      <c r="G210" s="2">
        <f t="shared" si="30"/>
        <v>655.07619999999997</v>
      </c>
      <c r="H210" s="2">
        <f t="shared" si="31"/>
        <v>22.3324</v>
      </c>
      <c r="I210" s="2">
        <f t="shared" si="32"/>
        <v>-147.55439999999999</v>
      </c>
      <c r="J210" s="2">
        <f t="shared" si="33"/>
        <v>-484.10237769599996</v>
      </c>
    </row>
    <row r="211" spans="1:10" x14ac:dyDescent="0.25">
      <c r="A211" s="1" t="s">
        <v>219</v>
      </c>
      <c r="B211" s="2">
        <f t="shared" si="34"/>
        <v>10.5</v>
      </c>
      <c r="C211" s="2">
        <f t="shared" si="27"/>
        <v>162.6</v>
      </c>
      <c r="D211" s="2">
        <f t="shared" si="35"/>
        <v>533.46458399999995</v>
      </c>
      <c r="E211" s="2">
        <f t="shared" si="28"/>
        <v>0.48</v>
      </c>
      <c r="F211" s="2">
        <f t="shared" si="29"/>
        <v>2865.8708999999999</v>
      </c>
      <c r="G211" s="2">
        <f t="shared" si="30"/>
        <v>653.1848</v>
      </c>
      <c r="H211" s="2">
        <f t="shared" si="31"/>
        <v>22.4621</v>
      </c>
      <c r="I211" s="2">
        <f t="shared" si="32"/>
        <v>-145.66300000000001</v>
      </c>
      <c r="J211" s="2">
        <f t="shared" si="33"/>
        <v>-477.89699692000005</v>
      </c>
    </row>
    <row r="212" spans="1:10" x14ac:dyDescent="0.25">
      <c r="A212" s="1" t="s">
        <v>220</v>
      </c>
      <c r="B212" s="2">
        <f t="shared" si="34"/>
        <v>10.6</v>
      </c>
      <c r="C212" s="2">
        <f t="shared" si="27"/>
        <v>162.30000000000001</v>
      </c>
      <c r="D212" s="2">
        <f t="shared" si="35"/>
        <v>532.48033199999998</v>
      </c>
      <c r="E212" s="2">
        <f t="shared" si="28"/>
        <v>0.48</v>
      </c>
      <c r="F212" s="2">
        <f t="shared" si="29"/>
        <v>2873.8397</v>
      </c>
      <c r="G212" s="2">
        <f t="shared" si="30"/>
        <v>651.27520000000004</v>
      </c>
      <c r="H212" s="2">
        <f t="shared" si="31"/>
        <v>22.591899999999999</v>
      </c>
      <c r="I212" s="2">
        <f t="shared" si="32"/>
        <v>-143.75340000000006</v>
      </c>
      <c r="J212" s="2">
        <f t="shared" si="33"/>
        <v>-471.63190485600018</v>
      </c>
    </row>
    <row r="213" spans="1:10" x14ac:dyDescent="0.25">
      <c r="A213" s="1" t="s">
        <v>221</v>
      </c>
      <c r="B213" s="2">
        <f t="shared" si="34"/>
        <v>10.6</v>
      </c>
      <c r="C213" s="2">
        <f t="shared" si="27"/>
        <v>161.9</v>
      </c>
      <c r="D213" s="2">
        <f t="shared" si="35"/>
        <v>531.16799600000002</v>
      </c>
      <c r="E213" s="2">
        <f t="shared" si="28"/>
        <v>0.48</v>
      </c>
      <c r="F213" s="2">
        <f t="shared" si="29"/>
        <v>2881.7860000000001</v>
      </c>
      <c r="G213" s="2">
        <f t="shared" si="30"/>
        <v>649.34749999999997</v>
      </c>
      <c r="H213" s="2">
        <f t="shared" si="31"/>
        <v>22.721699999999998</v>
      </c>
      <c r="I213" s="2">
        <f t="shared" si="32"/>
        <v>-141.82569999999998</v>
      </c>
      <c r="J213" s="2">
        <f t="shared" si="33"/>
        <v>-465.30742958799993</v>
      </c>
    </row>
    <row r="214" spans="1:10" x14ac:dyDescent="0.25">
      <c r="A214" s="1" t="s">
        <v>222</v>
      </c>
      <c r="B214" s="2">
        <f t="shared" si="34"/>
        <v>10.6</v>
      </c>
      <c r="C214" s="2">
        <f t="shared" si="27"/>
        <v>161.6</v>
      </c>
      <c r="D214" s="2">
        <f t="shared" si="35"/>
        <v>530.18374400000005</v>
      </c>
      <c r="E214" s="2">
        <f t="shared" si="28"/>
        <v>0.47</v>
      </c>
      <c r="F214" s="2">
        <f t="shared" si="29"/>
        <v>2889.71</v>
      </c>
      <c r="G214" s="2">
        <f t="shared" si="30"/>
        <v>647.40160000000003</v>
      </c>
      <c r="H214" s="2">
        <f t="shared" si="31"/>
        <v>22.851700000000001</v>
      </c>
      <c r="I214" s="2">
        <f t="shared" si="32"/>
        <v>-139.87980000000005</v>
      </c>
      <c r="J214" s="2">
        <f t="shared" si="33"/>
        <v>-458.92324303200013</v>
      </c>
    </row>
    <row r="215" spans="1:10" x14ac:dyDescent="0.25">
      <c r="A215" s="1" t="s">
        <v>223</v>
      </c>
      <c r="B215" s="2">
        <f t="shared" si="34"/>
        <v>10.7</v>
      </c>
      <c r="C215" s="2">
        <f t="shared" si="27"/>
        <v>161.19999999999999</v>
      </c>
      <c r="D215" s="2">
        <f t="shared" si="35"/>
        <v>528.87140799999997</v>
      </c>
      <c r="E215" s="2">
        <f t="shared" si="28"/>
        <v>0.47</v>
      </c>
      <c r="F215" s="2">
        <f t="shared" si="29"/>
        <v>2897.6118000000001</v>
      </c>
      <c r="G215" s="2">
        <f t="shared" si="30"/>
        <v>645.43769999999995</v>
      </c>
      <c r="H215" s="2">
        <f t="shared" si="31"/>
        <v>22.9818</v>
      </c>
      <c r="I215" s="2">
        <f t="shared" si="32"/>
        <v>-137.91589999999997</v>
      </c>
      <c r="J215" s="2">
        <f t="shared" si="33"/>
        <v>-452.48000135599989</v>
      </c>
    </row>
    <row r="216" spans="1:10" x14ac:dyDescent="0.25">
      <c r="A216" s="1" t="s">
        <v>224</v>
      </c>
      <c r="B216" s="2">
        <f t="shared" si="34"/>
        <v>10.8</v>
      </c>
      <c r="C216" s="2">
        <f t="shared" si="27"/>
        <v>160.9</v>
      </c>
      <c r="D216" s="2">
        <f t="shared" si="35"/>
        <v>527.887156</v>
      </c>
      <c r="E216" s="2">
        <f t="shared" si="28"/>
        <v>0.47</v>
      </c>
      <c r="F216" s="2">
        <f t="shared" si="29"/>
        <v>2905.4915000000001</v>
      </c>
      <c r="G216" s="2">
        <f t="shared" si="30"/>
        <v>643.45569999999998</v>
      </c>
      <c r="H216" s="2">
        <f t="shared" si="31"/>
        <v>23.111999999999998</v>
      </c>
      <c r="I216" s="2">
        <f t="shared" si="32"/>
        <v>-135.93389999999999</v>
      </c>
      <c r="J216" s="2">
        <f t="shared" si="33"/>
        <v>-445.97737647599996</v>
      </c>
    </row>
    <row r="217" spans="1:10" x14ac:dyDescent="0.25">
      <c r="A217" s="1" t="s">
        <v>225</v>
      </c>
      <c r="B217" s="2">
        <f t="shared" si="34"/>
        <v>10.8</v>
      </c>
      <c r="C217" s="2">
        <f t="shared" si="27"/>
        <v>160.6</v>
      </c>
      <c r="D217" s="2">
        <f t="shared" si="35"/>
        <v>526.90290400000004</v>
      </c>
      <c r="E217" s="2">
        <f t="shared" si="28"/>
        <v>0.47</v>
      </c>
      <c r="F217" s="2">
        <f t="shared" si="29"/>
        <v>2913.3492999999999</v>
      </c>
      <c r="G217" s="2">
        <f t="shared" si="30"/>
        <v>641.45569999999998</v>
      </c>
      <c r="H217" s="2">
        <f t="shared" si="31"/>
        <v>23.2422</v>
      </c>
      <c r="I217" s="2">
        <f t="shared" si="32"/>
        <v>-133.93389999999999</v>
      </c>
      <c r="J217" s="2">
        <f t="shared" si="33"/>
        <v>-439.41569647599999</v>
      </c>
    </row>
    <row r="218" spans="1:10" x14ac:dyDescent="0.25">
      <c r="A218" s="1" t="s">
        <v>226</v>
      </c>
      <c r="B218" s="2">
        <f t="shared" si="34"/>
        <v>10.8</v>
      </c>
      <c r="C218" s="2">
        <f t="shared" si="27"/>
        <v>160.19999999999999</v>
      </c>
      <c r="D218" s="2">
        <f t="shared" si="35"/>
        <v>525.59056799999996</v>
      </c>
      <c r="E218" s="2">
        <f t="shared" si="28"/>
        <v>0.47</v>
      </c>
      <c r="F218" s="2">
        <f t="shared" si="29"/>
        <v>2921.1851000000001</v>
      </c>
      <c r="G218" s="2">
        <f t="shared" si="30"/>
        <v>639.43780000000004</v>
      </c>
      <c r="H218" s="2">
        <f t="shared" si="31"/>
        <v>23.372599999999998</v>
      </c>
      <c r="I218" s="2">
        <f t="shared" si="32"/>
        <v>-131.91600000000005</v>
      </c>
      <c r="J218" s="2">
        <f t="shared" si="33"/>
        <v>-432.79528944000015</v>
      </c>
    </row>
    <row r="219" spans="1:10" x14ac:dyDescent="0.25">
      <c r="A219" s="1" t="s">
        <v>227</v>
      </c>
      <c r="B219" s="2">
        <f t="shared" si="34"/>
        <v>10.9</v>
      </c>
      <c r="C219" s="2">
        <f t="shared" si="27"/>
        <v>159.9</v>
      </c>
      <c r="D219" s="2">
        <f t="shared" si="35"/>
        <v>524.60631599999999</v>
      </c>
      <c r="E219" s="2">
        <f t="shared" si="28"/>
        <v>0.47</v>
      </c>
      <c r="F219" s="2">
        <f t="shared" si="29"/>
        <v>2928.9991</v>
      </c>
      <c r="G219" s="2">
        <f t="shared" si="30"/>
        <v>637.40189999999996</v>
      </c>
      <c r="H219" s="2">
        <f t="shared" si="31"/>
        <v>23.5031</v>
      </c>
      <c r="I219" s="2">
        <f t="shared" si="32"/>
        <v>-129.88009999999997</v>
      </c>
      <c r="J219" s="2">
        <f t="shared" si="33"/>
        <v>-426.11582728399992</v>
      </c>
    </row>
    <row r="220" spans="1:10" x14ac:dyDescent="0.25">
      <c r="A220" s="1" t="s">
        <v>228</v>
      </c>
      <c r="B220" s="2">
        <f t="shared" si="34"/>
        <v>11</v>
      </c>
      <c r="C220" s="2">
        <f t="shared" si="27"/>
        <v>159.6</v>
      </c>
      <c r="D220" s="2">
        <f t="shared" si="35"/>
        <v>523.62206400000002</v>
      </c>
      <c r="E220" s="2">
        <f t="shared" si="28"/>
        <v>0.47</v>
      </c>
      <c r="F220" s="2">
        <f t="shared" si="29"/>
        <v>2936.7914999999998</v>
      </c>
      <c r="G220" s="2">
        <f t="shared" si="30"/>
        <v>635.34810000000004</v>
      </c>
      <c r="H220" s="2">
        <f t="shared" si="31"/>
        <v>23.633700000000001</v>
      </c>
      <c r="I220" s="2">
        <f t="shared" si="32"/>
        <v>-127.82630000000006</v>
      </c>
      <c r="J220" s="2">
        <f t="shared" si="33"/>
        <v>-419.37763809200021</v>
      </c>
    </row>
    <row r="221" spans="1:10" x14ac:dyDescent="0.25">
      <c r="A221" s="1" t="s">
        <v>229</v>
      </c>
      <c r="B221" s="2">
        <f t="shared" si="34"/>
        <v>11</v>
      </c>
      <c r="C221" s="2">
        <f t="shared" si="27"/>
        <v>159.30000000000001</v>
      </c>
      <c r="D221" s="2">
        <f t="shared" si="35"/>
        <v>522.63781200000005</v>
      </c>
      <c r="E221" s="2">
        <f t="shared" si="28"/>
        <v>0.47</v>
      </c>
      <c r="F221" s="2">
        <f t="shared" si="29"/>
        <v>2944.5623999999998</v>
      </c>
      <c r="G221" s="2">
        <f t="shared" si="30"/>
        <v>633.27639999999997</v>
      </c>
      <c r="H221" s="2">
        <f t="shared" si="31"/>
        <v>23.764399999999998</v>
      </c>
      <c r="I221" s="2">
        <f t="shared" si="32"/>
        <v>-125.75459999999998</v>
      </c>
      <c r="J221" s="2">
        <f t="shared" si="33"/>
        <v>-412.58072186399994</v>
      </c>
    </row>
    <row r="222" spans="1:10" x14ac:dyDescent="0.25">
      <c r="A222" s="1" t="s">
        <v>230</v>
      </c>
      <c r="B222" s="2">
        <f t="shared" si="34"/>
        <v>11</v>
      </c>
      <c r="C222" s="2">
        <f t="shared" si="27"/>
        <v>159</v>
      </c>
      <c r="D222" s="2">
        <f t="shared" si="35"/>
        <v>521.65355999999997</v>
      </c>
      <c r="E222" s="2">
        <f t="shared" si="28"/>
        <v>0.47</v>
      </c>
      <c r="F222" s="2">
        <f t="shared" si="29"/>
        <v>2952.3117000000002</v>
      </c>
      <c r="G222" s="2">
        <f t="shared" si="30"/>
        <v>631.18700000000001</v>
      </c>
      <c r="H222" s="2">
        <f t="shared" si="31"/>
        <v>23.895199999999999</v>
      </c>
      <c r="I222" s="2">
        <f t="shared" si="32"/>
        <v>-123.66520000000003</v>
      </c>
      <c r="J222" s="2">
        <f t="shared" si="33"/>
        <v>-405.72573476800011</v>
      </c>
    </row>
    <row r="223" spans="1:10" x14ac:dyDescent="0.25">
      <c r="A223" s="1" t="s">
        <v>231</v>
      </c>
      <c r="B223" s="2">
        <f t="shared" si="34"/>
        <v>11.1</v>
      </c>
      <c r="C223" s="2">
        <f t="shared" si="27"/>
        <v>158.6</v>
      </c>
      <c r="D223" s="2">
        <f t="shared" si="35"/>
        <v>520.34122400000001</v>
      </c>
      <c r="E223" s="2">
        <f t="shared" si="28"/>
        <v>0.47</v>
      </c>
      <c r="F223" s="2">
        <f t="shared" si="29"/>
        <v>2960.0398</v>
      </c>
      <c r="G223" s="2">
        <f t="shared" si="30"/>
        <v>629.0797</v>
      </c>
      <c r="H223" s="2">
        <f t="shared" si="31"/>
        <v>24.026</v>
      </c>
      <c r="I223" s="2">
        <f t="shared" si="32"/>
        <v>-121.55790000000002</v>
      </c>
      <c r="J223" s="2">
        <f t="shared" si="33"/>
        <v>-398.81202063600006</v>
      </c>
    </row>
    <row r="224" spans="1:10" x14ac:dyDescent="0.25">
      <c r="A224" s="1" t="s">
        <v>232</v>
      </c>
      <c r="B224" s="2">
        <f t="shared" si="34"/>
        <v>11.2</v>
      </c>
      <c r="C224" s="2">
        <f t="shared" si="27"/>
        <v>158.30000000000001</v>
      </c>
      <c r="D224" s="2">
        <f t="shared" si="35"/>
        <v>519.35697200000004</v>
      </c>
      <c r="E224" s="2">
        <f t="shared" si="28"/>
        <v>0.47</v>
      </c>
      <c r="F224" s="2">
        <f t="shared" si="29"/>
        <v>2967.7465000000002</v>
      </c>
      <c r="G224" s="2">
        <f t="shared" si="30"/>
        <v>626.9547</v>
      </c>
      <c r="H224" s="2">
        <f t="shared" si="31"/>
        <v>24.157</v>
      </c>
      <c r="I224" s="2">
        <f t="shared" si="32"/>
        <v>-119.43290000000002</v>
      </c>
      <c r="J224" s="2">
        <f t="shared" si="33"/>
        <v>-391.84023563600005</v>
      </c>
    </row>
    <row r="225" spans="1:10" x14ac:dyDescent="0.25">
      <c r="A225" s="1" t="s">
        <v>233</v>
      </c>
      <c r="B225" s="2">
        <f t="shared" si="34"/>
        <v>11.2</v>
      </c>
      <c r="C225" s="2">
        <f t="shared" si="27"/>
        <v>158</v>
      </c>
      <c r="D225" s="2">
        <f t="shared" si="35"/>
        <v>518.37271999999996</v>
      </c>
      <c r="E225" s="2">
        <f t="shared" si="28"/>
        <v>0.46</v>
      </c>
      <c r="F225" s="2">
        <f t="shared" si="29"/>
        <v>2975.4322000000002</v>
      </c>
      <c r="G225" s="2">
        <f t="shared" si="30"/>
        <v>624.81190000000004</v>
      </c>
      <c r="H225" s="2">
        <f t="shared" si="31"/>
        <v>24.2881</v>
      </c>
      <c r="I225" s="2">
        <f t="shared" si="32"/>
        <v>-117.29010000000005</v>
      </c>
      <c r="J225" s="2">
        <f t="shared" si="33"/>
        <v>-384.81005168400014</v>
      </c>
    </row>
    <row r="226" spans="1:10" x14ac:dyDescent="0.25">
      <c r="A226" s="1" t="s">
        <v>234</v>
      </c>
      <c r="B226" s="2">
        <f t="shared" si="34"/>
        <v>11.2</v>
      </c>
      <c r="C226" s="2">
        <f t="shared" si="27"/>
        <v>157.69999999999999</v>
      </c>
      <c r="D226" s="2">
        <f t="shared" si="35"/>
        <v>517.38846799999999</v>
      </c>
      <c r="E226" s="2">
        <f t="shared" si="28"/>
        <v>0.46</v>
      </c>
      <c r="F226" s="2">
        <f t="shared" si="29"/>
        <v>2983.0967999999998</v>
      </c>
      <c r="G226" s="2">
        <f t="shared" si="30"/>
        <v>622.65150000000006</v>
      </c>
      <c r="H226" s="2">
        <f t="shared" si="31"/>
        <v>24.4193</v>
      </c>
      <c r="I226" s="2">
        <f t="shared" si="32"/>
        <v>-115.12970000000007</v>
      </c>
      <c r="J226" s="2">
        <f t="shared" si="33"/>
        <v>-377.72212494800021</v>
      </c>
    </row>
    <row r="227" spans="1:10" x14ac:dyDescent="0.25">
      <c r="A227" s="1" t="s">
        <v>235</v>
      </c>
      <c r="B227" s="2">
        <f t="shared" si="34"/>
        <v>11.3</v>
      </c>
      <c r="C227" s="2">
        <f t="shared" si="27"/>
        <v>157.4</v>
      </c>
      <c r="D227" s="2">
        <f t="shared" si="35"/>
        <v>516.40421600000002</v>
      </c>
      <c r="E227" s="2">
        <f t="shared" si="28"/>
        <v>0.46</v>
      </c>
      <c r="F227" s="2">
        <f t="shared" si="29"/>
        <v>2990.7404000000001</v>
      </c>
      <c r="G227" s="2">
        <f t="shared" si="30"/>
        <v>620.47339999999997</v>
      </c>
      <c r="H227" s="2">
        <f t="shared" si="31"/>
        <v>24.5505</v>
      </c>
      <c r="I227" s="2">
        <f t="shared" si="32"/>
        <v>-112.95159999999998</v>
      </c>
      <c r="J227" s="2">
        <f t="shared" si="33"/>
        <v>-370.57612734399993</v>
      </c>
    </row>
    <row r="228" spans="1:10" x14ac:dyDescent="0.25">
      <c r="A228" s="1" t="s">
        <v>236</v>
      </c>
      <c r="B228" s="2">
        <f t="shared" si="34"/>
        <v>11.4</v>
      </c>
      <c r="C228" s="2">
        <f t="shared" si="27"/>
        <v>157.1</v>
      </c>
      <c r="D228" s="2">
        <f t="shared" si="35"/>
        <v>515.41996400000005</v>
      </c>
      <c r="E228" s="2">
        <f t="shared" si="28"/>
        <v>0.46</v>
      </c>
      <c r="F228" s="2">
        <f t="shared" si="29"/>
        <v>2998.3631999999998</v>
      </c>
      <c r="G228" s="2">
        <f t="shared" si="30"/>
        <v>618.27769999999998</v>
      </c>
      <c r="H228" s="2">
        <f t="shared" si="31"/>
        <v>24.681899999999999</v>
      </c>
      <c r="I228" s="2">
        <f t="shared" si="32"/>
        <v>-110.7559</v>
      </c>
      <c r="J228" s="2">
        <f t="shared" si="33"/>
        <v>-363.37238695600001</v>
      </c>
    </row>
    <row r="229" spans="1:10" x14ac:dyDescent="0.25">
      <c r="A229" s="1" t="s">
        <v>237</v>
      </c>
      <c r="B229" s="2">
        <f t="shared" si="34"/>
        <v>11.4</v>
      </c>
      <c r="C229" s="2">
        <f t="shared" si="27"/>
        <v>156.80000000000001</v>
      </c>
      <c r="D229" s="2">
        <f t="shared" si="35"/>
        <v>514.43571199999997</v>
      </c>
      <c r="E229" s="2">
        <f t="shared" si="28"/>
        <v>0.46</v>
      </c>
      <c r="F229" s="2">
        <f t="shared" si="29"/>
        <v>3005.9652999999998</v>
      </c>
      <c r="G229" s="2">
        <f t="shared" si="30"/>
        <v>616.06439999999998</v>
      </c>
      <c r="H229" s="2">
        <f t="shared" si="31"/>
        <v>24.813400000000001</v>
      </c>
      <c r="I229" s="2">
        <f t="shared" si="32"/>
        <v>-108.54259999999999</v>
      </c>
      <c r="J229" s="2">
        <f t="shared" si="33"/>
        <v>-356.11090378399996</v>
      </c>
    </row>
    <row r="230" spans="1:10" x14ac:dyDescent="0.25">
      <c r="A230" s="1" t="s">
        <v>238</v>
      </c>
      <c r="B230" s="2">
        <f t="shared" si="34"/>
        <v>11.4</v>
      </c>
      <c r="C230" s="2">
        <f t="shared" si="27"/>
        <v>156.5</v>
      </c>
      <c r="D230" s="2">
        <f t="shared" si="35"/>
        <v>513.45146</v>
      </c>
      <c r="E230" s="2">
        <f t="shared" si="28"/>
        <v>0.46</v>
      </c>
      <c r="F230" s="2">
        <f t="shared" si="29"/>
        <v>3013.5466999999999</v>
      </c>
      <c r="G230" s="2">
        <f t="shared" si="30"/>
        <v>613.83360000000005</v>
      </c>
      <c r="H230" s="2">
        <f t="shared" si="31"/>
        <v>24.944900000000001</v>
      </c>
      <c r="I230" s="2">
        <f t="shared" si="32"/>
        <v>-106.31180000000006</v>
      </c>
      <c r="J230" s="2">
        <f t="shared" si="33"/>
        <v>-348.79200591200021</v>
      </c>
    </row>
    <row r="231" spans="1:10" x14ac:dyDescent="0.25">
      <c r="A231" s="1" t="s">
        <v>239</v>
      </c>
      <c r="B231" s="2">
        <f t="shared" si="34"/>
        <v>11.5</v>
      </c>
      <c r="C231" s="2">
        <f t="shared" si="27"/>
        <v>156.19999999999999</v>
      </c>
      <c r="D231" s="2">
        <f t="shared" si="35"/>
        <v>512.46720800000003</v>
      </c>
      <c r="E231" s="2">
        <f t="shared" si="28"/>
        <v>0.46</v>
      </c>
      <c r="F231" s="2">
        <f t="shared" si="29"/>
        <v>3021.1075999999998</v>
      </c>
      <c r="G231" s="2">
        <f t="shared" si="30"/>
        <v>611.58529999999996</v>
      </c>
      <c r="H231" s="2">
        <f t="shared" si="31"/>
        <v>25.076599999999999</v>
      </c>
      <c r="I231" s="2">
        <f t="shared" si="32"/>
        <v>-104.06349999999998</v>
      </c>
      <c r="J231" s="2">
        <f t="shared" si="33"/>
        <v>-341.4156933399999</v>
      </c>
    </row>
    <row r="232" spans="1:10" x14ac:dyDescent="0.25">
      <c r="A232" s="1" t="s">
        <v>240</v>
      </c>
      <c r="B232" s="2">
        <f t="shared" si="34"/>
        <v>11.6</v>
      </c>
      <c r="C232" s="2">
        <f t="shared" si="27"/>
        <v>156</v>
      </c>
      <c r="D232" s="2">
        <f t="shared" si="35"/>
        <v>511.81103999999999</v>
      </c>
      <c r="E232" s="2">
        <f t="shared" si="28"/>
        <v>0.46</v>
      </c>
      <c r="F232" s="2">
        <f t="shared" si="29"/>
        <v>3028.6480000000001</v>
      </c>
      <c r="G232" s="2">
        <f t="shared" si="30"/>
        <v>609.31949999999995</v>
      </c>
      <c r="H232" s="2">
        <f t="shared" si="31"/>
        <v>25.208300000000001</v>
      </c>
      <c r="I232" s="2">
        <f t="shared" si="32"/>
        <v>-101.79769999999996</v>
      </c>
      <c r="J232" s="2">
        <f t="shared" si="33"/>
        <v>-333.98196606799991</v>
      </c>
    </row>
    <row r="233" spans="1:10" x14ac:dyDescent="0.25">
      <c r="A233" s="1" t="s">
        <v>241</v>
      </c>
      <c r="B233" s="2">
        <f t="shared" si="34"/>
        <v>11.6</v>
      </c>
      <c r="C233" s="2">
        <f t="shared" si="27"/>
        <v>155.69999999999999</v>
      </c>
      <c r="D233" s="2">
        <f t="shared" si="35"/>
        <v>510.82678800000002</v>
      </c>
      <c r="E233" s="2">
        <f t="shared" si="28"/>
        <v>0.46</v>
      </c>
      <c r="F233" s="2">
        <f t="shared" si="29"/>
        <v>3036.1680000000001</v>
      </c>
      <c r="G233" s="2">
        <f t="shared" si="30"/>
        <v>607.03620000000001</v>
      </c>
      <c r="H233" s="2">
        <f t="shared" si="31"/>
        <v>25.340199999999999</v>
      </c>
      <c r="I233" s="2">
        <f t="shared" si="32"/>
        <v>-99.514400000000023</v>
      </c>
      <c r="J233" s="2">
        <f t="shared" si="33"/>
        <v>-326.4908240960001</v>
      </c>
    </row>
    <row r="234" spans="1:10" x14ac:dyDescent="0.25">
      <c r="A234" s="1" t="s">
        <v>242</v>
      </c>
      <c r="B234" s="2">
        <f t="shared" si="34"/>
        <v>11.6</v>
      </c>
      <c r="C234" s="2">
        <f t="shared" si="27"/>
        <v>155.4</v>
      </c>
      <c r="D234" s="2">
        <f t="shared" si="35"/>
        <v>509.842536</v>
      </c>
      <c r="E234" s="2">
        <f t="shared" si="28"/>
        <v>0.46</v>
      </c>
      <c r="F234" s="2">
        <f t="shared" si="29"/>
        <v>3043.6678000000002</v>
      </c>
      <c r="G234" s="2">
        <f t="shared" si="30"/>
        <v>604.73559999999998</v>
      </c>
      <c r="H234" s="2">
        <f t="shared" si="31"/>
        <v>25.472100000000001</v>
      </c>
      <c r="I234" s="2">
        <f t="shared" si="32"/>
        <v>-97.213799999999992</v>
      </c>
      <c r="J234" s="2">
        <f t="shared" si="33"/>
        <v>-318.942923592</v>
      </c>
    </row>
    <row r="235" spans="1:10" x14ac:dyDescent="0.25">
      <c r="A235" s="1" t="s">
        <v>243</v>
      </c>
      <c r="B235" s="2">
        <f t="shared" si="34"/>
        <v>11.7</v>
      </c>
      <c r="C235" s="2">
        <f t="shared" si="27"/>
        <v>155.1</v>
      </c>
      <c r="D235" s="2">
        <f t="shared" si="35"/>
        <v>508.85828400000003</v>
      </c>
      <c r="E235" s="2">
        <f t="shared" si="28"/>
        <v>0.46</v>
      </c>
      <c r="F235" s="2">
        <f t="shared" si="29"/>
        <v>3051.1473999999998</v>
      </c>
      <c r="G235" s="2">
        <f t="shared" si="30"/>
        <v>602.41750000000002</v>
      </c>
      <c r="H235" s="2">
        <f t="shared" si="31"/>
        <v>25.604199999999999</v>
      </c>
      <c r="I235" s="2">
        <f t="shared" si="32"/>
        <v>-94.895700000000033</v>
      </c>
      <c r="J235" s="2">
        <f t="shared" si="33"/>
        <v>-311.33760838800009</v>
      </c>
    </row>
    <row r="236" spans="1:10" x14ac:dyDescent="0.25">
      <c r="A236" s="1" t="s">
        <v>244</v>
      </c>
      <c r="B236" s="2">
        <f t="shared" si="34"/>
        <v>11.8</v>
      </c>
      <c r="C236" s="2">
        <f t="shared" si="27"/>
        <v>154.80000000000001</v>
      </c>
      <c r="D236" s="2">
        <f t="shared" si="35"/>
        <v>507.874032</v>
      </c>
      <c r="E236" s="2">
        <f t="shared" si="28"/>
        <v>0.46</v>
      </c>
      <c r="F236" s="2">
        <f t="shared" si="29"/>
        <v>3058.607</v>
      </c>
      <c r="G236" s="2">
        <f t="shared" si="30"/>
        <v>600.08209999999997</v>
      </c>
      <c r="H236" s="2">
        <f t="shared" si="31"/>
        <v>25.7363</v>
      </c>
      <c r="I236" s="2">
        <f t="shared" si="32"/>
        <v>-92.560299999999984</v>
      </c>
      <c r="J236" s="2">
        <f t="shared" si="33"/>
        <v>-303.67553465199995</v>
      </c>
    </row>
    <row r="237" spans="1:10" x14ac:dyDescent="0.25">
      <c r="A237" s="1" t="s">
        <v>245</v>
      </c>
      <c r="B237" s="2">
        <f t="shared" si="34"/>
        <v>11.8</v>
      </c>
      <c r="C237" s="2">
        <f t="shared" ref="C237:C255" si="36">_xlfn.NUMBERVALUE(MID(A237, FIND("s",A237)+2, FIND("m/s",A237)-FIND("s",A237)-2))</f>
        <v>154.6</v>
      </c>
      <c r="D237" s="2">
        <f t="shared" si="35"/>
        <v>507.21786400000002</v>
      </c>
      <c r="E237" s="2">
        <f t="shared" ref="E237:E255" si="37">_xlfn.NUMBERVALUE(MID(A237,FIND("m/s",A237) +3,FIND("mach",A237)-FIND("m/s",A237)-3))</f>
        <v>0.45</v>
      </c>
      <c r="F237" s="2">
        <f t="shared" ref="F237:F255" si="38">_xlfn.NUMBERVALUE(  MID(A237, FIND("X",A237)+3, FIND("Y",A237) - FIND("X",A237)-7))</f>
        <v>3066.0464999999999</v>
      </c>
      <c r="G237" s="2">
        <f t="shared" ref="G237:G255" si="39">_xlfn.NUMBERVALUE(  MID(A237, FIND("Y",A237)+3, FIND("Z",A237) - FIND("Y",A237)-7))</f>
        <v>597.72950000000003</v>
      </c>
      <c r="H237" s="2">
        <f t="shared" ref="H237:H255" si="40">_xlfn.NUMBERVALUE(MID(A237, FIND("Z",A237)+4,LEN(A237)-FIND("Z",A237)-4))</f>
        <v>25.868500000000001</v>
      </c>
      <c r="I237" s="2">
        <f t="shared" ref="I237:I255" si="41">$G$2-G237</f>
        <v>-90.207700000000045</v>
      </c>
      <c r="J237" s="2">
        <f t="shared" ref="J237:J300" si="42">I237*3.28084</f>
        <v>-295.95703046800014</v>
      </c>
    </row>
    <row r="238" spans="1:10" x14ac:dyDescent="0.25">
      <c r="A238" s="1" t="s">
        <v>246</v>
      </c>
      <c r="B238" s="2">
        <f t="shared" si="34"/>
        <v>11.8</v>
      </c>
      <c r="C238" s="2">
        <f t="shared" si="36"/>
        <v>154.30000000000001</v>
      </c>
      <c r="D238" s="2">
        <f t="shared" si="35"/>
        <v>506.23361199999999</v>
      </c>
      <c r="E238" s="2">
        <f t="shared" si="37"/>
        <v>0.45</v>
      </c>
      <c r="F238" s="2">
        <f t="shared" si="38"/>
        <v>3073.4661999999998</v>
      </c>
      <c r="G238" s="2">
        <f t="shared" si="39"/>
        <v>595.35950000000003</v>
      </c>
      <c r="H238" s="2">
        <f t="shared" si="40"/>
        <v>26.000800000000002</v>
      </c>
      <c r="I238" s="2">
        <f t="shared" si="41"/>
        <v>-87.837700000000041</v>
      </c>
      <c r="J238" s="2">
        <f t="shared" si="42"/>
        <v>-288.18143966800011</v>
      </c>
    </row>
    <row r="239" spans="1:10" x14ac:dyDescent="0.25">
      <c r="A239" s="1" t="s">
        <v>247</v>
      </c>
      <c r="B239" s="2">
        <f t="shared" si="34"/>
        <v>11.9</v>
      </c>
      <c r="C239" s="2">
        <f t="shared" si="36"/>
        <v>154</v>
      </c>
      <c r="D239" s="2">
        <f t="shared" si="35"/>
        <v>505.24936000000002</v>
      </c>
      <c r="E239" s="2">
        <f t="shared" si="37"/>
        <v>0.45</v>
      </c>
      <c r="F239" s="2">
        <f t="shared" si="38"/>
        <v>3080.8661000000002</v>
      </c>
      <c r="G239" s="2">
        <f t="shared" si="39"/>
        <v>592.97230000000002</v>
      </c>
      <c r="H239" s="2">
        <f t="shared" si="40"/>
        <v>26.133199999999999</v>
      </c>
      <c r="I239" s="2">
        <f t="shared" si="41"/>
        <v>-85.450500000000034</v>
      </c>
      <c r="J239" s="2">
        <f t="shared" si="42"/>
        <v>-280.34941842000012</v>
      </c>
    </row>
    <row r="240" spans="1:10" x14ac:dyDescent="0.25">
      <c r="A240" s="1" t="s">
        <v>248</v>
      </c>
      <c r="B240" s="2">
        <f t="shared" si="34"/>
        <v>12</v>
      </c>
      <c r="C240" s="2">
        <f t="shared" si="36"/>
        <v>153.80000000000001</v>
      </c>
      <c r="D240" s="2">
        <f t="shared" si="35"/>
        <v>504.59319199999999</v>
      </c>
      <c r="E240" s="2">
        <f t="shared" si="37"/>
        <v>0.45</v>
      </c>
      <c r="F240" s="2">
        <f t="shared" si="38"/>
        <v>3088.2462</v>
      </c>
      <c r="G240" s="2">
        <f t="shared" si="39"/>
        <v>590.56790000000001</v>
      </c>
      <c r="H240" s="2">
        <f t="shared" si="40"/>
        <v>26.265699999999999</v>
      </c>
      <c r="I240" s="2">
        <f t="shared" si="41"/>
        <v>-83.046100000000024</v>
      </c>
      <c r="J240" s="2">
        <f t="shared" si="42"/>
        <v>-272.46096672400006</v>
      </c>
    </row>
    <row r="241" spans="1:10" x14ac:dyDescent="0.25">
      <c r="A241" s="1" t="s">
        <v>249</v>
      </c>
      <c r="B241" s="2">
        <f t="shared" si="34"/>
        <v>12</v>
      </c>
      <c r="C241" s="2">
        <f t="shared" si="36"/>
        <v>153.5</v>
      </c>
      <c r="D241" s="2">
        <f t="shared" si="35"/>
        <v>503.60894000000002</v>
      </c>
      <c r="E241" s="2">
        <f t="shared" si="37"/>
        <v>0.45</v>
      </c>
      <c r="F241" s="2">
        <f t="shared" si="38"/>
        <v>3095.6066999999998</v>
      </c>
      <c r="G241" s="2">
        <f t="shared" si="39"/>
        <v>588.1463</v>
      </c>
      <c r="H241" s="2">
        <f t="shared" si="40"/>
        <v>26.398299999999999</v>
      </c>
      <c r="I241" s="2">
        <f t="shared" si="41"/>
        <v>-80.624500000000012</v>
      </c>
      <c r="J241" s="2">
        <f t="shared" si="42"/>
        <v>-264.51608458000004</v>
      </c>
    </row>
    <row r="242" spans="1:10" x14ac:dyDescent="0.25">
      <c r="A242" s="1" t="s">
        <v>250</v>
      </c>
      <c r="B242" s="2">
        <f t="shared" si="34"/>
        <v>12</v>
      </c>
      <c r="C242" s="2">
        <f t="shared" si="36"/>
        <v>153.19999999999999</v>
      </c>
      <c r="D242" s="2">
        <f t="shared" si="35"/>
        <v>502.62468799999999</v>
      </c>
      <c r="E242" s="2">
        <f t="shared" si="37"/>
        <v>0.45</v>
      </c>
      <c r="F242" s="2">
        <f t="shared" si="38"/>
        <v>3102.9477000000002</v>
      </c>
      <c r="G242" s="2">
        <f t="shared" si="39"/>
        <v>585.70759999999996</v>
      </c>
      <c r="H242" s="2">
        <f t="shared" si="40"/>
        <v>26.530999999999999</v>
      </c>
      <c r="I242" s="2">
        <f t="shared" si="41"/>
        <v>-78.185799999999972</v>
      </c>
      <c r="J242" s="2">
        <f t="shared" si="42"/>
        <v>-256.51510007199988</v>
      </c>
    </row>
    <row r="243" spans="1:10" x14ac:dyDescent="0.25">
      <c r="A243" s="1" t="s">
        <v>251</v>
      </c>
      <c r="B243" s="2">
        <f t="shared" si="34"/>
        <v>12.1</v>
      </c>
      <c r="C243" s="2">
        <f t="shared" si="36"/>
        <v>153</v>
      </c>
      <c r="D243" s="2">
        <f t="shared" si="35"/>
        <v>501.96852000000001</v>
      </c>
      <c r="E243" s="2">
        <f t="shared" si="37"/>
        <v>0.45</v>
      </c>
      <c r="F243" s="2">
        <f t="shared" si="38"/>
        <v>3110.2692000000002</v>
      </c>
      <c r="G243" s="2">
        <f t="shared" si="39"/>
        <v>583.2518</v>
      </c>
      <c r="H243" s="2">
        <f t="shared" si="40"/>
        <v>26.663799999999998</v>
      </c>
      <c r="I243" s="2">
        <f t="shared" si="41"/>
        <v>-75.730000000000018</v>
      </c>
      <c r="J243" s="2">
        <f t="shared" si="42"/>
        <v>-248.45801320000007</v>
      </c>
    </row>
    <row r="244" spans="1:10" x14ac:dyDescent="0.25">
      <c r="A244" s="1" t="s">
        <v>252</v>
      </c>
      <c r="B244" s="2">
        <f t="shared" si="34"/>
        <v>12.2</v>
      </c>
      <c r="C244" s="2">
        <f t="shared" si="36"/>
        <v>152.69999999999999</v>
      </c>
      <c r="D244" s="2">
        <f t="shared" si="35"/>
        <v>500.98426799999999</v>
      </c>
      <c r="E244" s="2">
        <f t="shared" si="37"/>
        <v>0.45</v>
      </c>
      <c r="F244" s="2">
        <f t="shared" si="38"/>
        <v>3117.5713999999998</v>
      </c>
      <c r="G244" s="2">
        <f t="shared" si="39"/>
        <v>580.77890000000002</v>
      </c>
      <c r="H244" s="2">
        <f t="shared" si="40"/>
        <v>26.796700000000001</v>
      </c>
      <c r="I244" s="2">
        <f t="shared" si="41"/>
        <v>-73.257100000000037</v>
      </c>
      <c r="J244" s="2">
        <f t="shared" si="42"/>
        <v>-240.34482396400011</v>
      </c>
    </row>
    <row r="245" spans="1:10" x14ac:dyDescent="0.25">
      <c r="A245" s="1" t="s">
        <v>253</v>
      </c>
      <c r="B245" s="2">
        <f t="shared" si="34"/>
        <v>12.2</v>
      </c>
      <c r="C245" s="2">
        <f t="shared" si="36"/>
        <v>152.5</v>
      </c>
      <c r="D245" s="2">
        <f t="shared" si="35"/>
        <v>500.32810000000001</v>
      </c>
      <c r="E245" s="2">
        <f t="shared" si="37"/>
        <v>0.45</v>
      </c>
      <c r="F245" s="2">
        <f t="shared" si="38"/>
        <v>3124.8543</v>
      </c>
      <c r="G245" s="2">
        <f t="shared" si="39"/>
        <v>578.28890000000001</v>
      </c>
      <c r="H245" s="2">
        <f t="shared" si="40"/>
        <v>26.929600000000001</v>
      </c>
      <c r="I245" s="2">
        <f t="shared" si="41"/>
        <v>-70.767100000000028</v>
      </c>
      <c r="J245" s="2">
        <f t="shared" si="42"/>
        <v>-232.17553236400008</v>
      </c>
    </row>
    <row r="246" spans="1:10" x14ac:dyDescent="0.25">
      <c r="A246" s="1" t="s">
        <v>254</v>
      </c>
      <c r="B246" s="2">
        <f t="shared" si="34"/>
        <v>12.2</v>
      </c>
      <c r="C246" s="2">
        <f t="shared" si="36"/>
        <v>152.19999999999999</v>
      </c>
      <c r="D246" s="2">
        <f t="shared" si="35"/>
        <v>499.34384799999998</v>
      </c>
      <c r="E246" s="2">
        <f t="shared" si="37"/>
        <v>0.45</v>
      </c>
      <c r="F246" s="2">
        <f t="shared" si="38"/>
        <v>3132.1179999999999</v>
      </c>
      <c r="G246" s="2">
        <f t="shared" si="39"/>
        <v>575.78189999999995</v>
      </c>
      <c r="H246" s="2">
        <f t="shared" si="40"/>
        <v>27.0627</v>
      </c>
      <c r="I246" s="2">
        <f t="shared" si="41"/>
        <v>-68.260099999999966</v>
      </c>
      <c r="J246" s="2">
        <f t="shared" si="42"/>
        <v>-223.95046648399989</v>
      </c>
    </row>
    <row r="247" spans="1:10" x14ac:dyDescent="0.25">
      <c r="A247" s="1" t="s">
        <v>255</v>
      </c>
      <c r="B247" s="2">
        <f t="shared" si="34"/>
        <v>12.3</v>
      </c>
      <c r="C247" s="2">
        <f t="shared" si="36"/>
        <v>152</v>
      </c>
      <c r="D247" s="2">
        <f t="shared" si="35"/>
        <v>498.68768</v>
      </c>
      <c r="E247" s="2">
        <f t="shared" si="37"/>
        <v>0.45</v>
      </c>
      <c r="F247" s="2">
        <f t="shared" si="38"/>
        <v>3139.3625999999999</v>
      </c>
      <c r="G247" s="2">
        <f t="shared" si="39"/>
        <v>573.25800000000004</v>
      </c>
      <c r="H247" s="2">
        <f t="shared" si="40"/>
        <v>27.195799999999998</v>
      </c>
      <c r="I247" s="2">
        <f t="shared" si="41"/>
        <v>-65.736200000000053</v>
      </c>
      <c r="J247" s="2">
        <f t="shared" si="42"/>
        <v>-215.66995440800017</v>
      </c>
    </row>
    <row r="248" spans="1:10" x14ac:dyDescent="0.25">
      <c r="A248" s="1" t="s">
        <v>256</v>
      </c>
      <c r="B248" s="2">
        <f t="shared" si="34"/>
        <v>12.4</v>
      </c>
      <c r="C248" s="2">
        <f t="shared" si="36"/>
        <v>151.69999999999999</v>
      </c>
      <c r="D248" s="2">
        <f t="shared" si="35"/>
        <v>497.70342799999997</v>
      </c>
      <c r="E248" s="2">
        <f t="shared" si="37"/>
        <v>0.45</v>
      </c>
      <c r="F248" s="2">
        <f t="shared" si="38"/>
        <v>3146.5882000000001</v>
      </c>
      <c r="G248" s="2">
        <f t="shared" si="39"/>
        <v>570.71709999999996</v>
      </c>
      <c r="H248" s="2">
        <f t="shared" si="40"/>
        <v>27.3291</v>
      </c>
      <c r="I248" s="2">
        <f t="shared" si="41"/>
        <v>-63.195299999999975</v>
      </c>
      <c r="J248" s="2">
        <f t="shared" si="42"/>
        <v>-207.33366805199992</v>
      </c>
    </row>
    <row r="249" spans="1:10" x14ac:dyDescent="0.25">
      <c r="A249" s="1" t="s">
        <v>257</v>
      </c>
      <c r="B249" s="2">
        <f t="shared" si="34"/>
        <v>12.4</v>
      </c>
      <c r="C249" s="2">
        <f t="shared" si="36"/>
        <v>151.5</v>
      </c>
      <c r="D249" s="2">
        <f t="shared" si="35"/>
        <v>497.04725999999999</v>
      </c>
      <c r="E249" s="2">
        <f t="shared" si="37"/>
        <v>0.45</v>
      </c>
      <c r="F249" s="2">
        <f t="shared" si="38"/>
        <v>3153.7948999999999</v>
      </c>
      <c r="G249" s="2">
        <f t="shared" si="39"/>
        <v>568.15930000000003</v>
      </c>
      <c r="H249" s="2">
        <f t="shared" si="40"/>
        <v>27.462399999999999</v>
      </c>
      <c r="I249" s="2">
        <f t="shared" si="41"/>
        <v>-60.637500000000045</v>
      </c>
      <c r="J249" s="2">
        <f t="shared" si="42"/>
        <v>-198.94193550000014</v>
      </c>
    </row>
    <row r="250" spans="1:10" x14ac:dyDescent="0.25">
      <c r="A250" s="1" t="s">
        <v>258</v>
      </c>
      <c r="B250" s="2">
        <f t="shared" si="34"/>
        <v>12.4</v>
      </c>
      <c r="C250" s="2">
        <f t="shared" si="36"/>
        <v>151.30000000000001</v>
      </c>
      <c r="D250" s="2">
        <f t="shared" si="35"/>
        <v>496.39109200000001</v>
      </c>
      <c r="E250" s="2">
        <f t="shared" si="37"/>
        <v>0.44</v>
      </c>
      <c r="F250" s="2">
        <f t="shared" si="38"/>
        <v>3160.9827</v>
      </c>
      <c r="G250" s="2">
        <f t="shared" si="39"/>
        <v>565.58460000000002</v>
      </c>
      <c r="H250" s="2">
        <f t="shared" si="40"/>
        <v>27.595800000000001</v>
      </c>
      <c r="I250" s="2">
        <f t="shared" si="41"/>
        <v>-58.062800000000038</v>
      </c>
      <c r="J250" s="2">
        <f t="shared" si="42"/>
        <v>-190.49475675200011</v>
      </c>
    </row>
    <row r="251" spans="1:10" x14ac:dyDescent="0.25">
      <c r="A251" s="1" t="s">
        <v>259</v>
      </c>
      <c r="B251" s="2">
        <f t="shared" si="34"/>
        <v>12.5</v>
      </c>
      <c r="C251" s="2">
        <f t="shared" si="36"/>
        <v>151</v>
      </c>
      <c r="D251" s="2">
        <f t="shared" si="35"/>
        <v>495.40683999999999</v>
      </c>
      <c r="E251" s="2">
        <f t="shared" si="37"/>
        <v>0.44</v>
      </c>
      <c r="F251" s="2">
        <f t="shared" si="38"/>
        <v>3168.1516999999999</v>
      </c>
      <c r="G251" s="2">
        <f t="shared" si="39"/>
        <v>562.99300000000005</v>
      </c>
      <c r="H251" s="2">
        <f t="shared" si="40"/>
        <v>27.729299999999999</v>
      </c>
      <c r="I251" s="2">
        <f t="shared" si="41"/>
        <v>-55.471200000000067</v>
      </c>
      <c r="J251" s="2">
        <f t="shared" si="42"/>
        <v>-181.99213180800021</v>
      </c>
    </row>
    <row r="252" spans="1:10" x14ac:dyDescent="0.25">
      <c r="A252" s="1" t="s">
        <v>260</v>
      </c>
      <c r="B252" s="2">
        <f t="shared" si="34"/>
        <v>12.6</v>
      </c>
      <c r="C252" s="2">
        <f t="shared" si="36"/>
        <v>150.80000000000001</v>
      </c>
      <c r="D252" s="2">
        <f t="shared" si="35"/>
        <v>494.75067200000001</v>
      </c>
      <c r="E252" s="2">
        <f t="shared" si="37"/>
        <v>0.44</v>
      </c>
      <c r="F252" s="2">
        <f t="shared" si="38"/>
        <v>3175.3020999999999</v>
      </c>
      <c r="G252" s="2">
        <f t="shared" si="39"/>
        <v>560.38469999999995</v>
      </c>
      <c r="H252" s="2">
        <f t="shared" si="40"/>
        <v>27.8629</v>
      </c>
      <c r="I252" s="2">
        <f t="shared" si="41"/>
        <v>-52.862899999999968</v>
      </c>
      <c r="J252" s="2">
        <f t="shared" si="42"/>
        <v>-173.43471683599989</v>
      </c>
    </row>
    <row r="253" spans="1:10" x14ac:dyDescent="0.25">
      <c r="A253" s="1" t="s">
        <v>261</v>
      </c>
      <c r="B253" s="2">
        <f t="shared" si="34"/>
        <v>12.6</v>
      </c>
      <c r="C253" s="2">
        <f t="shared" si="36"/>
        <v>150.6</v>
      </c>
      <c r="D253" s="2">
        <f t="shared" si="35"/>
        <v>494.09450399999997</v>
      </c>
      <c r="E253" s="2">
        <f t="shared" si="37"/>
        <v>0.44</v>
      </c>
      <c r="F253" s="2">
        <f t="shared" si="38"/>
        <v>3182.4337999999998</v>
      </c>
      <c r="G253" s="2">
        <f t="shared" si="39"/>
        <v>557.7595</v>
      </c>
      <c r="H253" s="2">
        <f t="shared" si="40"/>
        <v>27.996500000000001</v>
      </c>
      <c r="I253" s="2">
        <f t="shared" si="41"/>
        <v>-50.237700000000018</v>
      </c>
      <c r="J253" s="2">
        <f t="shared" si="42"/>
        <v>-164.82185566800007</v>
      </c>
    </row>
    <row r="254" spans="1:10" x14ac:dyDescent="0.25">
      <c r="A254" s="1" t="s">
        <v>262</v>
      </c>
      <c r="B254" s="2">
        <f t="shared" si="34"/>
        <v>12.6</v>
      </c>
      <c r="C254" s="2">
        <f t="shared" si="36"/>
        <v>150.30000000000001</v>
      </c>
      <c r="D254" s="2">
        <f t="shared" si="35"/>
        <v>493.110252</v>
      </c>
      <c r="E254" s="2">
        <f t="shared" si="37"/>
        <v>0.44</v>
      </c>
      <c r="F254" s="2">
        <f t="shared" si="38"/>
        <v>3189.547</v>
      </c>
      <c r="G254" s="2">
        <f t="shared" si="39"/>
        <v>555.11760000000004</v>
      </c>
      <c r="H254" s="2">
        <f t="shared" si="40"/>
        <v>28.130299999999998</v>
      </c>
      <c r="I254" s="2">
        <f t="shared" si="41"/>
        <v>-47.595800000000054</v>
      </c>
      <c r="J254" s="2">
        <f t="shared" si="42"/>
        <v>-156.15420447200017</v>
      </c>
    </row>
    <row r="255" spans="1:10" x14ac:dyDescent="0.25">
      <c r="A255" s="1" t="s">
        <v>263</v>
      </c>
      <c r="B255" s="2">
        <f t="shared" si="34"/>
        <v>12.7</v>
      </c>
      <c r="C255" s="2">
        <f t="shared" si="36"/>
        <v>150.1</v>
      </c>
      <c r="D255" s="2">
        <f t="shared" si="35"/>
        <v>492.45408400000002</v>
      </c>
      <c r="E255" s="2">
        <f t="shared" si="37"/>
        <v>0.44</v>
      </c>
      <c r="F255" s="2">
        <f t="shared" si="38"/>
        <v>3196.6417999999999</v>
      </c>
      <c r="G255" s="2">
        <f t="shared" si="39"/>
        <v>552.45889999999997</v>
      </c>
      <c r="H255" s="2">
        <f t="shared" si="40"/>
        <v>28.264099999999999</v>
      </c>
      <c r="I255" s="2">
        <f t="shared" si="41"/>
        <v>-44.937099999999987</v>
      </c>
      <c r="J255" s="2">
        <f t="shared" si="42"/>
        <v>-147.43143516399996</v>
      </c>
    </row>
    <row r="256" spans="1:10" x14ac:dyDescent="0.25">
      <c r="A256" s="1" t="s">
        <v>264</v>
      </c>
      <c r="B256" s="2">
        <f t="shared" si="34"/>
        <v>12.8</v>
      </c>
      <c r="C256" s="2">
        <f t="shared" ref="C256:C319" si="43">_xlfn.NUMBERVALUE(MID(A256, FIND("s",A256)+2, FIND("m/s",A256)-FIND("s",A256)-2))</f>
        <v>149.9</v>
      </c>
      <c r="D256" s="2">
        <f t="shared" si="35"/>
        <v>491.79791599999999</v>
      </c>
      <c r="E256" s="2">
        <f t="shared" ref="E256:E319" si="44">_xlfn.NUMBERVALUE(MID(A256,FIND("m/s",A256) +3,FIND("mach",A256)-FIND("m/s",A256)-3))</f>
        <v>0.44</v>
      </c>
      <c r="F256" s="2">
        <f t="shared" ref="F256:F319" si="45">_xlfn.NUMBERVALUE(  MID(A256, FIND("X",A256)+3, FIND("Y",A256) - FIND("X",A256)-7))</f>
        <v>3203.7181</v>
      </c>
      <c r="G256" s="2">
        <f t="shared" ref="G256:G319" si="46">_xlfn.NUMBERVALUE(  MID(A256, FIND("Y",A256)+3, FIND("Z",A256) - FIND("Y",A256)-7))</f>
        <v>549.78359999999998</v>
      </c>
      <c r="H256" s="2">
        <f t="shared" ref="H256:H319" si="47">_xlfn.NUMBERVALUE(MID(A256, FIND("Z",A256)+4,LEN(A256)-FIND("Z",A256)-4))</f>
        <v>28.398099999999999</v>
      </c>
      <c r="I256" s="2">
        <f t="shared" ref="I256:I319" si="48">$G$2-G256</f>
        <v>-42.261799999999994</v>
      </c>
      <c r="J256" s="2">
        <f t="shared" si="42"/>
        <v>-138.65420391199999</v>
      </c>
    </row>
    <row r="257" spans="1:10" x14ac:dyDescent="0.25">
      <c r="A257" s="1" t="s">
        <v>265</v>
      </c>
      <c r="B257" s="2">
        <f t="shared" si="34"/>
        <v>12.8</v>
      </c>
      <c r="C257" s="2">
        <f t="shared" si="43"/>
        <v>149.69999999999999</v>
      </c>
      <c r="D257" s="2">
        <f t="shared" si="35"/>
        <v>491.14174800000001</v>
      </c>
      <c r="E257" s="2">
        <f t="shared" si="44"/>
        <v>0.44</v>
      </c>
      <c r="F257" s="2">
        <f t="shared" si="45"/>
        <v>3210.7761999999998</v>
      </c>
      <c r="G257" s="2">
        <f t="shared" si="46"/>
        <v>547.09159999999997</v>
      </c>
      <c r="H257" s="2">
        <f t="shared" si="47"/>
        <v>28.5321</v>
      </c>
      <c r="I257" s="2">
        <f t="shared" si="48"/>
        <v>-39.569799999999987</v>
      </c>
      <c r="J257" s="2">
        <f t="shared" si="42"/>
        <v>-129.82218263199996</v>
      </c>
    </row>
    <row r="258" spans="1:10" x14ac:dyDescent="0.25">
      <c r="A258" s="1" t="s">
        <v>266</v>
      </c>
      <c r="B258" s="2">
        <f t="shared" si="34"/>
        <v>12.8</v>
      </c>
      <c r="C258" s="2">
        <f t="shared" si="43"/>
        <v>149.5</v>
      </c>
      <c r="D258" s="2">
        <f t="shared" si="35"/>
        <v>490.48558000000003</v>
      </c>
      <c r="E258" s="2">
        <f t="shared" si="44"/>
        <v>0.44</v>
      </c>
      <c r="F258" s="2">
        <f t="shared" si="45"/>
        <v>3217.8159999999998</v>
      </c>
      <c r="G258" s="2">
        <f t="shared" si="46"/>
        <v>544.38289999999995</v>
      </c>
      <c r="H258" s="2">
        <f t="shared" si="47"/>
        <v>28.6662</v>
      </c>
      <c r="I258" s="2">
        <f t="shared" si="48"/>
        <v>-36.861099999999965</v>
      </c>
      <c r="J258" s="2">
        <f t="shared" si="42"/>
        <v>-120.93537132399989</v>
      </c>
    </row>
    <row r="259" spans="1:10" x14ac:dyDescent="0.25">
      <c r="A259" s="1" t="s">
        <v>267</v>
      </c>
      <c r="B259" s="2">
        <f t="shared" ref="B259:B322" si="49">_xlfn.NUMBERVALUE(LEFT(A259,FIND("s",A259)-1))</f>
        <v>12.9</v>
      </c>
      <c r="C259" s="2">
        <f t="shared" si="43"/>
        <v>149.30000000000001</v>
      </c>
      <c r="D259" s="2">
        <f t="shared" ref="D259:D322" si="50">_xlfn.NUMBERVALUE(C259*3.28084)</f>
        <v>489.82941199999999</v>
      </c>
      <c r="E259" s="2">
        <f t="shared" si="44"/>
        <v>0.44</v>
      </c>
      <c r="F259" s="2">
        <f t="shared" si="45"/>
        <v>3224.8377</v>
      </c>
      <c r="G259" s="2">
        <f t="shared" si="46"/>
        <v>541.65769999999998</v>
      </c>
      <c r="H259" s="2">
        <f t="shared" si="47"/>
        <v>28.8004</v>
      </c>
      <c r="I259" s="2">
        <f t="shared" si="48"/>
        <v>-34.135899999999992</v>
      </c>
      <c r="J259" s="2">
        <f t="shared" si="42"/>
        <v>-111.99442615599997</v>
      </c>
    </row>
    <row r="260" spans="1:10" x14ac:dyDescent="0.25">
      <c r="A260" s="1" t="s">
        <v>268</v>
      </c>
      <c r="B260" s="2">
        <f t="shared" si="49"/>
        <v>13</v>
      </c>
      <c r="C260" s="2">
        <f t="shared" si="43"/>
        <v>149</v>
      </c>
      <c r="D260" s="2">
        <f t="shared" si="50"/>
        <v>488.84516000000002</v>
      </c>
      <c r="E260" s="2">
        <f t="shared" si="44"/>
        <v>0.44</v>
      </c>
      <c r="F260" s="2">
        <f t="shared" si="45"/>
        <v>3231.8413</v>
      </c>
      <c r="G260" s="2">
        <f t="shared" si="46"/>
        <v>538.91589999999997</v>
      </c>
      <c r="H260" s="2">
        <f t="shared" si="47"/>
        <v>28.934699999999999</v>
      </c>
      <c r="I260" s="2">
        <f t="shared" si="48"/>
        <v>-31.39409999999998</v>
      </c>
      <c r="J260" s="2">
        <f t="shared" si="42"/>
        <v>-102.99901904399994</v>
      </c>
    </row>
    <row r="261" spans="1:10" x14ac:dyDescent="0.25">
      <c r="A261" s="1" t="s">
        <v>269</v>
      </c>
      <c r="B261" s="2">
        <f t="shared" si="49"/>
        <v>13</v>
      </c>
      <c r="C261" s="2">
        <f t="shared" si="43"/>
        <v>148.80000000000001</v>
      </c>
      <c r="D261" s="2">
        <f t="shared" si="50"/>
        <v>488.18899199999998</v>
      </c>
      <c r="E261" s="2">
        <f t="shared" si="44"/>
        <v>0.44</v>
      </c>
      <c r="F261" s="2">
        <f t="shared" si="45"/>
        <v>3238.8269</v>
      </c>
      <c r="G261" s="2">
        <f t="shared" si="46"/>
        <v>536.1576</v>
      </c>
      <c r="H261" s="2">
        <f t="shared" si="47"/>
        <v>29.069099999999999</v>
      </c>
      <c r="I261" s="2">
        <f t="shared" si="48"/>
        <v>-28.635800000000017</v>
      </c>
      <c r="J261" s="2">
        <f t="shared" si="42"/>
        <v>-93.949478072000062</v>
      </c>
    </row>
    <row r="262" spans="1:10" x14ac:dyDescent="0.25">
      <c r="A262" s="1" t="s">
        <v>270</v>
      </c>
      <c r="B262" s="2">
        <f t="shared" si="49"/>
        <v>13</v>
      </c>
      <c r="C262" s="2">
        <f t="shared" si="43"/>
        <v>148.6</v>
      </c>
      <c r="D262" s="2">
        <f t="shared" si="50"/>
        <v>487.53282400000001</v>
      </c>
      <c r="E262" s="2">
        <f t="shared" si="44"/>
        <v>0.44</v>
      </c>
      <c r="F262" s="2">
        <f t="shared" si="45"/>
        <v>3245.7946000000002</v>
      </c>
      <c r="G262" s="2">
        <f t="shared" si="46"/>
        <v>533.38279999999997</v>
      </c>
      <c r="H262" s="2">
        <f t="shared" si="47"/>
        <v>29.203499999999998</v>
      </c>
      <c r="I262" s="2">
        <f t="shared" si="48"/>
        <v>-25.86099999999999</v>
      </c>
      <c r="J262" s="2">
        <f t="shared" si="42"/>
        <v>-84.845803239999967</v>
      </c>
    </row>
    <row r="263" spans="1:10" x14ac:dyDescent="0.25">
      <c r="A263" s="1" t="s">
        <v>271</v>
      </c>
      <c r="B263" s="2">
        <f t="shared" si="49"/>
        <v>13.1</v>
      </c>
      <c r="C263" s="2">
        <f t="shared" si="43"/>
        <v>148.4</v>
      </c>
      <c r="D263" s="2">
        <f t="shared" si="50"/>
        <v>486.87665600000003</v>
      </c>
      <c r="E263" s="2">
        <f t="shared" si="44"/>
        <v>0.44</v>
      </c>
      <c r="F263" s="2">
        <f t="shared" si="45"/>
        <v>3252.7444</v>
      </c>
      <c r="G263" s="2">
        <f t="shared" si="46"/>
        <v>530.59140000000002</v>
      </c>
      <c r="H263" s="2">
        <f t="shared" si="47"/>
        <v>29.338100000000001</v>
      </c>
      <c r="I263" s="2">
        <f t="shared" si="48"/>
        <v>-23.069600000000037</v>
      </c>
      <c r="J263" s="2">
        <f t="shared" si="42"/>
        <v>-75.687666464000117</v>
      </c>
    </row>
    <row r="264" spans="1:10" x14ac:dyDescent="0.25">
      <c r="A264" s="1" t="s">
        <v>272</v>
      </c>
      <c r="B264" s="2">
        <f t="shared" si="49"/>
        <v>13.2</v>
      </c>
      <c r="C264" s="2">
        <f t="shared" si="43"/>
        <v>148.19999999999999</v>
      </c>
      <c r="D264" s="2">
        <f t="shared" si="50"/>
        <v>486.22048799999999</v>
      </c>
      <c r="E264" s="2">
        <f t="shared" si="44"/>
        <v>0.44</v>
      </c>
      <c r="F264" s="2">
        <f t="shared" si="45"/>
        <v>3259.6763999999998</v>
      </c>
      <c r="G264" s="2">
        <f t="shared" si="46"/>
        <v>527.78369999999995</v>
      </c>
      <c r="H264" s="2">
        <f t="shared" si="47"/>
        <v>29.4727</v>
      </c>
      <c r="I264" s="2">
        <f t="shared" si="48"/>
        <v>-20.261899999999969</v>
      </c>
      <c r="J264" s="2">
        <f t="shared" si="42"/>
        <v>-66.476051995999896</v>
      </c>
    </row>
    <row r="265" spans="1:10" x14ac:dyDescent="0.25">
      <c r="A265" s="1" t="s">
        <v>273</v>
      </c>
      <c r="B265" s="2">
        <f t="shared" si="49"/>
        <v>13.2</v>
      </c>
      <c r="C265" s="2">
        <f t="shared" si="43"/>
        <v>148</v>
      </c>
      <c r="D265" s="2">
        <f t="shared" si="50"/>
        <v>485.56432000000001</v>
      </c>
      <c r="E265" s="2">
        <f t="shared" si="44"/>
        <v>0.43</v>
      </c>
      <c r="F265" s="2">
        <f t="shared" si="45"/>
        <v>3266.5907000000002</v>
      </c>
      <c r="G265" s="2">
        <f t="shared" si="46"/>
        <v>524.95950000000005</v>
      </c>
      <c r="H265" s="2">
        <f t="shared" si="47"/>
        <v>29.607399999999998</v>
      </c>
      <c r="I265" s="2">
        <f t="shared" si="48"/>
        <v>-17.437700000000063</v>
      </c>
      <c r="J265" s="2">
        <f t="shared" si="42"/>
        <v>-57.210303668000208</v>
      </c>
    </row>
    <row r="266" spans="1:10" x14ac:dyDescent="0.25">
      <c r="A266" s="1" t="s">
        <v>274</v>
      </c>
      <c r="B266" s="2">
        <f t="shared" si="49"/>
        <v>13.2</v>
      </c>
      <c r="C266" s="2">
        <f t="shared" si="43"/>
        <v>147.80000000000001</v>
      </c>
      <c r="D266" s="2">
        <f t="shared" si="50"/>
        <v>484.90815199999997</v>
      </c>
      <c r="E266" s="2">
        <f t="shared" si="44"/>
        <v>0.43</v>
      </c>
      <c r="F266" s="2">
        <f t="shared" si="45"/>
        <v>3273.4874</v>
      </c>
      <c r="G266" s="2">
        <f t="shared" si="46"/>
        <v>522.11900000000003</v>
      </c>
      <c r="H266" s="2">
        <f t="shared" si="47"/>
        <v>29.7422</v>
      </c>
      <c r="I266" s="2">
        <f t="shared" si="48"/>
        <v>-14.597200000000043</v>
      </c>
      <c r="J266" s="2">
        <f t="shared" si="42"/>
        <v>-47.891077648000142</v>
      </c>
    </row>
    <row r="267" spans="1:10" x14ac:dyDescent="0.25">
      <c r="A267" s="1" t="s">
        <v>275</v>
      </c>
      <c r="B267" s="2">
        <f t="shared" si="49"/>
        <v>13.3</v>
      </c>
      <c r="C267" s="2">
        <f t="shared" si="43"/>
        <v>147.6</v>
      </c>
      <c r="D267" s="2">
        <f t="shared" si="50"/>
        <v>484.25198399999999</v>
      </c>
      <c r="E267" s="2">
        <f t="shared" si="44"/>
        <v>0.43</v>
      </c>
      <c r="F267" s="2">
        <f t="shared" si="45"/>
        <v>3280.3665000000001</v>
      </c>
      <c r="G267" s="2">
        <f t="shared" si="46"/>
        <v>519.26210000000003</v>
      </c>
      <c r="H267" s="2">
        <f t="shared" si="47"/>
        <v>29.877099999999999</v>
      </c>
      <c r="I267" s="2">
        <f t="shared" si="48"/>
        <v>-11.740300000000047</v>
      </c>
      <c r="J267" s="2">
        <f t="shared" si="42"/>
        <v>-38.518045852000157</v>
      </c>
    </row>
    <row r="268" spans="1:10" x14ac:dyDescent="0.25">
      <c r="A268" s="1" t="s">
        <v>276</v>
      </c>
      <c r="B268" s="2">
        <f t="shared" si="49"/>
        <v>13.4</v>
      </c>
      <c r="C268" s="2">
        <f t="shared" si="43"/>
        <v>147.4</v>
      </c>
      <c r="D268" s="2">
        <f t="shared" si="50"/>
        <v>483.59581600000001</v>
      </c>
      <c r="E268" s="2">
        <f t="shared" si="44"/>
        <v>0.43</v>
      </c>
      <c r="F268" s="2">
        <f t="shared" si="45"/>
        <v>3287.2280999999998</v>
      </c>
      <c r="G268" s="2">
        <f t="shared" si="46"/>
        <v>516.38890000000004</v>
      </c>
      <c r="H268" s="2">
        <f t="shared" si="47"/>
        <v>30.012</v>
      </c>
      <c r="I268" s="2">
        <f t="shared" si="48"/>
        <v>-8.8671000000000504</v>
      </c>
      <c r="J268" s="2">
        <f t="shared" si="42"/>
        <v>-29.091536364000167</v>
      </c>
    </row>
    <row r="269" spans="1:10" x14ac:dyDescent="0.25">
      <c r="A269" s="1" t="s">
        <v>277</v>
      </c>
      <c r="B269" s="2">
        <f t="shared" si="49"/>
        <v>13.4</v>
      </c>
      <c r="C269" s="2">
        <f t="shared" si="43"/>
        <v>147.19999999999999</v>
      </c>
      <c r="D269" s="2">
        <f t="shared" si="50"/>
        <v>482.93964799999998</v>
      </c>
      <c r="E269" s="2">
        <f t="shared" si="44"/>
        <v>0.43</v>
      </c>
      <c r="F269" s="2">
        <f t="shared" si="45"/>
        <v>3294.0722000000001</v>
      </c>
      <c r="G269" s="2">
        <f t="shared" si="46"/>
        <v>513.49940000000004</v>
      </c>
      <c r="H269" s="2">
        <f t="shared" si="47"/>
        <v>30.147099999999998</v>
      </c>
      <c r="I269" s="2">
        <f t="shared" si="48"/>
        <v>-5.9776000000000522</v>
      </c>
      <c r="J269" s="2">
        <f t="shared" si="42"/>
        <v>-19.611549184000172</v>
      </c>
    </row>
    <row r="270" spans="1:10" x14ac:dyDescent="0.25">
      <c r="A270" s="1" t="s">
        <v>278</v>
      </c>
      <c r="B270" s="2">
        <f t="shared" si="49"/>
        <v>13.4</v>
      </c>
      <c r="C270" s="2">
        <f t="shared" si="43"/>
        <v>147.1</v>
      </c>
      <c r="D270" s="2">
        <f t="shared" si="50"/>
        <v>482.61156399999999</v>
      </c>
      <c r="E270" s="2">
        <f t="shared" si="44"/>
        <v>0.43</v>
      </c>
      <c r="F270" s="2">
        <f t="shared" si="45"/>
        <v>3300.8989999999999</v>
      </c>
      <c r="G270" s="2">
        <f t="shared" si="46"/>
        <v>510.59370000000001</v>
      </c>
      <c r="H270" s="2">
        <f t="shared" si="47"/>
        <v>30.2822</v>
      </c>
      <c r="I270" s="2">
        <f t="shared" si="48"/>
        <v>-3.0719000000000278</v>
      </c>
      <c r="J270" s="2">
        <f t="shared" si="42"/>
        <v>-10.078412396000092</v>
      </c>
    </row>
    <row r="271" spans="1:10" x14ac:dyDescent="0.25">
      <c r="A271" s="1" t="s">
        <v>279</v>
      </c>
      <c r="B271" s="2">
        <f t="shared" si="49"/>
        <v>13.5</v>
      </c>
      <c r="C271" s="2">
        <f t="shared" si="43"/>
        <v>146.9</v>
      </c>
      <c r="D271" s="2">
        <f t="shared" si="50"/>
        <v>481.95539600000001</v>
      </c>
      <c r="E271" s="2">
        <f t="shared" si="44"/>
        <v>0.43</v>
      </c>
      <c r="F271" s="2">
        <f t="shared" si="45"/>
        <v>3307.7084</v>
      </c>
      <c r="G271" s="2">
        <f t="shared" si="46"/>
        <v>507.67169999999999</v>
      </c>
      <c r="H271" s="2">
        <f t="shared" si="47"/>
        <v>30.417400000000001</v>
      </c>
      <c r="I271" s="2">
        <f t="shared" si="48"/>
        <v>-0.14990000000000236</v>
      </c>
      <c r="J271" s="2">
        <f t="shared" si="42"/>
        <v>-0.49179791600000777</v>
      </c>
    </row>
    <row r="272" spans="1:10" x14ac:dyDescent="0.25">
      <c r="A272" s="1" t="s">
        <v>280</v>
      </c>
      <c r="B272" s="2">
        <f t="shared" si="49"/>
        <v>13.6</v>
      </c>
      <c r="C272" s="2">
        <f t="shared" si="43"/>
        <v>146.69999999999999</v>
      </c>
      <c r="D272" s="2">
        <f t="shared" si="50"/>
        <v>481.29922800000003</v>
      </c>
      <c r="E272" s="2">
        <f t="shared" si="44"/>
        <v>0.43</v>
      </c>
      <c r="F272" s="2">
        <f t="shared" si="45"/>
        <v>3314.5007000000001</v>
      </c>
      <c r="G272" s="2">
        <f t="shared" si="46"/>
        <v>504.73349999999999</v>
      </c>
      <c r="H272" s="2">
        <f t="shared" si="47"/>
        <v>30.552700000000002</v>
      </c>
      <c r="I272" s="2">
        <f t="shared" si="48"/>
        <v>2.7882999999999925</v>
      </c>
      <c r="J272" s="2">
        <f t="shared" si="42"/>
        <v>9.1479661719999754</v>
      </c>
    </row>
    <row r="273" spans="1:10" x14ac:dyDescent="0.25">
      <c r="A273" s="1" t="s">
        <v>281</v>
      </c>
      <c r="B273" s="2">
        <f t="shared" si="49"/>
        <v>13.6</v>
      </c>
      <c r="C273" s="2">
        <f t="shared" si="43"/>
        <v>146.5</v>
      </c>
      <c r="D273" s="2">
        <f t="shared" si="50"/>
        <v>480.64305999999999</v>
      </c>
      <c r="E273" s="2">
        <f t="shared" si="44"/>
        <v>0.43</v>
      </c>
      <c r="F273" s="2">
        <f t="shared" si="45"/>
        <v>3321.2757999999999</v>
      </c>
      <c r="G273" s="2">
        <f t="shared" si="46"/>
        <v>501.7792</v>
      </c>
      <c r="H273" s="2">
        <f t="shared" si="47"/>
        <v>30.688099999999999</v>
      </c>
      <c r="I273" s="2">
        <f t="shared" si="48"/>
        <v>5.7425999999999817</v>
      </c>
      <c r="J273" s="2">
        <f t="shared" si="42"/>
        <v>18.840551783999938</v>
      </c>
    </row>
    <row r="274" spans="1:10" x14ac:dyDescent="0.25">
      <c r="A274" s="1" t="s">
        <v>282</v>
      </c>
      <c r="B274" s="2">
        <f t="shared" si="49"/>
        <v>13.6</v>
      </c>
      <c r="C274" s="2">
        <f t="shared" si="43"/>
        <v>146.30000000000001</v>
      </c>
      <c r="D274" s="2">
        <f t="shared" si="50"/>
        <v>479.98689200000001</v>
      </c>
      <c r="E274" s="2">
        <f t="shared" si="44"/>
        <v>0.43</v>
      </c>
      <c r="F274" s="2">
        <f t="shared" si="45"/>
        <v>3328.0337</v>
      </c>
      <c r="G274" s="2">
        <f t="shared" si="46"/>
        <v>498.80869999999999</v>
      </c>
      <c r="H274" s="2">
        <f t="shared" si="47"/>
        <v>30.823599999999999</v>
      </c>
      <c r="I274" s="2">
        <f t="shared" si="48"/>
        <v>8.7130999999999972</v>
      </c>
      <c r="J274" s="2">
        <f t="shared" si="42"/>
        <v>28.586287003999992</v>
      </c>
    </row>
    <row r="275" spans="1:10" x14ac:dyDescent="0.25">
      <c r="A275" s="1" t="s">
        <v>283</v>
      </c>
      <c r="B275" s="2">
        <f t="shared" si="49"/>
        <v>13.7</v>
      </c>
      <c r="C275" s="2">
        <f t="shared" si="43"/>
        <v>146.19999999999999</v>
      </c>
      <c r="D275" s="2">
        <f t="shared" si="50"/>
        <v>479.65880800000002</v>
      </c>
      <c r="E275" s="2">
        <f t="shared" si="44"/>
        <v>0.43</v>
      </c>
      <c r="F275" s="2">
        <f t="shared" si="45"/>
        <v>3334.7746999999999</v>
      </c>
      <c r="G275" s="2">
        <f t="shared" si="46"/>
        <v>495.82209999999998</v>
      </c>
      <c r="H275" s="2">
        <f t="shared" si="47"/>
        <v>30.959099999999999</v>
      </c>
      <c r="I275" s="2">
        <f t="shared" si="48"/>
        <v>11.699700000000007</v>
      </c>
      <c r="J275" s="2">
        <f t="shared" si="42"/>
        <v>38.384843748000023</v>
      </c>
    </row>
    <row r="276" spans="1:10" x14ac:dyDescent="0.25">
      <c r="A276" s="1" t="s">
        <v>284</v>
      </c>
      <c r="B276" s="2">
        <f t="shared" si="49"/>
        <v>13.8</v>
      </c>
      <c r="C276" s="2">
        <f t="shared" si="43"/>
        <v>146</v>
      </c>
      <c r="D276" s="2">
        <f t="shared" si="50"/>
        <v>479.00263999999999</v>
      </c>
      <c r="E276" s="2">
        <f t="shared" si="44"/>
        <v>0.43</v>
      </c>
      <c r="F276" s="2">
        <f t="shared" si="45"/>
        <v>3341.4985999999999</v>
      </c>
      <c r="G276" s="2">
        <f t="shared" si="46"/>
        <v>492.81950000000001</v>
      </c>
      <c r="H276" s="2">
        <f t="shared" si="47"/>
        <v>31.0947</v>
      </c>
      <c r="I276" s="2">
        <f t="shared" si="48"/>
        <v>14.70229999999998</v>
      </c>
      <c r="J276" s="2">
        <f t="shared" si="42"/>
        <v>48.235893931999932</v>
      </c>
    </row>
    <row r="277" spans="1:10" x14ac:dyDescent="0.25">
      <c r="A277" s="1" t="s">
        <v>285</v>
      </c>
      <c r="B277" s="2">
        <f t="shared" si="49"/>
        <v>13.8</v>
      </c>
      <c r="C277" s="2">
        <f t="shared" si="43"/>
        <v>145.80000000000001</v>
      </c>
      <c r="D277" s="2">
        <f t="shared" si="50"/>
        <v>478.34647200000001</v>
      </c>
      <c r="E277" s="2">
        <f t="shared" si="44"/>
        <v>0.43</v>
      </c>
      <c r="F277" s="2">
        <f t="shared" si="45"/>
        <v>3348.2057</v>
      </c>
      <c r="G277" s="2">
        <f t="shared" si="46"/>
        <v>489.80079999999998</v>
      </c>
      <c r="H277" s="2">
        <f t="shared" si="47"/>
        <v>31.230399999999999</v>
      </c>
      <c r="I277" s="2">
        <f t="shared" si="48"/>
        <v>17.721000000000004</v>
      </c>
      <c r="J277" s="2">
        <f t="shared" si="42"/>
        <v>58.139765640000014</v>
      </c>
    </row>
    <row r="278" spans="1:10" x14ac:dyDescent="0.25">
      <c r="A278" s="1" t="s">
        <v>286</v>
      </c>
      <c r="B278" s="2">
        <f t="shared" si="49"/>
        <v>13.8</v>
      </c>
      <c r="C278" s="2">
        <f t="shared" si="43"/>
        <v>145.6</v>
      </c>
      <c r="D278" s="2">
        <f t="shared" si="50"/>
        <v>477.69030400000003</v>
      </c>
      <c r="E278" s="2">
        <f t="shared" si="44"/>
        <v>0.43</v>
      </c>
      <c r="F278" s="2">
        <f t="shared" si="45"/>
        <v>3354.8959</v>
      </c>
      <c r="G278" s="2">
        <f t="shared" si="46"/>
        <v>486.76609999999999</v>
      </c>
      <c r="H278" s="2">
        <f t="shared" si="47"/>
        <v>31.366199999999999</v>
      </c>
      <c r="I278" s="2">
        <f t="shared" si="48"/>
        <v>20.75569999999999</v>
      </c>
      <c r="J278" s="2">
        <f t="shared" si="42"/>
        <v>68.096130787999968</v>
      </c>
    </row>
    <row r="279" spans="1:10" x14ac:dyDescent="0.25">
      <c r="A279" s="1" t="s">
        <v>287</v>
      </c>
      <c r="B279" s="2">
        <f t="shared" si="49"/>
        <v>13.9</v>
      </c>
      <c r="C279" s="2">
        <f t="shared" si="43"/>
        <v>145.5</v>
      </c>
      <c r="D279" s="2">
        <f t="shared" si="50"/>
        <v>477.36221999999998</v>
      </c>
      <c r="E279" s="2">
        <f t="shared" si="44"/>
        <v>0.43</v>
      </c>
      <c r="F279" s="2">
        <f t="shared" si="45"/>
        <v>3361.5693000000001</v>
      </c>
      <c r="G279" s="2">
        <f t="shared" si="46"/>
        <v>483.71539999999999</v>
      </c>
      <c r="H279" s="2">
        <f t="shared" si="47"/>
        <v>31.502099999999999</v>
      </c>
      <c r="I279" s="2">
        <f t="shared" si="48"/>
        <v>23.806399999999996</v>
      </c>
      <c r="J279" s="2">
        <f t="shared" si="42"/>
        <v>78.104989375999992</v>
      </c>
    </row>
    <row r="280" spans="1:10" x14ac:dyDescent="0.25">
      <c r="A280" s="1" t="s">
        <v>288</v>
      </c>
      <c r="B280" s="2">
        <f t="shared" si="49"/>
        <v>14</v>
      </c>
      <c r="C280" s="2">
        <f t="shared" si="43"/>
        <v>145.30000000000001</v>
      </c>
      <c r="D280" s="2">
        <f t="shared" si="50"/>
        <v>476.706052</v>
      </c>
      <c r="E280" s="2">
        <f t="shared" si="44"/>
        <v>0.43</v>
      </c>
      <c r="F280" s="2">
        <f t="shared" si="45"/>
        <v>3368.2260000000001</v>
      </c>
      <c r="G280" s="2">
        <f t="shared" si="46"/>
        <v>480.64879999999999</v>
      </c>
      <c r="H280" s="2">
        <f t="shared" si="47"/>
        <v>31.638000000000002</v>
      </c>
      <c r="I280" s="2">
        <f t="shared" si="48"/>
        <v>26.87299999999999</v>
      </c>
      <c r="J280" s="2">
        <f t="shared" si="42"/>
        <v>88.166013319999962</v>
      </c>
    </row>
    <row r="281" spans="1:10" x14ac:dyDescent="0.25">
      <c r="A281" s="1" t="s">
        <v>289</v>
      </c>
      <c r="B281" s="2">
        <f t="shared" si="49"/>
        <v>14</v>
      </c>
      <c r="C281" s="2">
        <f t="shared" si="43"/>
        <v>145.1</v>
      </c>
      <c r="D281" s="2">
        <f t="shared" si="50"/>
        <v>476.04988400000002</v>
      </c>
      <c r="E281" s="2">
        <f t="shared" si="44"/>
        <v>0.43</v>
      </c>
      <c r="F281" s="2">
        <f t="shared" si="45"/>
        <v>3374.8661000000002</v>
      </c>
      <c r="G281" s="2">
        <f t="shared" si="46"/>
        <v>477.56630000000001</v>
      </c>
      <c r="H281" s="2">
        <f t="shared" si="47"/>
        <v>31.774100000000001</v>
      </c>
      <c r="I281" s="2">
        <f t="shared" si="48"/>
        <v>29.955499999999972</v>
      </c>
      <c r="J281" s="2">
        <f t="shared" si="42"/>
        <v>98.279202619999907</v>
      </c>
    </row>
    <row r="282" spans="1:10" x14ac:dyDescent="0.25">
      <c r="A282" s="1" t="s">
        <v>290</v>
      </c>
      <c r="B282" s="2">
        <f t="shared" si="49"/>
        <v>14</v>
      </c>
      <c r="C282" s="2">
        <f t="shared" si="43"/>
        <v>145</v>
      </c>
      <c r="D282" s="2">
        <f t="shared" si="50"/>
        <v>475.72179999999997</v>
      </c>
      <c r="E282" s="2">
        <f t="shared" si="44"/>
        <v>0.43</v>
      </c>
      <c r="F282" s="2">
        <f t="shared" si="45"/>
        <v>3381.4895000000001</v>
      </c>
      <c r="G282" s="2">
        <f t="shared" si="46"/>
        <v>474.46780000000001</v>
      </c>
      <c r="H282" s="2">
        <f t="shared" si="47"/>
        <v>31.9102</v>
      </c>
      <c r="I282" s="2">
        <f t="shared" si="48"/>
        <v>33.053999999999974</v>
      </c>
      <c r="J282" s="2">
        <f t="shared" si="42"/>
        <v>108.44488535999992</v>
      </c>
    </row>
    <row r="283" spans="1:10" x14ac:dyDescent="0.25">
      <c r="A283" s="1" t="s">
        <v>291</v>
      </c>
      <c r="B283" s="2">
        <f t="shared" si="49"/>
        <v>14.1</v>
      </c>
      <c r="C283" s="2">
        <f t="shared" si="43"/>
        <v>144.80000000000001</v>
      </c>
      <c r="D283" s="2">
        <f t="shared" si="50"/>
        <v>475.06563199999999</v>
      </c>
      <c r="E283" s="2">
        <f t="shared" si="44"/>
        <v>0.43</v>
      </c>
      <c r="F283" s="2">
        <f t="shared" si="45"/>
        <v>3388.0963999999999</v>
      </c>
      <c r="G283" s="2">
        <f t="shared" si="46"/>
        <v>471.3535</v>
      </c>
      <c r="H283" s="2">
        <f t="shared" si="47"/>
        <v>32.046399999999998</v>
      </c>
      <c r="I283" s="2">
        <f t="shared" si="48"/>
        <v>36.168299999999988</v>
      </c>
      <c r="J283" s="2">
        <f t="shared" si="42"/>
        <v>118.66240537199997</v>
      </c>
    </row>
    <row r="284" spans="1:10" x14ac:dyDescent="0.25">
      <c r="A284" s="1" t="s">
        <v>292</v>
      </c>
      <c r="B284" s="2">
        <f t="shared" si="49"/>
        <v>14.2</v>
      </c>
      <c r="C284" s="2">
        <f t="shared" si="43"/>
        <v>144.69999999999999</v>
      </c>
      <c r="D284" s="2">
        <f t="shared" si="50"/>
        <v>474.737548</v>
      </c>
      <c r="E284" s="2">
        <f t="shared" si="44"/>
        <v>0.43</v>
      </c>
      <c r="F284" s="2">
        <f t="shared" si="45"/>
        <v>3394.6869000000002</v>
      </c>
      <c r="G284" s="2">
        <f t="shared" si="46"/>
        <v>468.22340000000003</v>
      </c>
      <c r="H284" s="2">
        <f t="shared" si="47"/>
        <v>32.182699999999997</v>
      </c>
      <c r="I284" s="2">
        <f t="shared" si="48"/>
        <v>39.298399999999958</v>
      </c>
      <c r="J284" s="2">
        <f t="shared" si="42"/>
        <v>128.93176265599988</v>
      </c>
    </row>
    <row r="285" spans="1:10" x14ac:dyDescent="0.25">
      <c r="A285" s="1" t="s">
        <v>293</v>
      </c>
      <c r="B285" s="2">
        <f t="shared" si="49"/>
        <v>14.2</v>
      </c>
      <c r="C285" s="2">
        <f t="shared" si="43"/>
        <v>144.5</v>
      </c>
      <c r="D285" s="2">
        <f t="shared" si="50"/>
        <v>474.08138000000002</v>
      </c>
      <c r="E285" s="2">
        <f t="shared" si="44"/>
        <v>0.42</v>
      </c>
      <c r="F285" s="2">
        <f t="shared" si="45"/>
        <v>3401.2609000000002</v>
      </c>
      <c r="G285" s="2">
        <f t="shared" si="46"/>
        <v>465.07749999999999</v>
      </c>
      <c r="H285" s="2">
        <f t="shared" si="47"/>
        <v>32.319000000000003</v>
      </c>
      <c r="I285" s="2">
        <f t="shared" si="48"/>
        <v>42.444299999999998</v>
      </c>
      <c r="J285" s="2">
        <f t="shared" si="42"/>
        <v>139.25295721199998</v>
      </c>
    </row>
    <row r="286" spans="1:10" x14ac:dyDescent="0.25">
      <c r="A286" s="1" t="s">
        <v>294</v>
      </c>
      <c r="B286" s="2">
        <f t="shared" si="49"/>
        <v>14.2</v>
      </c>
      <c r="C286" s="2">
        <f t="shared" si="43"/>
        <v>144.4</v>
      </c>
      <c r="D286" s="2">
        <f t="shared" si="50"/>
        <v>473.75329599999998</v>
      </c>
      <c r="E286" s="2">
        <f t="shared" si="44"/>
        <v>0.42</v>
      </c>
      <c r="F286" s="2">
        <f t="shared" si="45"/>
        <v>3407.8186000000001</v>
      </c>
      <c r="G286" s="2">
        <f t="shared" si="46"/>
        <v>461.91579999999999</v>
      </c>
      <c r="H286" s="2">
        <f t="shared" si="47"/>
        <v>32.455399999999997</v>
      </c>
      <c r="I286" s="2">
        <f t="shared" si="48"/>
        <v>45.605999999999995</v>
      </c>
      <c r="J286" s="2">
        <f t="shared" si="42"/>
        <v>149.62598903999998</v>
      </c>
    </row>
    <row r="287" spans="1:10" x14ac:dyDescent="0.25">
      <c r="A287" s="1" t="s">
        <v>295</v>
      </c>
      <c r="B287" s="2">
        <f t="shared" si="49"/>
        <v>14.3</v>
      </c>
      <c r="C287" s="2">
        <f t="shared" si="43"/>
        <v>144.19999999999999</v>
      </c>
      <c r="D287" s="2">
        <f t="shared" si="50"/>
        <v>473.097128</v>
      </c>
      <c r="E287" s="2">
        <f t="shared" si="44"/>
        <v>0.42</v>
      </c>
      <c r="F287" s="2">
        <f t="shared" si="45"/>
        <v>3414.36</v>
      </c>
      <c r="G287" s="2">
        <f t="shared" si="46"/>
        <v>458.73829999999998</v>
      </c>
      <c r="H287" s="2">
        <f t="shared" si="47"/>
        <v>32.591900000000003</v>
      </c>
      <c r="I287" s="2">
        <f t="shared" si="48"/>
        <v>48.783500000000004</v>
      </c>
      <c r="J287" s="2">
        <f t="shared" si="42"/>
        <v>160.05085814</v>
      </c>
    </row>
    <row r="288" spans="1:10" x14ac:dyDescent="0.25">
      <c r="A288" s="1" t="s">
        <v>296</v>
      </c>
      <c r="B288" s="2">
        <f t="shared" si="49"/>
        <v>14.4</v>
      </c>
      <c r="C288" s="2">
        <f t="shared" si="43"/>
        <v>144.1</v>
      </c>
      <c r="D288" s="2">
        <f t="shared" si="50"/>
        <v>472.76904400000001</v>
      </c>
      <c r="E288" s="2">
        <f t="shared" si="44"/>
        <v>0.42</v>
      </c>
      <c r="F288" s="2">
        <f t="shared" si="45"/>
        <v>3420.8852000000002</v>
      </c>
      <c r="G288" s="2">
        <f t="shared" si="46"/>
        <v>455.54520000000002</v>
      </c>
      <c r="H288" s="2">
        <f t="shared" si="47"/>
        <v>32.728499999999997</v>
      </c>
      <c r="I288" s="2">
        <f t="shared" si="48"/>
        <v>51.976599999999962</v>
      </c>
      <c r="J288" s="2">
        <f t="shared" si="42"/>
        <v>170.52690834399988</v>
      </c>
    </row>
    <row r="289" spans="1:10" x14ac:dyDescent="0.25">
      <c r="A289" s="1" t="s">
        <v>297</v>
      </c>
      <c r="B289" s="2">
        <f t="shared" si="49"/>
        <v>14.4</v>
      </c>
      <c r="C289" s="2">
        <f t="shared" si="43"/>
        <v>143.9</v>
      </c>
      <c r="D289" s="2">
        <f t="shared" si="50"/>
        <v>472.11287600000003</v>
      </c>
      <c r="E289" s="2">
        <f t="shared" si="44"/>
        <v>0.42</v>
      </c>
      <c r="F289" s="2">
        <f t="shared" si="45"/>
        <v>3427.3941</v>
      </c>
      <c r="G289" s="2">
        <f t="shared" si="46"/>
        <v>452.33640000000003</v>
      </c>
      <c r="H289" s="2">
        <f t="shared" si="47"/>
        <v>32.865200000000002</v>
      </c>
      <c r="I289" s="2">
        <f t="shared" si="48"/>
        <v>55.185399999999959</v>
      </c>
      <c r="J289" s="2">
        <f t="shared" si="42"/>
        <v>181.05446773599985</v>
      </c>
    </row>
    <row r="290" spans="1:10" x14ac:dyDescent="0.25">
      <c r="A290" s="1" t="s">
        <v>298</v>
      </c>
      <c r="B290" s="2">
        <f t="shared" si="49"/>
        <v>14.4</v>
      </c>
      <c r="C290" s="2">
        <f t="shared" si="43"/>
        <v>143.80000000000001</v>
      </c>
      <c r="D290" s="2">
        <f t="shared" si="50"/>
        <v>471.78479199999998</v>
      </c>
      <c r="E290" s="2">
        <f t="shared" si="44"/>
        <v>0.42</v>
      </c>
      <c r="F290" s="2">
        <f t="shared" si="45"/>
        <v>3433.8870000000002</v>
      </c>
      <c r="G290" s="2">
        <f t="shared" si="46"/>
        <v>449.11189999999999</v>
      </c>
      <c r="H290" s="2">
        <f t="shared" si="47"/>
        <v>33.001899999999999</v>
      </c>
      <c r="I290" s="2">
        <f t="shared" si="48"/>
        <v>58.409899999999993</v>
      </c>
      <c r="J290" s="2">
        <f t="shared" si="42"/>
        <v>191.63353631599998</v>
      </c>
    </row>
    <row r="291" spans="1:10" x14ac:dyDescent="0.25">
      <c r="A291" s="1" t="s">
        <v>299</v>
      </c>
      <c r="B291" s="2">
        <f t="shared" si="49"/>
        <v>14.5</v>
      </c>
      <c r="C291" s="2">
        <f t="shared" si="43"/>
        <v>143.6</v>
      </c>
      <c r="D291" s="2">
        <f t="shared" si="50"/>
        <v>471.128624</v>
      </c>
      <c r="E291" s="2">
        <f t="shared" si="44"/>
        <v>0.42</v>
      </c>
      <c r="F291" s="2">
        <f t="shared" si="45"/>
        <v>3440.3638000000001</v>
      </c>
      <c r="G291" s="2">
        <f t="shared" si="46"/>
        <v>445.87180000000001</v>
      </c>
      <c r="H291" s="2">
        <f t="shared" si="47"/>
        <v>33.138800000000003</v>
      </c>
      <c r="I291" s="2">
        <f t="shared" si="48"/>
        <v>61.649999999999977</v>
      </c>
      <c r="J291" s="2">
        <f t="shared" si="42"/>
        <v>202.26378599999993</v>
      </c>
    </row>
    <row r="292" spans="1:10" x14ac:dyDescent="0.25">
      <c r="A292" s="1" t="s">
        <v>300</v>
      </c>
      <c r="B292" s="2">
        <f t="shared" si="49"/>
        <v>14.6</v>
      </c>
      <c r="C292" s="2">
        <f t="shared" si="43"/>
        <v>143.5</v>
      </c>
      <c r="D292" s="2">
        <f t="shared" si="50"/>
        <v>470.80054000000001</v>
      </c>
      <c r="E292" s="2">
        <f t="shared" si="44"/>
        <v>0.42</v>
      </c>
      <c r="F292" s="2">
        <f t="shared" si="45"/>
        <v>3446.8245999999999</v>
      </c>
      <c r="G292" s="2">
        <f t="shared" si="46"/>
        <v>442.61610000000002</v>
      </c>
      <c r="H292" s="2">
        <f t="shared" si="47"/>
        <v>33.275700000000001</v>
      </c>
      <c r="I292" s="2">
        <f t="shared" si="48"/>
        <v>64.905699999999968</v>
      </c>
      <c r="J292" s="2">
        <f t="shared" si="42"/>
        <v>212.9452167879999</v>
      </c>
    </row>
    <row r="293" spans="1:10" x14ac:dyDescent="0.25">
      <c r="A293" s="1" t="s">
        <v>301</v>
      </c>
      <c r="B293" s="2">
        <f t="shared" si="49"/>
        <v>14.6</v>
      </c>
      <c r="C293" s="2">
        <f t="shared" si="43"/>
        <v>143.30000000000001</v>
      </c>
      <c r="D293" s="2">
        <f t="shared" si="50"/>
        <v>470.14437199999998</v>
      </c>
      <c r="E293" s="2">
        <f t="shared" si="44"/>
        <v>0.42</v>
      </c>
      <c r="F293" s="2">
        <f t="shared" si="45"/>
        <v>3453.2694000000001</v>
      </c>
      <c r="G293" s="2">
        <f t="shared" si="46"/>
        <v>439.3449</v>
      </c>
      <c r="H293" s="2">
        <f t="shared" si="47"/>
        <v>33.412599999999998</v>
      </c>
      <c r="I293" s="2">
        <f t="shared" si="48"/>
        <v>68.176899999999989</v>
      </c>
      <c r="J293" s="2">
        <f t="shared" si="42"/>
        <v>223.67750059599996</v>
      </c>
    </row>
    <row r="294" spans="1:10" x14ac:dyDescent="0.25">
      <c r="A294" s="1" t="s">
        <v>302</v>
      </c>
      <c r="B294" s="2">
        <f t="shared" si="49"/>
        <v>14.6</v>
      </c>
      <c r="C294" s="2">
        <f t="shared" si="43"/>
        <v>143.19999999999999</v>
      </c>
      <c r="D294" s="2">
        <f t="shared" si="50"/>
        <v>469.81628799999999</v>
      </c>
      <c r="E294" s="2">
        <f t="shared" si="44"/>
        <v>0.42</v>
      </c>
      <c r="F294" s="2">
        <f t="shared" si="45"/>
        <v>3459.6984000000002</v>
      </c>
      <c r="G294" s="2">
        <f t="shared" si="46"/>
        <v>436.05810000000002</v>
      </c>
      <c r="H294" s="2">
        <f t="shared" si="47"/>
        <v>33.549700000000001</v>
      </c>
      <c r="I294" s="2">
        <f t="shared" si="48"/>
        <v>71.46369999999996</v>
      </c>
      <c r="J294" s="2">
        <f t="shared" si="42"/>
        <v>234.46096550799987</v>
      </c>
    </row>
    <row r="295" spans="1:10" x14ac:dyDescent="0.25">
      <c r="A295" s="1" t="s">
        <v>303</v>
      </c>
      <c r="B295" s="2">
        <f t="shared" si="49"/>
        <v>14.7</v>
      </c>
      <c r="C295" s="2">
        <f t="shared" si="43"/>
        <v>143.1</v>
      </c>
      <c r="D295" s="2">
        <f t="shared" si="50"/>
        <v>469.488204</v>
      </c>
      <c r="E295" s="2">
        <f t="shared" si="44"/>
        <v>0.42</v>
      </c>
      <c r="F295" s="2">
        <f t="shared" si="45"/>
        <v>3466.1115</v>
      </c>
      <c r="G295" s="2">
        <f t="shared" si="46"/>
        <v>432.75580000000002</v>
      </c>
      <c r="H295" s="2">
        <f t="shared" si="47"/>
        <v>33.686799999999998</v>
      </c>
      <c r="I295" s="2">
        <f t="shared" si="48"/>
        <v>74.765999999999963</v>
      </c>
      <c r="J295" s="2">
        <f t="shared" si="42"/>
        <v>245.29528343999988</v>
      </c>
    </row>
    <row r="296" spans="1:10" x14ac:dyDescent="0.25">
      <c r="A296" s="1" t="s">
        <v>304</v>
      </c>
      <c r="B296" s="2">
        <f t="shared" si="49"/>
        <v>14.8</v>
      </c>
      <c r="C296" s="2">
        <f t="shared" si="43"/>
        <v>142.9</v>
      </c>
      <c r="D296" s="2">
        <f t="shared" si="50"/>
        <v>468.83203600000002</v>
      </c>
      <c r="E296" s="2">
        <f t="shared" si="44"/>
        <v>0.42</v>
      </c>
      <c r="F296" s="2">
        <f t="shared" si="45"/>
        <v>3472.5088000000001</v>
      </c>
      <c r="G296" s="2">
        <f t="shared" si="46"/>
        <v>429.43810000000002</v>
      </c>
      <c r="H296" s="2">
        <f t="shared" si="47"/>
        <v>33.823999999999998</v>
      </c>
      <c r="I296" s="2">
        <f t="shared" si="48"/>
        <v>78.083699999999965</v>
      </c>
      <c r="J296" s="2">
        <f t="shared" si="42"/>
        <v>256.1801263079999</v>
      </c>
    </row>
    <row r="297" spans="1:10" x14ac:dyDescent="0.25">
      <c r="A297" s="1" t="s">
        <v>305</v>
      </c>
      <c r="B297" s="2">
        <f t="shared" si="49"/>
        <v>14.8</v>
      </c>
      <c r="C297" s="2">
        <f t="shared" si="43"/>
        <v>142.80000000000001</v>
      </c>
      <c r="D297" s="2">
        <f t="shared" si="50"/>
        <v>468.50395200000003</v>
      </c>
      <c r="E297" s="2">
        <f t="shared" si="44"/>
        <v>0.42</v>
      </c>
      <c r="F297" s="2">
        <f t="shared" si="45"/>
        <v>3478.8904000000002</v>
      </c>
      <c r="G297" s="2">
        <f t="shared" si="46"/>
        <v>426.10489999999999</v>
      </c>
      <c r="H297" s="2">
        <f t="shared" si="47"/>
        <v>33.961300000000001</v>
      </c>
      <c r="I297" s="2">
        <f t="shared" si="48"/>
        <v>81.416899999999998</v>
      </c>
      <c r="J297" s="2">
        <f t="shared" si="42"/>
        <v>267.11582219600001</v>
      </c>
    </row>
    <row r="298" spans="1:10" x14ac:dyDescent="0.25">
      <c r="A298" s="1" t="s">
        <v>306</v>
      </c>
      <c r="B298" s="2">
        <f t="shared" si="49"/>
        <v>14.8</v>
      </c>
      <c r="C298" s="2">
        <f t="shared" si="43"/>
        <v>142.69999999999999</v>
      </c>
      <c r="D298" s="2">
        <f t="shared" si="50"/>
        <v>468.17586799999998</v>
      </c>
      <c r="E298" s="2">
        <f t="shared" si="44"/>
        <v>0.42</v>
      </c>
      <c r="F298" s="2">
        <f t="shared" si="45"/>
        <v>3485.2563</v>
      </c>
      <c r="G298" s="2">
        <f t="shared" si="46"/>
        <v>422.75630000000001</v>
      </c>
      <c r="H298" s="2">
        <f t="shared" si="47"/>
        <v>34.098700000000001</v>
      </c>
      <c r="I298" s="2">
        <f t="shared" si="48"/>
        <v>84.765499999999975</v>
      </c>
      <c r="J298" s="2">
        <f t="shared" si="42"/>
        <v>278.10204301999994</v>
      </c>
    </row>
    <row r="299" spans="1:10" x14ac:dyDescent="0.25">
      <c r="A299" s="1" t="s">
        <v>307</v>
      </c>
      <c r="B299" s="2">
        <f t="shared" si="49"/>
        <v>14.9</v>
      </c>
      <c r="C299" s="2">
        <f t="shared" si="43"/>
        <v>142.6</v>
      </c>
      <c r="D299" s="2">
        <f t="shared" si="50"/>
        <v>467.84778399999999</v>
      </c>
      <c r="E299" s="2">
        <f t="shared" si="44"/>
        <v>0.42</v>
      </c>
      <c r="F299" s="2">
        <f t="shared" si="45"/>
        <v>3491.6066000000001</v>
      </c>
      <c r="G299" s="2">
        <f t="shared" si="46"/>
        <v>419.39229999999998</v>
      </c>
      <c r="H299" s="2">
        <f t="shared" si="47"/>
        <v>34.2361</v>
      </c>
      <c r="I299" s="2">
        <f t="shared" si="48"/>
        <v>88.129500000000007</v>
      </c>
      <c r="J299" s="2">
        <f t="shared" si="42"/>
        <v>289.13878878000003</v>
      </c>
    </row>
    <row r="300" spans="1:10" x14ac:dyDescent="0.25">
      <c r="A300" s="1" t="s">
        <v>308</v>
      </c>
      <c r="B300" s="2">
        <f t="shared" si="49"/>
        <v>15</v>
      </c>
      <c r="C300" s="2">
        <f t="shared" si="43"/>
        <v>142.4</v>
      </c>
      <c r="D300" s="2">
        <f t="shared" si="50"/>
        <v>467.19161600000001</v>
      </c>
      <c r="E300" s="2">
        <f t="shared" si="44"/>
        <v>0.42</v>
      </c>
      <c r="F300" s="2">
        <f t="shared" si="45"/>
        <v>3497.9413</v>
      </c>
      <c r="G300" s="2">
        <f t="shared" si="46"/>
        <v>416.01299999999998</v>
      </c>
      <c r="H300" s="2">
        <f t="shared" si="47"/>
        <v>34.373699999999999</v>
      </c>
      <c r="I300" s="2">
        <f t="shared" si="48"/>
        <v>91.508800000000008</v>
      </c>
      <c r="J300" s="2">
        <f t="shared" si="42"/>
        <v>300.225731392</v>
      </c>
    </row>
    <row r="301" spans="1:10" x14ac:dyDescent="0.25">
      <c r="A301" s="1" t="s">
        <v>309</v>
      </c>
      <c r="B301" s="2">
        <f t="shared" si="49"/>
        <v>15</v>
      </c>
      <c r="C301" s="2">
        <f t="shared" si="43"/>
        <v>142.30000000000001</v>
      </c>
      <c r="D301" s="2">
        <f t="shared" si="50"/>
        <v>466.86353200000002</v>
      </c>
      <c r="E301" s="2">
        <f t="shared" si="44"/>
        <v>0.42</v>
      </c>
      <c r="F301" s="2">
        <f t="shared" si="45"/>
        <v>3504.2604999999999</v>
      </c>
      <c r="G301" s="2">
        <f t="shared" si="46"/>
        <v>412.61840000000001</v>
      </c>
      <c r="H301" s="2">
        <f t="shared" si="47"/>
        <v>34.511200000000002</v>
      </c>
      <c r="I301" s="2">
        <f t="shared" si="48"/>
        <v>94.903399999999976</v>
      </c>
      <c r="J301" s="2">
        <f t="shared" ref="J301:J364" si="51">I301*3.28084</f>
        <v>311.36287085599992</v>
      </c>
    </row>
    <row r="302" spans="1:10" x14ac:dyDescent="0.25">
      <c r="A302" s="1" t="s">
        <v>310</v>
      </c>
      <c r="B302" s="2">
        <f t="shared" si="49"/>
        <v>15</v>
      </c>
      <c r="C302" s="2">
        <f t="shared" si="43"/>
        <v>142.19999999999999</v>
      </c>
      <c r="D302" s="2">
        <f t="shared" si="50"/>
        <v>466.53544799999997</v>
      </c>
      <c r="E302" s="2">
        <f t="shared" si="44"/>
        <v>0.42</v>
      </c>
      <c r="F302" s="2">
        <f t="shared" si="45"/>
        <v>3510.5643</v>
      </c>
      <c r="G302" s="2">
        <f t="shared" si="46"/>
        <v>409.20839999999998</v>
      </c>
      <c r="H302" s="2">
        <f t="shared" si="47"/>
        <v>34.648899999999998</v>
      </c>
      <c r="I302" s="2">
        <f t="shared" si="48"/>
        <v>98.313400000000001</v>
      </c>
      <c r="J302" s="2">
        <f t="shared" si="51"/>
        <v>322.55053525599999</v>
      </c>
    </row>
    <row r="303" spans="1:10" x14ac:dyDescent="0.25">
      <c r="A303" s="1" t="s">
        <v>311</v>
      </c>
      <c r="B303" s="2">
        <f t="shared" si="49"/>
        <v>15.1</v>
      </c>
      <c r="C303" s="2">
        <f t="shared" si="43"/>
        <v>142.1</v>
      </c>
      <c r="D303" s="2">
        <f t="shared" si="50"/>
        <v>466.20736399999998</v>
      </c>
      <c r="E303" s="2">
        <f t="shared" si="44"/>
        <v>0.42</v>
      </c>
      <c r="F303" s="2">
        <f t="shared" si="45"/>
        <v>3516.8526000000002</v>
      </c>
      <c r="G303" s="2">
        <f t="shared" si="46"/>
        <v>405.78320000000002</v>
      </c>
      <c r="H303" s="2">
        <f t="shared" si="47"/>
        <v>34.786700000000003</v>
      </c>
      <c r="I303" s="2">
        <f t="shared" si="48"/>
        <v>101.73859999999996</v>
      </c>
      <c r="J303" s="2">
        <f t="shared" si="51"/>
        <v>333.7880684239999</v>
      </c>
    </row>
    <row r="304" spans="1:10" x14ac:dyDescent="0.25">
      <c r="A304" s="1" t="s">
        <v>312</v>
      </c>
      <c r="B304" s="2">
        <f t="shared" si="49"/>
        <v>15.2</v>
      </c>
      <c r="C304" s="2">
        <f t="shared" si="43"/>
        <v>141.9</v>
      </c>
      <c r="D304" s="2">
        <f t="shared" si="50"/>
        <v>465.551196</v>
      </c>
      <c r="E304" s="2">
        <f t="shared" si="44"/>
        <v>0.42</v>
      </c>
      <c r="F304" s="2">
        <f t="shared" si="45"/>
        <v>3523.1255999999998</v>
      </c>
      <c r="G304" s="2">
        <f t="shared" si="46"/>
        <v>402.34280000000001</v>
      </c>
      <c r="H304" s="2">
        <f t="shared" si="47"/>
        <v>34.924500000000002</v>
      </c>
      <c r="I304" s="2">
        <f t="shared" si="48"/>
        <v>105.17899999999997</v>
      </c>
      <c r="J304" s="2">
        <f t="shared" si="51"/>
        <v>345.07547035999988</v>
      </c>
    </row>
    <row r="305" spans="1:10" x14ac:dyDescent="0.25">
      <c r="A305" s="1" t="s">
        <v>313</v>
      </c>
      <c r="B305" s="2">
        <f t="shared" si="49"/>
        <v>15.2</v>
      </c>
      <c r="C305" s="2">
        <f t="shared" si="43"/>
        <v>141.80000000000001</v>
      </c>
      <c r="D305" s="2">
        <f t="shared" si="50"/>
        <v>465.22311200000001</v>
      </c>
      <c r="E305" s="2">
        <f t="shared" si="44"/>
        <v>0.42</v>
      </c>
      <c r="F305" s="2">
        <f t="shared" si="45"/>
        <v>3529.3833</v>
      </c>
      <c r="G305" s="2">
        <f t="shared" si="46"/>
        <v>398.88720000000001</v>
      </c>
      <c r="H305" s="2">
        <f t="shared" si="47"/>
        <v>35.062399999999997</v>
      </c>
      <c r="I305" s="2">
        <f t="shared" si="48"/>
        <v>108.63459999999998</v>
      </c>
      <c r="J305" s="2">
        <f t="shared" si="51"/>
        <v>356.41274106399993</v>
      </c>
    </row>
    <row r="306" spans="1:10" x14ac:dyDescent="0.25">
      <c r="A306" s="1" t="s">
        <v>314</v>
      </c>
      <c r="B306" s="2">
        <f t="shared" si="49"/>
        <v>15.2</v>
      </c>
      <c r="C306" s="2">
        <f t="shared" si="43"/>
        <v>141.69999999999999</v>
      </c>
      <c r="D306" s="2">
        <f t="shared" si="50"/>
        <v>464.89502800000002</v>
      </c>
      <c r="E306" s="2">
        <f t="shared" si="44"/>
        <v>0.42</v>
      </c>
      <c r="F306" s="2">
        <f t="shared" si="45"/>
        <v>3535.6257000000001</v>
      </c>
      <c r="G306" s="2">
        <f t="shared" si="46"/>
        <v>395.41640000000001</v>
      </c>
      <c r="H306" s="2">
        <f t="shared" si="47"/>
        <v>35.200299999999999</v>
      </c>
      <c r="I306" s="2">
        <f t="shared" si="48"/>
        <v>112.10539999999997</v>
      </c>
      <c r="J306" s="2">
        <f t="shared" si="51"/>
        <v>367.79988053599993</v>
      </c>
    </row>
    <row r="307" spans="1:10" x14ac:dyDescent="0.25">
      <c r="A307" s="1" t="s">
        <v>315</v>
      </c>
      <c r="B307" s="2">
        <f t="shared" si="49"/>
        <v>15.3</v>
      </c>
      <c r="C307" s="2">
        <f t="shared" si="43"/>
        <v>141.6</v>
      </c>
      <c r="D307" s="2">
        <f t="shared" si="50"/>
        <v>464.56694399999998</v>
      </c>
      <c r="E307" s="2">
        <f t="shared" si="44"/>
        <v>0.42</v>
      </c>
      <c r="F307" s="2">
        <f t="shared" si="45"/>
        <v>3541.8528999999999</v>
      </c>
      <c r="G307" s="2">
        <f t="shared" si="46"/>
        <v>391.93040000000002</v>
      </c>
      <c r="H307" s="2">
        <f t="shared" si="47"/>
        <v>35.3384</v>
      </c>
      <c r="I307" s="2">
        <f t="shared" si="48"/>
        <v>115.59139999999996</v>
      </c>
      <c r="J307" s="2">
        <f t="shared" si="51"/>
        <v>379.23688877599989</v>
      </c>
    </row>
    <row r="308" spans="1:10" x14ac:dyDescent="0.25">
      <c r="A308" s="1" t="s">
        <v>316</v>
      </c>
      <c r="B308" s="2">
        <f t="shared" si="49"/>
        <v>15.4</v>
      </c>
      <c r="C308" s="2">
        <f t="shared" si="43"/>
        <v>141.5</v>
      </c>
      <c r="D308" s="2">
        <f t="shared" si="50"/>
        <v>464.23885999999999</v>
      </c>
      <c r="E308" s="2">
        <f t="shared" si="44"/>
        <v>0.42</v>
      </c>
      <c r="F308" s="2">
        <f t="shared" si="45"/>
        <v>3548.0648999999999</v>
      </c>
      <c r="G308" s="2">
        <f t="shared" si="46"/>
        <v>388.42930000000001</v>
      </c>
      <c r="H308" s="2">
        <f t="shared" si="47"/>
        <v>35.476500000000001</v>
      </c>
      <c r="I308" s="2">
        <f t="shared" si="48"/>
        <v>119.09249999999997</v>
      </c>
      <c r="J308" s="2">
        <f t="shared" si="51"/>
        <v>390.72343769999992</v>
      </c>
    </row>
    <row r="309" spans="1:10" x14ac:dyDescent="0.25">
      <c r="A309" s="1" t="s">
        <v>317</v>
      </c>
      <c r="B309" s="2">
        <f t="shared" si="49"/>
        <v>15.4</v>
      </c>
      <c r="C309" s="2">
        <f t="shared" si="43"/>
        <v>141.4</v>
      </c>
      <c r="D309" s="2">
        <f t="shared" si="50"/>
        <v>463.910776</v>
      </c>
      <c r="E309" s="2">
        <f t="shared" si="44"/>
        <v>0.42</v>
      </c>
      <c r="F309" s="2">
        <f t="shared" si="45"/>
        <v>3554.2619</v>
      </c>
      <c r="G309" s="2">
        <f t="shared" si="46"/>
        <v>384.91320000000002</v>
      </c>
      <c r="H309" s="2">
        <f t="shared" si="47"/>
        <v>35.614699999999999</v>
      </c>
      <c r="I309" s="2">
        <f t="shared" si="48"/>
        <v>122.60859999999997</v>
      </c>
      <c r="J309" s="2">
        <f t="shared" si="51"/>
        <v>402.25919922399987</v>
      </c>
    </row>
    <row r="310" spans="1:10" x14ac:dyDescent="0.25">
      <c r="A310" s="1" t="s">
        <v>318</v>
      </c>
      <c r="B310" s="2">
        <f t="shared" si="49"/>
        <v>15.4</v>
      </c>
      <c r="C310" s="2">
        <f t="shared" si="43"/>
        <v>141.30000000000001</v>
      </c>
      <c r="D310" s="2">
        <f t="shared" si="50"/>
        <v>463.58269200000001</v>
      </c>
      <c r="E310" s="2">
        <f t="shared" si="44"/>
        <v>0.42</v>
      </c>
      <c r="F310" s="2">
        <f t="shared" si="45"/>
        <v>3560.4438</v>
      </c>
      <c r="G310" s="2">
        <f t="shared" si="46"/>
        <v>381.38200000000001</v>
      </c>
      <c r="H310" s="2">
        <f t="shared" si="47"/>
        <v>35.753</v>
      </c>
      <c r="I310" s="2">
        <f t="shared" si="48"/>
        <v>126.13979999999998</v>
      </c>
      <c r="J310" s="2">
        <f t="shared" si="51"/>
        <v>413.84450143199996</v>
      </c>
    </row>
    <row r="311" spans="1:10" x14ac:dyDescent="0.25">
      <c r="A311" s="1" t="s">
        <v>319</v>
      </c>
      <c r="B311" s="2">
        <f t="shared" si="49"/>
        <v>15.5</v>
      </c>
      <c r="C311" s="2">
        <f t="shared" si="43"/>
        <v>141.19999999999999</v>
      </c>
      <c r="D311" s="2">
        <f t="shared" si="50"/>
        <v>463.25460800000002</v>
      </c>
      <c r="E311" s="2">
        <f t="shared" si="44"/>
        <v>0.41</v>
      </c>
      <c r="F311" s="2">
        <f t="shared" si="45"/>
        <v>3566.6106</v>
      </c>
      <c r="G311" s="2">
        <f t="shared" si="46"/>
        <v>377.83580000000001</v>
      </c>
      <c r="H311" s="2">
        <f t="shared" si="47"/>
        <v>35.891300000000001</v>
      </c>
      <c r="I311" s="2">
        <f t="shared" si="48"/>
        <v>129.68599999999998</v>
      </c>
      <c r="J311" s="2">
        <f t="shared" si="51"/>
        <v>425.47901623999991</v>
      </c>
    </row>
    <row r="312" spans="1:10" x14ac:dyDescent="0.25">
      <c r="A312" s="1" t="s">
        <v>320</v>
      </c>
      <c r="B312" s="2">
        <f t="shared" si="49"/>
        <v>15.6</v>
      </c>
      <c r="C312" s="2">
        <f t="shared" si="43"/>
        <v>141.1</v>
      </c>
      <c r="D312" s="2">
        <f t="shared" si="50"/>
        <v>462.92652399999997</v>
      </c>
      <c r="E312" s="2">
        <f t="shared" si="44"/>
        <v>0.41</v>
      </c>
      <c r="F312" s="2">
        <f t="shared" si="45"/>
        <v>3572.7626</v>
      </c>
      <c r="G312" s="2">
        <f t="shared" si="46"/>
        <v>374.27460000000002</v>
      </c>
      <c r="H312" s="2">
        <f t="shared" si="47"/>
        <v>36.029699999999998</v>
      </c>
      <c r="I312" s="2">
        <f t="shared" si="48"/>
        <v>133.24719999999996</v>
      </c>
      <c r="J312" s="2">
        <f t="shared" si="51"/>
        <v>437.16274364799989</v>
      </c>
    </row>
    <row r="313" spans="1:10" x14ac:dyDescent="0.25">
      <c r="A313" s="1" t="s">
        <v>321</v>
      </c>
      <c r="B313" s="2">
        <f t="shared" si="49"/>
        <v>15.6</v>
      </c>
      <c r="C313" s="2">
        <f t="shared" si="43"/>
        <v>141</v>
      </c>
      <c r="D313" s="2">
        <f t="shared" si="50"/>
        <v>462.59843999999998</v>
      </c>
      <c r="E313" s="2">
        <f t="shared" si="44"/>
        <v>0.41</v>
      </c>
      <c r="F313" s="2">
        <f t="shared" si="45"/>
        <v>3578.8995</v>
      </c>
      <c r="G313" s="2">
        <f t="shared" si="46"/>
        <v>370.69839999999999</v>
      </c>
      <c r="H313" s="2">
        <f t="shared" si="47"/>
        <v>36.168199999999999</v>
      </c>
      <c r="I313" s="2">
        <f t="shared" si="48"/>
        <v>136.82339999999999</v>
      </c>
      <c r="J313" s="2">
        <f t="shared" si="51"/>
        <v>448.89568365599996</v>
      </c>
    </row>
    <row r="314" spans="1:10" x14ac:dyDescent="0.25">
      <c r="A314" s="1" t="s">
        <v>322</v>
      </c>
      <c r="B314" s="2">
        <f t="shared" si="49"/>
        <v>15.6</v>
      </c>
      <c r="C314" s="2">
        <f t="shared" si="43"/>
        <v>140.9</v>
      </c>
      <c r="D314" s="2">
        <f t="shared" si="50"/>
        <v>462.27035599999999</v>
      </c>
      <c r="E314" s="2">
        <f t="shared" si="44"/>
        <v>0.41</v>
      </c>
      <c r="F314" s="2">
        <f t="shared" si="45"/>
        <v>3585.0216999999998</v>
      </c>
      <c r="G314" s="2">
        <f t="shared" si="46"/>
        <v>367.10730000000001</v>
      </c>
      <c r="H314" s="2">
        <f t="shared" si="47"/>
        <v>36.306800000000003</v>
      </c>
      <c r="I314" s="2">
        <f t="shared" si="48"/>
        <v>140.41449999999998</v>
      </c>
      <c r="J314" s="2">
        <f t="shared" si="51"/>
        <v>460.6775081799999</v>
      </c>
    </row>
    <row r="315" spans="1:10" x14ac:dyDescent="0.25">
      <c r="A315" s="1" t="s">
        <v>323</v>
      </c>
      <c r="B315" s="2">
        <f t="shared" si="49"/>
        <v>15.7</v>
      </c>
      <c r="C315" s="2">
        <f t="shared" si="43"/>
        <v>140.80000000000001</v>
      </c>
      <c r="D315" s="2">
        <f t="shared" si="50"/>
        <v>461.942272</v>
      </c>
      <c r="E315" s="2">
        <f t="shared" si="44"/>
        <v>0.41</v>
      </c>
      <c r="F315" s="2">
        <f t="shared" si="45"/>
        <v>3591.1289999999999</v>
      </c>
      <c r="G315" s="2">
        <f t="shared" si="46"/>
        <v>363.50119999999998</v>
      </c>
      <c r="H315" s="2">
        <f t="shared" si="47"/>
        <v>36.445399999999999</v>
      </c>
      <c r="I315" s="2">
        <f t="shared" si="48"/>
        <v>144.0206</v>
      </c>
      <c r="J315" s="2">
        <f t="shared" si="51"/>
        <v>472.50854530399999</v>
      </c>
    </row>
    <row r="316" spans="1:10" x14ac:dyDescent="0.25">
      <c r="A316" s="1" t="s">
        <v>324</v>
      </c>
      <c r="B316" s="2">
        <f t="shared" si="49"/>
        <v>15.8</v>
      </c>
      <c r="C316" s="2">
        <f t="shared" si="43"/>
        <v>140.69999999999999</v>
      </c>
      <c r="D316" s="2">
        <f t="shared" si="50"/>
        <v>461.61418800000001</v>
      </c>
      <c r="E316" s="2">
        <f t="shared" si="44"/>
        <v>0.41</v>
      </c>
      <c r="F316" s="2">
        <f t="shared" si="45"/>
        <v>3597.2215000000001</v>
      </c>
      <c r="G316" s="2">
        <f t="shared" si="46"/>
        <v>359.88029999999998</v>
      </c>
      <c r="H316" s="2">
        <f t="shared" si="47"/>
        <v>36.584099999999999</v>
      </c>
      <c r="I316" s="2">
        <f t="shared" si="48"/>
        <v>147.64150000000001</v>
      </c>
      <c r="J316" s="2">
        <f t="shared" si="51"/>
        <v>484.38813886000003</v>
      </c>
    </row>
    <row r="317" spans="1:10" x14ac:dyDescent="0.25">
      <c r="A317" s="1" t="s">
        <v>325</v>
      </c>
      <c r="B317" s="2">
        <f t="shared" si="49"/>
        <v>15.8</v>
      </c>
      <c r="C317" s="2">
        <f t="shared" si="43"/>
        <v>140.6</v>
      </c>
      <c r="D317" s="2">
        <f t="shared" si="50"/>
        <v>461.28610400000002</v>
      </c>
      <c r="E317" s="2">
        <f t="shared" si="44"/>
        <v>0.41</v>
      </c>
      <c r="F317" s="2">
        <f t="shared" si="45"/>
        <v>3603.2993000000001</v>
      </c>
      <c r="G317" s="2">
        <f t="shared" si="46"/>
        <v>356.24459999999999</v>
      </c>
      <c r="H317" s="2">
        <f t="shared" si="47"/>
        <v>36.722900000000003</v>
      </c>
      <c r="I317" s="2">
        <f t="shared" si="48"/>
        <v>151.27719999999999</v>
      </c>
      <c r="J317" s="2">
        <f t="shared" si="51"/>
        <v>496.316288848</v>
      </c>
    </row>
    <row r="318" spans="1:10" x14ac:dyDescent="0.25">
      <c r="A318" s="1" t="s">
        <v>326</v>
      </c>
      <c r="B318" s="2">
        <f t="shared" si="49"/>
        <v>15.8</v>
      </c>
      <c r="C318" s="2">
        <f t="shared" si="43"/>
        <v>140.5</v>
      </c>
      <c r="D318" s="2">
        <f t="shared" si="50"/>
        <v>460.95801999999998</v>
      </c>
      <c r="E318" s="2">
        <f t="shared" si="44"/>
        <v>0.41</v>
      </c>
      <c r="F318" s="2">
        <f t="shared" si="45"/>
        <v>3609.3625000000002</v>
      </c>
      <c r="G318" s="2">
        <f t="shared" si="46"/>
        <v>352.59399999999999</v>
      </c>
      <c r="H318" s="2">
        <f t="shared" si="47"/>
        <v>36.861699999999999</v>
      </c>
      <c r="I318" s="2">
        <f t="shared" si="48"/>
        <v>154.92779999999999</v>
      </c>
      <c r="J318" s="2">
        <f t="shared" si="51"/>
        <v>508.29332335199996</v>
      </c>
    </row>
    <row r="319" spans="1:10" x14ac:dyDescent="0.25">
      <c r="A319" s="1" t="s">
        <v>327</v>
      </c>
      <c r="B319" s="2">
        <f t="shared" si="49"/>
        <v>15.9</v>
      </c>
      <c r="C319" s="2">
        <f t="shared" si="43"/>
        <v>140.4</v>
      </c>
      <c r="D319" s="2">
        <f t="shared" si="50"/>
        <v>460.62993599999999</v>
      </c>
      <c r="E319" s="2">
        <f t="shared" si="44"/>
        <v>0.41</v>
      </c>
      <c r="F319" s="2">
        <f t="shared" si="45"/>
        <v>3615.4110000000001</v>
      </c>
      <c r="G319" s="2">
        <f t="shared" si="46"/>
        <v>348.92869999999999</v>
      </c>
      <c r="H319" s="2">
        <f t="shared" si="47"/>
        <v>37.000599999999999</v>
      </c>
      <c r="I319" s="2">
        <f t="shared" si="48"/>
        <v>158.59309999999999</v>
      </c>
      <c r="J319" s="2">
        <f t="shared" si="51"/>
        <v>520.31858620399998</v>
      </c>
    </row>
    <row r="320" spans="1:10" x14ac:dyDescent="0.25">
      <c r="A320" s="1" t="s">
        <v>328</v>
      </c>
      <c r="B320" s="2">
        <f t="shared" si="49"/>
        <v>16</v>
      </c>
      <c r="C320" s="2">
        <f t="shared" ref="C320:C383" si="52">_xlfn.NUMBERVALUE(MID(A320, FIND("s",A320)+2, FIND("m/s",A320)-FIND("s",A320)-2))</f>
        <v>140.30000000000001</v>
      </c>
      <c r="D320" s="2">
        <f t="shared" si="50"/>
        <v>460.301852</v>
      </c>
      <c r="E320" s="2">
        <f t="shared" ref="E320:E383" si="53">_xlfn.NUMBERVALUE(MID(A320,FIND("m/s",A320) +3,FIND("mach",A320)-FIND("m/s",A320)-3))</f>
        <v>0.41</v>
      </c>
      <c r="F320" s="2">
        <f t="shared" ref="F320:F383" si="54">_xlfn.NUMBERVALUE(  MID(A320, FIND("X",A320)+3, FIND("Y",A320) - FIND("X",A320)-7))</f>
        <v>3621.4449</v>
      </c>
      <c r="G320" s="2">
        <f t="shared" ref="G320:G383" si="55">_xlfn.NUMBERVALUE(  MID(A320, FIND("Y",A320)+3, FIND("Z",A320) - FIND("Y",A320)-7))</f>
        <v>345.24860000000001</v>
      </c>
      <c r="H320" s="2">
        <f t="shared" ref="H320:H383" si="56">_xlfn.NUMBERVALUE(MID(A320, FIND("Z",A320)+4,LEN(A320)-FIND("Z",A320)-4))</f>
        <v>37.139600000000002</v>
      </c>
      <c r="I320" s="2">
        <f t="shared" ref="I320:I383" si="57">$G$2-G320</f>
        <v>162.27319999999997</v>
      </c>
      <c r="J320" s="2">
        <f t="shared" si="51"/>
        <v>532.39240548799989</v>
      </c>
    </row>
    <row r="321" spans="1:10" x14ac:dyDescent="0.25">
      <c r="A321" s="1" t="s">
        <v>329</v>
      </c>
      <c r="B321" s="2">
        <f t="shared" si="49"/>
        <v>16</v>
      </c>
      <c r="C321" s="2">
        <f t="shared" si="52"/>
        <v>140.19999999999999</v>
      </c>
      <c r="D321" s="2">
        <f t="shared" si="50"/>
        <v>459.97376800000001</v>
      </c>
      <c r="E321" s="2">
        <f t="shared" si="53"/>
        <v>0.41</v>
      </c>
      <c r="F321" s="2">
        <f t="shared" si="54"/>
        <v>3627.4643000000001</v>
      </c>
      <c r="G321" s="2">
        <f t="shared" si="55"/>
        <v>341.55369999999999</v>
      </c>
      <c r="H321" s="2">
        <f t="shared" si="56"/>
        <v>37.278700000000001</v>
      </c>
      <c r="I321" s="2">
        <f t="shared" si="57"/>
        <v>165.96809999999999</v>
      </c>
      <c r="J321" s="2">
        <f t="shared" si="51"/>
        <v>544.51478120399997</v>
      </c>
    </row>
    <row r="322" spans="1:10" x14ac:dyDescent="0.25">
      <c r="A322" s="1" t="s">
        <v>330</v>
      </c>
      <c r="B322" s="2">
        <f t="shared" si="49"/>
        <v>16</v>
      </c>
      <c r="C322" s="2">
        <f t="shared" si="52"/>
        <v>140.1</v>
      </c>
      <c r="D322" s="2">
        <f t="shared" si="50"/>
        <v>459.64568400000002</v>
      </c>
      <c r="E322" s="2">
        <f t="shared" si="53"/>
        <v>0.41</v>
      </c>
      <c r="F322" s="2">
        <f t="shared" si="54"/>
        <v>3633.4692</v>
      </c>
      <c r="G322" s="2">
        <f t="shared" si="55"/>
        <v>337.8442</v>
      </c>
      <c r="H322" s="2">
        <f t="shared" si="56"/>
        <v>37.4178</v>
      </c>
      <c r="I322" s="2">
        <f t="shared" si="57"/>
        <v>169.67759999999998</v>
      </c>
      <c r="J322" s="2">
        <f t="shared" si="51"/>
        <v>556.6850571839999</v>
      </c>
    </row>
    <row r="323" spans="1:10" x14ac:dyDescent="0.25">
      <c r="A323" s="1" t="s">
        <v>331</v>
      </c>
      <c r="B323" s="2">
        <f t="shared" ref="B323:B386" si="58">_xlfn.NUMBERVALUE(LEFT(A323,FIND("s",A323)-1))</f>
        <v>16.100000000000001</v>
      </c>
      <c r="C323" s="2">
        <f t="shared" si="52"/>
        <v>140</v>
      </c>
      <c r="D323" s="2">
        <f t="shared" ref="D323:D386" si="59">_xlfn.NUMBERVALUE(C323*3.28084)</f>
        <v>459.31760000000003</v>
      </c>
      <c r="E323" s="2">
        <f t="shared" si="53"/>
        <v>0.41</v>
      </c>
      <c r="F323" s="2">
        <f t="shared" si="54"/>
        <v>3639.4596000000001</v>
      </c>
      <c r="G323" s="2">
        <f t="shared" si="55"/>
        <v>334.12</v>
      </c>
      <c r="H323" s="2">
        <f t="shared" si="56"/>
        <v>37.557099999999998</v>
      </c>
      <c r="I323" s="2">
        <f t="shared" si="57"/>
        <v>173.40179999999998</v>
      </c>
      <c r="J323" s="2">
        <f t="shared" si="51"/>
        <v>568.9035615119999</v>
      </c>
    </row>
    <row r="324" spans="1:10" x14ac:dyDescent="0.25">
      <c r="A324" s="1" t="s">
        <v>332</v>
      </c>
      <c r="B324" s="2">
        <f t="shared" si="58"/>
        <v>16.2</v>
      </c>
      <c r="C324" s="2">
        <f t="shared" si="52"/>
        <v>140</v>
      </c>
      <c r="D324" s="2">
        <f t="shared" si="59"/>
        <v>459.31760000000003</v>
      </c>
      <c r="E324" s="2">
        <f t="shared" si="53"/>
        <v>0.41</v>
      </c>
      <c r="F324" s="2">
        <f t="shared" si="54"/>
        <v>3645.4355999999998</v>
      </c>
      <c r="G324" s="2">
        <f t="shared" si="55"/>
        <v>330.3811</v>
      </c>
      <c r="H324" s="2">
        <f t="shared" si="56"/>
        <v>37.696300000000001</v>
      </c>
      <c r="I324" s="2">
        <f t="shared" si="57"/>
        <v>177.14069999999998</v>
      </c>
      <c r="J324" s="2">
        <f t="shared" si="51"/>
        <v>581.17029418799996</v>
      </c>
    </row>
    <row r="325" spans="1:10" x14ac:dyDescent="0.25">
      <c r="A325" s="1" t="s">
        <v>333</v>
      </c>
      <c r="B325" s="2">
        <f t="shared" si="58"/>
        <v>16.2</v>
      </c>
      <c r="C325" s="2">
        <f t="shared" si="52"/>
        <v>139.9</v>
      </c>
      <c r="D325" s="2">
        <f t="shared" si="59"/>
        <v>458.98951599999998</v>
      </c>
      <c r="E325" s="2">
        <f t="shared" si="53"/>
        <v>0.41</v>
      </c>
      <c r="F325" s="2">
        <f t="shared" si="54"/>
        <v>3651.3973000000001</v>
      </c>
      <c r="G325" s="2">
        <f t="shared" si="55"/>
        <v>326.6277</v>
      </c>
      <c r="H325" s="2">
        <f t="shared" si="56"/>
        <v>37.835700000000003</v>
      </c>
      <c r="I325" s="2">
        <f t="shared" si="57"/>
        <v>180.89409999999998</v>
      </c>
      <c r="J325" s="2">
        <f t="shared" si="51"/>
        <v>593.48459904399988</v>
      </c>
    </row>
    <row r="326" spans="1:10" x14ac:dyDescent="0.25">
      <c r="A326" s="1" t="s">
        <v>334</v>
      </c>
      <c r="B326" s="2">
        <f t="shared" si="58"/>
        <v>16.2</v>
      </c>
      <c r="C326" s="2">
        <f t="shared" si="52"/>
        <v>139.80000000000001</v>
      </c>
      <c r="D326" s="2">
        <f t="shared" si="59"/>
        <v>458.66143199999999</v>
      </c>
      <c r="E326" s="2">
        <f t="shared" si="53"/>
        <v>0.41</v>
      </c>
      <c r="F326" s="2">
        <f t="shared" si="54"/>
        <v>3657.3445999999999</v>
      </c>
      <c r="G326" s="2">
        <f t="shared" si="55"/>
        <v>322.85969999999998</v>
      </c>
      <c r="H326" s="2">
        <f t="shared" si="56"/>
        <v>37.975099999999998</v>
      </c>
      <c r="I326" s="2">
        <f t="shared" si="57"/>
        <v>184.66210000000001</v>
      </c>
      <c r="J326" s="2">
        <f t="shared" si="51"/>
        <v>605.84680416399999</v>
      </c>
    </row>
    <row r="327" spans="1:10" x14ac:dyDescent="0.25">
      <c r="A327" s="1" t="s">
        <v>335</v>
      </c>
      <c r="B327" s="2">
        <f t="shared" si="58"/>
        <v>16.3</v>
      </c>
      <c r="C327" s="2">
        <f t="shared" si="52"/>
        <v>139.69999999999999</v>
      </c>
      <c r="D327" s="2">
        <f t="shared" si="59"/>
        <v>458.333348</v>
      </c>
      <c r="E327" s="2">
        <f t="shared" si="53"/>
        <v>0.41</v>
      </c>
      <c r="F327" s="2">
        <f t="shared" si="54"/>
        <v>3663.2777000000001</v>
      </c>
      <c r="G327" s="2">
        <f t="shared" si="55"/>
        <v>319.07709999999997</v>
      </c>
      <c r="H327" s="2">
        <f t="shared" si="56"/>
        <v>38.114600000000003</v>
      </c>
      <c r="I327" s="2">
        <f t="shared" si="57"/>
        <v>188.44470000000001</v>
      </c>
      <c r="J327" s="2">
        <f t="shared" si="51"/>
        <v>618.25690954800007</v>
      </c>
    </row>
    <row r="328" spans="1:10" x14ac:dyDescent="0.25">
      <c r="A328" s="1" t="s">
        <v>336</v>
      </c>
      <c r="B328" s="2">
        <f t="shared" si="58"/>
        <v>16.399999999999999</v>
      </c>
      <c r="C328" s="2">
        <f t="shared" si="52"/>
        <v>139.6</v>
      </c>
      <c r="D328" s="2">
        <f t="shared" si="59"/>
        <v>458.00526400000001</v>
      </c>
      <c r="E328" s="2">
        <f t="shared" si="53"/>
        <v>0.41</v>
      </c>
      <c r="F328" s="2">
        <f t="shared" si="54"/>
        <v>3669.1965</v>
      </c>
      <c r="G328" s="2">
        <f t="shared" si="55"/>
        <v>315.27999999999997</v>
      </c>
      <c r="H328" s="2">
        <f t="shared" si="56"/>
        <v>38.254199999999997</v>
      </c>
      <c r="I328" s="2">
        <f t="shared" si="57"/>
        <v>192.24180000000001</v>
      </c>
      <c r="J328" s="2">
        <f t="shared" si="51"/>
        <v>630.714587112</v>
      </c>
    </row>
    <row r="329" spans="1:10" x14ac:dyDescent="0.25">
      <c r="A329" s="1" t="s">
        <v>337</v>
      </c>
      <c r="B329" s="2">
        <f t="shared" si="58"/>
        <v>16.399999999999999</v>
      </c>
      <c r="C329" s="2">
        <f t="shared" si="52"/>
        <v>139.6</v>
      </c>
      <c r="D329" s="2">
        <f t="shared" si="59"/>
        <v>458.00526400000001</v>
      </c>
      <c r="E329" s="2">
        <f t="shared" si="53"/>
        <v>0.41</v>
      </c>
      <c r="F329" s="2">
        <f t="shared" si="54"/>
        <v>3675.1010999999999</v>
      </c>
      <c r="G329" s="2">
        <f t="shared" si="55"/>
        <v>311.46839999999997</v>
      </c>
      <c r="H329" s="2">
        <f t="shared" si="56"/>
        <v>38.393799999999999</v>
      </c>
      <c r="I329" s="2">
        <f t="shared" si="57"/>
        <v>196.05340000000001</v>
      </c>
      <c r="J329" s="2">
        <f t="shared" si="51"/>
        <v>643.21983685600003</v>
      </c>
    </row>
    <row r="330" spans="1:10" x14ac:dyDescent="0.25">
      <c r="A330" s="1" t="s">
        <v>338</v>
      </c>
      <c r="B330" s="2">
        <f t="shared" si="58"/>
        <v>16.399999999999999</v>
      </c>
      <c r="C330" s="2">
        <f t="shared" si="52"/>
        <v>139.5</v>
      </c>
      <c r="D330" s="2">
        <f t="shared" si="59"/>
        <v>457.67718000000002</v>
      </c>
      <c r="E330" s="2">
        <f t="shared" si="53"/>
        <v>0.41</v>
      </c>
      <c r="F330" s="2">
        <f t="shared" si="54"/>
        <v>3680.9915999999998</v>
      </c>
      <c r="G330" s="2">
        <f t="shared" si="55"/>
        <v>307.64229999999998</v>
      </c>
      <c r="H330" s="2">
        <f t="shared" si="56"/>
        <v>38.533499999999997</v>
      </c>
      <c r="I330" s="2">
        <f t="shared" si="57"/>
        <v>199.87950000000001</v>
      </c>
      <c r="J330" s="2">
        <f t="shared" si="51"/>
        <v>655.77265878000003</v>
      </c>
    </row>
    <row r="331" spans="1:10" x14ac:dyDescent="0.25">
      <c r="A331" s="1" t="s">
        <v>339</v>
      </c>
      <c r="B331" s="2">
        <f t="shared" si="58"/>
        <v>16.5</v>
      </c>
      <c r="C331" s="2">
        <f t="shared" si="52"/>
        <v>139.4</v>
      </c>
      <c r="D331" s="2">
        <f t="shared" si="59"/>
        <v>457.34909599999997</v>
      </c>
      <c r="E331" s="2">
        <f t="shared" si="53"/>
        <v>0.41</v>
      </c>
      <c r="F331" s="2">
        <f t="shared" si="54"/>
        <v>3686.8679999999999</v>
      </c>
      <c r="G331" s="2">
        <f t="shared" si="55"/>
        <v>303.80180000000001</v>
      </c>
      <c r="H331" s="2">
        <f t="shared" si="56"/>
        <v>38.673299999999998</v>
      </c>
      <c r="I331" s="2">
        <f t="shared" si="57"/>
        <v>203.71999999999997</v>
      </c>
      <c r="J331" s="2">
        <f t="shared" si="51"/>
        <v>668.3727247999999</v>
      </c>
    </row>
    <row r="332" spans="1:10" x14ac:dyDescent="0.25">
      <c r="A332" s="1" t="s">
        <v>340</v>
      </c>
      <c r="B332" s="2">
        <f t="shared" si="58"/>
        <v>16.600000000000001</v>
      </c>
      <c r="C332" s="2">
        <f t="shared" si="52"/>
        <v>139.30000000000001</v>
      </c>
      <c r="D332" s="2">
        <f t="shared" si="59"/>
        <v>457.02101199999998</v>
      </c>
      <c r="E332" s="2">
        <f t="shared" si="53"/>
        <v>0.41</v>
      </c>
      <c r="F332" s="2">
        <f t="shared" si="54"/>
        <v>3692.7303000000002</v>
      </c>
      <c r="G332" s="2">
        <f t="shared" si="55"/>
        <v>299.94690000000003</v>
      </c>
      <c r="H332" s="2">
        <f t="shared" si="56"/>
        <v>38.813099999999999</v>
      </c>
      <c r="I332" s="2">
        <f t="shared" si="57"/>
        <v>207.57489999999996</v>
      </c>
      <c r="J332" s="2">
        <f t="shared" si="51"/>
        <v>681.02003491599987</v>
      </c>
    </row>
    <row r="333" spans="1:10" x14ac:dyDescent="0.25">
      <c r="A333" s="1" t="s">
        <v>341</v>
      </c>
      <c r="B333" s="2">
        <f t="shared" si="58"/>
        <v>16.600000000000001</v>
      </c>
      <c r="C333" s="2">
        <f t="shared" si="52"/>
        <v>139.30000000000001</v>
      </c>
      <c r="D333" s="2">
        <f t="shared" si="59"/>
        <v>457.02101199999998</v>
      </c>
      <c r="E333" s="2">
        <f t="shared" si="53"/>
        <v>0.41</v>
      </c>
      <c r="F333" s="2">
        <f t="shared" si="54"/>
        <v>3698.5785999999998</v>
      </c>
      <c r="G333" s="2">
        <f t="shared" si="55"/>
        <v>296.07760000000002</v>
      </c>
      <c r="H333" s="2">
        <f t="shared" si="56"/>
        <v>38.953000000000003</v>
      </c>
      <c r="I333" s="2">
        <f t="shared" si="57"/>
        <v>211.44419999999997</v>
      </c>
      <c r="J333" s="2">
        <f t="shared" si="51"/>
        <v>693.71458912799983</v>
      </c>
    </row>
    <row r="334" spans="1:10" x14ac:dyDescent="0.25">
      <c r="A334" s="1" t="s">
        <v>342</v>
      </c>
      <c r="B334" s="2">
        <f t="shared" si="58"/>
        <v>16.600000000000001</v>
      </c>
      <c r="C334" s="2">
        <f t="shared" si="52"/>
        <v>139.19999999999999</v>
      </c>
      <c r="D334" s="2">
        <f t="shared" si="59"/>
        <v>456.69292799999999</v>
      </c>
      <c r="E334" s="2">
        <f t="shared" si="53"/>
        <v>0.41</v>
      </c>
      <c r="F334" s="2">
        <f t="shared" si="54"/>
        <v>3704.4128999999998</v>
      </c>
      <c r="G334" s="2">
        <f t="shared" si="55"/>
        <v>292.19400000000002</v>
      </c>
      <c r="H334" s="2">
        <f t="shared" si="56"/>
        <v>39.093000000000004</v>
      </c>
      <c r="I334" s="2">
        <f t="shared" si="57"/>
        <v>215.32779999999997</v>
      </c>
      <c r="J334" s="2">
        <f t="shared" si="51"/>
        <v>706.4560593519999</v>
      </c>
    </row>
    <row r="335" spans="1:10" x14ac:dyDescent="0.25">
      <c r="A335" s="1" t="s">
        <v>343</v>
      </c>
      <c r="B335" s="2">
        <f t="shared" si="58"/>
        <v>16.7</v>
      </c>
      <c r="C335" s="2">
        <f t="shared" si="52"/>
        <v>139.1</v>
      </c>
      <c r="D335" s="2">
        <f t="shared" si="59"/>
        <v>456.36484400000001</v>
      </c>
      <c r="E335" s="2">
        <f t="shared" si="53"/>
        <v>0.41</v>
      </c>
      <c r="F335" s="2">
        <f t="shared" si="54"/>
        <v>3710.2332000000001</v>
      </c>
      <c r="G335" s="2">
        <f t="shared" si="55"/>
        <v>288.29610000000002</v>
      </c>
      <c r="H335" s="2">
        <f t="shared" si="56"/>
        <v>39.2331</v>
      </c>
      <c r="I335" s="2">
        <f t="shared" si="57"/>
        <v>219.22569999999996</v>
      </c>
      <c r="J335" s="2">
        <f t="shared" si="51"/>
        <v>719.24444558799985</v>
      </c>
    </row>
    <row r="336" spans="1:10" x14ac:dyDescent="0.25">
      <c r="A336" s="1" t="s">
        <v>344</v>
      </c>
      <c r="B336" s="2">
        <f t="shared" si="58"/>
        <v>16.8</v>
      </c>
      <c r="C336" s="2">
        <f t="shared" si="52"/>
        <v>139.1</v>
      </c>
      <c r="D336" s="2">
        <f t="shared" si="59"/>
        <v>456.36484400000001</v>
      </c>
      <c r="E336" s="2">
        <f t="shared" si="53"/>
        <v>0.41</v>
      </c>
      <c r="F336" s="2">
        <f t="shared" si="54"/>
        <v>3716.0396999999998</v>
      </c>
      <c r="G336" s="2">
        <f t="shared" si="55"/>
        <v>284.38389999999998</v>
      </c>
      <c r="H336" s="2">
        <f t="shared" si="56"/>
        <v>39.373199999999997</v>
      </c>
      <c r="I336" s="2">
        <f t="shared" si="57"/>
        <v>223.1379</v>
      </c>
      <c r="J336" s="2">
        <f t="shared" si="51"/>
        <v>732.07974783600002</v>
      </c>
    </row>
    <row r="337" spans="1:10" x14ac:dyDescent="0.25">
      <c r="A337" s="1" t="s">
        <v>345</v>
      </c>
      <c r="B337" s="2">
        <f t="shared" si="58"/>
        <v>16.8</v>
      </c>
      <c r="C337" s="2">
        <f t="shared" si="52"/>
        <v>139</v>
      </c>
      <c r="D337" s="2">
        <f t="shared" si="59"/>
        <v>456.03676000000002</v>
      </c>
      <c r="E337" s="2">
        <f t="shared" si="53"/>
        <v>0.41</v>
      </c>
      <c r="F337" s="2">
        <f t="shared" si="54"/>
        <v>3721.8323</v>
      </c>
      <c r="G337" s="2">
        <f t="shared" si="55"/>
        <v>280.45740000000001</v>
      </c>
      <c r="H337" s="2">
        <f t="shared" si="56"/>
        <v>39.513399999999997</v>
      </c>
      <c r="I337" s="2">
        <f t="shared" si="57"/>
        <v>227.06439999999998</v>
      </c>
      <c r="J337" s="2">
        <f t="shared" si="51"/>
        <v>744.96196609599997</v>
      </c>
    </row>
    <row r="338" spans="1:10" x14ac:dyDescent="0.25">
      <c r="A338" s="1" t="s">
        <v>346</v>
      </c>
      <c r="B338" s="2">
        <f t="shared" si="58"/>
        <v>16.8</v>
      </c>
      <c r="C338" s="2">
        <f t="shared" si="52"/>
        <v>138.9</v>
      </c>
      <c r="D338" s="2">
        <f t="shared" si="59"/>
        <v>455.70867600000003</v>
      </c>
      <c r="E338" s="2">
        <f t="shared" si="53"/>
        <v>0.41</v>
      </c>
      <c r="F338" s="2">
        <f t="shared" si="54"/>
        <v>3727.6111000000001</v>
      </c>
      <c r="G338" s="2">
        <f t="shared" si="55"/>
        <v>276.51670000000001</v>
      </c>
      <c r="H338" s="2">
        <f t="shared" si="56"/>
        <v>39.653599999999997</v>
      </c>
      <c r="I338" s="2">
        <f t="shared" si="57"/>
        <v>231.00509999999997</v>
      </c>
      <c r="J338" s="2">
        <f t="shared" si="51"/>
        <v>757.89077228399992</v>
      </c>
    </row>
    <row r="339" spans="1:10" x14ac:dyDescent="0.25">
      <c r="A339" s="1" t="s">
        <v>347</v>
      </c>
      <c r="B339" s="2">
        <f t="shared" si="58"/>
        <v>16.899999999999999</v>
      </c>
      <c r="C339" s="2">
        <f t="shared" si="52"/>
        <v>138.9</v>
      </c>
      <c r="D339" s="2">
        <f t="shared" si="59"/>
        <v>455.70867600000003</v>
      </c>
      <c r="E339" s="2">
        <f t="shared" si="53"/>
        <v>0.41</v>
      </c>
      <c r="F339" s="2">
        <f t="shared" si="54"/>
        <v>3733.3761</v>
      </c>
      <c r="G339" s="2">
        <f t="shared" si="55"/>
        <v>272.56180000000001</v>
      </c>
      <c r="H339" s="2">
        <f t="shared" si="56"/>
        <v>39.793900000000001</v>
      </c>
      <c r="I339" s="2">
        <f t="shared" si="57"/>
        <v>234.95999999999998</v>
      </c>
      <c r="J339" s="2">
        <f t="shared" si="51"/>
        <v>770.86616639999988</v>
      </c>
    </row>
    <row r="340" spans="1:10" x14ac:dyDescent="0.25">
      <c r="A340" s="1" t="s">
        <v>348</v>
      </c>
      <c r="B340" s="2">
        <f t="shared" si="58"/>
        <v>17</v>
      </c>
      <c r="C340" s="2">
        <f t="shared" si="52"/>
        <v>138.80000000000001</v>
      </c>
      <c r="D340" s="2">
        <f t="shared" si="59"/>
        <v>455.38059199999998</v>
      </c>
      <c r="E340" s="2">
        <f t="shared" si="53"/>
        <v>0.41</v>
      </c>
      <c r="F340" s="2">
        <f t="shared" si="54"/>
        <v>3739.1273000000001</v>
      </c>
      <c r="G340" s="2">
        <f t="shared" si="55"/>
        <v>268.59280000000001</v>
      </c>
      <c r="H340" s="2">
        <f t="shared" si="56"/>
        <v>39.9343</v>
      </c>
      <c r="I340" s="2">
        <f t="shared" si="57"/>
        <v>238.92899999999997</v>
      </c>
      <c r="J340" s="2">
        <f t="shared" si="51"/>
        <v>783.88782035999986</v>
      </c>
    </row>
    <row r="341" spans="1:10" x14ac:dyDescent="0.25">
      <c r="A341" s="1" t="s">
        <v>349</v>
      </c>
      <c r="B341" s="2">
        <f t="shared" si="58"/>
        <v>17</v>
      </c>
      <c r="C341" s="2">
        <f t="shared" si="52"/>
        <v>138.80000000000001</v>
      </c>
      <c r="D341" s="2">
        <f t="shared" si="59"/>
        <v>455.38059199999998</v>
      </c>
      <c r="E341" s="2">
        <f t="shared" si="53"/>
        <v>0.41</v>
      </c>
      <c r="F341" s="2">
        <f t="shared" si="54"/>
        <v>3744.8649</v>
      </c>
      <c r="G341" s="2">
        <f t="shared" si="55"/>
        <v>264.6096</v>
      </c>
      <c r="H341" s="2">
        <f t="shared" si="56"/>
        <v>40.074800000000003</v>
      </c>
      <c r="I341" s="2">
        <f t="shared" si="57"/>
        <v>242.91219999999998</v>
      </c>
      <c r="J341" s="2">
        <f t="shared" si="51"/>
        <v>796.95606224799997</v>
      </c>
    </row>
    <row r="342" spans="1:10" x14ac:dyDescent="0.25">
      <c r="A342" s="1" t="s">
        <v>350</v>
      </c>
      <c r="B342" s="2">
        <f t="shared" si="58"/>
        <v>17</v>
      </c>
      <c r="C342" s="2">
        <f t="shared" si="52"/>
        <v>138.69999999999999</v>
      </c>
      <c r="D342" s="2">
        <f t="shared" si="59"/>
        <v>455.05250799999999</v>
      </c>
      <c r="E342" s="2">
        <f t="shared" si="53"/>
        <v>0.41</v>
      </c>
      <c r="F342" s="2">
        <f t="shared" si="54"/>
        <v>3750.5888</v>
      </c>
      <c r="G342" s="2">
        <f t="shared" si="55"/>
        <v>260.6123</v>
      </c>
      <c r="H342" s="2">
        <f t="shared" si="56"/>
        <v>40.215299999999999</v>
      </c>
      <c r="I342" s="2">
        <f t="shared" si="57"/>
        <v>246.90949999999998</v>
      </c>
      <c r="J342" s="2">
        <f t="shared" si="51"/>
        <v>810.07056397999997</v>
      </c>
    </row>
    <row r="343" spans="1:10" x14ac:dyDescent="0.25">
      <c r="A343" s="1" t="s">
        <v>351</v>
      </c>
      <c r="B343" s="2">
        <f t="shared" si="58"/>
        <v>17.100000000000001</v>
      </c>
      <c r="C343" s="2">
        <f t="shared" si="52"/>
        <v>138.6</v>
      </c>
      <c r="D343" s="2">
        <f t="shared" si="59"/>
        <v>454.724424</v>
      </c>
      <c r="E343" s="2">
        <f t="shared" si="53"/>
        <v>0.41</v>
      </c>
      <c r="F343" s="2">
        <f t="shared" si="54"/>
        <v>3756.299</v>
      </c>
      <c r="G343" s="2">
        <f t="shared" si="55"/>
        <v>256.60090000000002</v>
      </c>
      <c r="H343" s="2">
        <f t="shared" si="56"/>
        <v>40.355899999999998</v>
      </c>
      <c r="I343" s="2">
        <f t="shared" si="57"/>
        <v>250.92089999999996</v>
      </c>
      <c r="J343" s="2">
        <f t="shared" si="51"/>
        <v>823.23132555599989</v>
      </c>
    </row>
    <row r="344" spans="1:10" x14ac:dyDescent="0.25">
      <c r="A344" s="1" t="s">
        <v>352</v>
      </c>
      <c r="B344" s="2">
        <f t="shared" si="58"/>
        <v>17.2</v>
      </c>
      <c r="C344" s="2">
        <f t="shared" si="52"/>
        <v>138.6</v>
      </c>
      <c r="D344" s="2">
        <f t="shared" si="59"/>
        <v>454.724424</v>
      </c>
      <c r="E344" s="2">
        <f t="shared" si="53"/>
        <v>0.41</v>
      </c>
      <c r="F344" s="2">
        <f t="shared" si="54"/>
        <v>3761.9956999999999</v>
      </c>
      <c r="G344" s="2">
        <f t="shared" si="55"/>
        <v>252.57550000000001</v>
      </c>
      <c r="H344" s="2">
        <f t="shared" si="56"/>
        <v>40.496600000000001</v>
      </c>
      <c r="I344" s="2">
        <f t="shared" si="57"/>
        <v>254.94629999999998</v>
      </c>
      <c r="J344" s="2">
        <f t="shared" si="51"/>
        <v>836.43801889199995</v>
      </c>
    </row>
    <row r="345" spans="1:10" x14ac:dyDescent="0.25">
      <c r="A345" s="1" t="s">
        <v>353</v>
      </c>
      <c r="B345" s="2">
        <f t="shared" si="58"/>
        <v>17.2</v>
      </c>
      <c r="C345" s="2">
        <f t="shared" si="52"/>
        <v>138.5</v>
      </c>
      <c r="D345" s="2">
        <f t="shared" si="59"/>
        <v>454.39634000000001</v>
      </c>
      <c r="E345" s="2">
        <f t="shared" si="53"/>
        <v>0.41</v>
      </c>
      <c r="F345" s="2">
        <f t="shared" si="54"/>
        <v>3767.6788000000001</v>
      </c>
      <c r="G345" s="2">
        <f t="shared" si="55"/>
        <v>248.536</v>
      </c>
      <c r="H345" s="2">
        <f t="shared" si="56"/>
        <v>40.637300000000003</v>
      </c>
      <c r="I345" s="2">
        <f t="shared" si="57"/>
        <v>258.98579999999998</v>
      </c>
      <c r="J345" s="2">
        <f t="shared" si="51"/>
        <v>849.69097207199991</v>
      </c>
    </row>
    <row r="346" spans="1:10" x14ac:dyDescent="0.25">
      <c r="A346" s="1" t="s">
        <v>354</v>
      </c>
      <c r="B346" s="2">
        <f t="shared" si="58"/>
        <v>17.2</v>
      </c>
      <c r="C346" s="2">
        <f t="shared" si="52"/>
        <v>138.5</v>
      </c>
      <c r="D346" s="2">
        <f t="shared" si="59"/>
        <v>454.39634000000001</v>
      </c>
      <c r="E346" s="2">
        <f t="shared" si="53"/>
        <v>0.41</v>
      </c>
      <c r="F346" s="2">
        <f t="shared" si="54"/>
        <v>3773.3483999999999</v>
      </c>
      <c r="G346" s="2">
        <f t="shared" si="55"/>
        <v>244.48259999999999</v>
      </c>
      <c r="H346" s="2">
        <f t="shared" si="56"/>
        <v>40.778100000000002</v>
      </c>
      <c r="I346" s="2">
        <f t="shared" si="57"/>
        <v>263.03919999999999</v>
      </c>
      <c r="J346" s="2">
        <f t="shared" si="51"/>
        <v>862.98952892800003</v>
      </c>
    </row>
    <row r="347" spans="1:10" x14ac:dyDescent="0.25">
      <c r="A347" s="1" t="s">
        <v>355</v>
      </c>
      <c r="B347" s="2">
        <f t="shared" si="58"/>
        <v>17.3</v>
      </c>
      <c r="C347" s="2">
        <f t="shared" si="52"/>
        <v>138.4</v>
      </c>
      <c r="D347" s="2">
        <f t="shared" si="59"/>
        <v>454.06825600000002</v>
      </c>
      <c r="E347" s="2">
        <f t="shared" si="53"/>
        <v>0.41</v>
      </c>
      <c r="F347" s="2">
        <f t="shared" si="54"/>
        <v>3779.0046000000002</v>
      </c>
      <c r="G347" s="2">
        <f t="shared" si="55"/>
        <v>240.4152</v>
      </c>
      <c r="H347" s="2">
        <f t="shared" si="56"/>
        <v>40.918999999999997</v>
      </c>
      <c r="I347" s="2">
        <f t="shared" si="57"/>
        <v>267.10659999999996</v>
      </c>
      <c r="J347" s="2">
        <f t="shared" si="51"/>
        <v>876.33401754399983</v>
      </c>
    </row>
    <row r="348" spans="1:10" x14ac:dyDescent="0.25">
      <c r="A348" s="1" t="s">
        <v>356</v>
      </c>
      <c r="B348" s="2">
        <f t="shared" si="58"/>
        <v>17.399999999999999</v>
      </c>
      <c r="C348" s="2">
        <f t="shared" si="52"/>
        <v>138.4</v>
      </c>
      <c r="D348" s="2">
        <f t="shared" si="59"/>
        <v>454.06825600000002</v>
      </c>
      <c r="E348" s="2">
        <f t="shared" si="53"/>
        <v>0.41</v>
      </c>
      <c r="F348" s="2">
        <f t="shared" si="54"/>
        <v>3784.6473000000001</v>
      </c>
      <c r="G348" s="2">
        <f t="shared" si="55"/>
        <v>236.3339</v>
      </c>
      <c r="H348" s="2">
        <f t="shared" si="56"/>
        <v>41.059899999999999</v>
      </c>
      <c r="I348" s="2">
        <f t="shared" si="57"/>
        <v>271.18790000000001</v>
      </c>
      <c r="J348" s="2">
        <f t="shared" si="51"/>
        <v>889.72410983600003</v>
      </c>
    </row>
    <row r="349" spans="1:10" x14ac:dyDescent="0.25">
      <c r="A349" s="1" t="s">
        <v>357</v>
      </c>
      <c r="B349" s="2">
        <f t="shared" si="58"/>
        <v>17.399999999999999</v>
      </c>
      <c r="C349" s="2">
        <f t="shared" si="52"/>
        <v>138.30000000000001</v>
      </c>
      <c r="D349" s="2">
        <f t="shared" si="59"/>
        <v>453.74017199999997</v>
      </c>
      <c r="E349" s="2">
        <f t="shared" si="53"/>
        <v>0.41</v>
      </c>
      <c r="F349" s="2">
        <f t="shared" si="54"/>
        <v>3790.2766000000001</v>
      </c>
      <c r="G349" s="2">
        <f t="shared" si="55"/>
        <v>232.23869999999999</v>
      </c>
      <c r="H349" s="2">
        <f t="shared" si="56"/>
        <v>41.200899999999997</v>
      </c>
      <c r="I349" s="2">
        <f t="shared" si="57"/>
        <v>275.28309999999999</v>
      </c>
      <c r="J349" s="2">
        <f t="shared" si="51"/>
        <v>903.15980580399992</v>
      </c>
    </row>
    <row r="350" spans="1:10" x14ac:dyDescent="0.25">
      <c r="A350" s="1" t="s">
        <v>358</v>
      </c>
      <c r="B350" s="2">
        <f t="shared" si="58"/>
        <v>17.399999999999999</v>
      </c>
      <c r="C350" s="2">
        <f t="shared" si="52"/>
        <v>138.30000000000001</v>
      </c>
      <c r="D350" s="2">
        <f t="shared" si="59"/>
        <v>453.74017199999997</v>
      </c>
      <c r="E350" s="2">
        <f t="shared" si="53"/>
        <v>0.41</v>
      </c>
      <c r="F350" s="2">
        <f t="shared" si="54"/>
        <v>3795.8926000000001</v>
      </c>
      <c r="G350" s="2">
        <f t="shared" si="55"/>
        <v>228.12960000000001</v>
      </c>
      <c r="H350" s="2">
        <f t="shared" si="56"/>
        <v>41.341999999999999</v>
      </c>
      <c r="I350" s="2">
        <f t="shared" si="57"/>
        <v>279.3922</v>
      </c>
      <c r="J350" s="2">
        <f t="shared" si="51"/>
        <v>916.64110544799996</v>
      </c>
    </row>
    <row r="351" spans="1:10" x14ac:dyDescent="0.25">
      <c r="A351" s="1" t="s">
        <v>359</v>
      </c>
      <c r="B351" s="2">
        <f t="shared" si="58"/>
        <v>17.5</v>
      </c>
      <c r="C351" s="2">
        <f t="shared" si="52"/>
        <v>138.19999999999999</v>
      </c>
      <c r="D351" s="2">
        <f t="shared" si="59"/>
        <v>453.41208799999998</v>
      </c>
      <c r="E351" s="2">
        <f t="shared" si="53"/>
        <v>0.41</v>
      </c>
      <c r="F351" s="2">
        <f t="shared" si="54"/>
        <v>3801.4951999999998</v>
      </c>
      <c r="G351" s="2">
        <f t="shared" si="55"/>
        <v>224.0067</v>
      </c>
      <c r="H351" s="2">
        <f t="shared" si="56"/>
        <v>41.4831</v>
      </c>
      <c r="I351" s="2">
        <f t="shared" si="57"/>
        <v>283.51509999999996</v>
      </c>
      <c r="J351" s="2">
        <f t="shared" si="51"/>
        <v>930.16768068399983</v>
      </c>
    </row>
    <row r="352" spans="1:10" x14ac:dyDescent="0.25">
      <c r="A352" s="1" t="s">
        <v>360</v>
      </c>
      <c r="B352" s="2">
        <f t="shared" si="58"/>
        <v>17.600000000000001</v>
      </c>
      <c r="C352" s="2">
        <f t="shared" si="52"/>
        <v>138.19999999999999</v>
      </c>
      <c r="D352" s="2">
        <f t="shared" si="59"/>
        <v>453.41208799999998</v>
      </c>
      <c r="E352" s="2">
        <f t="shared" si="53"/>
        <v>0.41</v>
      </c>
      <c r="F352" s="2">
        <f t="shared" si="54"/>
        <v>3807.0844999999999</v>
      </c>
      <c r="G352" s="2">
        <f t="shared" si="55"/>
        <v>219.8699</v>
      </c>
      <c r="H352" s="2">
        <f t="shared" si="56"/>
        <v>41.624299999999998</v>
      </c>
      <c r="I352" s="2">
        <f t="shared" si="57"/>
        <v>287.65189999999996</v>
      </c>
      <c r="J352" s="2">
        <f t="shared" si="51"/>
        <v>943.73985959599986</v>
      </c>
    </row>
    <row r="353" spans="1:10" x14ac:dyDescent="0.25">
      <c r="A353" s="1" t="s">
        <v>361</v>
      </c>
      <c r="B353" s="2">
        <f t="shared" si="58"/>
        <v>17.600000000000001</v>
      </c>
      <c r="C353" s="2">
        <f t="shared" si="52"/>
        <v>138.19999999999999</v>
      </c>
      <c r="D353" s="2">
        <f t="shared" si="59"/>
        <v>453.41208799999998</v>
      </c>
      <c r="E353" s="2">
        <f t="shared" si="53"/>
        <v>0.41</v>
      </c>
      <c r="F353" s="2">
        <f t="shared" si="54"/>
        <v>3812.6606000000002</v>
      </c>
      <c r="G353" s="2">
        <f t="shared" si="55"/>
        <v>215.71940000000001</v>
      </c>
      <c r="H353" s="2">
        <f t="shared" si="56"/>
        <v>41.765599999999999</v>
      </c>
      <c r="I353" s="2">
        <f t="shared" si="57"/>
        <v>291.80239999999998</v>
      </c>
      <c r="J353" s="2">
        <f t="shared" si="51"/>
        <v>957.35698601599995</v>
      </c>
    </row>
    <row r="354" spans="1:10" x14ac:dyDescent="0.25">
      <c r="A354" s="1" t="s">
        <v>362</v>
      </c>
      <c r="B354" s="2">
        <f t="shared" si="58"/>
        <v>17.600000000000001</v>
      </c>
      <c r="C354" s="2">
        <f t="shared" si="52"/>
        <v>138.1</v>
      </c>
      <c r="D354" s="2">
        <f t="shared" si="59"/>
        <v>453.08400399999999</v>
      </c>
      <c r="E354" s="2">
        <f t="shared" si="53"/>
        <v>0.41</v>
      </c>
      <c r="F354" s="2">
        <f t="shared" si="54"/>
        <v>3818.2235000000001</v>
      </c>
      <c r="G354" s="2">
        <f t="shared" si="55"/>
        <v>211.55510000000001</v>
      </c>
      <c r="H354" s="2">
        <f t="shared" si="56"/>
        <v>41.9069</v>
      </c>
      <c r="I354" s="2">
        <f t="shared" si="57"/>
        <v>295.96669999999995</v>
      </c>
      <c r="J354" s="2">
        <f t="shared" si="51"/>
        <v>971.01938802799987</v>
      </c>
    </row>
    <row r="355" spans="1:10" x14ac:dyDescent="0.25">
      <c r="A355" s="1" t="s">
        <v>363</v>
      </c>
      <c r="B355" s="2">
        <f t="shared" si="58"/>
        <v>17.7</v>
      </c>
      <c r="C355" s="2">
        <f t="shared" si="52"/>
        <v>138.1</v>
      </c>
      <c r="D355" s="2">
        <f t="shared" si="59"/>
        <v>453.08400399999999</v>
      </c>
      <c r="E355" s="2">
        <f t="shared" si="53"/>
        <v>0.41</v>
      </c>
      <c r="F355" s="2">
        <f t="shared" si="54"/>
        <v>3823.7732000000001</v>
      </c>
      <c r="G355" s="2">
        <f t="shared" si="55"/>
        <v>207.37719999999999</v>
      </c>
      <c r="H355" s="2">
        <f t="shared" si="56"/>
        <v>42.048299999999998</v>
      </c>
      <c r="I355" s="2">
        <f t="shared" si="57"/>
        <v>300.14459999999997</v>
      </c>
      <c r="J355" s="2">
        <f t="shared" si="51"/>
        <v>984.72640946399986</v>
      </c>
    </row>
    <row r="356" spans="1:10" x14ac:dyDescent="0.25">
      <c r="A356" s="1" t="s">
        <v>364</v>
      </c>
      <c r="B356" s="2">
        <f t="shared" si="58"/>
        <v>17.8</v>
      </c>
      <c r="C356" s="2">
        <f t="shared" si="52"/>
        <v>138</v>
      </c>
      <c r="D356" s="2">
        <f t="shared" si="59"/>
        <v>452.75592</v>
      </c>
      <c r="E356" s="2">
        <f t="shared" si="53"/>
        <v>0.41</v>
      </c>
      <c r="F356" s="2">
        <f t="shared" si="54"/>
        <v>3829.3096999999998</v>
      </c>
      <c r="G356" s="2">
        <f t="shared" si="55"/>
        <v>203.18549999999999</v>
      </c>
      <c r="H356" s="2">
        <f t="shared" si="56"/>
        <v>42.189799999999998</v>
      </c>
      <c r="I356" s="2">
        <f t="shared" si="57"/>
        <v>304.33629999999999</v>
      </c>
      <c r="J356" s="2">
        <f t="shared" si="51"/>
        <v>998.47870649200001</v>
      </c>
    </row>
    <row r="357" spans="1:10" x14ac:dyDescent="0.25">
      <c r="A357" s="1" t="s">
        <v>365</v>
      </c>
      <c r="B357" s="2">
        <f t="shared" si="58"/>
        <v>17.8</v>
      </c>
      <c r="C357" s="2">
        <f t="shared" si="52"/>
        <v>138</v>
      </c>
      <c r="D357" s="2">
        <f t="shared" si="59"/>
        <v>452.75592</v>
      </c>
      <c r="E357" s="2">
        <f t="shared" si="53"/>
        <v>0.41</v>
      </c>
      <c r="F357" s="2">
        <f t="shared" si="54"/>
        <v>3834.8332</v>
      </c>
      <c r="G357" s="2">
        <f t="shared" si="55"/>
        <v>198.98009999999999</v>
      </c>
      <c r="H357" s="2">
        <f t="shared" si="56"/>
        <v>42.331299999999999</v>
      </c>
      <c r="I357" s="2">
        <f t="shared" si="57"/>
        <v>308.54169999999999</v>
      </c>
      <c r="J357" s="2">
        <f t="shared" si="51"/>
        <v>1012.275951028</v>
      </c>
    </row>
    <row r="358" spans="1:10" x14ac:dyDescent="0.25">
      <c r="A358" s="1" t="s">
        <v>366</v>
      </c>
      <c r="B358" s="2">
        <f t="shared" si="58"/>
        <v>17.8</v>
      </c>
      <c r="C358" s="2">
        <f t="shared" si="52"/>
        <v>138</v>
      </c>
      <c r="D358" s="2">
        <f t="shared" si="59"/>
        <v>452.75592</v>
      </c>
      <c r="E358" s="2">
        <f t="shared" si="53"/>
        <v>0.41</v>
      </c>
      <c r="F358" s="2">
        <f t="shared" si="54"/>
        <v>3840.3434999999999</v>
      </c>
      <c r="G358" s="2">
        <f t="shared" si="55"/>
        <v>194.7612</v>
      </c>
      <c r="H358" s="2">
        <f t="shared" si="56"/>
        <v>42.472900000000003</v>
      </c>
      <c r="I358" s="2">
        <f t="shared" si="57"/>
        <v>312.76059999999995</v>
      </c>
      <c r="J358" s="2">
        <f t="shared" si="51"/>
        <v>1026.1174869039999</v>
      </c>
    </row>
    <row r="359" spans="1:10" x14ac:dyDescent="0.25">
      <c r="A359" s="1" t="s">
        <v>367</v>
      </c>
      <c r="B359" s="2">
        <f t="shared" si="58"/>
        <v>17.899999999999999</v>
      </c>
      <c r="C359" s="2">
        <f t="shared" si="52"/>
        <v>137.9</v>
      </c>
      <c r="D359" s="2">
        <f t="shared" si="59"/>
        <v>452.42783600000001</v>
      </c>
      <c r="E359" s="2">
        <f t="shared" si="53"/>
        <v>0.41</v>
      </c>
      <c r="F359" s="2">
        <f t="shared" si="54"/>
        <v>3845.8407999999999</v>
      </c>
      <c r="G359" s="2">
        <f t="shared" si="55"/>
        <v>190.52860000000001</v>
      </c>
      <c r="H359" s="2">
        <f t="shared" si="56"/>
        <v>42.6145</v>
      </c>
      <c r="I359" s="2">
        <f t="shared" si="57"/>
        <v>316.9932</v>
      </c>
      <c r="J359" s="2">
        <f t="shared" si="51"/>
        <v>1040.0039702879999</v>
      </c>
    </row>
    <row r="360" spans="1:10" x14ac:dyDescent="0.25">
      <c r="A360" s="1" t="s">
        <v>368</v>
      </c>
      <c r="B360" s="2">
        <f t="shared" si="58"/>
        <v>18</v>
      </c>
      <c r="C360" s="2">
        <f t="shared" si="52"/>
        <v>137.9</v>
      </c>
      <c r="D360" s="2">
        <f t="shared" si="59"/>
        <v>452.42783600000001</v>
      </c>
      <c r="E360" s="2">
        <f t="shared" si="53"/>
        <v>0.41</v>
      </c>
      <c r="F360" s="2">
        <f t="shared" si="54"/>
        <v>3851.3252000000002</v>
      </c>
      <c r="G360" s="2">
        <f t="shared" si="55"/>
        <v>186.2824</v>
      </c>
      <c r="H360" s="2">
        <f t="shared" si="56"/>
        <v>42.7562</v>
      </c>
      <c r="I360" s="2">
        <f t="shared" si="57"/>
        <v>321.23939999999999</v>
      </c>
      <c r="J360" s="2">
        <f t="shared" si="51"/>
        <v>1053.935073096</v>
      </c>
    </row>
    <row r="361" spans="1:10" x14ac:dyDescent="0.25">
      <c r="A361" s="1" t="s">
        <v>369</v>
      </c>
      <c r="B361" s="2">
        <f t="shared" si="58"/>
        <v>18</v>
      </c>
      <c r="C361" s="2">
        <f t="shared" si="52"/>
        <v>137.9</v>
      </c>
      <c r="D361" s="2">
        <f t="shared" si="59"/>
        <v>452.42783600000001</v>
      </c>
      <c r="E361" s="2">
        <f t="shared" si="53"/>
        <v>0.41</v>
      </c>
      <c r="F361" s="2">
        <f t="shared" si="54"/>
        <v>3856.7964999999999</v>
      </c>
      <c r="G361" s="2">
        <f t="shared" si="55"/>
        <v>182.02279999999999</v>
      </c>
      <c r="H361" s="2">
        <f t="shared" si="56"/>
        <v>42.898000000000003</v>
      </c>
      <c r="I361" s="2">
        <f t="shared" si="57"/>
        <v>325.49900000000002</v>
      </c>
      <c r="J361" s="2">
        <f t="shared" si="51"/>
        <v>1067.91013916</v>
      </c>
    </row>
    <row r="362" spans="1:10" x14ac:dyDescent="0.25">
      <c r="A362" s="1" t="s">
        <v>370</v>
      </c>
      <c r="B362" s="2">
        <f t="shared" si="58"/>
        <v>18</v>
      </c>
      <c r="C362" s="2">
        <f t="shared" si="52"/>
        <v>137.80000000000001</v>
      </c>
      <c r="D362" s="2">
        <f t="shared" si="59"/>
        <v>452.09975200000002</v>
      </c>
      <c r="E362" s="2">
        <f t="shared" si="53"/>
        <v>0.41</v>
      </c>
      <c r="F362" s="2">
        <f t="shared" si="54"/>
        <v>3862.2548999999999</v>
      </c>
      <c r="G362" s="2">
        <f t="shared" si="55"/>
        <v>177.74959999999999</v>
      </c>
      <c r="H362" s="2">
        <f t="shared" si="56"/>
        <v>43.039900000000003</v>
      </c>
      <c r="I362" s="2">
        <f t="shared" si="57"/>
        <v>329.7722</v>
      </c>
      <c r="J362" s="2">
        <f t="shared" si="51"/>
        <v>1081.929824648</v>
      </c>
    </row>
    <row r="363" spans="1:10" x14ac:dyDescent="0.25">
      <c r="A363" s="1" t="s">
        <v>371</v>
      </c>
      <c r="B363" s="2">
        <f t="shared" si="58"/>
        <v>18.100000000000001</v>
      </c>
      <c r="C363" s="2">
        <f t="shared" si="52"/>
        <v>137.80000000000001</v>
      </c>
      <c r="D363" s="2">
        <f t="shared" si="59"/>
        <v>452.09975200000002</v>
      </c>
      <c r="E363" s="2">
        <f t="shared" si="53"/>
        <v>0.4</v>
      </c>
      <c r="F363" s="2">
        <f t="shared" si="54"/>
        <v>3867.7004000000002</v>
      </c>
      <c r="G363" s="2">
        <f t="shared" si="55"/>
        <v>173.46289999999999</v>
      </c>
      <c r="H363" s="2">
        <f t="shared" si="56"/>
        <v>43.181800000000003</v>
      </c>
      <c r="I363" s="2">
        <f t="shared" si="57"/>
        <v>334.05889999999999</v>
      </c>
      <c r="J363" s="2">
        <f t="shared" si="51"/>
        <v>1095.993801476</v>
      </c>
    </row>
    <row r="364" spans="1:10" x14ac:dyDescent="0.25">
      <c r="A364" s="1" t="s">
        <v>372</v>
      </c>
      <c r="B364" s="2">
        <f t="shared" si="58"/>
        <v>18.2</v>
      </c>
      <c r="C364" s="2">
        <f t="shared" si="52"/>
        <v>137.80000000000001</v>
      </c>
      <c r="D364" s="2">
        <f t="shared" si="59"/>
        <v>452.09975200000002</v>
      </c>
      <c r="E364" s="2">
        <f t="shared" si="53"/>
        <v>0.4</v>
      </c>
      <c r="F364" s="2">
        <f t="shared" si="54"/>
        <v>3873.1331</v>
      </c>
      <c r="G364" s="2">
        <f t="shared" si="55"/>
        <v>169.1627</v>
      </c>
      <c r="H364" s="2">
        <f t="shared" si="56"/>
        <v>43.323799999999999</v>
      </c>
      <c r="I364" s="2">
        <f t="shared" si="57"/>
        <v>338.35910000000001</v>
      </c>
      <c r="J364" s="2">
        <f t="shared" si="51"/>
        <v>1110.102069644</v>
      </c>
    </row>
    <row r="365" spans="1:10" x14ac:dyDescent="0.25">
      <c r="A365" s="1" t="s">
        <v>373</v>
      </c>
      <c r="B365" s="2">
        <f t="shared" si="58"/>
        <v>18.2</v>
      </c>
      <c r="C365" s="2">
        <f t="shared" si="52"/>
        <v>137.69999999999999</v>
      </c>
      <c r="D365" s="2">
        <f t="shared" si="59"/>
        <v>451.77166799999998</v>
      </c>
      <c r="E365" s="2">
        <f t="shared" si="53"/>
        <v>0.4</v>
      </c>
      <c r="F365" s="2">
        <f t="shared" si="54"/>
        <v>3878.5529000000001</v>
      </c>
      <c r="G365" s="2">
        <f t="shared" si="55"/>
        <v>164.8492</v>
      </c>
      <c r="H365" s="2">
        <f t="shared" si="56"/>
        <v>43.465800000000002</v>
      </c>
      <c r="I365" s="2">
        <f t="shared" si="57"/>
        <v>342.67259999999999</v>
      </c>
      <c r="J365" s="2">
        <f t="shared" ref="J365:J401" si="60">I365*3.28084</f>
        <v>1124.253972984</v>
      </c>
    </row>
    <row r="366" spans="1:10" x14ac:dyDescent="0.25">
      <c r="A366" s="1" t="s">
        <v>374</v>
      </c>
      <c r="B366" s="2">
        <f t="shared" si="58"/>
        <v>18.2</v>
      </c>
      <c r="C366" s="2">
        <f t="shared" si="52"/>
        <v>137.69999999999999</v>
      </c>
      <c r="D366" s="2">
        <f t="shared" si="59"/>
        <v>451.77166799999998</v>
      </c>
      <c r="E366" s="2">
        <f t="shared" si="53"/>
        <v>0.4</v>
      </c>
      <c r="F366" s="2">
        <f t="shared" si="54"/>
        <v>3883.9598999999998</v>
      </c>
      <c r="G366" s="2">
        <f t="shared" si="55"/>
        <v>160.5222</v>
      </c>
      <c r="H366" s="2">
        <f t="shared" si="56"/>
        <v>43.607900000000001</v>
      </c>
      <c r="I366" s="2">
        <f t="shared" si="57"/>
        <v>346.99959999999999</v>
      </c>
      <c r="J366" s="2">
        <f t="shared" si="60"/>
        <v>1138.450167664</v>
      </c>
    </row>
    <row r="367" spans="1:10" x14ac:dyDescent="0.25">
      <c r="A367" s="1" t="s">
        <v>375</v>
      </c>
      <c r="B367" s="2">
        <f t="shared" si="58"/>
        <v>18.3</v>
      </c>
      <c r="C367" s="2">
        <f t="shared" si="52"/>
        <v>137.69999999999999</v>
      </c>
      <c r="D367" s="2">
        <f t="shared" si="59"/>
        <v>451.77166799999998</v>
      </c>
      <c r="E367" s="2">
        <f t="shared" si="53"/>
        <v>0.4</v>
      </c>
      <c r="F367" s="2">
        <f t="shared" si="54"/>
        <v>3889.3541</v>
      </c>
      <c r="G367" s="2">
        <f t="shared" si="55"/>
        <v>156.18190000000001</v>
      </c>
      <c r="H367" s="2">
        <f t="shared" si="56"/>
        <v>43.750100000000003</v>
      </c>
      <c r="I367" s="2">
        <f t="shared" si="57"/>
        <v>351.33989999999994</v>
      </c>
      <c r="J367" s="2">
        <f t="shared" si="60"/>
        <v>1152.6899975159997</v>
      </c>
    </row>
    <row r="368" spans="1:10" x14ac:dyDescent="0.25">
      <c r="A368" s="1" t="s">
        <v>376</v>
      </c>
      <c r="B368" s="2">
        <f t="shared" si="58"/>
        <v>18.399999999999999</v>
      </c>
      <c r="C368" s="2">
        <f t="shared" si="52"/>
        <v>137.69999999999999</v>
      </c>
      <c r="D368" s="2">
        <f t="shared" si="59"/>
        <v>451.77166799999998</v>
      </c>
      <c r="E368" s="2">
        <f t="shared" si="53"/>
        <v>0.4</v>
      </c>
      <c r="F368" s="2">
        <f t="shared" si="54"/>
        <v>3894.7356</v>
      </c>
      <c r="G368" s="2">
        <f t="shared" si="55"/>
        <v>151.82830000000001</v>
      </c>
      <c r="H368" s="2">
        <f t="shared" si="56"/>
        <v>43.892299999999999</v>
      </c>
      <c r="I368" s="2">
        <f t="shared" si="57"/>
        <v>355.69349999999997</v>
      </c>
      <c r="J368" s="2">
        <f t="shared" si="60"/>
        <v>1166.9734625399999</v>
      </c>
    </row>
    <row r="369" spans="1:10" x14ac:dyDescent="0.25">
      <c r="A369" s="1" t="s">
        <v>377</v>
      </c>
      <c r="B369" s="2">
        <f t="shared" si="58"/>
        <v>18.399999999999999</v>
      </c>
      <c r="C369" s="2">
        <f t="shared" si="52"/>
        <v>137.6</v>
      </c>
      <c r="D369" s="2">
        <f t="shared" si="59"/>
        <v>451.44358399999999</v>
      </c>
      <c r="E369" s="2">
        <f t="shared" si="53"/>
        <v>0.4</v>
      </c>
      <c r="F369" s="2">
        <f t="shared" si="54"/>
        <v>3900.1044000000002</v>
      </c>
      <c r="G369" s="2">
        <f t="shared" si="55"/>
        <v>147.46129999999999</v>
      </c>
      <c r="H369" s="2">
        <f t="shared" si="56"/>
        <v>44.034599999999998</v>
      </c>
      <c r="I369" s="2">
        <f t="shared" si="57"/>
        <v>360.06049999999999</v>
      </c>
      <c r="J369" s="2">
        <f t="shared" si="60"/>
        <v>1181.3008908199999</v>
      </c>
    </row>
    <row r="370" spans="1:10" x14ac:dyDescent="0.25">
      <c r="A370" s="1" t="s">
        <v>378</v>
      </c>
      <c r="B370" s="2">
        <f t="shared" si="58"/>
        <v>18.399999999999999</v>
      </c>
      <c r="C370" s="2">
        <f t="shared" si="52"/>
        <v>137.6</v>
      </c>
      <c r="D370" s="2">
        <f t="shared" si="59"/>
        <v>451.44358399999999</v>
      </c>
      <c r="E370" s="2">
        <f t="shared" si="53"/>
        <v>0.4</v>
      </c>
      <c r="F370" s="2">
        <f t="shared" si="54"/>
        <v>3905.4605000000001</v>
      </c>
      <c r="G370" s="2">
        <f t="shared" si="55"/>
        <v>143.08109999999999</v>
      </c>
      <c r="H370" s="2">
        <f t="shared" si="56"/>
        <v>44.177</v>
      </c>
      <c r="I370" s="2">
        <f t="shared" si="57"/>
        <v>364.44069999999999</v>
      </c>
      <c r="J370" s="2">
        <f t="shared" si="60"/>
        <v>1195.6716261879999</v>
      </c>
    </row>
    <row r="371" spans="1:10" x14ac:dyDescent="0.25">
      <c r="A371" s="1" t="s">
        <v>379</v>
      </c>
      <c r="B371" s="2">
        <f t="shared" si="58"/>
        <v>18.5</v>
      </c>
      <c r="C371" s="2">
        <f t="shared" si="52"/>
        <v>137.6</v>
      </c>
      <c r="D371" s="2">
        <f t="shared" si="59"/>
        <v>451.44358399999999</v>
      </c>
      <c r="E371" s="2">
        <f t="shared" si="53"/>
        <v>0.4</v>
      </c>
      <c r="F371" s="2">
        <f t="shared" si="54"/>
        <v>3910.8040000000001</v>
      </c>
      <c r="G371" s="2">
        <f t="shared" si="55"/>
        <v>138.6876</v>
      </c>
      <c r="H371" s="2">
        <f t="shared" si="56"/>
        <v>44.319400000000002</v>
      </c>
      <c r="I371" s="2">
        <f t="shared" si="57"/>
        <v>368.83420000000001</v>
      </c>
      <c r="J371" s="2">
        <f t="shared" si="60"/>
        <v>1210.0859967280001</v>
      </c>
    </row>
    <row r="372" spans="1:10" x14ac:dyDescent="0.25">
      <c r="A372" s="1" t="s">
        <v>380</v>
      </c>
      <c r="B372" s="2">
        <f t="shared" si="58"/>
        <v>18.600000000000001</v>
      </c>
      <c r="C372" s="2">
        <f t="shared" si="52"/>
        <v>137.6</v>
      </c>
      <c r="D372" s="2">
        <f t="shared" si="59"/>
        <v>451.44358399999999</v>
      </c>
      <c r="E372" s="2">
        <f t="shared" si="53"/>
        <v>0.4</v>
      </c>
      <c r="F372" s="2">
        <f t="shared" si="54"/>
        <v>3916.1349</v>
      </c>
      <c r="G372" s="2">
        <f t="shared" si="55"/>
        <v>134.2809</v>
      </c>
      <c r="H372" s="2">
        <f t="shared" si="56"/>
        <v>44.4619</v>
      </c>
      <c r="I372" s="2">
        <f t="shared" si="57"/>
        <v>373.24090000000001</v>
      </c>
      <c r="J372" s="2">
        <f t="shared" si="60"/>
        <v>1224.5436743560001</v>
      </c>
    </row>
    <row r="373" spans="1:10" x14ac:dyDescent="0.25">
      <c r="A373" s="1" t="s">
        <v>381</v>
      </c>
      <c r="B373" s="2">
        <f t="shared" si="58"/>
        <v>18.600000000000001</v>
      </c>
      <c r="C373" s="2">
        <f t="shared" si="52"/>
        <v>137.5</v>
      </c>
      <c r="D373" s="2">
        <f t="shared" si="59"/>
        <v>451.1155</v>
      </c>
      <c r="E373" s="2">
        <f t="shared" si="53"/>
        <v>0.4</v>
      </c>
      <c r="F373" s="2">
        <f t="shared" si="54"/>
        <v>3921.4531999999999</v>
      </c>
      <c r="G373" s="2">
        <f t="shared" si="55"/>
        <v>129.86109999999999</v>
      </c>
      <c r="H373" s="2">
        <f t="shared" si="56"/>
        <v>44.604399999999998</v>
      </c>
      <c r="I373" s="2">
        <f t="shared" si="57"/>
        <v>377.66070000000002</v>
      </c>
      <c r="J373" s="2">
        <f t="shared" si="60"/>
        <v>1239.044330988</v>
      </c>
    </row>
    <row r="374" spans="1:10" x14ac:dyDescent="0.25">
      <c r="A374" s="1" t="s">
        <v>382</v>
      </c>
      <c r="B374" s="2">
        <f t="shared" si="58"/>
        <v>18.600000000000001</v>
      </c>
      <c r="C374" s="2">
        <f t="shared" si="52"/>
        <v>137.5</v>
      </c>
      <c r="D374" s="2">
        <f t="shared" si="59"/>
        <v>451.1155</v>
      </c>
      <c r="E374" s="2">
        <f t="shared" si="53"/>
        <v>0.4</v>
      </c>
      <c r="F374" s="2">
        <f t="shared" si="54"/>
        <v>3926.7588999999998</v>
      </c>
      <c r="G374" s="2">
        <f t="shared" si="55"/>
        <v>125.4281</v>
      </c>
      <c r="H374" s="2">
        <f t="shared" si="56"/>
        <v>44.747</v>
      </c>
      <c r="I374" s="2">
        <f t="shared" si="57"/>
        <v>382.09370000000001</v>
      </c>
      <c r="J374" s="2">
        <f t="shared" si="60"/>
        <v>1253.5882947079999</v>
      </c>
    </row>
    <row r="375" spans="1:10" x14ac:dyDescent="0.25">
      <c r="A375" s="1" t="s">
        <v>383</v>
      </c>
      <c r="B375" s="2">
        <f t="shared" si="58"/>
        <v>18.7</v>
      </c>
      <c r="C375" s="2">
        <f t="shared" si="52"/>
        <v>137.5</v>
      </c>
      <c r="D375" s="2">
        <f t="shared" si="59"/>
        <v>451.1155</v>
      </c>
      <c r="E375" s="2">
        <f t="shared" si="53"/>
        <v>0.4</v>
      </c>
      <c r="F375" s="2">
        <f t="shared" si="54"/>
        <v>3932.0522000000001</v>
      </c>
      <c r="G375" s="2">
        <f t="shared" si="55"/>
        <v>120.9819</v>
      </c>
      <c r="H375" s="2">
        <f t="shared" si="56"/>
        <v>44.889699999999998</v>
      </c>
      <c r="I375" s="2">
        <f t="shared" si="57"/>
        <v>386.53989999999999</v>
      </c>
      <c r="J375" s="2">
        <f t="shared" si="60"/>
        <v>1268.175565516</v>
      </c>
    </row>
    <row r="376" spans="1:10" x14ac:dyDescent="0.25">
      <c r="A376" s="1" t="s">
        <v>384</v>
      </c>
      <c r="B376" s="2">
        <f t="shared" si="58"/>
        <v>18.8</v>
      </c>
      <c r="C376" s="2">
        <f t="shared" si="52"/>
        <v>137.5</v>
      </c>
      <c r="D376" s="2">
        <f t="shared" si="59"/>
        <v>451.1155</v>
      </c>
      <c r="E376" s="2">
        <f t="shared" si="53"/>
        <v>0.4</v>
      </c>
      <c r="F376" s="2">
        <f t="shared" si="54"/>
        <v>3937.3330000000001</v>
      </c>
      <c r="G376" s="2">
        <f t="shared" si="55"/>
        <v>116.5227</v>
      </c>
      <c r="H376" s="2">
        <f t="shared" si="56"/>
        <v>45.032400000000003</v>
      </c>
      <c r="I376" s="2">
        <f t="shared" si="57"/>
        <v>390.9991</v>
      </c>
      <c r="J376" s="2">
        <f t="shared" si="60"/>
        <v>1282.805487244</v>
      </c>
    </row>
    <row r="377" spans="1:10" x14ac:dyDescent="0.25">
      <c r="A377" s="1" t="s">
        <v>385</v>
      </c>
      <c r="B377" s="2">
        <f t="shared" si="58"/>
        <v>18.8</v>
      </c>
      <c r="C377" s="2">
        <f t="shared" si="52"/>
        <v>137.5</v>
      </c>
      <c r="D377" s="2">
        <f t="shared" si="59"/>
        <v>451.1155</v>
      </c>
      <c r="E377" s="2">
        <f t="shared" si="53"/>
        <v>0.4</v>
      </c>
      <c r="F377" s="2">
        <f t="shared" si="54"/>
        <v>3942.6012999999998</v>
      </c>
      <c r="G377" s="2">
        <f t="shared" si="55"/>
        <v>112.0504</v>
      </c>
      <c r="H377" s="2">
        <f t="shared" si="56"/>
        <v>45.175199999999997</v>
      </c>
      <c r="I377" s="2">
        <f t="shared" si="57"/>
        <v>395.47140000000002</v>
      </c>
      <c r="J377" s="2">
        <f t="shared" si="60"/>
        <v>1297.478387976</v>
      </c>
    </row>
    <row r="378" spans="1:10" x14ac:dyDescent="0.25">
      <c r="A378" s="1" t="s">
        <v>386</v>
      </c>
      <c r="B378" s="2">
        <f t="shared" si="58"/>
        <v>18.8</v>
      </c>
      <c r="C378" s="2">
        <f t="shared" si="52"/>
        <v>137.5</v>
      </c>
      <c r="D378" s="2">
        <f t="shared" si="59"/>
        <v>451.1155</v>
      </c>
      <c r="E378" s="2">
        <f t="shared" si="53"/>
        <v>0.4</v>
      </c>
      <c r="F378" s="2">
        <f t="shared" si="54"/>
        <v>3947.8571999999999</v>
      </c>
      <c r="G378" s="2">
        <f t="shared" si="55"/>
        <v>107.565</v>
      </c>
      <c r="H378" s="2">
        <f t="shared" si="56"/>
        <v>45.318100000000001</v>
      </c>
      <c r="I378" s="2">
        <f t="shared" si="57"/>
        <v>399.95679999999999</v>
      </c>
      <c r="J378" s="2">
        <f t="shared" si="60"/>
        <v>1312.1942677120001</v>
      </c>
    </row>
    <row r="379" spans="1:10" x14ac:dyDescent="0.25">
      <c r="A379" s="1" t="s">
        <v>387</v>
      </c>
      <c r="B379" s="2">
        <f t="shared" si="58"/>
        <v>18.899999999999999</v>
      </c>
      <c r="C379" s="2">
        <f t="shared" si="52"/>
        <v>137.4</v>
      </c>
      <c r="D379" s="2">
        <f t="shared" si="59"/>
        <v>450.78741600000001</v>
      </c>
      <c r="E379" s="2">
        <f t="shared" si="53"/>
        <v>0.4</v>
      </c>
      <c r="F379" s="2">
        <f t="shared" si="54"/>
        <v>3953.1007</v>
      </c>
      <c r="G379" s="2">
        <f t="shared" si="55"/>
        <v>103.0667</v>
      </c>
      <c r="H379" s="2">
        <f t="shared" si="56"/>
        <v>45.460999999999999</v>
      </c>
      <c r="I379" s="2">
        <f t="shared" si="57"/>
        <v>404.45510000000002</v>
      </c>
      <c r="J379" s="2">
        <f t="shared" si="60"/>
        <v>1326.9524702840001</v>
      </c>
    </row>
    <row r="380" spans="1:10" x14ac:dyDescent="0.25">
      <c r="A380" s="1" t="s">
        <v>388</v>
      </c>
      <c r="B380" s="2">
        <f t="shared" si="58"/>
        <v>19</v>
      </c>
      <c r="C380" s="2">
        <f t="shared" si="52"/>
        <v>137.4</v>
      </c>
      <c r="D380" s="2">
        <f t="shared" si="59"/>
        <v>450.78741600000001</v>
      </c>
      <c r="E380" s="2">
        <f t="shared" si="53"/>
        <v>0.4</v>
      </c>
      <c r="F380" s="2">
        <f t="shared" si="54"/>
        <v>3958.3319000000001</v>
      </c>
      <c r="G380" s="2">
        <f t="shared" si="55"/>
        <v>98.555400000000006</v>
      </c>
      <c r="H380" s="2">
        <f t="shared" si="56"/>
        <v>45.603999999999999</v>
      </c>
      <c r="I380" s="2">
        <f t="shared" si="57"/>
        <v>408.96639999999996</v>
      </c>
      <c r="J380" s="2">
        <f t="shared" si="60"/>
        <v>1341.7533237759999</v>
      </c>
    </row>
    <row r="381" spans="1:10" x14ac:dyDescent="0.25">
      <c r="A381" s="1" t="s">
        <v>389</v>
      </c>
      <c r="B381" s="2">
        <f t="shared" si="58"/>
        <v>19</v>
      </c>
      <c r="C381" s="2">
        <f t="shared" si="52"/>
        <v>137.4</v>
      </c>
      <c r="D381" s="2">
        <f t="shared" si="59"/>
        <v>450.78741600000001</v>
      </c>
      <c r="E381" s="2">
        <f t="shared" si="53"/>
        <v>0.4</v>
      </c>
      <c r="F381" s="2">
        <f t="shared" si="54"/>
        <v>3963.5506999999998</v>
      </c>
      <c r="G381" s="2">
        <f t="shared" si="55"/>
        <v>94.031099999999995</v>
      </c>
      <c r="H381" s="2">
        <f t="shared" si="56"/>
        <v>45.747</v>
      </c>
      <c r="I381" s="2">
        <f t="shared" si="57"/>
        <v>413.4907</v>
      </c>
      <c r="J381" s="2">
        <f t="shared" si="60"/>
        <v>1356.596828188</v>
      </c>
    </row>
    <row r="382" spans="1:10" x14ac:dyDescent="0.25">
      <c r="A382" s="1" t="s">
        <v>390</v>
      </c>
      <c r="B382" s="2">
        <f t="shared" si="58"/>
        <v>19</v>
      </c>
      <c r="C382" s="2">
        <f t="shared" si="52"/>
        <v>137.4</v>
      </c>
      <c r="D382" s="2">
        <f t="shared" si="59"/>
        <v>450.78741600000001</v>
      </c>
      <c r="E382" s="2">
        <f t="shared" si="53"/>
        <v>0.4</v>
      </c>
      <c r="F382" s="2">
        <f t="shared" si="54"/>
        <v>3968.7572</v>
      </c>
      <c r="G382" s="2">
        <f t="shared" si="55"/>
        <v>89.494</v>
      </c>
      <c r="H382" s="2">
        <f t="shared" si="56"/>
        <v>45.890099999999997</v>
      </c>
      <c r="I382" s="2">
        <f t="shared" si="57"/>
        <v>418.02779999999996</v>
      </c>
      <c r="J382" s="2">
        <f t="shared" si="60"/>
        <v>1371.4823273519999</v>
      </c>
    </row>
    <row r="383" spans="1:10" x14ac:dyDescent="0.25">
      <c r="A383" s="1" t="s">
        <v>391</v>
      </c>
      <c r="B383" s="2">
        <f t="shared" si="58"/>
        <v>19.100000000000001</v>
      </c>
      <c r="C383" s="2">
        <f t="shared" si="52"/>
        <v>137.4</v>
      </c>
      <c r="D383" s="2">
        <f t="shared" si="59"/>
        <v>450.78741600000001</v>
      </c>
      <c r="E383" s="2">
        <f t="shared" si="53"/>
        <v>0.4</v>
      </c>
      <c r="F383" s="2">
        <f t="shared" si="54"/>
        <v>3973.9515000000001</v>
      </c>
      <c r="G383" s="2">
        <f t="shared" si="55"/>
        <v>84.943899999999999</v>
      </c>
      <c r="H383" s="2">
        <f t="shared" si="56"/>
        <v>46.033299999999997</v>
      </c>
      <c r="I383" s="2">
        <f t="shared" si="57"/>
        <v>422.5779</v>
      </c>
      <c r="J383" s="2">
        <f t="shared" si="60"/>
        <v>1386.4104774360001</v>
      </c>
    </row>
    <row r="384" spans="1:10" x14ac:dyDescent="0.25">
      <c r="A384" s="1" t="s">
        <v>392</v>
      </c>
      <c r="B384" s="2">
        <f t="shared" si="58"/>
        <v>19.2</v>
      </c>
      <c r="C384" s="2">
        <f t="shared" ref="C384:C401" si="61">_xlfn.NUMBERVALUE(MID(A384, FIND("s",A384)+2, FIND("m/s",A384)-FIND("s",A384)-2))</f>
        <v>137.4</v>
      </c>
      <c r="D384" s="2">
        <f t="shared" si="59"/>
        <v>450.78741600000001</v>
      </c>
      <c r="E384" s="2">
        <f t="shared" ref="E384:E401" si="62">_xlfn.NUMBERVALUE(MID(A384,FIND("m/s",A384) +3,FIND("mach",A384)-FIND("m/s",A384)-3))</f>
        <v>0.4</v>
      </c>
      <c r="F384" s="2">
        <f t="shared" ref="F384:F401" si="63">_xlfn.NUMBERVALUE(  MID(A384, FIND("X",A384)+3, FIND("Y",A384) - FIND("X",A384)-7))</f>
        <v>3979.1336000000001</v>
      </c>
      <c r="G384" s="2">
        <f t="shared" ref="G384:G401" si="64">_xlfn.NUMBERVALUE(  MID(A384, FIND("Y",A384)+3, FIND("Z",A384) - FIND("Y",A384)-7))</f>
        <v>80.381</v>
      </c>
      <c r="H384" s="2">
        <f t="shared" ref="H384:H401" si="65">_xlfn.NUMBERVALUE(MID(A384, FIND("Z",A384)+4,LEN(A384)-FIND("Z",A384)-4))</f>
        <v>46.176499999999997</v>
      </c>
      <c r="I384" s="2">
        <f t="shared" ref="I384:I401" si="66">$G$2-G384</f>
        <v>427.14080000000001</v>
      </c>
      <c r="J384" s="2">
        <f t="shared" si="60"/>
        <v>1401.380622272</v>
      </c>
    </row>
    <row r="385" spans="1:10" x14ac:dyDescent="0.25">
      <c r="A385" s="1" t="s">
        <v>393</v>
      </c>
      <c r="B385" s="2">
        <f t="shared" si="58"/>
        <v>19.2</v>
      </c>
      <c r="C385" s="2">
        <f t="shared" si="61"/>
        <v>137.4</v>
      </c>
      <c r="D385" s="2">
        <f t="shared" si="59"/>
        <v>450.78741600000001</v>
      </c>
      <c r="E385" s="2">
        <f t="shared" si="62"/>
        <v>0.4</v>
      </c>
      <c r="F385" s="2">
        <f t="shared" si="63"/>
        <v>3984.3033999999998</v>
      </c>
      <c r="G385" s="2">
        <f t="shared" si="64"/>
        <v>75.805300000000003</v>
      </c>
      <c r="H385" s="2">
        <f t="shared" si="65"/>
        <v>46.319800000000001</v>
      </c>
      <c r="I385" s="2">
        <f t="shared" si="66"/>
        <v>431.7165</v>
      </c>
      <c r="J385" s="2">
        <f t="shared" si="60"/>
        <v>1416.3927618600001</v>
      </c>
    </row>
    <row r="386" spans="1:10" x14ac:dyDescent="0.25">
      <c r="A386" s="1" t="s">
        <v>394</v>
      </c>
      <c r="B386" s="2">
        <f t="shared" si="58"/>
        <v>19.2</v>
      </c>
      <c r="C386" s="2">
        <f t="shared" si="61"/>
        <v>137.4</v>
      </c>
      <c r="D386" s="2">
        <f t="shared" si="59"/>
        <v>450.78741600000001</v>
      </c>
      <c r="E386" s="2">
        <f t="shared" si="62"/>
        <v>0.4</v>
      </c>
      <c r="F386" s="2">
        <f t="shared" si="63"/>
        <v>3989.4611</v>
      </c>
      <c r="G386" s="2">
        <f t="shared" si="64"/>
        <v>71.216700000000003</v>
      </c>
      <c r="H386" s="2">
        <f t="shared" si="65"/>
        <v>46.463200000000001</v>
      </c>
      <c r="I386" s="2">
        <f t="shared" si="66"/>
        <v>436.30509999999998</v>
      </c>
      <c r="J386" s="2">
        <f t="shared" si="60"/>
        <v>1431.447224284</v>
      </c>
    </row>
    <row r="387" spans="1:10" x14ac:dyDescent="0.25">
      <c r="A387" s="1" t="s">
        <v>395</v>
      </c>
      <c r="B387" s="2">
        <f t="shared" ref="B387:B401" si="67">_xlfn.NUMBERVALUE(LEFT(A387,FIND("s",A387)-1))</f>
        <v>19.3</v>
      </c>
      <c r="C387" s="2">
        <f t="shared" si="61"/>
        <v>137.4</v>
      </c>
      <c r="D387" s="2">
        <f t="shared" ref="D387:D401" si="68">_xlfn.NUMBERVALUE(C387*3.28084)</f>
        <v>450.78741600000001</v>
      </c>
      <c r="E387" s="2">
        <f t="shared" si="62"/>
        <v>0.4</v>
      </c>
      <c r="F387" s="2">
        <f t="shared" si="63"/>
        <v>3994.6066000000001</v>
      </c>
      <c r="G387" s="2">
        <f t="shared" si="64"/>
        <v>66.615399999999994</v>
      </c>
      <c r="H387" s="2">
        <f t="shared" si="65"/>
        <v>46.6066</v>
      </c>
      <c r="I387" s="2">
        <f t="shared" si="66"/>
        <v>440.90639999999996</v>
      </c>
      <c r="J387" s="2">
        <f t="shared" si="60"/>
        <v>1446.5433533759999</v>
      </c>
    </row>
    <row r="388" spans="1:10" x14ac:dyDescent="0.25">
      <c r="A388" s="1" t="s">
        <v>396</v>
      </c>
      <c r="B388" s="2">
        <f t="shared" si="67"/>
        <v>19.399999999999999</v>
      </c>
      <c r="C388" s="2">
        <f t="shared" si="61"/>
        <v>137.4</v>
      </c>
      <c r="D388" s="2">
        <f t="shared" si="68"/>
        <v>450.78741600000001</v>
      </c>
      <c r="E388" s="2">
        <f t="shared" si="62"/>
        <v>0.4</v>
      </c>
      <c r="F388" s="2">
        <f t="shared" si="63"/>
        <v>3999.74</v>
      </c>
      <c r="G388" s="2">
        <f t="shared" si="64"/>
        <v>62.001399999999997</v>
      </c>
      <c r="H388" s="2">
        <f t="shared" si="65"/>
        <v>46.75</v>
      </c>
      <c r="I388" s="2">
        <f t="shared" si="66"/>
        <v>445.5204</v>
      </c>
      <c r="J388" s="2">
        <f t="shared" si="60"/>
        <v>1461.6811491359999</v>
      </c>
    </row>
    <row r="389" spans="1:10" x14ac:dyDescent="0.25">
      <c r="A389" s="1" t="s">
        <v>397</v>
      </c>
      <c r="B389" s="2">
        <f t="shared" si="67"/>
        <v>19.399999999999999</v>
      </c>
      <c r="C389" s="2">
        <f t="shared" si="61"/>
        <v>137.4</v>
      </c>
      <c r="D389" s="2">
        <f t="shared" si="68"/>
        <v>450.78741600000001</v>
      </c>
      <c r="E389" s="2">
        <f t="shared" si="62"/>
        <v>0.4</v>
      </c>
      <c r="F389" s="2">
        <f t="shared" si="63"/>
        <v>4004.8613</v>
      </c>
      <c r="G389" s="2">
        <f t="shared" si="64"/>
        <v>57.374699999999997</v>
      </c>
      <c r="H389" s="2">
        <f t="shared" si="65"/>
        <v>46.893599999999999</v>
      </c>
      <c r="I389" s="2">
        <f t="shared" si="66"/>
        <v>450.14709999999997</v>
      </c>
      <c r="J389" s="2">
        <f t="shared" si="60"/>
        <v>1476.8606115639998</v>
      </c>
    </row>
    <row r="390" spans="1:10" x14ac:dyDescent="0.25">
      <c r="A390" s="1" t="s">
        <v>398</v>
      </c>
      <c r="B390" s="2">
        <f t="shared" si="67"/>
        <v>19.399999999999999</v>
      </c>
      <c r="C390" s="2">
        <f t="shared" si="61"/>
        <v>137.4</v>
      </c>
      <c r="D390" s="2">
        <f t="shared" si="68"/>
        <v>450.78741600000001</v>
      </c>
      <c r="E390" s="2">
        <f t="shared" si="62"/>
        <v>0.4</v>
      </c>
      <c r="F390" s="2">
        <f t="shared" si="63"/>
        <v>4009.9706000000001</v>
      </c>
      <c r="G390" s="2">
        <f t="shared" si="64"/>
        <v>52.735300000000002</v>
      </c>
      <c r="H390" s="2">
        <f t="shared" si="65"/>
        <v>47.037199999999999</v>
      </c>
      <c r="I390" s="2">
        <f t="shared" si="66"/>
        <v>454.78649999999999</v>
      </c>
      <c r="J390" s="2">
        <f t="shared" si="60"/>
        <v>1492.0817406599999</v>
      </c>
    </row>
    <row r="391" spans="1:10" x14ac:dyDescent="0.25">
      <c r="A391" s="1" t="s">
        <v>399</v>
      </c>
      <c r="B391" s="2">
        <f t="shared" si="67"/>
        <v>19.5</v>
      </c>
      <c r="C391" s="2">
        <f t="shared" si="61"/>
        <v>137.4</v>
      </c>
      <c r="D391" s="2">
        <f t="shared" si="68"/>
        <v>450.78741600000001</v>
      </c>
      <c r="E391" s="2">
        <f t="shared" si="62"/>
        <v>0.4</v>
      </c>
      <c r="F391" s="2">
        <f t="shared" si="63"/>
        <v>4015.0677999999998</v>
      </c>
      <c r="G391" s="2">
        <f t="shared" si="64"/>
        <v>48.083300000000001</v>
      </c>
      <c r="H391" s="2">
        <f t="shared" si="65"/>
        <v>47.180799999999998</v>
      </c>
      <c r="I391" s="2">
        <f t="shared" si="66"/>
        <v>459.43849999999998</v>
      </c>
      <c r="J391" s="2">
        <f t="shared" si="60"/>
        <v>1507.34420834</v>
      </c>
    </row>
    <row r="392" spans="1:10" x14ac:dyDescent="0.25">
      <c r="A392" s="1" t="s">
        <v>400</v>
      </c>
      <c r="B392" s="2">
        <f t="shared" si="67"/>
        <v>19.600000000000001</v>
      </c>
      <c r="C392" s="2">
        <f t="shared" si="61"/>
        <v>137.4</v>
      </c>
      <c r="D392" s="2">
        <f t="shared" si="68"/>
        <v>450.78741600000001</v>
      </c>
      <c r="E392" s="2">
        <f t="shared" si="62"/>
        <v>0.4</v>
      </c>
      <c r="F392" s="2">
        <f t="shared" si="63"/>
        <v>4020.1529999999998</v>
      </c>
      <c r="G392" s="2">
        <f t="shared" si="64"/>
        <v>43.418599999999998</v>
      </c>
      <c r="H392" s="2">
        <f t="shared" si="65"/>
        <v>47.3245</v>
      </c>
      <c r="I392" s="2">
        <f t="shared" si="66"/>
        <v>464.10320000000002</v>
      </c>
      <c r="J392" s="2">
        <f t="shared" si="60"/>
        <v>1522.648342688</v>
      </c>
    </row>
    <row r="393" spans="1:10" x14ac:dyDescent="0.25">
      <c r="A393" s="1" t="s">
        <v>401</v>
      </c>
      <c r="B393" s="2">
        <f t="shared" si="67"/>
        <v>19.600000000000001</v>
      </c>
      <c r="C393" s="2">
        <f t="shared" si="61"/>
        <v>137.4</v>
      </c>
      <c r="D393" s="2">
        <f t="shared" si="68"/>
        <v>450.78741600000001</v>
      </c>
      <c r="E393" s="2">
        <f t="shared" si="62"/>
        <v>0.4</v>
      </c>
      <c r="F393" s="2">
        <f t="shared" si="63"/>
        <v>4025.2262999999998</v>
      </c>
      <c r="G393" s="2">
        <f t="shared" si="64"/>
        <v>38.741399999999999</v>
      </c>
      <c r="H393" s="2">
        <f t="shared" si="65"/>
        <v>47.468299999999999</v>
      </c>
      <c r="I393" s="2">
        <f t="shared" si="66"/>
        <v>468.78039999999999</v>
      </c>
      <c r="J393" s="2">
        <f t="shared" si="60"/>
        <v>1537.993487536</v>
      </c>
    </row>
    <row r="394" spans="1:10" x14ac:dyDescent="0.25">
      <c r="A394" s="1" t="s">
        <v>402</v>
      </c>
      <c r="B394" s="2">
        <f t="shared" si="67"/>
        <v>19.600000000000001</v>
      </c>
      <c r="C394" s="2">
        <f t="shared" si="61"/>
        <v>137.4</v>
      </c>
      <c r="D394" s="2">
        <f t="shared" si="68"/>
        <v>450.78741600000001</v>
      </c>
      <c r="E394" s="2">
        <f t="shared" si="62"/>
        <v>0.4</v>
      </c>
      <c r="F394" s="2">
        <f t="shared" si="63"/>
        <v>4030.2876000000001</v>
      </c>
      <c r="G394" s="2">
        <f t="shared" si="64"/>
        <v>34.051600000000001</v>
      </c>
      <c r="H394" s="2">
        <f t="shared" si="65"/>
        <v>47.612099999999998</v>
      </c>
      <c r="I394" s="2">
        <f t="shared" si="66"/>
        <v>473.47019999999998</v>
      </c>
      <c r="J394" s="2">
        <f t="shared" si="60"/>
        <v>1553.379970968</v>
      </c>
    </row>
    <row r="395" spans="1:10" x14ac:dyDescent="0.25">
      <c r="A395" s="1" t="s">
        <v>403</v>
      </c>
      <c r="B395" s="2">
        <f t="shared" si="67"/>
        <v>19.7</v>
      </c>
      <c r="C395" s="2">
        <f t="shared" si="61"/>
        <v>137.4</v>
      </c>
      <c r="D395" s="2">
        <f t="shared" si="68"/>
        <v>450.78741600000001</v>
      </c>
      <c r="E395" s="2">
        <f t="shared" si="62"/>
        <v>0.4</v>
      </c>
      <c r="F395" s="2">
        <f t="shared" si="63"/>
        <v>4035.337</v>
      </c>
      <c r="G395" s="2">
        <f t="shared" si="64"/>
        <v>29.349299999999999</v>
      </c>
      <c r="H395" s="2">
        <f t="shared" si="65"/>
        <v>47.756</v>
      </c>
      <c r="I395" s="2">
        <f t="shared" si="66"/>
        <v>478.17250000000001</v>
      </c>
      <c r="J395" s="2">
        <f t="shared" si="60"/>
        <v>1568.8074649</v>
      </c>
    </row>
    <row r="396" spans="1:10" x14ac:dyDescent="0.25">
      <c r="A396" s="1" t="s">
        <v>404</v>
      </c>
      <c r="B396" s="2">
        <f t="shared" si="67"/>
        <v>19.8</v>
      </c>
      <c r="C396" s="2">
        <f t="shared" si="61"/>
        <v>137.4</v>
      </c>
      <c r="D396" s="2">
        <f t="shared" si="68"/>
        <v>450.78741600000001</v>
      </c>
      <c r="E396" s="2">
        <f t="shared" si="62"/>
        <v>0.4</v>
      </c>
      <c r="F396" s="2">
        <f t="shared" si="63"/>
        <v>4040.3744999999999</v>
      </c>
      <c r="G396" s="2">
        <f t="shared" si="64"/>
        <v>24.634399999999999</v>
      </c>
      <c r="H396" s="2">
        <f t="shared" si="65"/>
        <v>47.899900000000002</v>
      </c>
      <c r="I396" s="2">
        <f t="shared" si="66"/>
        <v>482.88739999999996</v>
      </c>
      <c r="J396" s="2">
        <f t="shared" si="60"/>
        <v>1584.2762974159998</v>
      </c>
    </row>
    <row r="397" spans="1:10" x14ac:dyDescent="0.25">
      <c r="A397" s="1" t="s">
        <v>405</v>
      </c>
      <c r="B397" s="2">
        <f t="shared" si="67"/>
        <v>19.8</v>
      </c>
      <c r="C397" s="2">
        <f t="shared" si="61"/>
        <v>137.4</v>
      </c>
      <c r="D397" s="2">
        <f t="shared" si="68"/>
        <v>450.78741600000001</v>
      </c>
      <c r="E397" s="2">
        <f t="shared" si="62"/>
        <v>0.4</v>
      </c>
      <c r="F397" s="2">
        <f t="shared" si="63"/>
        <v>4045.4002</v>
      </c>
      <c r="G397" s="2">
        <f t="shared" si="64"/>
        <v>19.9072</v>
      </c>
      <c r="H397" s="2">
        <f t="shared" si="65"/>
        <v>48.043900000000001</v>
      </c>
      <c r="I397" s="2">
        <f t="shared" si="66"/>
        <v>487.6146</v>
      </c>
      <c r="J397" s="2">
        <f t="shared" si="60"/>
        <v>1599.7854842639999</v>
      </c>
    </row>
    <row r="398" spans="1:10" x14ac:dyDescent="0.25">
      <c r="A398" s="1" t="s">
        <v>406</v>
      </c>
      <c r="B398" s="2">
        <f t="shared" si="67"/>
        <v>19.8</v>
      </c>
      <c r="C398" s="2">
        <f t="shared" si="61"/>
        <v>137.4</v>
      </c>
      <c r="D398" s="2">
        <f t="shared" si="68"/>
        <v>450.78741600000001</v>
      </c>
      <c r="E398" s="2">
        <f t="shared" si="62"/>
        <v>0.4</v>
      </c>
      <c r="F398" s="2">
        <f t="shared" si="63"/>
        <v>4050.4140000000002</v>
      </c>
      <c r="G398" s="2">
        <f t="shared" si="64"/>
        <v>15.1675</v>
      </c>
      <c r="H398" s="2">
        <f t="shared" si="65"/>
        <v>48.188000000000002</v>
      </c>
      <c r="I398" s="2">
        <f t="shared" si="66"/>
        <v>492.35429999999997</v>
      </c>
      <c r="J398" s="2">
        <f t="shared" si="60"/>
        <v>1615.3356816119999</v>
      </c>
    </row>
    <row r="399" spans="1:10" x14ac:dyDescent="0.25">
      <c r="A399" s="1" t="s">
        <v>407</v>
      </c>
      <c r="B399" s="2">
        <f t="shared" si="67"/>
        <v>19.899999999999999</v>
      </c>
      <c r="C399" s="2">
        <f t="shared" si="61"/>
        <v>137.4</v>
      </c>
      <c r="D399" s="2">
        <f t="shared" si="68"/>
        <v>450.78741600000001</v>
      </c>
      <c r="E399" s="2">
        <f t="shared" si="62"/>
        <v>0.4</v>
      </c>
      <c r="F399" s="2">
        <f t="shared" si="63"/>
        <v>4055.4160999999999</v>
      </c>
      <c r="G399" s="2">
        <f t="shared" si="64"/>
        <v>10.4154</v>
      </c>
      <c r="H399" s="2">
        <f t="shared" si="65"/>
        <v>48.332099999999997</v>
      </c>
      <c r="I399" s="2">
        <f t="shared" si="66"/>
        <v>497.10640000000001</v>
      </c>
      <c r="J399" s="2">
        <f t="shared" si="60"/>
        <v>1630.9265613760001</v>
      </c>
    </row>
    <row r="400" spans="1:10" x14ac:dyDescent="0.25">
      <c r="A400" s="1" t="s">
        <v>408</v>
      </c>
      <c r="B400" s="2">
        <f t="shared" si="67"/>
        <v>20</v>
      </c>
      <c r="C400" s="2">
        <f t="shared" si="61"/>
        <v>137.4</v>
      </c>
      <c r="D400" s="2">
        <f t="shared" si="68"/>
        <v>450.78741600000001</v>
      </c>
      <c r="E400" s="2">
        <f t="shared" si="62"/>
        <v>0.4</v>
      </c>
      <c r="F400" s="2">
        <f t="shared" si="63"/>
        <v>4060.4063000000001</v>
      </c>
      <c r="G400" s="2">
        <f t="shared" si="64"/>
        <v>5.6509</v>
      </c>
      <c r="H400" s="2">
        <f t="shared" si="65"/>
        <v>48.476300000000002</v>
      </c>
      <c r="I400" s="2">
        <f t="shared" si="66"/>
        <v>501.87090000000001</v>
      </c>
      <c r="J400" s="2">
        <f t="shared" si="60"/>
        <v>1646.5581235560001</v>
      </c>
    </row>
    <row r="401" spans="1:10" x14ac:dyDescent="0.25">
      <c r="A401" s="1" t="s">
        <v>409</v>
      </c>
      <c r="B401" s="2">
        <f t="shared" si="67"/>
        <v>20</v>
      </c>
      <c r="C401" s="2">
        <f t="shared" si="61"/>
        <v>137.4</v>
      </c>
      <c r="D401" s="2">
        <f t="shared" si="68"/>
        <v>450.78741600000001</v>
      </c>
      <c r="E401" s="2">
        <f t="shared" si="62"/>
        <v>0.4</v>
      </c>
      <c r="F401" s="2">
        <f t="shared" si="63"/>
        <v>4065.3847999999998</v>
      </c>
      <c r="G401" s="2">
        <f t="shared" si="64"/>
        <v>0.87409999999999999</v>
      </c>
      <c r="H401" s="2">
        <f t="shared" si="65"/>
        <v>48.6205</v>
      </c>
      <c r="I401" s="2">
        <f t="shared" si="66"/>
        <v>506.64769999999999</v>
      </c>
      <c r="J401" s="2">
        <f t="shared" si="60"/>
        <v>1662.2300400679999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Tang</dc:creator>
  <cp:lastModifiedBy>Jacob Tang</cp:lastModifiedBy>
  <dcterms:created xsi:type="dcterms:W3CDTF">2022-11-17T11:18:32Z</dcterms:created>
  <dcterms:modified xsi:type="dcterms:W3CDTF">2022-11-18T00:58:03Z</dcterms:modified>
</cp:coreProperties>
</file>