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zj\Desktop\"/>
    </mc:Choice>
  </mc:AlternateContent>
  <xr:revisionPtr revIDLastSave="0" documentId="13_ncr:1_{BC77709A-25BD-4630-B155-BB45EAF96A15}" xr6:coauthVersionLast="47" xr6:coauthVersionMax="47" xr10:uidLastSave="{00000000-0000-0000-0000-000000000000}"/>
  <bookViews>
    <workbookView xWindow="13080" yWindow="5145" windowWidth="13365" windowHeight="15345" xr2:uid="{63F15283-3DC1-4FE3-AB0F-1EDC525E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2" i="1"/>
  <c r="B343" i="1"/>
  <c r="C343" i="1"/>
  <c r="E343" i="1"/>
  <c r="F343" i="1"/>
  <c r="G343" i="1"/>
  <c r="H343" i="1"/>
  <c r="B344" i="1"/>
  <c r="C344" i="1"/>
  <c r="E344" i="1"/>
  <c r="F344" i="1"/>
  <c r="G344" i="1"/>
  <c r="H344" i="1"/>
  <c r="B345" i="1"/>
  <c r="C345" i="1"/>
  <c r="E345" i="1"/>
  <c r="F345" i="1"/>
  <c r="G345" i="1"/>
  <c r="H345" i="1"/>
  <c r="B346" i="1"/>
  <c r="C346" i="1"/>
  <c r="E346" i="1"/>
  <c r="F346" i="1"/>
  <c r="G346" i="1"/>
  <c r="H346" i="1"/>
  <c r="B347" i="1"/>
  <c r="C347" i="1"/>
  <c r="E347" i="1"/>
  <c r="F347" i="1"/>
  <c r="G347" i="1"/>
  <c r="H347" i="1"/>
  <c r="B348" i="1"/>
  <c r="C348" i="1"/>
  <c r="E348" i="1"/>
  <c r="F348" i="1"/>
  <c r="G348" i="1"/>
  <c r="H348" i="1"/>
  <c r="B349" i="1"/>
  <c r="C349" i="1"/>
  <c r="E349" i="1"/>
  <c r="F349" i="1"/>
  <c r="G349" i="1"/>
  <c r="H349" i="1"/>
  <c r="B350" i="1"/>
  <c r="C350" i="1"/>
  <c r="E350" i="1"/>
  <c r="F350" i="1"/>
  <c r="G350" i="1"/>
  <c r="H350" i="1"/>
  <c r="B351" i="1"/>
  <c r="C351" i="1"/>
  <c r="E351" i="1"/>
  <c r="F351" i="1"/>
  <c r="G351" i="1"/>
  <c r="H351" i="1"/>
  <c r="B352" i="1"/>
  <c r="C352" i="1"/>
  <c r="E352" i="1"/>
  <c r="F352" i="1"/>
  <c r="G352" i="1"/>
  <c r="H352" i="1"/>
  <c r="B353" i="1"/>
  <c r="C353" i="1"/>
  <c r="E353" i="1"/>
  <c r="F353" i="1"/>
  <c r="G353" i="1"/>
  <c r="H353" i="1"/>
  <c r="B354" i="1"/>
  <c r="C354" i="1"/>
  <c r="E354" i="1"/>
  <c r="F354" i="1"/>
  <c r="G354" i="1"/>
  <c r="H354" i="1"/>
  <c r="B355" i="1"/>
  <c r="C355" i="1"/>
  <c r="E355" i="1"/>
  <c r="F355" i="1"/>
  <c r="G355" i="1"/>
  <c r="H355" i="1"/>
  <c r="B356" i="1"/>
  <c r="C356" i="1"/>
  <c r="E356" i="1"/>
  <c r="F356" i="1"/>
  <c r="G356" i="1"/>
  <c r="H356" i="1"/>
  <c r="B357" i="1"/>
  <c r="C357" i="1"/>
  <c r="E357" i="1"/>
  <c r="F357" i="1"/>
  <c r="G357" i="1"/>
  <c r="H357" i="1"/>
  <c r="B358" i="1"/>
  <c r="C358" i="1"/>
  <c r="E358" i="1"/>
  <c r="F358" i="1"/>
  <c r="G358" i="1"/>
  <c r="H358" i="1"/>
  <c r="B177" i="1"/>
  <c r="C177" i="1"/>
  <c r="E177" i="1"/>
  <c r="F177" i="1"/>
  <c r="G177" i="1"/>
  <c r="H177" i="1"/>
  <c r="B178" i="1"/>
  <c r="C178" i="1"/>
  <c r="E178" i="1"/>
  <c r="F178" i="1"/>
  <c r="G178" i="1"/>
  <c r="H178" i="1"/>
  <c r="B179" i="1"/>
  <c r="C179" i="1"/>
  <c r="E179" i="1"/>
  <c r="F179" i="1"/>
  <c r="G179" i="1"/>
  <c r="H179" i="1"/>
  <c r="B180" i="1"/>
  <c r="C180" i="1"/>
  <c r="E180" i="1"/>
  <c r="F180" i="1"/>
  <c r="G180" i="1"/>
  <c r="H180" i="1"/>
  <c r="B181" i="1"/>
  <c r="C181" i="1"/>
  <c r="E181" i="1"/>
  <c r="F181" i="1"/>
  <c r="G181" i="1"/>
  <c r="H181" i="1"/>
  <c r="B182" i="1"/>
  <c r="C182" i="1"/>
  <c r="E182" i="1"/>
  <c r="F182" i="1"/>
  <c r="G182" i="1"/>
  <c r="H182" i="1"/>
  <c r="B183" i="1"/>
  <c r="C183" i="1"/>
  <c r="E183" i="1"/>
  <c r="F183" i="1"/>
  <c r="G183" i="1"/>
  <c r="H183" i="1"/>
  <c r="B184" i="1"/>
  <c r="C184" i="1"/>
  <c r="E184" i="1"/>
  <c r="F184" i="1"/>
  <c r="G184" i="1"/>
  <c r="H184" i="1"/>
  <c r="B185" i="1"/>
  <c r="C185" i="1"/>
  <c r="E185" i="1"/>
  <c r="F185" i="1"/>
  <c r="G185" i="1"/>
  <c r="H185" i="1"/>
  <c r="B186" i="1"/>
  <c r="C186" i="1"/>
  <c r="E186" i="1"/>
  <c r="F186" i="1"/>
  <c r="G186" i="1"/>
  <c r="H186" i="1"/>
  <c r="B187" i="1"/>
  <c r="C187" i="1"/>
  <c r="E187" i="1"/>
  <c r="F187" i="1"/>
  <c r="G187" i="1"/>
  <c r="H187" i="1"/>
  <c r="B188" i="1"/>
  <c r="C188" i="1"/>
  <c r="E188" i="1"/>
  <c r="F188" i="1"/>
  <c r="G188" i="1"/>
  <c r="H188" i="1"/>
  <c r="B189" i="1"/>
  <c r="C189" i="1"/>
  <c r="E189" i="1"/>
  <c r="F189" i="1"/>
  <c r="G189" i="1"/>
  <c r="H189" i="1"/>
  <c r="B190" i="1"/>
  <c r="C190" i="1"/>
  <c r="E190" i="1"/>
  <c r="F190" i="1"/>
  <c r="G190" i="1"/>
  <c r="H190" i="1"/>
  <c r="B191" i="1"/>
  <c r="C191" i="1"/>
  <c r="E191" i="1"/>
  <c r="F191" i="1"/>
  <c r="G191" i="1"/>
  <c r="H191" i="1"/>
  <c r="B192" i="1"/>
  <c r="C192" i="1"/>
  <c r="E192" i="1"/>
  <c r="F192" i="1"/>
  <c r="G192" i="1"/>
  <c r="H192" i="1"/>
  <c r="B193" i="1"/>
  <c r="C193" i="1"/>
  <c r="E193" i="1"/>
  <c r="F193" i="1"/>
  <c r="G193" i="1"/>
  <c r="H193" i="1"/>
  <c r="B194" i="1"/>
  <c r="C194" i="1"/>
  <c r="E194" i="1"/>
  <c r="F194" i="1"/>
  <c r="G194" i="1"/>
  <c r="H194" i="1"/>
  <c r="B195" i="1"/>
  <c r="C195" i="1"/>
  <c r="E195" i="1"/>
  <c r="F195" i="1"/>
  <c r="G195" i="1"/>
  <c r="H195" i="1"/>
  <c r="B196" i="1"/>
  <c r="C196" i="1"/>
  <c r="E196" i="1"/>
  <c r="F196" i="1"/>
  <c r="G196" i="1"/>
  <c r="H196" i="1"/>
  <c r="B197" i="1"/>
  <c r="C197" i="1"/>
  <c r="E197" i="1"/>
  <c r="F197" i="1"/>
  <c r="G197" i="1"/>
  <c r="H197" i="1"/>
  <c r="B198" i="1"/>
  <c r="C198" i="1"/>
  <c r="E198" i="1"/>
  <c r="F198" i="1"/>
  <c r="G198" i="1"/>
  <c r="H198" i="1"/>
  <c r="B199" i="1"/>
  <c r="C199" i="1"/>
  <c r="E199" i="1"/>
  <c r="F199" i="1"/>
  <c r="G199" i="1"/>
  <c r="H199" i="1"/>
  <c r="B200" i="1"/>
  <c r="C200" i="1"/>
  <c r="E200" i="1"/>
  <c r="F200" i="1"/>
  <c r="G200" i="1"/>
  <c r="H200" i="1"/>
  <c r="B201" i="1"/>
  <c r="C201" i="1"/>
  <c r="E201" i="1"/>
  <c r="F201" i="1"/>
  <c r="G201" i="1"/>
  <c r="H201" i="1"/>
  <c r="B202" i="1"/>
  <c r="C202" i="1"/>
  <c r="E202" i="1"/>
  <c r="F202" i="1"/>
  <c r="G202" i="1"/>
  <c r="H202" i="1"/>
  <c r="B203" i="1"/>
  <c r="C203" i="1"/>
  <c r="E203" i="1"/>
  <c r="F203" i="1"/>
  <c r="G203" i="1"/>
  <c r="H203" i="1"/>
  <c r="B204" i="1"/>
  <c r="C204" i="1"/>
  <c r="E204" i="1"/>
  <c r="F204" i="1"/>
  <c r="G204" i="1"/>
  <c r="H204" i="1"/>
  <c r="B205" i="1"/>
  <c r="C205" i="1"/>
  <c r="E205" i="1"/>
  <c r="F205" i="1"/>
  <c r="G205" i="1"/>
  <c r="H205" i="1"/>
  <c r="B206" i="1"/>
  <c r="C206" i="1"/>
  <c r="E206" i="1"/>
  <c r="F206" i="1"/>
  <c r="G206" i="1"/>
  <c r="H206" i="1"/>
  <c r="B207" i="1"/>
  <c r="C207" i="1"/>
  <c r="E207" i="1"/>
  <c r="F207" i="1"/>
  <c r="G207" i="1"/>
  <c r="H207" i="1"/>
  <c r="B208" i="1"/>
  <c r="C208" i="1"/>
  <c r="E208" i="1"/>
  <c r="F208" i="1"/>
  <c r="G208" i="1"/>
  <c r="H208" i="1"/>
  <c r="B209" i="1"/>
  <c r="C209" i="1"/>
  <c r="E209" i="1"/>
  <c r="F209" i="1"/>
  <c r="G209" i="1"/>
  <c r="H209" i="1"/>
  <c r="B210" i="1"/>
  <c r="C210" i="1"/>
  <c r="E210" i="1"/>
  <c r="F210" i="1"/>
  <c r="G210" i="1"/>
  <c r="H210" i="1"/>
  <c r="B211" i="1"/>
  <c r="C211" i="1"/>
  <c r="E211" i="1"/>
  <c r="F211" i="1"/>
  <c r="G211" i="1"/>
  <c r="H211" i="1"/>
  <c r="B212" i="1"/>
  <c r="C212" i="1"/>
  <c r="E212" i="1"/>
  <c r="F212" i="1"/>
  <c r="G212" i="1"/>
  <c r="H212" i="1"/>
  <c r="B213" i="1"/>
  <c r="C213" i="1"/>
  <c r="E213" i="1"/>
  <c r="F213" i="1"/>
  <c r="G213" i="1"/>
  <c r="H213" i="1"/>
  <c r="B214" i="1"/>
  <c r="C214" i="1"/>
  <c r="E214" i="1"/>
  <c r="F214" i="1"/>
  <c r="G214" i="1"/>
  <c r="H214" i="1"/>
  <c r="B215" i="1"/>
  <c r="C215" i="1"/>
  <c r="E215" i="1"/>
  <c r="F215" i="1"/>
  <c r="G215" i="1"/>
  <c r="H215" i="1"/>
  <c r="B216" i="1"/>
  <c r="C216" i="1"/>
  <c r="E216" i="1"/>
  <c r="F216" i="1"/>
  <c r="G216" i="1"/>
  <c r="H216" i="1"/>
  <c r="B217" i="1"/>
  <c r="C217" i="1"/>
  <c r="E217" i="1"/>
  <c r="F217" i="1"/>
  <c r="G217" i="1"/>
  <c r="H217" i="1"/>
  <c r="B218" i="1"/>
  <c r="C218" i="1"/>
  <c r="E218" i="1"/>
  <c r="F218" i="1"/>
  <c r="G218" i="1"/>
  <c r="H218" i="1"/>
  <c r="B219" i="1"/>
  <c r="C219" i="1"/>
  <c r="E219" i="1"/>
  <c r="F219" i="1"/>
  <c r="G219" i="1"/>
  <c r="H219" i="1"/>
  <c r="B220" i="1"/>
  <c r="C220" i="1"/>
  <c r="E220" i="1"/>
  <c r="F220" i="1"/>
  <c r="G220" i="1"/>
  <c r="H220" i="1"/>
  <c r="B221" i="1"/>
  <c r="C221" i="1"/>
  <c r="E221" i="1"/>
  <c r="F221" i="1"/>
  <c r="G221" i="1"/>
  <c r="H221" i="1"/>
  <c r="B222" i="1"/>
  <c r="C222" i="1"/>
  <c r="E222" i="1"/>
  <c r="F222" i="1"/>
  <c r="G222" i="1"/>
  <c r="H222" i="1"/>
  <c r="B223" i="1"/>
  <c r="C223" i="1"/>
  <c r="E223" i="1"/>
  <c r="F223" i="1"/>
  <c r="G223" i="1"/>
  <c r="H223" i="1"/>
  <c r="B224" i="1"/>
  <c r="C224" i="1"/>
  <c r="E224" i="1"/>
  <c r="F224" i="1"/>
  <c r="G224" i="1"/>
  <c r="H224" i="1"/>
  <c r="B225" i="1"/>
  <c r="C225" i="1"/>
  <c r="E225" i="1"/>
  <c r="F225" i="1"/>
  <c r="G225" i="1"/>
  <c r="H225" i="1"/>
  <c r="B226" i="1"/>
  <c r="C226" i="1"/>
  <c r="E226" i="1"/>
  <c r="F226" i="1"/>
  <c r="G226" i="1"/>
  <c r="H226" i="1"/>
  <c r="B227" i="1"/>
  <c r="C227" i="1"/>
  <c r="E227" i="1"/>
  <c r="F227" i="1"/>
  <c r="G227" i="1"/>
  <c r="H227" i="1"/>
  <c r="B228" i="1"/>
  <c r="C228" i="1"/>
  <c r="E228" i="1"/>
  <c r="F228" i="1"/>
  <c r="G228" i="1"/>
  <c r="H228" i="1"/>
  <c r="B229" i="1"/>
  <c r="C229" i="1"/>
  <c r="E229" i="1"/>
  <c r="F229" i="1"/>
  <c r="G229" i="1"/>
  <c r="H229" i="1"/>
  <c r="B230" i="1"/>
  <c r="C230" i="1"/>
  <c r="E230" i="1"/>
  <c r="F230" i="1"/>
  <c r="G230" i="1"/>
  <c r="H230" i="1"/>
  <c r="B231" i="1"/>
  <c r="C231" i="1"/>
  <c r="E231" i="1"/>
  <c r="F231" i="1"/>
  <c r="G231" i="1"/>
  <c r="H231" i="1"/>
  <c r="B232" i="1"/>
  <c r="C232" i="1"/>
  <c r="E232" i="1"/>
  <c r="F232" i="1"/>
  <c r="G232" i="1"/>
  <c r="H232" i="1"/>
  <c r="B233" i="1"/>
  <c r="C233" i="1"/>
  <c r="E233" i="1"/>
  <c r="F233" i="1"/>
  <c r="G233" i="1"/>
  <c r="H233" i="1"/>
  <c r="B234" i="1"/>
  <c r="C234" i="1"/>
  <c r="E234" i="1"/>
  <c r="F234" i="1"/>
  <c r="G234" i="1"/>
  <c r="H234" i="1"/>
  <c r="B235" i="1"/>
  <c r="C235" i="1"/>
  <c r="E235" i="1"/>
  <c r="F235" i="1"/>
  <c r="G235" i="1"/>
  <c r="H235" i="1"/>
  <c r="B236" i="1"/>
  <c r="C236" i="1"/>
  <c r="E236" i="1"/>
  <c r="F236" i="1"/>
  <c r="G236" i="1"/>
  <c r="H236" i="1"/>
  <c r="B237" i="1"/>
  <c r="C237" i="1"/>
  <c r="E237" i="1"/>
  <c r="F237" i="1"/>
  <c r="G237" i="1"/>
  <c r="H237" i="1"/>
  <c r="B238" i="1"/>
  <c r="C238" i="1"/>
  <c r="E238" i="1"/>
  <c r="F238" i="1"/>
  <c r="G238" i="1"/>
  <c r="H238" i="1"/>
  <c r="B239" i="1"/>
  <c r="C239" i="1"/>
  <c r="E239" i="1"/>
  <c r="F239" i="1"/>
  <c r="G239" i="1"/>
  <c r="H239" i="1"/>
  <c r="B240" i="1"/>
  <c r="C240" i="1"/>
  <c r="E240" i="1"/>
  <c r="F240" i="1"/>
  <c r="G240" i="1"/>
  <c r="H240" i="1"/>
  <c r="B241" i="1"/>
  <c r="C241" i="1"/>
  <c r="E241" i="1"/>
  <c r="F241" i="1"/>
  <c r="G241" i="1"/>
  <c r="H241" i="1"/>
  <c r="B242" i="1"/>
  <c r="C242" i="1"/>
  <c r="E242" i="1"/>
  <c r="F242" i="1"/>
  <c r="G242" i="1"/>
  <c r="H242" i="1"/>
  <c r="B243" i="1"/>
  <c r="C243" i="1"/>
  <c r="E243" i="1"/>
  <c r="F243" i="1"/>
  <c r="G243" i="1"/>
  <c r="H243" i="1"/>
  <c r="B244" i="1"/>
  <c r="C244" i="1"/>
  <c r="E244" i="1"/>
  <c r="F244" i="1"/>
  <c r="G244" i="1"/>
  <c r="H244" i="1"/>
  <c r="B245" i="1"/>
  <c r="C245" i="1"/>
  <c r="E245" i="1"/>
  <c r="F245" i="1"/>
  <c r="G245" i="1"/>
  <c r="H245" i="1"/>
  <c r="B246" i="1"/>
  <c r="C246" i="1"/>
  <c r="E246" i="1"/>
  <c r="F246" i="1"/>
  <c r="G246" i="1"/>
  <c r="H246" i="1"/>
  <c r="B247" i="1"/>
  <c r="C247" i="1"/>
  <c r="E247" i="1"/>
  <c r="F247" i="1"/>
  <c r="G247" i="1"/>
  <c r="H247" i="1"/>
  <c r="B248" i="1"/>
  <c r="C248" i="1"/>
  <c r="E248" i="1"/>
  <c r="F248" i="1"/>
  <c r="G248" i="1"/>
  <c r="H248" i="1"/>
  <c r="B249" i="1"/>
  <c r="C249" i="1"/>
  <c r="E249" i="1"/>
  <c r="F249" i="1"/>
  <c r="G249" i="1"/>
  <c r="H249" i="1"/>
  <c r="B250" i="1"/>
  <c r="C250" i="1"/>
  <c r="E250" i="1"/>
  <c r="F250" i="1"/>
  <c r="G250" i="1"/>
  <c r="H250" i="1"/>
  <c r="B251" i="1"/>
  <c r="C251" i="1"/>
  <c r="E251" i="1"/>
  <c r="F251" i="1"/>
  <c r="G251" i="1"/>
  <c r="H251" i="1"/>
  <c r="B252" i="1"/>
  <c r="C252" i="1"/>
  <c r="E252" i="1"/>
  <c r="F252" i="1"/>
  <c r="G252" i="1"/>
  <c r="H252" i="1"/>
  <c r="B253" i="1"/>
  <c r="C253" i="1"/>
  <c r="E253" i="1"/>
  <c r="F253" i="1"/>
  <c r="G253" i="1"/>
  <c r="H253" i="1"/>
  <c r="B254" i="1"/>
  <c r="C254" i="1"/>
  <c r="E254" i="1"/>
  <c r="F254" i="1"/>
  <c r="G254" i="1"/>
  <c r="H254" i="1"/>
  <c r="B255" i="1"/>
  <c r="C255" i="1"/>
  <c r="E255" i="1"/>
  <c r="F255" i="1"/>
  <c r="G255" i="1"/>
  <c r="H255" i="1"/>
  <c r="B256" i="1"/>
  <c r="C256" i="1"/>
  <c r="E256" i="1"/>
  <c r="F256" i="1"/>
  <c r="G256" i="1"/>
  <c r="H256" i="1"/>
  <c r="B257" i="1"/>
  <c r="C257" i="1"/>
  <c r="E257" i="1"/>
  <c r="F257" i="1"/>
  <c r="G257" i="1"/>
  <c r="H257" i="1"/>
  <c r="B258" i="1"/>
  <c r="C258" i="1"/>
  <c r="E258" i="1"/>
  <c r="F258" i="1"/>
  <c r="G258" i="1"/>
  <c r="H258" i="1"/>
  <c r="B259" i="1"/>
  <c r="C259" i="1"/>
  <c r="E259" i="1"/>
  <c r="F259" i="1"/>
  <c r="G259" i="1"/>
  <c r="H259" i="1"/>
  <c r="B260" i="1"/>
  <c r="C260" i="1"/>
  <c r="E260" i="1"/>
  <c r="F260" i="1"/>
  <c r="G260" i="1"/>
  <c r="H260" i="1"/>
  <c r="B261" i="1"/>
  <c r="C261" i="1"/>
  <c r="E261" i="1"/>
  <c r="F261" i="1"/>
  <c r="G261" i="1"/>
  <c r="H261" i="1"/>
  <c r="B262" i="1"/>
  <c r="C262" i="1"/>
  <c r="E262" i="1"/>
  <c r="F262" i="1"/>
  <c r="G262" i="1"/>
  <c r="H262" i="1"/>
  <c r="B263" i="1"/>
  <c r="C263" i="1"/>
  <c r="E263" i="1"/>
  <c r="F263" i="1"/>
  <c r="G263" i="1"/>
  <c r="H263" i="1"/>
  <c r="B264" i="1"/>
  <c r="C264" i="1"/>
  <c r="E264" i="1"/>
  <c r="F264" i="1"/>
  <c r="G264" i="1"/>
  <c r="H264" i="1"/>
  <c r="B265" i="1"/>
  <c r="C265" i="1"/>
  <c r="E265" i="1"/>
  <c r="F265" i="1"/>
  <c r="G265" i="1"/>
  <c r="H265" i="1"/>
  <c r="B266" i="1"/>
  <c r="C266" i="1"/>
  <c r="E266" i="1"/>
  <c r="F266" i="1"/>
  <c r="G266" i="1"/>
  <c r="H266" i="1"/>
  <c r="B267" i="1"/>
  <c r="C267" i="1"/>
  <c r="E267" i="1"/>
  <c r="F267" i="1"/>
  <c r="G267" i="1"/>
  <c r="H267" i="1"/>
  <c r="B268" i="1"/>
  <c r="C268" i="1"/>
  <c r="E268" i="1"/>
  <c r="F268" i="1"/>
  <c r="G268" i="1"/>
  <c r="H268" i="1"/>
  <c r="B269" i="1"/>
  <c r="C269" i="1"/>
  <c r="E269" i="1"/>
  <c r="F269" i="1"/>
  <c r="G269" i="1"/>
  <c r="H269" i="1"/>
  <c r="B270" i="1"/>
  <c r="C270" i="1"/>
  <c r="E270" i="1"/>
  <c r="F270" i="1"/>
  <c r="G270" i="1"/>
  <c r="H270" i="1"/>
  <c r="B271" i="1"/>
  <c r="C271" i="1"/>
  <c r="E271" i="1"/>
  <c r="F271" i="1"/>
  <c r="G271" i="1"/>
  <c r="H271" i="1"/>
  <c r="B272" i="1"/>
  <c r="C272" i="1"/>
  <c r="E272" i="1"/>
  <c r="F272" i="1"/>
  <c r="G272" i="1"/>
  <c r="H272" i="1"/>
  <c r="B273" i="1"/>
  <c r="C273" i="1"/>
  <c r="E273" i="1"/>
  <c r="F273" i="1"/>
  <c r="G273" i="1"/>
  <c r="H273" i="1"/>
  <c r="B274" i="1"/>
  <c r="C274" i="1"/>
  <c r="E274" i="1"/>
  <c r="F274" i="1"/>
  <c r="G274" i="1"/>
  <c r="H274" i="1"/>
  <c r="B275" i="1"/>
  <c r="C275" i="1"/>
  <c r="E275" i="1"/>
  <c r="F275" i="1"/>
  <c r="G275" i="1"/>
  <c r="H275" i="1"/>
  <c r="B276" i="1"/>
  <c r="C276" i="1"/>
  <c r="E276" i="1"/>
  <c r="F276" i="1"/>
  <c r="G276" i="1"/>
  <c r="H276" i="1"/>
  <c r="B277" i="1"/>
  <c r="C277" i="1"/>
  <c r="E277" i="1"/>
  <c r="F277" i="1"/>
  <c r="G277" i="1"/>
  <c r="H277" i="1"/>
  <c r="B278" i="1"/>
  <c r="C278" i="1"/>
  <c r="E278" i="1"/>
  <c r="F278" i="1"/>
  <c r="G278" i="1"/>
  <c r="H278" i="1"/>
  <c r="B279" i="1"/>
  <c r="C279" i="1"/>
  <c r="E279" i="1"/>
  <c r="F279" i="1"/>
  <c r="G279" i="1"/>
  <c r="H279" i="1"/>
  <c r="B280" i="1"/>
  <c r="C280" i="1"/>
  <c r="E280" i="1"/>
  <c r="F280" i="1"/>
  <c r="G280" i="1"/>
  <c r="H280" i="1"/>
  <c r="B281" i="1"/>
  <c r="C281" i="1"/>
  <c r="E281" i="1"/>
  <c r="F281" i="1"/>
  <c r="G281" i="1"/>
  <c r="H281" i="1"/>
  <c r="B282" i="1"/>
  <c r="C282" i="1"/>
  <c r="E282" i="1"/>
  <c r="F282" i="1"/>
  <c r="G282" i="1"/>
  <c r="H282" i="1"/>
  <c r="B283" i="1"/>
  <c r="C283" i="1"/>
  <c r="E283" i="1"/>
  <c r="F283" i="1"/>
  <c r="G283" i="1"/>
  <c r="H283" i="1"/>
  <c r="B284" i="1"/>
  <c r="C284" i="1"/>
  <c r="E284" i="1"/>
  <c r="F284" i="1"/>
  <c r="G284" i="1"/>
  <c r="H284" i="1"/>
  <c r="B285" i="1"/>
  <c r="C285" i="1"/>
  <c r="E285" i="1"/>
  <c r="F285" i="1"/>
  <c r="G285" i="1"/>
  <c r="H285" i="1"/>
  <c r="B286" i="1"/>
  <c r="C286" i="1"/>
  <c r="E286" i="1"/>
  <c r="F286" i="1"/>
  <c r="G286" i="1"/>
  <c r="H286" i="1"/>
  <c r="B287" i="1"/>
  <c r="C287" i="1"/>
  <c r="E287" i="1"/>
  <c r="F287" i="1"/>
  <c r="G287" i="1"/>
  <c r="H287" i="1"/>
  <c r="B288" i="1"/>
  <c r="C288" i="1"/>
  <c r="E288" i="1"/>
  <c r="F288" i="1"/>
  <c r="G288" i="1"/>
  <c r="H288" i="1"/>
  <c r="B289" i="1"/>
  <c r="C289" i="1"/>
  <c r="E289" i="1"/>
  <c r="F289" i="1"/>
  <c r="G289" i="1"/>
  <c r="H289" i="1"/>
  <c r="B290" i="1"/>
  <c r="C290" i="1"/>
  <c r="E290" i="1"/>
  <c r="F290" i="1"/>
  <c r="G290" i="1"/>
  <c r="H290" i="1"/>
  <c r="B291" i="1"/>
  <c r="C291" i="1"/>
  <c r="E291" i="1"/>
  <c r="F291" i="1"/>
  <c r="G291" i="1"/>
  <c r="H291" i="1"/>
  <c r="B292" i="1"/>
  <c r="C292" i="1"/>
  <c r="E292" i="1"/>
  <c r="F292" i="1"/>
  <c r="G292" i="1"/>
  <c r="H292" i="1"/>
  <c r="B293" i="1"/>
  <c r="C293" i="1"/>
  <c r="E293" i="1"/>
  <c r="F293" i="1"/>
  <c r="G293" i="1"/>
  <c r="H293" i="1"/>
  <c r="B294" i="1"/>
  <c r="C294" i="1"/>
  <c r="E294" i="1"/>
  <c r="F294" i="1"/>
  <c r="G294" i="1"/>
  <c r="H294" i="1"/>
  <c r="B295" i="1"/>
  <c r="C295" i="1"/>
  <c r="E295" i="1"/>
  <c r="F295" i="1"/>
  <c r="G295" i="1"/>
  <c r="H295" i="1"/>
  <c r="B296" i="1"/>
  <c r="C296" i="1"/>
  <c r="E296" i="1"/>
  <c r="F296" i="1"/>
  <c r="G296" i="1"/>
  <c r="H296" i="1"/>
  <c r="B297" i="1"/>
  <c r="C297" i="1"/>
  <c r="E297" i="1"/>
  <c r="F297" i="1"/>
  <c r="G297" i="1"/>
  <c r="H297" i="1"/>
  <c r="B298" i="1"/>
  <c r="C298" i="1"/>
  <c r="E298" i="1"/>
  <c r="F298" i="1"/>
  <c r="G298" i="1"/>
  <c r="H298" i="1"/>
  <c r="B299" i="1"/>
  <c r="C299" i="1"/>
  <c r="E299" i="1"/>
  <c r="F299" i="1"/>
  <c r="G299" i="1"/>
  <c r="H299" i="1"/>
  <c r="B300" i="1"/>
  <c r="C300" i="1"/>
  <c r="E300" i="1"/>
  <c r="F300" i="1"/>
  <c r="G300" i="1"/>
  <c r="H300" i="1"/>
  <c r="B301" i="1"/>
  <c r="C301" i="1"/>
  <c r="E301" i="1"/>
  <c r="F301" i="1"/>
  <c r="G301" i="1"/>
  <c r="H301" i="1"/>
  <c r="B302" i="1"/>
  <c r="C302" i="1"/>
  <c r="E302" i="1"/>
  <c r="F302" i="1"/>
  <c r="G302" i="1"/>
  <c r="H302" i="1"/>
  <c r="B303" i="1"/>
  <c r="C303" i="1"/>
  <c r="E303" i="1"/>
  <c r="F303" i="1"/>
  <c r="G303" i="1"/>
  <c r="H303" i="1"/>
  <c r="B304" i="1"/>
  <c r="C304" i="1"/>
  <c r="E304" i="1"/>
  <c r="F304" i="1"/>
  <c r="G304" i="1"/>
  <c r="H304" i="1"/>
  <c r="B305" i="1"/>
  <c r="C305" i="1"/>
  <c r="E305" i="1"/>
  <c r="F305" i="1"/>
  <c r="G305" i="1"/>
  <c r="H305" i="1"/>
  <c r="B306" i="1"/>
  <c r="C306" i="1"/>
  <c r="E306" i="1"/>
  <c r="F306" i="1"/>
  <c r="G306" i="1"/>
  <c r="H306" i="1"/>
  <c r="B307" i="1"/>
  <c r="C307" i="1"/>
  <c r="E307" i="1"/>
  <c r="F307" i="1"/>
  <c r="G307" i="1"/>
  <c r="H307" i="1"/>
  <c r="B308" i="1"/>
  <c r="C308" i="1"/>
  <c r="E308" i="1"/>
  <c r="F308" i="1"/>
  <c r="G308" i="1"/>
  <c r="H308" i="1"/>
  <c r="B309" i="1"/>
  <c r="C309" i="1"/>
  <c r="E309" i="1"/>
  <c r="F309" i="1"/>
  <c r="G309" i="1"/>
  <c r="H309" i="1"/>
  <c r="B310" i="1"/>
  <c r="C310" i="1"/>
  <c r="E310" i="1"/>
  <c r="F310" i="1"/>
  <c r="G310" i="1"/>
  <c r="H310" i="1"/>
  <c r="B311" i="1"/>
  <c r="C311" i="1"/>
  <c r="E311" i="1"/>
  <c r="F311" i="1"/>
  <c r="G311" i="1"/>
  <c r="H311" i="1"/>
  <c r="B312" i="1"/>
  <c r="C312" i="1"/>
  <c r="E312" i="1"/>
  <c r="F312" i="1"/>
  <c r="G312" i="1"/>
  <c r="H312" i="1"/>
  <c r="B313" i="1"/>
  <c r="C313" i="1"/>
  <c r="E313" i="1"/>
  <c r="F313" i="1"/>
  <c r="G313" i="1"/>
  <c r="H313" i="1"/>
  <c r="B314" i="1"/>
  <c r="C314" i="1"/>
  <c r="E314" i="1"/>
  <c r="F314" i="1"/>
  <c r="G314" i="1"/>
  <c r="H314" i="1"/>
  <c r="B315" i="1"/>
  <c r="C315" i="1"/>
  <c r="E315" i="1"/>
  <c r="F315" i="1"/>
  <c r="G315" i="1"/>
  <c r="H315" i="1"/>
  <c r="B316" i="1"/>
  <c r="C316" i="1"/>
  <c r="E316" i="1"/>
  <c r="F316" i="1"/>
  <c r="G316" i="1"/>
  <c r="H316" i="1"/>
  <c r="B317" i="1"/>
  <c r="C317" i="1"/>
  <c r="E317" i="1"/>
  <c r="F317" i="1"/>
  <c r="G317" i="1"/>
  <c r="H317" i="1"/>
  <c r="B318" i="1"/>
  <c r="C318" i="1"/>
  <c r="E318" i="1"/>
  <c r="F318" i="1"/>
  <c r="G318" i="1"/>
  <c r="H318" i="1"/>
  <c r="B319" i="1"/>
  <c r="C319" i="1"/>
  <c r="E319" i="1"/>
  <c r="F319" i="1"/>
  <c r="G319" i="1"/>
  <c r="H319" i="1"/>
  <c r="B320" i="1"/>
  <c r="C320" i="1"/>
  <c r="E320" i="1"/>
  <c r="F320" i="1"/>
  <c r="G320" i="1"/>
  <c r="H320" i="1"/>
  <c r="B321" i="1"/>
  <c r="C321" i="1"/>
  <c r="E321" i="1"/>
  <c r="F321" i="1"/>
  <c r="G321" i="1"/>
  <c r="H321" i="1"/>
  <c r="B322" i="1"/>
  <c r="C322" i="1"/>
  <c r="E322" i="1"/>
  <c r="F322" i="1"/>
  <c r="G322" i="1"/>
  <c r="H322" i="1"/>
  <c r="B323" i="1"/>
  <c r="C323" i="1"/>
  <c r="E323" i="1"/>
  <c r="F323" i="1"/>
  <c r="G323" i="1"/>
  <c r="H323" i="1"/>
  <c r="B324" i="1"/>
  <c r="C324" i="1"/>
  <c r="E324" i="1"/>
  <c r="F324" i="1"/>
  <c r="G324" i="1"/>
  <c r="H324" i="1"/>
  <c r="B325" i="1"/>
  <c r="C325" i="1"/>
  <c r="E325" i="1"/>
  <c r="F325" i="1"/>
  <c r="G325" i="1"/>
  <c r="H325" i="1"/>
  <c r="B326" i="1"/>
  <c r="C326" i="1"/>
  <c r="E326" i="1"/>
  <c r="F326" i="1"/>
  <c r="G326" i="1"/>
  <c r="H326" i="1"/>
  <c r="B327" i="1"/>
  <c r="C327" i="1"/>
  <c r="E327" i="1"/>
  <c r="F327" i="1"/>
  <c r="G327" i="1"/>
  <c r="H327" i="1"/>
  <c r="B328" i="1"/>
  <c r="C328" i="1"/>
  <c r="E328" i="1"/>
  <c r="F328" i="1"/>
  <c r="G328" i="1"/>
  <c r="H328" i="1"/>
  <c r="B329" i="1"/>
  <c r="C329" i="1"/>
  <c r="E329" i="1"/>
  <c r="F329" i="1"/>
  <c r="G329" i="1"/>
  <c r="H329" i="1"/>
  <c r="B330" i="1"/>
  <c r="C330" i="1"/>
  <c r="E330" i="1"/>
  <c r="F330" i="1"/>
  <c r="G330" i="1"/>
  <c r="H330" i="1"/>
  <c r="B331" i="1"/>
  <c r="C331" i="1"/>
  <c r="E331" i="1"/>
  <c r="F331" i="1"/>
  <c r="G331" i="1"/>
  <c r="H331" i="1"/>
  <c r="B332" i="1"/>
  <c r="C332" i="1"/>
  <c r="E332" i="1"/>
  <c r="F332" i="1"/>
  <c r="G332" i="1"/>
  <c r="H332" i="1"/>
  <c r="B333" i="1"/>
  <c r="C333" i="1"/>
  <c r="E333" i="1"/>
  <c r="F333" i="1"/>
  <c r="G333" i="1"/>
  <c r="H333" i="1"/>
  <c r="B334" i="1"/>
  <c r="C334" i="1"/>
  <c r="E334" i="1"/>
  <c r="F334" i="1"/>
  <c r="G334" i="1"/>
  <c r="H334" i="1"/>
  <c r="B335" i="1"/>
  <c r="C335" i="1"/>
  <c r="E335" i="1"/>
  <c r="F335" i="1"/>
  <c r="G335" i="1"/>
  <c r="H335" i="1"/>
  <c r="B336" i="1"/>
  <c r="C336" i="1"/>
  <c r="E336" i="1"/>
  <c r="F336" i="1"/>
  <c r="G336" i="1"/>
  <c r="H336" i="1"/>
  <c r="B337" i="1"/>
  <c r="C337" i="1"/>
  <c r="E337" i="1"/>
  <c r="F337" i="1"/>
  <c r="G337" i="1"/>
  <c r="H337" i="1"/>
  <c r="B338" i="1"/>
  <c r="C338" i="1"/>
  <c r="E338" i="1"/>
  <c r="F338" i="1"/>
  <c r="G338" i="1"/>
  <c r="H338" i="1"/>
  <c r="B339" i="1"/>
  <c r="C339" i="1"/>
  <c r="E339" i="1"/>
  <c r="F339" i="1"/>
  <c r="G339" i="1"/>
  <c r="H339" i="1"/>
  <c r="B340" i="1"/>
  <c r="C340" i="1"/>
  <c r="E340" i="1"/>
  <c r="F340" i="1"/>
  <c r="G340" i="1"/>
  <c r="H340" i="1"/>
  <c r="B341" i="1"/>
  <c r="C341" i="1"/>
  <c r="E341" i="1"/>
  <c r="F341" i="1"/>
  <c r="G341" i="1"/>
  <c r="H341" i="1"/>
  <c r="B342" i="1"/>
  <c r="C342" i="1"/>
  <c r="E342" i="1"/>
  <c r="F342" i="1"/>
  <c r="G342" i="1"/>
  <c r="H342" i="1"/>
  <c r="B3" i="1"/>
  <c r="C3" i="1"/>
  <c r="E3" i="1"/>
  <c r="F3" i="1"/>
  <c r="G3" i="1"/>
  <c r="H3" i="1"/>
  <c r="B4" i="1"/>
  <c r="C4" i="1"/>
  <c r="E4" i="1"/>
  <c r="F4" i="1"/>
  <c r="G4" i="1"/>
  <c r="H4" i="1"/>
  <c r="B5" i="1"/>
  <c r="C5" i="1"/>
  <c r="E5" i="1"/>
  <c r="F5" i="1"/>
  <c r="G5" i="1"/>
  <c r="H5" i="1"/>
  <c r="B6" i="1"/>
  <c r="C6" i="1"/>
  <c r="E6" i="1"/>
  <c r="F6" i="1"/>
  <c r="G6" i="1"/>
  <c r="H6" i="1"/>
  <c r="B7" i="1"/>
  <c r="C7" i="1"/>
  <c r="E7" i="1"/>
  <c r="F7" i="1"/>
  <c r="G7" i="1"/>
  <c r="H7" i="1"/>
  <c r="B8" i="1"/>
  <c r="C8" i="1"/>
  <c r="E8" i="1"/>
  <c r="F8" i="1"/>
  <c r="G8" i="1"/>
  <c r="H8" i="1"/>
  <c r="B9" i="1"/>
  <c r="C9" i="1"/>
  <c r="E9" i="1"/>
  <c r="F9" i="1"/>
  <c r="G9" i="1"/>
  <c r="H9" i="1"/>
  <c r="B10" i="1"/>
  <c r="C10" i="1"/>
  <c r="E10" i="1"/>
  <c r="F10" i="1"/>
  <c r="G10" i="1"/>
  <c r="H10" i="1"/>
  <c r="B11" i="1"/>
  <c r="C11" i="1"/>
  <c r="E11" i="1"/>
  <c r="F11" i="1"/>
  <c r="G11" i="1"/>
  <c r="H11" i="1"/>
  <c r="B12" i="1"/>
  <c r="C12" i="1"/>
  <c r="E12" i="1"/>
  <c r="F12" i="1"/>
  <c r="G12" i="1"/>
  <c r="H12" i="1"/>
  <c r="B13" i="1"/>
  <c r="C13" i="1"/>
  <c r="E13" i="1"/>
  <c r="F13" i="1"/>
  <c r="G13" i="1"/>
  <c r="H13" i="1"/>
  <c r="B14" i="1"/>
  <c r="C14" i="1"/>
  <c r="E14" i="1"/>
  <c r="F14" i="1"/>
  <c r="G14" i="1"/>
  <c r="H14" i="1"/>
  <c r="B15" i="1"/>
  <c r="C15" i="1"/>
  <c r="E15" i="1"/>
  <c r="F15" i="1"/>
  <c r="G15" i="1"/>
  <c r="H15" i="1"/>
  <c r="B16" i="1"/>
  <c r="C16" i="1"/>
  <c r="E16" i="1"/>
  <c r="F16" i="1"/>
  <c r="G16" i="1"/>
  <c r="H16" i="1"/>
  <c r="B17" i="1"/>
  <c r="C17" i="1"/>
  <c r="E17" i="1"/>
  <c r="F17" i="1"/>
  <c r="G17" i="1"/>
  <c r="H17" i="1"/>
  <c r="B18" i="1"/>
  <c r="C18" i="1"/>
  <c r="E18" i="1"/>
  <c r="F18" i="1"/>
  <c r="G18" i="1"/>
  <c r="H18" i="1"/>
  <c r="B19" i="1"/>
  <c r="C19" i="1"/>
  <c r="E19" i="1"/>
  <c r="F19" i="1"/>
  <c r="G19" i="1"/>
  <c r="H19" i="1"/>
  <c r="B20" i="1"/>
  <c r="C20" i="1"/>
  <c r="E20" i="1"/>
  <c r="F20" i="1"/>
  <c r="G20" i="1"/>
  <c r="H20" i="1"/>
  <c r="B21" i="1"/>
  <c r="C21" i="1"/>
  <c r="E21" i="1"/>
  <c r="F21" i="1"/>
  <c r="G21" i="1"/>
  <c r="H21" i="1"/>
  <c r="B22" i="1"/>
  <c r="C22" i="1"/>
  <c r="E22" i="1"/>
  <c r="F22" i="1"/>
  <c r="G22" i="1"/>
  <c r="H22" i="1"/>
  <c r="B23" i="1"/>
  <c r="C23" i="1"/>
  <c r="E23" i="1"/>
  <c r="F23" i="1"/>
  <c r="G23" i="1"/>
  <c r="H23" i="1"/>
  <c r="B24" i="1"/>
  <c r="C24" i="1"/>
  <c r="E24" i="1"/>
  <c r="F24" i="1"/>
  <c r="G24" i="1"/>
  <c r="H24" i="1"/>
  <c r="B25" i="1"/>
  <c r="C25" i="1"/>
  <c r="E25" i="1"/>
  <c r="F25" i="1"/>
  <c r="G25" i="1"/>
  <c r="H25" i="1"/>
  <c r="B26" i="1"/>
  <c r="C26" i="1"/>
  <c r="E26" i="1"/>
  <c r="F26" i="1"/>
  <c r="G26" i="1"/>
  <c r="H26" i="1"/>
  <c r="B27" i="1"/>
  <c r="C27" i="1"/>
  <c r="E27" i="1"/>
  <c r="F27" i="1"/>
  <c r="G27" i="1"/>
  <c r="H27" i="1"/>
  <c r="B28" i="1"/>
  <c r="C28" i="1"/>
  <c r="E28" i="1"/>
  <c r="F28" i="1"/>
  <c r="G28" i="1"/>
  <c r="H28" i="1"/>
  <c r="B29" i="1"/>
  <c r="C29" i="1"/>
  <c r="E29" i="1"/>
  <c r="F29" i="1"/>
  <c r="G29" i="1"/>
  <c r="H29" i="1"/>
  <c r="B30" i="1"/>
  <c r="C30" i="1"/>
  <c r="E30" i="1"/>
  <c r="F30" i="1"/>
  <c r="G30" i="1"/>
  <c r="H30" i="1"/>
  <c r="B31" i="1"/>
  <c r="C31" i="1"/>
  <c r="E31" i="1"/>
  <c r="F31" i="1"/>
  <c r="G31" i="1"/>
  <c r="H31" i="1"/>
  <c r="B32" i="1"/>
  <c r="C32" i="1"/>
  <c r="E32" i="1"/>
  <c r="F32" i="1"/>
  <c r="G32" i="1"/>
  <c r="H32" i="1"/>
  <c r="B33" i="1"/>
  <c r="C33" i="1"/>
  <c r="E33" i="1"/>
  <c r="F33" i="1"/>
  <c r="G33" i="1"/>
  <c r="H33" i="1"/>
  <c r="B34" i="1"/>
  <c r="C34" i="1"/>
  <c r="E34" i="1"/>
  <c r="F34" i="1"/>
  <c r="G34" i="1"/>
  <c r="H34" i="1"/>
  <c r="B35" i="1"/>
  <c r="C35" i="1"/>
  <c r="E35" i="1"/>
  <c r="F35" i="1"/>
  <c r="G35" i="1"/>
  <c r="H35" i="1"/>
  <c r="B36" i="1"/>
  <c r="C36" i="1"/>
  <c r="E36" i="1"/>
  <c r="F36" i="1"/>
  <c r="G36" i="1"/>
  <c r="H36" i="1"/>
  <c r="B37" i="1"/>
  <c r="C37" i="1"/>
  <c r="E37" i="1"/>
  <c r="F37" i="1"/>
  <c r="G37" i="1"/>
  <c r="H37" i="1"/>
  <c r="B38" i="1"/>
  <c r="C38" i="1"/>
  <c r="E38" i="1"/>
  <c r="F38" i="1"/>
  <c r="G38" i="1"/>
  <c r="H38" i="1"/>
  <c r="B39" i="1"/>
  <c r="C39" i="1"/>
  <c r="E39" i="1"/>
  <c r="F39" i="1"/>
  <c r="G39" i="1"/>
  <c r="H39" i="1"/>
  <c r="B40" i="1"/>
  <c r="C40" i="1"/>
  <c r="E40" i="1"/>
  <c r="F40" i="1"/>
  <c r="G40" i="1"/>
  <c r="H40" i="1"/>
  <c r="B41" i="1"/>
  <c r="C41" i="1"/>
  <c r="E41" i="1"/>
  <c r="F41" i="1"/>
  <c r="G41" i="1"/>
  <c r="H41" i="1"/>
  <c r="B42" i="1"/>
  <c r="C42" i="1"/>
  <c r="E42" i="1"/>
  <c r="F42" i="1"/>
  <c r="G42" i="1"/>
  <c r="H42" i="1"/>
  <c r="B43" i="1"/>
  <c r="C43" i="1"/>
  <c r="E43" i="1"/>
  <c r="F43" i="1"/>
  <c r="G43" i="1"/>
  <c r="H43" i="1"/>
  <c r="B44" i="1"/>
  <c r="C44" i="1"/>
  <c r="E44" i="1"/>
  <c r="F44" i="1"/>
  <c r="G44" i="1"/>
  <c r="H44" i="1"/>
  <c r="B45" i="1"/>
  <c r="C45" i="1"/>
  <c r="E45" i="1"/>
  <c r="F45" i="1"/>
  <c r="G45" i="1"/>
  <c r="H45" i="1"/>
  <c r="B46" i="1"/>
  <c r="C46" i="1"/>
  <c r="E46" i="1"/>
  <c r="F46" i="1"/>
  <c r="G46" i="1"/>
  <c r="H46" i="1"/>
  <c r="B47" i="1"/>
  <c r="C47" i="1"/>
  <c r="E47" i="1"/>
  <c r="F47" i="1"/>
  <c r="G47" i="1"/>
  <c r="H47" i="1"/>
  <c r="B48" i="1"/>
  <c r="C48" i="1"/>
  <c r="E48" i="1"/>
  <c r="F48" i="1"/>
  <c r="G48" i="1"/>
  <c r="H48" i="1"/>
  <c r="B49" i="1"/>
  <c r="C49" i="1"/>
  <c r="E49" i="1"/>
  <c r="F49" i="1"/>
  <c r="G49" i="1"/>
  <c r="H49" i="1"/>
  <c r="B50" i="1"/>
  <c r="C50" i="1"/>
  <c r="E50" i="1"/>
  <c r="F50" i="1"/>
  <c r="G50" i="1"/>
  <c r="H50" i="1"/>
  <c r="B51" i="1"/>
  <c r="C51" i="1"/>
  <c r="E51" i="1"/>
  <c r="F51" i="1"/>
  <c r="G51" i="1"/>
  <c r="H51" i="1"/>
  <c r="B52" i="1"/>
  <c r="C52" i="1"/>
  <c r="E52" i="1"/>
  <c r="F52" i="1"/>
  <c r="G52" i="1"/>
  <c r="H52" i="1"/>
  <c r="B53" i="1"/>
  <c r="C53" i="1"/>
  <c r="E53" i="1"/>
  <c r="F53" i="1"/>
  <c r="G53" i="1"/>
  <c r="H53" i="1"/>
  <c r="B54" i="1"/>
  <c r="C54" i="1"/>
  <c r="E54" i="1"/>
  <c r="F54" i="1"/>
  <c r="G54" i="1"/>
  <c r="H54" i="1"/>
  <c r="B55" i="1"/>
  <c r="C55" i="1"/>
  <c r="E55" i="1"/>
  <c r="F55" i="1"/>
  <c r="G55" i="1"/>
  <c r="H55" i="1"/>
  <c r="B56" i="1"/>
  <c r="C56" i="1"/>
  <c r="E56" i="1"/>
  <c r="F56" i="1"/>
  <c r="G56" i="1"/>
  <c r="H56" i="1"/>
  <c r="B57" i="1"/>
  <c r="C57" i="1"/>
  <c r="E57" i="1"/>
  <c r="F57" i="1"/>
  <c r="G57" i="1"/>
  <c r="H57" i="1"/>
  <c r="B58" i="1"/>
  <c r="C58" i="1"/>
  <c r="E58" i="1"/>
  <c r="F58" i="1"/>
  <c r="G58" i="1"/>
  <c r="H58" i="1"/>
  <c r="B59" i="1"/>
  <c r="C59" i="1"/>
  <c r="E59" i="1"/>
  <c r="F59" i="1"/>
  <c r="G59" i="1"/>
  <c r="H59" i="1"/>
  <c r="B60" i="1"/>
  <c r="C60" i="1"/>
  <c r="E60" i="1"/>
  <c r="F60" i="1"/>
  <c r="G60" i="1"/>
  <c r="H60" i="1"/>
  <c r="B61" i="1"/>
  <c r="C61" i="1"/>
  <c r="E61" i="1"/>
  <c r="F61" i="1"/>
  <c r="G61" i="1"/>
  <c r="H61" i="1"/>
  <c r="B62" i="1"/>
  <c r="C62" i="1"/>
  <c r="E62" i="1"/>
  <c r="F62" i="1"/>
  <c r="G62" i="1"/>
  <c r="H62" i="1"/>
  <c r="B63" i="1"/>
  <c r="C63" i="1"/>
  <c r="E63" i="1"/>
  <c r="F63" i="1"/>
  <c r="G63" i="1"/>
  <c r="H63" i="1"/>
  <c r="B64" i="1"/>
  <c r="C64" i="1"/>
  <c r="E64" i="1"/>
  <c r="F64" i="1"/>
  <c r="G64" i="1"/>
  <c r="H64" i="1"/>
  <c r="B65" i="1"/>
  <c r="C65" i="1"/>
  <c r="E65" i="1"/>
  <c r="F65" i="1"/>
  <c r="G65" i="1"/>
  <c r="H65" i="1"/>
  <c r="B66" i="1"/>
  <c r="C66" i="1"/>
  <c r="E66" i="1"/>
  <c r="F66" i="1"/>
  <c r="G66" i="1"/>
  <c r="H66" i="1"/>
  <c r="B67" i="1"/>
  <c r="C67" i="1"/>
  <c r="E67" i="1"/>
  <c r="F67" i="1"/>
  <c r="G67" i="1"/>
  <c r="H67" i="1"/>
  <c r="B68" i="1"/>
  <c r="C68" i="1"/>
  <c r="E68" i="1"/>
  <c r="F68" i="1"/>
  <c r="G68" i="1"/>
  <c r="H68" i="1"/>
  <c r="B69" i="1"/>
  <c r="C69" i="1"/>
  <c r="E69" i="1"/>
  <c r="F69" i="1"/>
  <c r="G69" i="1"/>
  <c r="H69" i="1"/>
  <c r="B70" i="1"/>
  <c r="C70" i="1"/>
  <c r="E70" i="1"/>
  <c r="F70" i="1"/>
  <c r="G70" i="1"/>
  <c r="H70" i="1"/>
  <c r="B71" i="1"/>
  <c r="C71" i="1"/>
  <c r="E71" i="1"/>
  <c r="F71" i="1"/>
  <c r="G71" i="1"/>
  <c r="H71" i="1"/>
  <c r="B72" i="1"/>
  <c r="C72" i="1"/>
  <c r="E72" i="1"/>
  <c r="F72" i="1"/>
  <c r="G72" i="1"/>
  <c r="H72" i="1"/>
  <c r="B73" i="1"/>
  <c r="C73" i="1"/>
  <c r="E73" i="1"/>
  <c r="F73" i="1"/>
  <c r="G73" i="1"/>
  <c r="H73" i="1"/>
  <c r="B74" i="1"/>
  <c r="C74" i="1"/>
  <c r="E74" i="1"/>
  <c r="F74" i="1"/>
  <c r="G74" i="1"/>
  <c r="H74" i="1"/>
  <c r="B75" i="1"/>
  <c r="C75" i="1"/>
  <c r="E75" i="1"/>
  <c r="F75" i="1"/>
  <c r="G75" i="1"/>
  <c r="H75" i="1"/>
  <c r="B76" i="1"/>
  <c r="C76" i="1"/>
  <c r="E76" i="1"/>
  <c r="F76" i="1"/>
  <c r="G76" i="1"/>
  <c r="H76" i="1"/>
  <c r="B77" i="1"/>
  <c r="C77" i="1"/>
  <c r="E77" i="1"/>
  <c r="F77" i="1"/>
  <c r="G77" i="1"/>
  <c r="H77" i="1"/>
  <c r="B78" i="1"/>
  <c r="C78" i="1"/>
  <c r="E78" i="1"/>
  <c r="F78" i="1"/>
  <c r="G78" i="1"/>
  <c r="H78" i="1"/>
  <c r="B79" i="1"/>
  <c r="C79" i="1"/>
  <c r="E79" i="1"/>
  <c r="F79" i="1"/>
  <c r="G79" i="1"/>
  <c r="H79" i="1"/>
  <c r="B80" i="1"/>
  <c r="C80" i="1"/>
  <c r="E80" i="1"/>
  <c r="F80" i="1"/>
  <c r="G80" i="1"/>
  <c r="H80" i="1"/>
  <c r="B81" i="1"/>
  <c r="C81" i="1"/>
  <c r="E81" i="1"/>
  <c r="F81" i="1"/>
  <c r="G81" i="1"/>
  <c r="H81" i="1"/>
  <c r="B82" i="1"/>
  <c r="C82" i="1"/>
  <c r="E82" i="1"/>
  <c r="F82" i="1"/>
  <c r="G82" i="1"/>
  <c r="H82" i="1"/>
  <c r="B83" i="1"/>
  <c r="C83" i="1"/>
  <c r="E83" i="1"/>
  <c r="F83" i="1"/>
  <c r="G83" i="1"/>
  <c r="H83" i="1"/>
  <c r="B84" i="1"/>
  <c r="C84" i="1"/>
  <c r="E84" i="1"/>
  <c r="F84" i="1"/>
  <c r="G84" i="1"/>
  <c r="H84" i="1"/>
  <c r="B85" i="1"/>
  <c r="C85" i="1"/>
  <c r="E85" i="1"/>
  <c r="F85" i="1"/>
  <c r="G85" i="1"/>
  <c r="H85" i="1"/>
  <c r="B86" i="1"/>
  <c r="C86" i="1"/>
  <c r="E86" i="1"/>
  <c r="F86" i="1"/>
  <c r="G86" i="1"/>
  <c r="H86" i="1"/>
  <c r="B87" i="1"/>
  <c r="C87" i="1"/>
  <c r="E87" i="1"/>
  <c r="F87" i="1"/>
  <c r="G87" i="1"/>
  <c r="H87" i="1"/>
  <c r="B88" i="1"/>
  <c r="C88" i="1"/>
  <c r="E88" i="1"/>
  <c r="F88" i="1"/>
  <c r="G88" i="1"/>
  <c r="H88" i="1"/>
  <c r="B89" i="1"/>
  <c r="C89" i="1"/>
  <c r="E89" i="1"/>
  <c r="F89" i="1"/>
  <c r="G89" i="1"/>
  <c r="H89" i="1"/>
  <c r="B90" i="1"/>
  <c r="C90" i="1"/>
  <c r="E90" i="1"/>
  <c r="F90" i="1"/>
  <c r="G90" i="1"/>
  <c r="H90" i="1"/>
  <c r="B91" i="1"/>
  <c r="C91" i="1"/>
  <c r="E91" i="1"/>
  <c r="F91" i="1"/>
  <c r="G91" i="1"/>
  <c r="H91" i="1"/>
  <c r="B92" i="1"/>
  <c r="C92" i="1"/>
  <c r="E92" i="1"/>
  <c r="F92" i="1"/>
  <c r="G92" i="1"/>
  <c r="H92" i="1"/>
  <c r="B93" i="1"/>
  <c r="C93" i="1"/>
  <c r="E93" i="1"/>
  <c r="F93" i="1"/>
  <c r="G93" i="1"/>
  <c r="H93" i="1"/>
  <c r="B94" i="1"/>
  <c r="C94" i="1"/>
  <c r="E94" i="1"/>
  <c r="F94" i="1"/>
  <c r="G94" i="1"/>
  <c r="H94" i="1"/>
  <c r="B95" i="1"/>
  <c r="C95" i="1"/>
  <c r="E95" i="1"/>
  <c r="F95" i="1"/>
  <c r="G95" i="1"/>
  <c r="H95" i="1"/>
  <c r="B96" i="1"/>
  <c r="C96" i="1"/>
  <c r="E96" i="1"/>
  <c r="F96" i="1"/>
  <c r="G96" i="1"/>
  <c r="H96" i="1"/>
  <c r="B97" i="1"/>
  <c r="C97" i="1"/>
  <c r="E97" i="1"/>
  <c r="F97" i="1"/>
  <c r="G97" i="1"/>
  <c r="H97" i="1"/>
  <c r="B98" i="1"/>
  <c r="C98" i="1"/>
  <c r="E98" i="1"/>
  <c r="F98" i="1"/>
  <c r="G98" i="1"/>
  <c r="H98" i="1"/>
  <c r="B99" i="1"/>
  <c r="C99" i="1"/>
  <c r="E99" i="1"/>
  <c r="F99" i="1"/>
  <c r="G99" i="1"/>
  <c r="H99" i="1"/>
  <c r="B100" i="1"/>
  <c r="C100" i="1"/>
  <c r="E100" i="1"/>
  <c r="F100" i="1"/>
  <c r="G100" i="1"/>
  <c r="H100" i="1"/>
  <c r="B101" i="1"/>
  <c r="C101" i="1"/>
  <c r="E101" i="1"/>
  <c r="F101" i="1"/>
  <c r="G101" i="1"/>
  <c r="H101" i="1"/>
  <c r="B102" i="1"/>
  <c r="C102" i="1"/>
  <c r="E102" i="1"/>
  <c r="F102" i="1"/>
  <c r="G102" i="1"/>
  <c r="H102" i="1"/>
  <c r="B103" i="1"/>
  <c r="C103" i="1"/>
  <c r="E103" i="1"/>
  <c r="F103" i="1"/>
  <c r="G103" i="1"/>
  <c r="H103" i="1"/>
  <c r="B104" i="1"/>
  <c r="C104" i="1"/>
  <c r="E104" i="1"/>
  <c r="F104" i="1"/>
  <c r="G104" i="1"/>
  <c r="H104" i="1"/>
  <c r="B105" i="1"/>
  <c r="C105" i="1"/>
  <c r="E105" i="1"/>
  <c r="F105" i="1"/>
  <c r="G105" i="1"/>
  <c r="H105" i="1"/>
  <c r="B106" i="1"/>
  <c r="C106" i="1"/>
  <c r="E106" i="1"/>
  <c r="F106" i="1"/>
  <c r="G106" i="1"/>
  <c r="H106" i="1"/>
  <c r="B107" i="1"/>
  <c r="C107" i="1"/>
  <c r="E107" i="1"/>
  <c r="F107" i="1"/>
  <c r="G107" i="1"/>
  <c r="H107" i="1"/>
  <c r="B108" i="1"/>
  <c r="C108" i="1"/>
  <c r="E108" i="1"/>
  <c r="F108" i="1"/>
  <c r="G108" i="1"/>
  <c r="H108" i="1"/>
  <c r="B109" i="1"/>
  <c r="C109" i="1"/>
  <c r="E109" i="1"/>
  <c r="F109" i="1"/>
  <c r="G109" i="1"/>
  <c r="H109" i="1"/>
  <c r="B110" i="1"/>
  <c r="C110" i="1"/>
  <c r="E110" i="1"/>
  <c r="F110" i="1"/>
  <c r="G110" i="1"/>
  <c r="H110" i="1"/>
  <c r="B111" i="1"/>
  <c r="C111" i="1"/>
  <c r="E111" i="1"/>
  <c r="F111" i="1"/>
  <c r="G111" i="1"/>
  <c r="H111" i="1"/>
  <c r="B112" i="1"/>
  <c r="C112" i="1"/>
  <c r="E112" i="1"/>
  <c r="F112" i="1"/>
  <c r="G112" i="1"/>
  <c r="H112" i="1"/>
  <c r="B113" i="1"/>
  <c r="C113" i="1"/>
  <c r="E113" i="1"/>
  <c r="F113" i="1"/>
  <c r="G113" i="1"/>
  <c r="H113" i="1"/>
  <c r="B114" i="1"/>
  <c r="C114" i="1"/>
  <c r="E114" i="1"/>
  <c r="F114" i="1"/>
  <c r="G114" i="1"/>
  <c r="H114" i="1"/>
  <c r="B115" i="1"/>
  <c r="C115" i="1"/>
  <c r="E115" i="1"/>
  <c r="F115" i="1"/>
  <c r="G115" i="1"/>
  <c r="H115" i="1"/>
  <c r="B116" i="1"/>
  <c r="C116" i="1"/>
  <c r="E116" i="1"/>
  <c r="F116" i="1"/>
  <c r="G116" i="1"/>
  <c r="H116" i="1"/>
  <c r="B117" i="1"/>
  <c r="C117" i="1"/>
  <c r="E117" i="1"/>
  <c r="F117" i="1"/>
  <c r="G117" i="1"/>
  <c r="H117" i="1"/>
  <c r="B118" i="1"/>
  <c r="C118" i="1"/>
  <c r="E118" i="1"/>
  <c r="F118" i="1"/>
  <c r="G118" i="1"/>
  <c r="H118" i="1"/>
  <c r="B119" i="1"/>
  <c r="C119" i="1"/>
  <c r="E119" i="1"/>
  <c r="F119" i="1"/>
  <c r="G119" i="1"/>
  <c r="H119" i="1"/>
  <c r="B120" i="1"/>
  <c r="C120" i="1"/>
  <c r="E120" i="1"/>
  <c r="F120" i="1"/>
  <c r="G120" i="1"/>
  <c r="H120" i="1"/>
  <c r="B121" i="1"/>
  <c r="C121" i="1"/>
  <c r="E121" i="1"/>
  <c r="F121" i="1"/>
  <c r="G121" i="1"/>
  <c r="H121" i="1"/>
  <c r="B122" i="1"/>
  <c r="C122" i="1"/>
  <c r="E122" i="1"/>
  <c r="F122" i="1"/>
  <c r="G122" i="1"/>
  <c r="H122" i="1"/>
  <c r="B123" i="1"/>
  <c r="C123" i="1"/>
  <c r="E123" i="1"/>
  <c r="F123" i="1"/>
  <c r="G123" i="1"/>
  <c r="H123" i="1"/>
  <c r="B124" i="1"/>
  <c r="C124" i="1"/>
  <c r="E124" i="1"/>
  <c r="F124" i="1"/>
  <c r="G124" i="1"/>
  <c r="H124" i="1"/>
  <c r="B125" i="1"/>
  <c r="C125" i="1"/>
  <c r="E125" i="1"/>
  <c r="F125" i="1"/>
  <c r="G125" i="1"/>
  <c r="H125" i="1"/>
  <c r="B126" i="1"/>
  <c r="C126" i="1"/>
  <c r="E126" i="1"/>
  <c r="F126" i="1"/>
  <c r="G126" i="1"/>
  <c r="H126" i="1"/>
  <c r="B127" i="1"/>
  <c r="C127" i="1"/>
  <c r="E127" i="1"/>
  <c r="F127" i="1"/>
  <c r="G127" i="1"/>
  <c r="H127" i="1"/>
  <c r="B128" i="1"/>
  <c r="C128" i="1"/>
  <c r="E128" i="1"/>
  <c r="F128" i="1"/>
  <c r="G128" i="1"/>
  <c r="H128" i="1"/>
  <c r="B129" i="1"/>
  <c r="C129" i="1"/>
  <c r="E129" i="1"/>
  <c r="F129" i="1"/>
  <c r="G129" i="1"/>
  <c r="H129" i="1"/>
  <c r="B130" i="1"/>
  <c r="C130" i="1"/>
  <c r="E130" i="1"/>
  <c r="F130" i="1"/>
  <c r="G130" i="1"/>
  <c r="H130" i="1"/>
  <c r="B131" i="1"/>
  <c r="C131" i="1"/>
  <c r="E131" i="1"/>
  <c r="F131" i="1"/>
  <c r="G131" i="1"/>
  <c r="H131" i="1"/>
  <c r="B132" i="1"/>
  <c r="C132" i="1"/>
  <c r="E132" i="1"/>
  <c r="F132" i="1"/>
  <c r="G132" i="1"/>
  <c r="H132" i="1"/>
  <c r="B133" i="1"/>
  <c r="C133" i="1"/>
  <c r="E133" i="1"/>
  <c r="F133" i="1"/>
  <c r="G133" i="1"/>
  <c r="H133" i="1"/>
  <c r="B134" i="1"/>
  <c r="C134" i="1"/>
  <c r="E134" i="1"/>
  <c r="F134" i="1"/>
  <c r="G134" i="1"/>
  <c r="H134" i="1"/>
  <c r="B135" i="1"/>
  <c r="C135" i="1"/>
  <c r="E135" i="1"/>
  <c r="F135" i="1"/>
  <c r="G135" i="1"/>
  <c r="H135" i="1"/>
  <c r="B136" i="1"/>
  <c r="C136" i="1"/>
  <c r="E136" i="1"/>
  <c r="F136" i="1"/>
  <c r="G136" i="1"/>
  <c r="H136" i="1"/>
  <c r="B137" i="1"/>
  <c r="C137" i="1"/>
  <c r="E137" i="1"/>
  <c r="F137" i="1"/>
  <c r="G137" i="1"/>
  <c r="H137" i="1"/>
  <c r="B138" i="1"/>
  <c r="C138" i="1"/>
  <c r="E138" i="1"/>
  <c r="F138" i="1"/>
  <c r="G138" i="1"/>
  <c r="H138" i="1"/>
  <c r="B139" i="1"/>
  <c r="C139" i="1"/>
  <c r="E139" i="1"/>
  <c r="F139" i="1"/>
  <c r="G139" i="1"/>
  <c r="H139" i="1"/>
  <c r="B140" i="1"/>
  <c r="C140" i="1"/>
  <c r="E140" i="1"/>
  <c r="F140" i="1"/>
  <c r="G140" i="1"/>
  <c r="H140" i="1"/>
  <c r="B141" i="1"/>
  <c r="C141" i="1"/>
  <c r="E141" i="1"/>
  <c r="F141" i="1"/>
  <c r="G141" i="1"/>
  <c r="H141" i="1"/>
  <c r="B142" i="1"/>
  <c r="C142" i="1"/>
  <c r="E142" i="1"/>
  <c r="F142" i="1"/>
  <c r="G142" i="1"/>
  <c r="H142" i="1"/>
  <c r="B143" i="1"/>
  <c r="C143" i="1"/>
  <c r="E143" i="1"/>
  <c r="F143" i="1"/>
  <c r="G143" i="1"/>
  <c r="H143" i="1"/>
  <c r="B144" i="1"/>
  <c r="C144" i="1"/>
  <c r="E144" i="1"/>
  <c r="F144" i="1"/>
  <c r="G144" i="1"/>
  <c r="H144" i="1"/>
  <c r="B145" i="1"/>
  <c r="C145" i="1"/>
  <c r="E145" i="1"/>
  <c r="F145" i="1"/>
  <c r="G145" i="1"/>
  <c r="H145" i="1"/>
  <c r="B146" i="1"/>
  <c r="C146" i="1"/>
  <c r="E146" i="1"/>
  <c r="F146" i="1"/>
  <c r="G146" i="1"/>
  <c r="H146" i="1"/>
  <c r="B147" i="1"/>
  <c r="C147" i="1"/>
  <c r="E147" i="1"/>
  <c r="F147" i="1"/>
  <c r="G147" i="1"/>
  <c r="H147" i="1"/>
  <c r="B148" i="1"/>
  <c r="C148" i="1"/>
  <c r="E148" i="1"/>
  <c r="F148" i="1"/>
  <c r="G148" i="1"/>
  <c r="H148" i="1"/>
  <c r="B149" i="1"/>
  <c r="C149" i="1"/>
  <c r="E149" i="1"/>
  <c r="F149" i="1"/>
  <c r="G149" i="1"/>
  <c r="H149" i="1"/>
  <c r="B150" i="1"/>
  <c r="C150" i="1"/>
  <c r="E150" i="1"/>
  <c r="F150" i="1"/>
  <c r="G150" i="1"/>
  <c r="H150" i="1"/>
  <c r="B151" i="1"/>
  <c r="C151" i="1"/>
  <c r="E151" i="1"/>
  <c r="F151" i="1"/>
  <c r="G151" i="1"/>
  <c r="H151" i="1"/>
  <c r="B152" i="1"/>
  <c r="C152" i="1"/>
  <c r="E152" i="1"/>
  <c r="F152" i="1"/>
  <c r="G152" i="1"/>
  <c r="H152" i="1"/>
  <c r="B153" i="1"/>
  <c r="C153" i="1"/>
  <c r="E153" i="1"/>
  <c r="F153" i="1"/>
  <c r="G153" i="1"/>
  <c r="H153" i="1"/>
  <c r="B154" i="1"/>
  <c r="C154" i="1"/>
  <c r="E154" i="1"/>
  <c r="F154" i="1"/>
  <c r="G154" i="1"/>
  <c r="H154" i="1"/>
  <c r="B155" i="1"/>
  <c r="C155" i="1"/>
  <c r="E155" i="1"/>
  <c r="F155" i="1"/>
  <c r="G155" i="1"/>
  <c r="H155" i="1"/>
  <c r="B156" i="1"/>
  <c r="C156" i="1"/>
  <c r="E156" i="1"/>
  <c r="F156" i="1"/>
  <c r="G156" i="1"/>
  <c r="H156" i="1"/>
  <c r="B157" i="1"/>
  <c r="C157" i="1"/>
  <c r="E157" i="1"/>
  <c r="F157" i="1"/>
  <c r="G157" i="1"/>
  <c r="H157" i="1"/>
  <c r="B158" i="1"/>
  <c r="C158" i="1"/>
  <c r="E158" i="1"/>
  <c r="F158" i="1"/>
  <c r="G158" i="1"/>
  <c r="H158" i="1"/>
  <c r="B159" i="1"/>
  <c r="C159" i="1"/>
  <c r="E159" i="1"/>
  <c r="F159" i="1"/>
  <c r="G159" i="1"/>
  <c r="H159" i="1"/>
  <c r="B160" i="1"/>
  <c r="C160" i="1"/>
  <c r="E160" i="1"/>
  <c r="F160" i="1"/>
  <c r="G160" i="1"/>
  <c r="H160" i="1"/>
  <c r="B161" i="1"/>
  <c r="C161" i="1"/>
  <c r="E161" i="1"/>
  <c r="F161" i="1"/>
  <c r="G161" i="1"/>
  <c r="H161" i="1"/>
  <c r="B162" i="1"/>
  <c r="C162" i="1"/>
  <c r="E162" i="1"/>
  <c r="F162" i="1"/>
  <c r="G162" i="1"/>
  <c r="H162" i="1"/>
  <c r="B163" i="1"/>
  <c r="C163" i="1"/>
  <c r="E163" i="1"/>
  <c r="F163" i="1"/>
  <c r="G163" i="1"/>
  <c r="H163" i="1"/>
  <c r="B164" i="1"/>
  <c r="C164" i="1"/>
  <c r="E164" i="1"/>
  <c r="F164" i="1"/>
  <c r="G164" i="1"/>
  <c r="H164" i="1"/>
  <c r="B165" i="1"/>
  <c r="C165" i="1"/>
  <c r="E165" i="1"/>
  <c r="F165" i="1"/>
  <c r="G165" i="1"/>
  <c r="H165" i="1"/>
  <c r="B166" i="1"/>
  <c r="C166" i="1"/>
  <c r="E166" i="1"/>
  <c r="F166" i="1"/>
  <c r="G166" i="1"/>
  <c r="H166" i="1"/>
  <c r="B167" i="1"/>
  <c r="C167" i="1"/>
  <c r="E167" i="1"/>
  <c r="F167" i="1"/>
  <c r="G167" i="1"/>
  <c r="H167" i="1"/>
  <c r="B168" i="1"/>
  <c r="C168" i="1"/>
  <c r="E168" i="1"/>
  <c r="F168" i="1"/>
  <c r="G168" i="1"/>
  <c r="H168" i="1"/>
  <c r="B169" i="1"/>
  <c r="C169" i="1"/>
  <c r="E169" i="1"/>
  <c r="F169" i="1"/>
  <c r="G169" i="1"/>
  <c r="H169" i="1"/>
  <c r="B170" i="1"/>
  <c r="C170" i="1"/>
  <c r="E170" i="1"/>
  <c r="F170" i="1"/>
  <c r="G170" i="1"/>
  <c r="H170" i="1"/>
  <c r="B171" i="1"/>
  <c r="C171" i="1"/>
  <c r="E171" i="1"/>
  <c r="F171" i="1"/>
  <c r="G171" i="1"/>
  <c r="H171" i="1"/>
  <c r="B172" i="1"/>
  <c r="C172" i="1"/>
  <c r="E172" i="1"/>
  <c r="F172" i="1"/>
  <c r="G172" i="1"/>
  <c r="H172" i="1"/>
  <c r="B173" i="1"/>
  <c r="C173" i="1"/>
  <c r="E173" i="1"/>
  <c r="F173" i="1"/>
  <c r="G173" i="1"/>
  <c r="H173" i="1"/>
  <c r="B174" i="1"/>
  <c r="C174" i="1"/>
  <c r="E174" i="1"/>
  <c r="F174" i="1"/>
  <c r="G174" i="1"/>
  <c r="H174" i="1"/>
  <c r="B175" i="1"/>
  <c r="C175" i="1"/>
  <c r="E175" i="1"/>
  <c r="F175" i="1"/>
  <c r="G175" i="1"/>
  <c r="H175" i="1"/>
  <c r="B176" i="1"/>
  <c r="C176" i="1"/>
  <c r="E176" i="1"/>
  <c r="F176" i="1"/>
  <c r="G176" i="1"/>
  <c r="H176" i="1"/>
  <c r="H2" i="1"/>
  <c r="G2" i="1"/>
  <c r="F2" i="1"/>
  <c r="E2" i="1"/>
  <c r="C2" i="1"/>
  <c r="B2" i="1"/>
</calcChain>
</file>

<file path=xl/sharedStrings.xml><?xml version="1.0" encoding="utf-8"?>
<sst xmlns="http://schemas.openxmlformats.org/spreadsheetml/2006/main" count="365" uniqueCount="365">
  <si>
    <t>Raw Data</t>
  </si>
  <si>
    <t>Time (ms)</t>
  </si>
  <si>
    <t>Velocity (m/s)</t>
  </si>
  <si>
    <t>Mach</t>
  </si>
  <si>
    <t>X</t>
  </si>
  <si>
    <t>Y</t>
  </si>
  <si>
    <t>Z</t>
  </si>
  <si>
    <t>50 ms 793.9  m/s 2.33 mach , X = 39.7014m , Y = 499.4827m , Z = -0.0121m</t>
  </si>
  <si>
    <t>100 ms 767.1  m/s 2.25 mach , X = 78.0624m , Y = 498.9583m , Z = -0.06m</t>
  </si>
  <si>
    <t>150 ms 741.8  m/s 2.18 mach , X = 115.1585m , Y = 498.4269m , Z = -0.1426m</t>
  </si>
  <si>
    <t>200 ms 717.7  m/s 2.11 mach , X = 151.0471m , Y = 497.8888m , Z = -0.2589m</t>
  </si>
  <si>
    <t>250 ms 694.8  m/s 2.04 mach , X = 185.7937m , Y = 497.3442m , Z = -0.4078m</t>
  </si>
  <si>
    <t>300 ms 673  m/s 1.98 mach , X = 219.4473m , Y = 496.7932m , Z = -0.5885m</t>
  </si>
  <si>
    <t>350 ms 652.3  m/s 1.92 mach , X = 252.0649m , Y = 496.236m , Z = -0.8m</t>
  </si>
  <si>
    <t>400 ms 632.6  m/s 1.86 mach , X = 283.6986m , Y = 495.6729m , Z = -1.0417m</t>
  </si>
  <si>
    <t>450 ms 613.9  m/s 1.8 mach , X = 314.3964m , Y = 495.1038m , Z = -1.3127m</t>
  </si>
  <si>
    <t>500 ms 596  m/s 1.75 mach , X = 344.2016m , Y = 494.529m , Z = -1.6124m</t>
  </si>
  <si>
    <t>550 ms 579  m/s 1.7 mach , X = 373.1543m , Y = 493.9486m , Z = -1.94m</t>
  </si>
  <si>
    <t>600 ms 562.7  m/s 1.65 mach , X = 401.2906m , Y = 493.3628m , Z = -2.2951m</t>
  </si>
  <si>
    <t>650 ms 547  m/s 1.61 mach , X = 428.6435m , Y = 492.7716m , Z = -2.677m</t>
  </si>
  <si>
    <t>700 ms 532  m/s 1.56 mach , X = 455.2435m , Y = 492.1751m , Z = -3.085m</t>
  </si>
  <si>
    <t>750 ms 517.5  m/s 1.52 mach , X = 481.119m , Y = 491.5735m , Z = -3.5187m</t>
  </si>
  <si>
    <t>800 ms 503.5  m/s 1.48 mach , X = 506.2958m , Y = 490.9669m , Z = -3.9774m</t>
  </si>
  <si>
    <t>850 ms 490  m/s 1.44 mach , X = 530.798m , Y = 490.3555m , Z = -4.4606m</t>
  </si>
  <si>
    <t>900 ms 477.3  m/s 1.4 mach , X = 554.6606m , Y = 489.7391m , Z = -4.968m</t>
  </si>
  <si>
    <t>950 ms 465.1  m/s 1.37 mach , X = 577.9156m , Y = 489.118m , Z = -5.4993m</t>
  </si>
  <si>
    <t>1000 ms 453.1  m/s 1.33 mach , X = 600.57m , Y = 488.4922m , Z = -6.0539m</t>
  </si>
  <si>
    <t>1050 ms 441.5  m/s 1.3 mach , X = 622.6417m , Y = 487.862m , Z = -6.631m</t>
  </si>
  <si>
    <t>1100 ms 430.2  m/s 1.26 mach , X = 644.1485m , Y = 487.2272m , Z = -7.2304m</t>
  </si>
  <si>
    <t>1150 ms 419.5  m/s 1.23 mach , X = 665.1181m , Y = 486.5881m , Z = -7.8518m</t>
  </si>
  <si>
    <t>1200 ms 409.1  m/s 1.2 mach , X = 685.566m , Y = 485.9447m , Z = -8.4947m</t>
  </si>
  <si>
    <t>1250 ms 399.2  m/s 1.17 mach , X = 705.5169m , Y = 485.2969m , Z = -9.1591m</t>
  </si>
  <si>
    <t>1300 ms 389.5  m/s 1.14 mach , X = 724.9853m , Y = 484.645m , Z = -9.8446m</t>
  </si>
  <si>
    <t>1350 ms 380.2  m/s 1.12 mach , X = 743.9851m , Y = 483.9889m , Z = -10.5507m</t>
  </si>
  <si>
    <t>1400 ms 371.2  m/s 1.09 mach , X = 762.5346m , Y = 483.3288m , Z = -11.2772m</t>
  </si>
  <si>
    <t>1450 ms 362.6  m/s 1.07 mach , X = 780.6512m , Y = 482.6646m , Z = -12.024m</t>
  </si>
  <si>
    <t>1500 ms 354.3  m/s 1.04 mach , X = 798.3522m , Y = 481.9963m , Z = -12.791m</t>
  </si>
  <si>
    <t>1550 ms 346.3  m/s 1.02 mach , X = 815.655m , Y = 481.3241m , Z = -13.578m</t>
  </si>
  <si>
    <t>1600 ms 338.8  m/s 1 mach , X = 832.579m , Y = 480.6478m , Z = -14.3851m</t>
  </si>
  <si>
    <t>1650 ms 331.9  m/s 0.98 mach , X = 849.1585m , Y = 479.9673m , Z = -15.2134m</t>
  </si>
  <si>
    <t>1700 ms 326.7  m/s 0.96 mach , X = 865.4739m , Y = 479.2819m , Z = -16.0661m</t>
  </si>
  <si>
    <t>1750 ms 321.6  m/s 0.94 mach , X = 881.5333m , Y = 478.5917m , Z = -16.9431m</t>
  </si>
  <si>
    <t>1800 ms 318.1  m/s 0.93 mach , X = 897.4173m , Y = 477.8957m , Z = -17.8485m</t>
  </si>
  <si>
    <t>1850 ms 314.7  m/s 0.92 mach , X = 913.1294m , Y = 477.1942m , Z = -18.782m</t>
  </si>
  <si>
    <t>1900 ms 312  m/s 0.92 mach , X = 928.7025m , Y = 476.4866m , Z = -19.7454m</t>
  </si>
  <si>
    <t>1950 ms 309.3  m/s 0.91 mach , X = 944.1387m , Y = 475.7732m , Z = -20.7385m</t>
  </si>
  <si>
    <t>2000 ms 306.7  m/s 0.9 mach , X = 959.44m , Y = 475.0538m , Z = -21.761m</t>
  </si>
  <si>
    <t>2050 ms 304  m/s 0.89 mach , X = 974.6087m , Y = 474.3286m , Z = -22.8129m</t>
  </si>
  <si>
    <t>2100 ms 301.8  m/s 0.89 mach , X = 989.6603m , Y = 473.5973m , Z = -23.8949m</t>
  </si>
  <si>
    <t>2150 ms 299.5  m/s 0.88 mach , X = 1004.5964m , Y = 472.8601m , Z = -25.007m</t>
  </si>
  <si>
    <t>2200 ms 297.4  m/s 0.87 mach , X = 1019.425m , Y = 472.1168m , Z = -26.1494m</t>
  </si>
  <si>
    <t>2250 ms 295.3  m/s 0.87 mach , X = 1034.1474m , Y = 471.3674m , Z = -27.3221m</t>
  </si>
  <si>
    <t>2300 ms 293.3  m/s 0.86 mach , X = 1048.7649m , Y = 470.612m , Z = -28.5249m</t>
  </si>
  <si>
    <t>2350 ms 291.3  m/s 0.86 mach , X = 1063.2788m , Y = 469.8506m , Z = -29.7576m</t>
  </si>
  <si>
    <t>2400 ms 289.3  m/s 0.85 mach , X = 1077.6903m , Y = 469.0832m , Z = -31.0202m</t>
  </si>
  <si>
    <t>2450 ms 287.4  m/s 0.84 mach , X = 1092.0045m , Y = 468.3098m , Z = -32.3129m</t>
  </si>
  <si>
    <t>2500 ms 285.6  m/s 0.84 mach , X = 1106.2225m , Y = 467.5304m , Z = -33.6355m</t>
  </si>
  <si>
    <t>2550 ms 283.7  m/s 0.83 mach , X = 1120.3454m , Y = 466.7451m , Z = -34.9879m</t>
  </si>
  <si>
    <t>2600 ms 281.9  m/s 0.83 mach , X = 1134.3741m , Y = 465.9538m , Z = -36.3701m</t>
  </si>
  <si>
    <t>2650 ms 280.2  m/s 0.82 mach , X = 1148.3122m , Y = 465.1566m , Z = -37.782m</t>
  </si>
  <si>
    <t>2700 ms 278.5  m/s 0.82 mach , X = 1162.1606m , Y = 464.3534m , Z = -39.2237m</t>
  </si>
  <si>
    <t>2750 ms 276.8  m/s 0.81 mach , X = 1175.9202m , Y = 463.5443m , Z = -40.695m</t>
  </si>
  <si>
    <t>2800 ms 275.1  m/s 0.81 mach , X = 1189.5919m , Y = 462.7293m , Z = -42.1958m</t>
  </si>
  <si>
    <t>2850 ms 273.4  m/s 0.8 mach , X = 1203.1767m , Y = 461.9084m , Z = -43.726m</t>
  </si>
  <si>
    <t>2900 ms 271.8  m/s 0.8 mach , X = 1216.6755m , Y = 461.0816m , Z = -45.2855m</t>
  </si>
  <si>
    <t>2950 ms 270.2  m/s 0.79 mach , X = 1230.0903m , Y = 460.249m , Z = -46.8744m</t>
  </si>
  <si>
    <t>3000 ms 268.6  m/s 0.79 mach , X = 1243.4222m , Y = 459.4106m , Z = -48.4924m</t>
  </si>
  <si>
    <t>3050 ms 267  m/s 0.78 mach , X = 1256.6718m , Y = 458.5663m , Z = -50.1397m</t>
  </si>
  <si>
    <t>3100 ms 265.5  m/s 0.78 mach , X = 1269.84m , Y = 457.7162m , Z = -51.8159m</t>
  </si>
  <si>
    <t>3150 ms 264  m/s 0.78 mach , X = 1282.9284m , Y = 456.8603m , Z = -53.5213m</t>
  </si>
  <si>
    <t>3200 ms 262.5  m/s 0.77 mach , X = 1295.9378m , Y = 455.9985m , Z = -55.2556m</t>
  </si>
  <si>
    <t>3250 ms 261  m/s 0.77 mach , X = 1308.869m , Y = 455.1311m , Z = -57.0187m</t>
  </si>
  <si>
    <t>3300 ms 259.6  m/s 0.76 mach , X = 1321.7225m , Y = 454.2578m , Z = -58.8107m</t>
  </si>
  <si>
    <t>3350 ms 258.2  m/s 0.76 mach , X = 1334.4993m , Y = 453.3788m , Z = -60.6313m</t>
  </si>
  <si>
    <t>3400 ms 256.7  m/s 0.75 mach , X = 1347.2m , Y = 452.4941m , Z = -62.4806m</t>
  </si>
  <si>
    <t>3450 ms 255.3  m/s 0.75 mach , X = 1359.8252m , Y = 451.6037m , Z = -64.3583m</t>
  </si>
  <si>
    <t>3500 ms 254  m/s 0.75 mach , X = 1372.3762m , Y = 450.7076m , Z = -66.2646m</t>
  </si>
  <si>
    <t>3550 ms 252.6  m/s 0.74 mach , X = 1384.8538m , Y = 449.8059m , Z = -68.1993m</t>
  </si>
  <si>
    <t>3600 ms 251.2  m/s 0.74 mach , X = 1397.2584m , Y = 448.8984m , Z = -70.1623m</t>
  </si>
  <si>
    <t>3650 ms 249.9  m/s 0.73 mach , X = 1409.5908m , Y = 447.9853m , Z = -72.1536m</t>
  </si>
  <si>
    <t>3700 ms 248.6  m/s 0.73 mach , X = 1421.8517m , Y = 447.0666m , Z = -74.1731m</t>
  </si>
  <si>
    <t>3750 ms 247.3  m/s 0.73 mach , X = 1434.0415m , Y = 446.1422m , Z = -76.2206m</t>
  </si>
  <si>
    <t>3800 ms 246  m/s 0.72 mach , X = 1446.1614m , Y = 445.2122m , Z = -78.2963m</t>
  </si>
  <si>
    <t>3850 ms 244.7  m/s 0.72 mach , X = 1458.2119m , Y = 444.2766m , Z = -80.3999m</t>
  </si>
  <si>
    <t>3900 ms 243.5  m/s 0.72 mach , X = 1470.1935m , Y = 443.3355m , Z = -82.5315m</t>
  </si>
  <si>
    <t>3950 ms 242.3  m/s 0.71 mach , X = 1482.107m , Y = 442.3887m , Z = -84.691m</t>
  </si>
  <si>
    <t>4000 ms 241  m/s 0.71 mach , X = 1493.9528m , Y = 441.4364m , Z = -86.8782m</t>
  </si>
  <si>
    <t>4050 ms 239.8  m/s 0.7 mach , X = 1505.7316m , Y = 440.4786m , Z = -89.0931m</t>
  </si>
  <si>
    <t>4100 ms 238.6  m/s 0.7 mach , X = 1517.4438m , Y = 439.5152m , Z = -91.3357m</t>
  </si>
  <si>
    <t>4150 ms 237.4  m/s 0.7 mach , X = 1529.09m , Y = 438.5464m , Z = -93.6058m</t>
  </si>
  <si>
    <t>4200 ms 236.3  m/s 0.69 mach , X = 1540.671m , Y = 437.572m , Z = -95.9034m</t>
  </si>
  <si>
    <t>4250 ms 235.1  m/s 0.69 mach , X = 1552.1873m , Y = 436.5921m , Z = -98.2285m</t>
  </si>
  <si>
    <t>4300 ms 234  m/s 0.69 mach , X = 1563.6394m , Y = 435.6068m , Z = -100.5811m</t>
  </si>
  <si>
    <t>4350 ms 232.8  m/s 0.68 mach , X = 1575.0278m , Y = 434.6159m , Z = -102.9609m</t>
  </si>
  <si>
    <t>4400 ms 231.7  m/s 0.68 mach , X = 1586.3531m , Y = 433.6197m , Z = -105.368m</t>
  </si>
  <si>
    <t>4450 ms 230.6  m/s 0.68 mach , X = 1597.6157m , Y = 432.618m , Z = -107.8023m</t>
  </si>
  <si>
    <t>4500 ms 229.5  m/s 0.67 mach , X = 1608.816m , Y = 431.6108m , Z = -110.2637m</t>
  </si>
  <si>
    <t>4550 ms 228.4  m/s 0.67 mach , X = 1619.9547m , Y = 430.5983m , Z = -112.7522m</t>
  </si>
  <si>
    <t>4600 ms 227.4  m/s 0.67 mach , X = 1631.0322m , Y = 429.5803m , Z = -115.2677m</t>
  </si>
  <si>
    <t>4650 ms 226.3  m/s 0.66 mach , X = 1642.0489m , Y = 428.557m , Z = -117.8102m</t>
  </si>
  <si>
    <t>4700 ms 225.3  m/s 0.66 mach , X = 1653.0053m , Y = 427.5283m , Z = -120.3795m</t>
  </si>
  <si>
    <t>4750 ms 224.2  m/s 0.66 mach , X = 1663.9019m , Y = 426.4942m , Z = -122.9756m</t>
  </si>
  <si>
    <t>4800 ms 223.2  m/s 0.66 mach , X = 1674.7391m , Y = 425.4548m , Z = -125.5985m</t>
  </si>
  <si>
    <t>4850 ms 222.2  m/s 0.65 mach , X = 1685.5173m , Y = 424.41m , Z = -128.2481m</t>
  </si>
  <si>
    <t>4900 ms 221.2  m/s 0.65 mach , X = 1696.2371m , Y = 423.3599m , Z = -130.9243m</t>
  </si>
  <si>
    <t>4950 ms 220.2  m/s 0.65 mach , X = 1706.8989m , Y = 422.3045m , Z = -133.6272m</t>
  </si>
  <si>
    <t>5000 ms 219.2  m/s 0.64 mach , X = 1717.5032m , Y = 421.2438m , Z = -136.3566m</t>
  </si>
  <si>
    <t>5050 ms 218.3  m/s 0.64 mach , X = 1728.0505m , Y = 420.1777m , Z = -139.1125m</t>
  </si>
  <si>
    <t>5100 ms 217.3  m/s 0.64 mach , X = 1738.5411m , Y = 419.1064m , Z = -141.8949m</t>
  </si>
  <si>
    <t>5150 ms 216.4  m/s 0.64 mach , X = 1748.9755m , Y = 418.0298m , Z = -144.7037m</t>
  </si>
  <si>
    <t>5200 ms 215.4  m/s 0.63 mach , X = 1759.3541m , Y = 416.9479m , Z = -147.5388m</t>
  </si>
  <si>
    <t>5250 ms 214.5  m/s 0.63 mach , X = 1769.6771m , Y = 415.8608m , Z = -150.4002m</t>
  </si>
  <si>
    <t>5300 ms 213.6  m/s 0.63 mach , X = 1779.9451m , Y = 414.7684m , Z = -153.2878m</t>
  </si>
  <si>
    <t>5350 ms 212.7  m/s 0.63 mach , X = 1790.1585m , Y = 413.6708m , Z = -156.2017m</t>
  </si>
  <si>
    <t>5400 ms 211.8  m/s 0.62 mach , X = 1800.3175m , Y = 412.568m , Z = -159.1416m</t>
  </si>
  <si>
    <t>5450 ms 210.9  m/s 0.62 mach , X = 1810.4226m , Y = 411.4599m , Z = -162.1076m</t>
  </si>
  <si>
    <t>5500 ms 210.1  m/s 0.62 mach , X = 1820.4741m , Y = 410.3467m , Z = -165.0996m</t>
  </si>
  <si>
    <t>5550 ms 209.2  m/s 0.61 mach , X = 1830.4724m , Y = 409.2282m , Z = -168.1176m</t>
  </si>
  <si>
    <t>5600 ms 208.4  m/s 0.61 mach , X = 1840.4178m , Y = 408.1046m , Z = -171.1615m</t>
  </si>
  <si>
    <t>5650 ms 207.5  m/s 0.61 mach , X = 1850.3108m , Y = 406.9758m , Z = -174.2313m</t>
  </si>
  <si>
    <t>5700 ms 206.7  m/s 0.61 mach , X = 1860.1516m , Y = 405.8418m , Z = -177.3269m</t>
  </si>
  <si>
    <t>5750 ms 205.9  m/s 0.6 mach , X = 1869.9406m , Y = 404.7027m , Z = -180.4483m</t>
  </si>
  <si>
    <t>5800 ms 205  m/s 0.6 mach , X = 1879.6782m , Y = 403.5584m , Z = -183.5953m</t>
  </si>
  <si>
    <t>5850 ms 204.2  m/s 0.6 mach , X = 1889.3646m , Y = 402.409m , Z = -186.7681m</t>
  </si>
  <si>
    <t>5900 ms 203.4  m/s 0.6 mach , X = 1899.0002m , Y = 401.2545m , Z = -189.9664m</t>
  </si>
  <si>
    <t>5950 ms 202.7  m/s 0.6 mach , X = 1908.5854m , Y = 400.0949m , Z = -193.1904m</t>
  </si>
  <si>
    <t>6000 ms 201.9  m/s 0.59 mach , X = 1918.1206m , Y = 398.9301m , Z = -196.4399m</t>
  </si>
  <si>
    <t>6050 ms 201.1  m/s 0.59 mach , X = 1927.606m , Y = 397.7603m , Z = -199.7149m</t>
  </si>
  <si>
    <t>6100 ms 200.4  m/s 0.59 mach , X = 1937.042m , Y = 396.5853m , Z = -203.0153m</t>
  </si>
  <si>
    <t>6150 ms 199.6  m/s 0.59 mach , X = 1946.4289m , Y = 395.4053m , Z = -206.3412m</t>
  </si>
  <si>
    <t>6200 ms 198.9  m/s 0.58 mach , X = 1955.7669m , Y = 394.2202m , Z = -209.6924m</t>
  </si>
  <si>
    <t>6250 ms 198.1  m/s 0.58 mach , X = 1965.0564m , Y = 393.0301m , Z = -213.069m</t>
  </si>
  <si>
    <t>6300 ms 197.4  m/s 0.58 mach , X = 1974.2977m , Y = 391.8349m , Z = -216.4708m</t>
  </si>
  <si>
    <t>6350 ms 196.7  m/s 0.58 mach , X = 1983.491m , Y = 390.6346m , Z = -219.8978m</t>
  </si>
  <si>
    <t>6400 ms 196  m/s 0.58 mach , X = 1992.6367m , Y = 389.4293m , Z = -223.35m</t>
  </si>
  <si>
    <t>6450 ms 195.3  m/s 0.57 mach , X = 2001.7351m , Y = 388.219m , Z = -226.8274m</t>
  </si>
  <si>
    <t>6500 ms 194.6  m/s 0.57 mach , X = 2010.7863m , Y = 387.0036m , Z = -230.3298m</t>
  </si>
  <si>
    <t>6550 ms 193.9  m/s 0.57 mach , X = 2019.7908m , Y = 385.7833m , Z = -233.8573m</t>
  </si>
  <si>
    <t>6600 ms 193.3  m/s 0.57 mach , X = 2028.7487m , Y = 384.558m , Z = -237.4098m</t>
  </si>
  <si>
    <t>6650 ms 192.6  m/s 0.57 mach , X = 2037.6604m , Y = 383.3276m , Z = -240.9872m</t>
  </si>
  <si>
    <t>6700 ms 191.9  m/s 0.56 mach , X = 2046.5261m , Y = 382.0923m , Z = -244.5895m</t>
  </si>
  <si>
    <t>6750 ms 191.3  m/s 0.56 mach , X = 2055.3461m , Y = 380.852m , Z = -248.2167m</t>
  </si>
  <si>
    <t>6800 ms 190.7  m/s 0.56 mach , X = 2064.1206m , Y = 379.6068m , Z = -251.8688m</t>
  </si>
  <si>
    <t>6850 ms 190  m/s 0.56 mach , X = 2072.8499m , Y = 378.3566m , Z = -255.5456m</t>
  </si>
  <si>
    <t>6900 ms 189.4  m/s 0.56 mach , X = 2081.5343m , Y = 377.1014m , Z = -259.2471m</t>
  </si>
  <si>
    <t>6950 ms 188.8  m/s 0.55 mach , X = 2090.1739m , Y = 375.8413m , Z = -262.9733m</t>
  </si>
  <si>
    <t>7000 ms 188.2  m/s 0.55 mach , X = 2098.7691m , Y = 374.5763m , Z = -266.7242m</t>
  </si>
  <si>
    <t>7050 ms 187.6  m/s 0.55 mach , X = 2107.3201m , Y = 373.3063m , Z = -270.4997m</t>
  </si>
  <si>
    <t>7100 ms 187  m/s 0.55 mach , X = 2115.8272m , Y = 372.0315m , Z = -274.2997m</t>
  </si>
  <si>
    <t>7150 ms 186.4  m/s 0.55 mach , X = 2124.2905m , Y = 370.7517m , Z = -278.1243m</t>
  </si>
  <si>
    <t>7200 ms 185.8  m/s 0.55 mach , X = 2132.7104m , Y = 369.4671m , Z = -281.9733m</t>
  </si>
  <si>
    <t>7250 ms 185.2  m/s 0.54 mach , X = 2141.087m , Y = 368.1775m , Z = -285.8469m</t>
  </si>
  <si>
    <t>7300 ms 184.7  m/s 0.54 mach , X = 2149.4207m , Y = 366.8831m , Z = -289.7448m</t>
  </si>
  <si>
    <t>7350 ms 184.1  m/s 0.54 mach , X = 2157.7116m , Y = 365.5838m , Z = -293.667m</t>
  </si>
  <si>
    <t>7400 ms 183.6  m/s 0.54 mach , X = 2165.9599m , Y = 364.2796m , Z = -297.6136m</t>
  </si>
  <si>
    <t>7450 ms 183  m/s 0.54 mach , X = 2174.1659m , Y = 362.9706m , Z = -301.5845m</t>
  </si>
  <si>
    <t>7500 ms 182.5  m/s 0.54 mach , X = 2182.3298m , Y = 361.6567m , Z = -305.5796m</t>
  </si>
  <si>
    <t>7550 ms 182  m/s 0.53 mach , X = 2190.4519m , Y = 360.338m , Z = -309.5989m</t>
  </si>
  <si>
    <t>7600 ms 181.5  m/s 0.53 mach , X = 2198.5322m , Y = 359.0145m , Z = -313.6424m</t>
  </si>
  <si>
    <t>7650 ms 180.9  m/s 0.53 mach , X = 2206.5711m , Y = 357.6861m , Z = -317.71m</t>
  </si>
  <si>
    <t>7700 ms 180.4  m/s 0.53 mach , X = 2214.5688m , Y = 356.3529m , Z = -321.8016m</t>
  </si>
  <si>
    <t>7750 ms 179.9  m/s 0.53 mach , X = 2222.5254m , Y = 355.0149m , Z = -325.9173m</t>
  </si>
  <si>
    <t>7800 ms 179.5  m/s 0.53 mach , X = 2230.4411m , Y = 353.6721m , Z = -330.0569m</t>
  </si>
  <si>
    <t>7850 ms 179  m/s 0.53 mach , X = 2238.3163m , Y = 352.3246m , Z = -334.2206m</t>
  </si>
  <si>
    <t>7900 ms 178.5  m/s 0.52 mach , X = 2246.151m , Y = 350.9722m , Z = -338.4081m</t>
  </si>
  <si>
    <t>7950 ms 178  m/s 0.52 mach , X = 2253.9454m , Y = 349.6151m , Z = -342.6194m</t>
  </si>
  <si>
    <t>8000 ms 177.6  m/s 0.52 mach , X = 2261.6998m , Y = 348.2532m , Z = -346.8546m</t>
  </si>
  <si>
    <t>8050 ms 177.1  m/s 0.52 mach , X = 2269.4144m , Y = 346.8866m , Z = -351.1136m</t>
  </si>
  <si>
    <t>8100 ms 176.7  m/s 0.52 mach , X = 2277.0893m , Y = 345.5152m , Z = -355.3963m</t>
  </si>
  <si>
    <t>8150 ms 176.2  m/s 0.52 mach , X = 2284.7247m , Y = 344.139m , Z = -359.7027m</t>
  </si>
  <si>
    <t>8200 ms 175.8  m/s 0.52 mach , X = 2292.3209m , Y = 342.7582m , Z = -364.0328m</t>
  </si>
  <si>
    <t>8250 ms 175.3  m/s 0.52 mach , X = 2299.8779m , Y = 341.3726m , Z = -368.3865m</t>
  </si>
  <si>
    <t>8300 ms 174.9  m/s 0.51 mach , X = 2307.396m , Y = 339.9823m , Z = -372.7638m</t>
  </si>
  <si>
    <t>8350 ms 174.5  m/s 0.51 mach , X = 2314.8754m , Y = 338.5873m , Z = -377.1646m</t>
  </si>
  <si>
    <t>8400 ms 174.1  m/s 0.51 mach , X = 2322.3163m , Y = 337.1876m , Z = -381.5889m</t>
  </si>
  <si>
    <t>8450 ms 173.7  m/s 0.51 mach , X = 2329.7187m , Y = 335.7832m , Z = -386.0366m</t>
  </si>
  <si>
    <t>8500 ms 173.3  m/s 0.51 mach , X = 2337.083m , Y = 334.3741m , Z = -390.5077m</t>
  </si>
  <si>
    <t>8550 ms 172.9  m/s 0.51 mach , X = 2344.4092m , Y = 332.9603m , Z = -395.0023m</t>
  </si>
  <si>
    <t>8600 ms 172.5  m/s 0.51 mach , X = 2351.6975m , Y = 331.5419m , Z = -399.5201m</t>
  </si>
  <si>
    <t>8650 ms 172.1  m/s 0.51 mach , X = 2358.9482m , Y = 330.1189m , Z = -404.0612m</t>
  </si>
  <si>
    <t>8700 ms 171.7  m/s 0.5 mach , X = 2366.1613m , Y = 328.6911m , Z = -408.6256m</t>
  </si>
  <si>
    <t>8750 ms 171.4  m/s 0.5 mach , X = 2373.337m , Y = 327.2588m , Z = -413.2132m</t>
  </si>
  <si>
    <t>8800 ms 171  m/s 0.5 mach , X = 2380.4756m , Y = 325.8218m , Z = -417.8239m</t>
  </si>
  <si>
    <t>8850 ms 170.7  m/s 0.5 mach , X = 2387.5771m , Y = 324.3802m , Z = -422.4578m</t>
  </si>
  <si>
    <t>8900 ms 170.3  m/s 0.5 mach , X = 2394.6417m , Y = 322.9339m , Z = -427.1147m</t>
  </si>
  <si>
    <t>8950 ms 170  m/s 0.5 mach , X = 2401.6696m , Y = 321.4831m , Z = -431.7947m</t>
  </si>
  <si>
    <t>9000 ms 169.6  m/s 0.5 mach , X = 2408.6609m , Y = 320.0276m , Z = -436.4976m</t>
  </si>
  <si>
    <t>9050 ms 169.3  m/s 0.5 mach , X = 2415.6158m , Y = 318.5676m , Z = -441.2235m</t>
  </si>
  <si>
    <t>9100 ms 169  m/s 0.5 mach , X = 2422.5344m , Y = 317.103m , Z = -445.9722m</t>
  </si>
  <si>
    <t>9150 ms 168.6  m/s 0.5 mach , X = 2429.4169m , Y = 315.6338m , Z = -450.7439m</t>
  </si>
  <si>
    <t>9200 ms 168.3  m/s 0.49 mach , X = 2436.2634m , Y = 314.1601m , Z = -455.5383m</t>
  </si>
  <si>
    <t>9250 ms 168  m/s 0.49 mach , X = 2443.0741m , Y = 312.6818m , Z = -460.3555m</t>
  </si>
  <si>
    <t>9300 ms 167.7  m/s 0.49 mach , X = 2449.8491m , Y = 311.199m , Z = -465.1955m</t>
  </si>
  <si>
    <t>9350 ms 167.4  m/s 0.49 mach , X = 2456.5886m , Y = 309.7116m , Z = -470.0581m</t>
  </si>
  <si>
    <t>9400 ms 167.1  m/s 0.49 mach , X = 2463.2927m , Y = 308.2197m , Z = -474.9433m</t>
  </si>
  <si>
    <t>9450 ms 166.8  m/s 0.49 mach , X = 2469.9615m , Y = 306.7233m , Z = -479.8512m</t>
  </si>
  <si>
    <t>9500 ms 166.6  m/s 0.49 mach , X = 2476.5952m , Y = 305.2223m , Z = -484.7816m</t>
  </si>
  <si>
    <t>9550 ms 166.3  m/s 0.49 mach , X = 2483.1939m , Y = 303.7169m , Z = -489.7345m</t>
  </si>
  <si>
    <t>9600 ms 166  m/s 0.49 mach , X = 2489.7578m , Y = 302.207m , Z = -494.7099m</t>
  </si>
  <si>
    <t>9650 ms 165.7  m/s 0.49 mach , X = 2496.287m , Y = 300.6926m , Z = -499.7077m</t>
  </si>
  <si>
    <t>9700 ms 165.5  m/s 0.49 mach , X = 2502.7817m , Y = 299.1737m , Z = -504.7279m</t>
  </si>
  <si>
    <t>9750 ms 165.2  m/s 0.49 mach , X = 2509.2419m , Y = 297.6503m , Z = -509.7704m</t>
  </si>
  <si>
    <t>9800 ms 165  m/s 0.49 mach , X = 2515.6679m , Y = 296.1225m , Z = -514.8352m</t>
  </si>
  <si>
    <t>9850 ms 164.7  m/s 0.48 mach , X = 2522.0596m , Y = 294.5903m , Z = -519.9223m</t>
  </si>
  <si>
    <t>9900 ms 164.5  m/s 0.48 mach , X = 2528.4174m , Y = 293.0536m , Z = -525.0316m</t>
  </si>
  <si>
    <t>9950 ms 164.3  m/s 0.48 mach , X = 2534.7412m , Y = 291.5124m , Z = -530.163m</t>
  </si>
  <si>
    <t>10000 ms 164  m/s 0.48 mach , X = 2541.0312m , Y = 289.9669m , Z = -535.3165m</t>
  </si>
  <si>
    <t>10050 ms 163.8  m/s 0.48 mach , X = 2547.2876m , Y = 288.4169m , Z = -540.4921m</t>
  </si>
  <si>
    <t>10100 ms 163.6  m/s 0.48 mach , X = 2553.5105m , Y = 286.8625m , Z = -545.6898m</t>
  </si>
  <si>
    <t>10150 ms 163.4  m/s 0.48 mach , X = 2559.7m , Y = 285.3037m , Z = -550.9094m</t>
  </si>
  <si>
    <t>10200 ms 163.2  m/s 0.48 mach , X = 2565.8562m , Y = 283.7406m , Z = -556.151m</t>
  </si>
  <si>
    <t>10250 ms 162.9  m/s 0.48 mach , X = 2571.9792m , Y = 282.173m , Z = -561.4144m</t>
  </si>
  <si>
    <t>10300 ms 162.7  m/s 0.48 mach , X = 2578.0692m , Y = 280.6011m , Z = -566.6997m</t>
  </si>
  <si>
    <t>10350 ms 162.6  m/s 0.48 mach , X = 2584.1263m , Y = 279.0249m , Z = -572.0068m</t>
  </si>
  <si>
    <t>10400 ms 162.4  m/s 0.48 mach , X = 2590.1505m , Y = 277.4443m , Z = -577.3356m</t>
  </si>
  <si>
    <t>10450 ms 162.2  m/s 0.48 mach , X = 2596.1421m , Y = 275.8593m , Z = -582.6862m</t>
  </si>
  <si>
    <t>10500 ms 162  m/s 0.48 mach , X = 2602.1011m , Y = 274.27m , Z = -588.0584m</t>
  </si>
  <si>
    <t>10550 ms 161.8  m/s 0.48 mach , X = 2608.0277m , Y = 272.6764m , Z = -593.4522m</t>
  </si>
  <si>
    <t>10600 ms 161.6  m/s 0.48 mach , X = 2613.9219m , Y = 271.0785m , Z = -598.8676m</t>
  </si>
  <si>
    <t>10650 ms 161.5  m/s 0.47 mach , X = 2619.7839m , Y = 269.4762m , Z = -604.3045m</t>
  </si>
  <si>
    <t>10700 ms 161.3  m/s 0.47 mach , X = 2625.6138m , Y = 267.8697m , Z = -609.7629m</t>
  </si>
  <si>
    <t>10750 ms 161.2  m/s 0.47 mach , X = 2631.4116m , Y = 266.2589m , Z = -615.2427m</t>
  </si>
  <si>
    <t>10800 ms 161  m/s 0.47 mach , X = 2637.1776m , Y = 264.6438m , Z = -620.7439m</t>
  </si>
  <si>
    <t>10850 ms 160.9  m/s 0.47 mach , X = 2642.9118m , Y = 263.0245m , Z = -626.2664m</t>
  </si>
  <si>
    <t>10900 ms 160.7  m/s 0.47 mach , X = 2648.6143m , Y = 261.4008m , Z = -631.8102m</t>
  </si>
  <si>
    <t>10950 ms 160.6  m/s 0.47 mach , X = 2654.2852m , Y = 259.773m , Z = -637.3753m</t>
  </si>
  <si>
    <t>11000 ms 160.4  m/s 0.47 mach , X = 2659.9246m , Y = 258.1409m , Z = -642.9615m</t>
  </si>
  <si>
    <t>11050 ms 160.3  m/s 0.47 mach , X = 2665.5327m , Y = 256.5046m , Z = -648.5689m</t>
  </si>
  <si>
    <t>11100 ms 160.2  m/s 0.47 mach , X = 2671.1096m , Y = 254.864m , Z = -654.1973m</t>
  </si>
  <si>
    <t>11150 ms 160  m/s 0.47 mach , X = 2676.6553m , Y = 253.2193m , Z = -659.8468m</t>
  </si>
  <si>
    <t>11200 ms 159.9  m/s 0.47 mach , X = 2682.1699m , Y = 251.5703m , Z = -665.5173m</t>
  </si>
  <si>
    <t>11250 ms 159.8  m/s 0.47 mach , X = 2687.6536m , Y = 249.9172m , Z = -671.2088m</t>
  </si>
  <si>
    <t>11300 ms 159.7  m/s 0.47 mach , X = 2693.1064m , Y = 248.2599m , Z = -676.9211m</t>
  </si>
  <si>
    <t>11350 ms 159.6  m/s 0.47 mach , X = 2698.5285m , Y = 246.5984m , Z = -682.6543m</t>
  </si>
  <si>
    <t>11400 ms 159.5  m/s 0.47 mach , X = 2703.9199m , Y = 244.9327m , Z = -688.4083m</t>
  </si>
  <si>
    <t>11450 ms 159.4  m/s 0.47 mach , X = 2709.2808m , Y = 243.263m , Z = -694.183m</t>
  </si>
  <si>
    <t>11500 ms 159.3  m/s 0.47 mach , X = 2714.6112m , Y = 241.589m , Z = -699.9784m</t>
  </si>
  <si>
    <t>11550 ms 159.2  m/s 0.47 mach , X = 2719.9112m , Y = 239.911m , Z = -705.7945m</t>
  </si>
  <si>
    <t>11600 ms 159.1  m/s 0.47 mach , X = 2725.181m , Y = 238.2288m , Z = -711.6311m</t>
  </si>
  <si>
    <t>11650 ms 159  m/s 0.47 mach , X = 2730.4206m , Y = 236.5425m , Z = -717.4883m</t>
  </si>
  <si>
    <t>11700 ms 159  m/s 0.47 mach , X = 2735.6302m , Y = 234.8521m , Z = -723.366m</t>
  </si>
  <si>
    <t>11750 ms 158.9  m/s 0.47 mach , X = 2740.8098m , Y = 233.1576m , Z = -729.2642m</t>
  </si>
  <si>
    <t>11800 ms 158.8  m/s 0.47 mach , X = 2745.9595m , Y = 231.4591m , Z = -735.1827m</t>
  </si>
  <si>
    <t>11850 ms 158.7  m/s 0.47 mach , X = 2751.0793m , Y = 229.7564m , Z = -741.1216m</t>
  </si>
  <si>
    <t>11900 ms 158.7  m/s 0.47 mach , X = 2756.1695m , Y = 228.0498m , Z = -747.0807m</t>
  </si>
  <si>
    <t>11950 ms 158.6  m/s 0.47 mach , X = 2761.2301m , Y = 226.339m , Z = -753.0601m</t>
  </si>
  <si>
    <t>12000 ms 158.6  m/s 0.47 mach , X = 2766.2612m , Y = 224.6243m , Z = -759.0597m</t>
  </si>
  <si>
    <t>12050 ms 158.5  m/s 0.47 mach , X = 2771.2628m , Y = 222.9055m , Z = -765.0794m</t>
  </si>
  <si>
    <t>12100 ms 158.5  m/s 0.47 mach , X = 2776.2351m , Y = 221.1827m , Z = -771.1192m</t>
  </si>
  <si>
    <t>12150 ms 158.4  m/s 0.47 mach , X = 2781.1781m , Y = 219.4559m , Z = -777.179m</t>
  </si>
  <si>
    <t>12200 ms 158.4  m/s 0.47 mach , X = 2786.092m , Y = 217.7251m , Z = -783.2588m</t>
  </si>
  <si>
    <t>12250 ms 158.3  m/s 0.47 mach , X = 2790.9768m , Y = 215.9903m , Z = -789.3585m</t>
  </si>
  <si>
    <t>12300 ms 158.3  m/s 0.47 mach , X = 2795.8326m , Y = 214.2515m , Z = -795.4781m</t>
  </si>
  <si>
    <t>12350 ms 158.3  m/s 0.47 mach , X = 2800.6595m , Y = 212.5088m , Z = -801.6175m</t>
  </si>
  <si>
    <t>12400 ms 158.2  m/s 0.47 mach , X = 2805.4575m , Y = 210.7621m , Z = -807.7766m</t>
  </si>
  <si>
    <t>12450 ms 158.2  m/s 0.47 mach , X = 2810.2269m , Y = 209.0115m , Z = -813.9555m</t>
  </si>
  <si>
    <t>12500 ms 158.2  m/s 0.47 mach , X = 2814.9676m , Y = 207.2569m , Z = -820.154m</t>
  </si>
  <si>
    <t>12550 ms 158.2  m/s 0.47 mach , X = 2819.6797m , Y = 205.4984m , Z = -826.3721m</t>
  </si>
  <si>
    <t>12600 ms 158.1  m/s 0.47 mach , X = 2824.3633m , Y = 203.7361m , Z = -832.6098m</t>
  </si>
  <si>
    <t>12650 ms 158.1  m/s 0.47 mach , X = 2829.0186m , Y = 201.9698m , Z = -838.8669m</t>
  </si>
  <si>
    <t>12700 ms 158.1  m/s 0.47 mach , X = 2833.6455m , Y = 200.1996m , Z = -845.1435m</t>
  </si>
  <si>
    <t>12750 ms 158.1  m/s 0.47 mach , X = 2838.2442m , Y = 198.4256m , Z = -851.4394m</t>
  </si>
  <si>
    <t>12800 ms 158.1  m/s 0.47 mach , X = 2842.8147m , Y = 196.6477m , Z = -857.7547m</t>
  </si>
  <si>
    <t>12850 ms 158.1  m/s 0.47 mach , X = 2847.3572m , Y = 194.8659m , Z = -864.0893m</t>
  </si>
  <si>
    <t>12900 ms 158.1  m/s 0.47 mach , X = 2851.8716m , Y = 193.0803m , Z = -870.443m</t>
  </si>
  <si>
    <t>12950 ms 158.1  m/s 0.47 mach , X = 2856.3582m , Y = 191.2909m , Z = -876.8159m</t>
  </si>
  <si>
    <t>13000 ms 158.1  m/s 0.47 mach , X = 2860.8169m , Y = 189.4976m , Z = -883.208m</t>
  </si>
  <si>
    <t>13050 ms 158.1  m/s 0.47 mach , X = 2865.2479m , Y = 187.7006m , Z = -889.619m</t>
  </si>
  <si>
    <t>13100 ms 158.1  m/s 0.47 mach , X = 2869.6511m , Y = 185.8997m , Z = -896.0491m</t>
  </si>
  <si>
    <t>13150 ms 158.1  m/s 0.47 mach , X = 2874.0268m , Y = 184.0951m , Z = -902.4981m</t>
  </si>
  <si>
    <t>13200 ms 158.2  m/s 0.47 mach , X = 2878.375m , Y = 182.2866m , Z = -908.9659m</t>
  </si>
  <si>
    <t>13250 ms 158.2  m/s 0.47 mach , X = 2882.6957m , Y = 180.4745m , Z = -915.4526m</t>
  </si>
  <si>
    <t>13300 ms 158.2  m/s 0.47 mach , X = 2886.9891m , Y = 178.6585m , Z = -921.9581m</t>
  </si>
  <si>
    <t>13350 ms 158.2  m/s 0.47 mach , X = 2891.2552m , Y = 176.8388m , Z = -928.4822m</t>
  </si>
  <si>
    <t>13400 ms 158.3  m/s 0.47 mach , X = 2895.494m , Y = 175.0154m , Z = -935.025m</t>
  </si>
  <si>
    <t>13450 ms 158.3  m/s 0.47 mach , X = 2899.7058m , Y = 173.1883m , Z = -941.5864m</t>
  </si>
  <si>
    <t>13500 ms 158.3  m/s 0.47 mach , X = 2903.8904m , Y = 171.3575m , Z = -948.1663m</t>
  </si>
  <si>
    <t>13550 ms 158.4  m/s 0.47 mach , X = 2908.0481m , Y = 169.5229m , Z = -954.7647m</t>
  </si>
  <si>
    <t>13600 ms 158.4  m/s 0.47 mach , X = 2912.1788m , Y = 167.6847m , Z = -961.3816m</t>
  </si>
  <si>
    <t>13650 ms 158.4  m/s 0.47 mach , X = 2916.2828m , Y = 165.8428m , Z = -968.0167m</t>
  </si>
  <si>
    <t>13700 ms 158.5  m/s 0.47 mach , X = 2920.3599m , Y = 163.9973m , Z = -974.6702m</t>
  </si>
  <si>
    <t>13750 ms 158.5  m/s 0.47 mach , X = 2924.4104m , Y = 162.1481m , Z = -981.342m</t>
  </si>
  <si>
    <t>13800 ms 158.6  m/s 0.47 mach , X = 2928.4342m , Y = 160.2953m , Z = -988.0319m</t>
  </si>
  <si>
    <t>13850 ms 158.6  m/s 0.47 mach , X = 2932.4315m , Y = 158.4388m , Z = -994.7399m</t>
  </si>
  <si>
    <t>13900 ms 158.7  m/s 0.47 mach , X = 2936.4024m , Y = 156.5787m , Z = -1001.466m</t>
  </si>
  <si>
    <t>13950 ms 158.7  m/s 0.47 mach , X = 2940.3468m , Y = 154.7151m , Z = -1008.2101m</t>
  </si>
  <si>
    <t>14000 ms 158.8  m/s 0.47 mach , X = 2944.2649m , Y = 152.8478m , Z = -1014.9722m</t>
  </si>
  <si>
    <t>14050 ms 158.9  m/s 0.47 mach , X = 2948.1567m , Y = 150.977m , Z = -1021.7521m</t>
  </si>
  <si>
    <t>14100 ms 158.9  m/s 0.47 mach , X = 2952.0224m , Y = 149.1026m , Z = -1028.5499m</t>
  </si>
  <si>
    <t>14150 ms 159  m/s 0.47 mach , X = 2955.8619m , Y = 147.2246m , Z = -1035.3654m</t>
  </si>
  <si>
    <t>14200 ms 159.1  m/s 0.47 mach , X = 2959.6754m , Y = 145.3431m , Z = -1042.1987m</t>
  </si>
  <si>
    <t>14250 ms 159.1  m/s 0.47 mach , X = 2963.463m , Y = 143.4581m , Z = -1049.0496m</t>
  </si>
  <si>
    <t>14300 ms 159.2  m/s 0.47 mach , X = 2967.2246m , Y = 141.5695m , Z = -1055.9181m</t>
  </si>
  <si>
    <t>14350 ms 159.3  m/s 0.47 mach , X = 2970.9604m , Y = 139.6775m , Z = -1062.8041m</t>
  </si>
  <si>
    <t>14400 ms 159.3  m/s 0.47 mach , X = 2974.6704m , Y = 137.7819m , Z = -1069.7076m</t>
  </si>
  <si>
    <t>14450 ms 159.4  m/s 0.47 mach , X = 2978.3547m , Y = 135.8829m , Z = -1076.6286m</t>
  </si>
  <si>
    <t>14500 ms 159.5  m/s 0.47 mach , X = 2982.0134m , Y = 133.9804m , Z = -1083.5668m</t>
  </si>
  <si>
    <t>14550 ms 159.6  m/s 0.47 mach , X = 2985.6466m , Y = 132.0744m , Z = -1090.5224m</t>
  </si>
  <si>
    <t>14600 ms 159.7  m/s 0.47 mach , X = 2989.2543m , Y = 130.165m , Z = -1097.4952m</t>
  </si>
  <si>
    <t>14650 ms 159.7  m/s 0.47 mach , X = 2992.8365m , Y = 128.2522m , Z = -1104.4851m</t>
  </si>
  <si>
    <t>14700 ms 159.8  m/s 0.47 mach , X = 2996.3934m , Y = 126.3359m , Z = -1111.4922m</t>
  </si>
  <si>
    <t>14750 ms 159.9  m/s 0.47 mach , X = 2999.925m , Y = 124.4163m , Z = -1118.5163m</t>
  </si>
  <si>
    <t>14800 ms 160  m/s 0.47 mach , X = 3003.4314m , Y = 122.4932m , Z = -1125.5574m</t>
  </si>
  <si>
    <t>14850 ms 160.1  m/s 0.47 mach , X = 3006.9126m , Y = 120.5667m , Z = -1132.6154m</t>
  </si>
  <si>
    <t>14900 ms 160.2  m/s 0.47 mach , X = 3010.3688m , Y = 118.6369m , Z = -1139.6903m</t>
  </si>
  <si>
    <t>14950 ms 160.3  m/s 0.47 mach , X = 3013.7999m , Y = 116.7037m , Z = -1146.7819m</t>
  </si>
  <si>
    <t>15000 ms 160.4  m/s 0.47 mach , X = 3017.2061m , Y = 114.7672m , Z = -1153.8904m</t>
  </si>
  <si>
    <t>15050 ms 160.5  m/s 0.47 mach , X = 3020.5874m , Y = 112.8273m , Z = -1161.0154m</t>
  </si>
  <si>
    <t>15100 ms 160.6  m/s 0.47 mach , X = 3023.9439m , Y = 110.8841m , Z = -1168.1572m</t>
  </si>
  <si>
    <t>15150 ms 160.7  m/s 0.47 mach , X = 3027.2757m , Y = 108.9376m , Z = -1175.3154m</t>
  </si>
  <si>
    <t>15200 ms 160.8  m/s 0.47 mach , X = 3030.5828m , Y = 106.9878m , Z = -1182.4902m</t>
  </si>
  <si>
    <t>15250 ms 160.9  m/s 0.47 mach , X = 3033.8652m , Y = 105.0347m , Z = -1189.6814m</t>
  </si>
  <si>
    <t>15300 ms 161  m/s 0.47 mach , X = 3037.1231m , Y = 103.0784m , Z = -1196.8889m</t>
  </si>
  <si>
    <t>15350 ms 161.1  m/s 0.47 mach , X = 3040.3565m , Y = 101.1188m , Z = -1204.1128m</t>
  </si>
  <si>
    <t>15400 ms 161.2  m/s 0.47 mach , X = 3043.5655m , Y = 99.1559m , Z = -1211.3529m</t>
  </si>
  <si>
    <t>15450 ms 161.3  m/s 0.47 mach , X = 3046.7502m , Y = 97.1898m , Z = -1218.6092m</t>
  </si>
  <si>
    <t>15500 ms 161.4  m/s 0.47 mach , X = 3049.9105m , Y = 95.2204m , Z = -1225.8816m</t>
  </si>
  <si>
    <t>15550 ms 161.5  m/s 0.48 mach , X = 3053.0466m , Y = 93.2479m , Z = -1233.1701m</t>
  </si>
  <si>
    <t>15600 ms 161.7  m/s 0.48 mach , X = 3056.1586m , Y = 91.2722m , Z = -1240.4746m</t>
  </si>
  <si>
    <t>15650 ms 161.8  m/s 0.48 mach , X = 3059.2465m , Y = 89.2932m , Z = -1247.795m</t>
  </si>
  <si>
    <t>15700 ms 161.9  m/s 0.48 mach , X = 3062.3103m , Y = 87.3111m , Z = -1255.1312m</t>
  </si>
  <si>
    <t>15750 ms 162  m/s 0.48 mach , X = 3065.3501m , Y = 85.3259m , Z = -1262.4833m</t>
  </si>
  <si>
    <t>15800 ms 162.1  m/s 0.48 mach , X = 3068.3661m , Y = 83.3374m , Z = -1269.8511m</t>
  </si>
  <si>
    <t>15850 ms 162.2  m/s 0.48 mach , X = 3071.3582m , Y = 81.3459m , Z = -1277.2346m</t>
  </si>
  <si>
    <t>15900 ms 162.4  m/s 0.48 mach , X = 3074.3265m , Y = 79.3512m , Z = -1284.6338m</t>
  </si>
  <si>
    <t>15950 ms 162.5  m/s 0.48 mach , X = 3077.2712m , Y = 77.3534m , Z = -1292.0485m</t>
  </si>
  <si>
    <t>16000 ms 162.6  m/s 0.48 mach , X = 3080.1921m , Y = 75.3526m , Z = -1299.4786m</t>
  </si>
  <si>
    <t>16050 ms 162.7  m/s 0.48 mach , X = 3083.0895m , Y = 73.3486m , Z = -1306.9242m</t>
  </si>
  <si>
    <t>16100 ms 162.9  m/s 0.48 mach , X = 3085.9634m , Y = 71.3415m , Z = -1314.3852m</t>
  </si>
  <si>
    <t>16150 ms 163  m/s 0.48 mach , X = 3088.8138m , Y = 69.3314m , Z = -1321.8615m</t>
  </si>
  <si>
    <t>16200 ms 163.1  m/s 0.48 mach , X = 3091.6408m , Y = 67.3183m , Z = -1329.353m</t>
  </si>
  <si>
    <t>16250 ms 163.3  m/s 0.48 mach , X = 3094.4444m , Y = 65.3021m , Z = -1336.8597m</t>
  </si>
  <si>
    <t>16300 ms 163.4  m/s 0.48 mach , X = 3097.2248m , Y = 63.2829m , Z = -1344.3815m</t>
  </si>
  <si>
    <t>16350 ms 163.5  m/s 0.48 mach , X = 3099.982m , Y = 61.2607m , Z = -1351.9184m</t>
  </si>
  <si>
    <t>16400 ms 163.7  m/s 0.48 mach , X = 3102.716m , Y = 59.2354m , Z = -1359.4703m</t>
  </si>
  <si>
    <t>16450 ms 163.8  m/s 0.48 mach , X = 3105.4269m , Y = 57.2072m , Z = -1367.037m</t>
  </si>
  <si>
    <t>16500 ms 163.9  m/s 0.48 mach , X = 3108.1149m , Y = 55.1761m , Z = -1374.6187m</t>
  </si>
  <si>
    <t>16550 ms 164.1  m/s 0.48 mach , X = 3110.7798m , Y = 53.1419m , Z = -1382.2151m</t>
  </si>
  <si>
    <t>16600 ms 164.2  m/s 0.48 mach , X = 3113.4218m , Y = 51.1048m , Z = -1389.8263m</t>
  </si>
  <si>
    <t>16650 ms 164.3  m/s 0.48 mach , X = 3116.0411m , Y = 49.0648m , Z = -1397.4522m</t>
  </si>
  <si>
    <t>16700 ms 164.5  m/s 0.48 mach , X = 3118.6375m , Y = 47.0219m , Z = -1405.0927m</t>
  </si>
  <si>
    <t>16750 ms 164.6  m/s 0.48 mach , X = 3121.2112m , Y = 44.976m , Z = -1412.7477m</t>
  </si>
  <si>
    <t>16800 ms 164.7  m/s 0.48 mach , X = 3123.7622m , Y = 42.9273m , Z = -1420.4172m</t>
  </si>
  <si>
    <t>16850 ms 164.9  m/s 0.49 mach , X = 3126.2907m , Y = 40.8756m , Z = -1428.1011m</t>
  </si>
  <si>
    <t>16900 ms 165  m/s 0.49 mach , X = 3128.7966m , Y = 38.8211m , Z = -1435.7994m</t>
  </si>
  <si>
    <t>16950 ms 165.2  m/s 0.49 mach , X = 3131.2801m , Y = 36.7638m , Z = -1443.512m</t>
  </si>
  <si>
    <t>17000 ms 165.3  m/s 0.49 mach , X = 3133.7411m , Y = 34.7035m , Z = -1451.2388m</t>
  </si>
  <si>
    <t>17050 ms 165.5  m/s 0.49 mach , X = 3136.1798m , Y = 32.6405m , Z = -1458.9798m</t>
  </si>
  <si>
    <t>17100 ms 165.6  m/s 0.49 mach , X = 3138.5962m , Y = 30.5746m , Z = -1466.7349m</t>
  </si>
  <si>
    <t>17150 ms 165.8  m/s 0.49 mach , X = 3140.9904m , Y = 28.506m , Z = -1474.504m</t>
  </si>
  <si>
    <t>17200 ms 165.9  m/s 0.49 mach , X = 3143.3624m , Y = 26.4345m , Z = -1482.2871m</t>
  </si>
  <si>
    <t>17250 ms 166  m/s 0.49 mach , X = 3145.7123m , Y = 24.3602m , Z = -1490.0841m</t>
  </si>
  <si>
    <t>17300 ms 166.2  m/s 0.49 mach , X = 3148.0402m , Y = 22.2832m , Z = -1497.895m</t>
  </si>
  <si>
    <t>17350 ms 166.3  m/s 0.49 mach , X = 3150.346m , Y = 20.2034m , Z = -1505.7197m</t>
  </si>
  <si>
    <t>17400 ms 166.5  m/s 0.49 mach , X = 3152.63m , Y = 18.1209m , Z = -1513.5581m</t>
  </si>
  <si>
    <t>17450 ms 166.6  m/s 0.49 mach , X = 3154.8921m , Y = 16.0356m , Z = -1521.4101m</t>
  </si>
  <si>
    <t>17500 ms 166.8  m/s 0.49 mach , X = 3157.1323m , Y = 13.9476m , Z = -1529.2758m</t>
  </si>
  <si>
    <t>17550 ms 166.9  m/s 0.49 mach , X = 3159.3508m , Y = 11.857m , Z = -1537.155m</t>
  </si>
  <si>
    <t>17600 ms 167.1  m/s 0.49 mach , X = 3161.5477m , Y = 9.7636m , Z = -1545.0477m</t>
  </si>
  <si>
    <t>17650 ms 167.2  m/s 0.49 mach , X = 3163.7229m , Y = 7.6675m , Z = -1552.9538m</t>
  </si>
  <si>
    <t>17700 ms 167.4  m/s 0.49 mach , X = 3165.8765m , Y = 5.5688m , Z = -1560.8732m</t>
  </si>
  <si>
    <t>17750 ms 167.5  m/s 0.49 mach , X = 3168.0087m , Y = 3.4674m , Z = -1568.8059m</t>
  </si>
  <si>
    <t>17800 ms 167.7  m/s 0.49 mach , X = 3170.1193m , Y = 1.3633m , Z = -1576.7519m</t>
  </si>
  <si>
    <t>17850 ms 167.8  m/s 0.49 mach , X = 3172.2086m , Y = -0.7433m , Z = -1584.711m</t>
  </si>
  <si>
    <t>Velocity (f/s)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</si>
</sst>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2" borderId="1" xfId="1" applyFont="1"/>
    <xf numFmtId="164" fontId="1" fillId="2" borderId="1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0381-18BF-4DD7-851B-54134B021EB1}">
  <dimension ref="A1:H358"/>
  <sheetViews>
    <sheetView showGridLines="0" tabSelected="1" workbookViewId="0">
      <selection activeCell="K10" sqref="K10"/>
    </sheetView>
  </sheetViews>
  <sheetFormatPr defaultRowHeight="15" x14ac:dyDescent="0.25"/>
  <cols>
    <col min="1" max="1" width="69.5703125" style="1" bestFit="1" customWidth="1"/>
    <col min="2" max="2" width="9.85546875" style="2" bestFit="1" customWidth="1"/>
    <col min="3" max="3" width="13.7109375" style="2" bestFit="1" customWidth="1"/>
    <col min="4" max="4" width="13.7109375" style="2" customWidth="1"/>
    <col min="5" max="5" width="8.42578125" style="2" bestFit="1" customWidth="1"/>
    <col min="6" max="6" width="10" style="2" bestFit="1" customWidth="1"/>
    <col min="7" max="7" width="9" style="2" bestFit="1" customWidth="1"/>
    <col min="8" max="8" width="8.42578125" style="2" bestFit="1" customWidth="1"/>
    <col min="9" max="9" width="6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364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25" customHeight="1" x14ac:dyDescent="0.25">
      <c r="A2" s="1" t="s">
        <v>7</v>
      </c>
      <c r="B2" s="2">
        <f>_xlfn.NUMBERVALUE(LEFT(A2,FIND("ms",A2)-1))</f>
        <v>50</v>
      </c>
      <c r="C2" s="2">
        <f>_xlfn.NUMBERVALUE(MID(A2, FIND("ms",A2)+2, FIND("m/s",A2)-FIND("ms",A2)-3))</f>
        <v>793.9</v>
      </c>
      <c r="D2" s="2">
        <f>_xlfn.NUMBERVALUE(C2*3.28084)</f>
        <v>2604.658876</v>
      </c>
      <c r="E2" s="2">
        <f>_xlfn.NUMBERVALUE(MID(A2,FIND("m/s",A2) +3,FIND("mach",A2)-FIND("m/s",A2)-3))</f>
        <v>2.33</v>
      </c>
      <c r="F2" s="2">
        <f>_xlfn.NUMBERVALUE(  MID(A2, FIND("X",A2)+3, FIND("Y",A2) - FIND("X",A2)-7))</f>
        <v>39.7014</v>
      </c>
      <c r="G2" s="2">
        <f>_xlfn.NUMBERVALUE(  MID(A2, FIND("Y",A2)+3, FIND("Z",A2) - FIND("Y",A2)-7))</f>
        <v>499.48270000000002</v>
      </c>
      <c r="H2" s="2">
        <f>_xlfn.NUMBERVALUE(MID(A2, FIND("Z",A2)+4,LEN(A2)-FIND("Z",A2)-4))</f>
        <v>-1.21E-2</v>
      </c>
    </row>
    <row r="3" spans="1:8" x14ac:dyDescent="0.25">
      <c r="A3" s="1" t="s">
        <v>8</v>
      </c>
      <c r="B3" s="2">
        <f t="shared" ref="B3:B66" si="0">_xlfn.NUMBERVALUE(LEFT(A3,FIND("ms",A3)-1))</f>
        <v>100</v>
      </c>
      <c r="C3" s="2">
        <f t="shared" ref="C3:C66" si="1">_xlfn.NUMBERVALUE(MID(A3, FIND("ms",A3)+2, FIND("m/s",A3)-FIND("ms",A3)-3))</f>
        <v>767.1</v>
      </c>
      <c r="D3" s="2">
        <f t="shared" ref="D3:D66" si="2">_xlfn.NUMBERVALUE(C3*3.28084)</f>
        <v>2516.732364</v>
      </c>
      <c r="E3" s="2">
        <f t="shared" ref="E3:E66" si="3">_xlfn.NUMBERVALUE(MID(A3,FIND("m/s",A3) +3,FIND("mach",A3)-FIND("m/s",A3)-3))</f>
        <v>2.25</v>
      </c>
      <c r="F3" s="2">
        <f t="shared" ref="F3:F66" si="4">_xlfn.NUMBERVALUE(  MID(A3, FIND("X",A3)+3, FIND("Y",A3) - FIND("X",A3)-7))</f>
        <v>78.062399999999997</v>
      </c>
      <c r="G3" s="2">
        <f t="shared" ref="G3:G66" si="5">_xlfn.NUMBERVALUE(  MID(A3, FIND("Y",A3)+3, FIND("Z",A3) - FIND("Y",A3)-7))</f>
        <v>498.95830000000001</v>
      </c>
      <c r="H3" s="2">
        <f t="shared" ref="H3:H66" si="6">_xlfn.NUMBERVALUE(MID(A3, FIND("Z",A3)+4,LEN(A3)-FIND("Z",A3)-4))</f>
        <v>-0.06</v>
      </c>
    </row>
    <row r="4" spans="1:8" x14ac:dyDescent="0.25">
      <c r="A4" s="1" t="s">
        <v>9</v>
      </c>
      <c r="B4" s="2">
        <f t="shared" si="0"/>
        <v>150</v>
      </c>
      <c r="C4" s="2">
        <f t="shared" si="1"/>
        <v>741.8</v>
      </c>
      <c r="D4" s="2">
        <f t="shared" si="2"/>
        <v>2433.727112</v>
      </c>
      <c r="E4" s="2">
        <f t="shared" si="3"/>
        <v>2.1800000000000002</v>
      </c>
      <c r="F4" s="2">
        <f t="shared" si="4"/>
        <v>115.1585</v>
      </c>
      <c r="G4" s="2">
        <f t="shared" si="5"/>
        <v>498.42689999999999</v>
      </c>
      <c r="H4" s="2">
        <f t="shared" si="6"/>
        <v>-0.1426</v>
      </c>
    </row>
    <row r="5" spans="1:8" x14ac:dyDescent="0.25">
      <c r="A5" s="1" t="s">
        <v>10</v>
      </c>
      <c r="B5" s="2">
        <f t="shared" si="0"/>
        <v>200</v>
      </c>
      <c r="C5" s="2">
        <f t="shared" si="1"/>
        <v>717.7</v>
      </c>
      <c r="D5" s="2">
        <f t="shared" si="2"/>
        <v>2354.658868</v>
      </c>
      <c r="E5" s="2">
        <f t="shared" si="3"/>
        <v>2.11</v>
      </c>
      <c r="F5" s="2">
        <f t="shared" si="4"/>
        <v>151.0471</v>
      </c>
      <c r="G5" s="2">
        <f t="shared" si="5"/>
        <v>497.8888</v>
      </c>
      <c r="H5" s="2">
        <f t="shared" si="6"/>
        <v>-0.25890000000000002</v>
      </c>
    </row>
    <row r="6" spans="1:8" x14ac:dyDescent="0.25">
      <c r="A6" s="1" t="s">
        <v>11</v>
      </c>
      <c r="B6" s="2">
        <f t="shared" si="0"/>
        <v>250</v>
      </c>
      <c r="C6" s="2">
        <f t="shared" si="1"/>
        <v>694.8</v>
      </c>
      <c r="D6" s="2">
        <f t="shared" si="2"/>
        <v>2279.5276319999998</v>
      </c>
      <c r="E6" s="2">
        <f t="shared" si="3"/>
        <v>2.04</v>
      </c>
      <c r="F6" s="2">
        <f t="shared" si="4"/>
        <v>185.7937</v>
      </c>
      <c r="G6" s="2">
        <f t="shared" si="5"/>
        <v>497.3442</v>
      </c>
      <c r="H6" s="2">
        <f t="shared" si="6"/>
        <v>-0.4078</v>
      </c>
    </row>
    <row r="7" spans="1:8" x14ac:dyDescent="0.25">
      <c r="A7" s="1" t="s">
        <v>12</v>
      </c>
      <c r="B7" s="2">
        <f t="shared" si="0"/>
        <v>300</v>
      </c>
      <c r="C7" s="2">
        <f t="shared" si="1"/>
        <v>673</v>
      </c>
      <c r="D7" s="2">
        <f t="shared" si="2"/>
        <v>2208.0053200000002</v>
      </c>
      <c r="E7" s="2">
        <f t="shared" si="3"/>
        <v>1.98</v>
      </c>
      <c r="F7" s="2">
        <f t="shared" si="4"/>
        <v>219.44730000000001</v>
      </c>
      <c r="G7" s="2">
        <f t="shared" si="5"/>
        <v>496.79320000000001</v>
      </c>
      <c r="H7" s="2">
        <f t="shared" si="6"/>
        <v>-0.58850000000000002</v>
      </c>
    </row>
    <row r="8" spans="1:8" x14ac:dyDescent="0.25">
      <c r="A8" s="1" t="s">
        <v>13</v>
      </c>
      <c r="B8" s="2">
        <f t="shared" si="0"/>
        <v>350</v>
      </c>
      <c r="C8" s="2">
        <f t="shared" si="1"/>
        <v>652.29999999999995</v>
      </c>
      <c r="D8" s="2">
        <f t="shared" si="2"/>
        <v>2140.0919319999998</v>
      </c>
      <c r="E8" s="2">
        <f t="shared" si="3"/>
        <v>1.92</v>
      </c>
      <c r="F8" s="2">
        <f t="shared" si="4"/>
        <v>252.06489999999999</v>
      </c>
      <c r="G8" s="2">
        <f t="shared" si="5"/>
        <v>496.23599999999999</v>
      </c>
      <c r="H8" s="2">
        <f t="shared" si="6"/>
        <v>-0.8</v>
      </c>
    </row>
    <row r="9" spans="1:8" x14ac:dyDescent="0.25">
      <c r="A9" s="1" t="s">
        <v>14</v>
      </c>
      <c r="B9" s="2">
        <f t="shared" si="0"/>
        <v>400</v>
      </c>
      <c r="C9" s="2">
        <f t="shared" si="1"/>
        <v>632.6</v>
      </c>
      <c r="D9" s="2">
        <f t="shared" si="2"/>
        <v>2075.4593839999998</v>
      </c>
      <c r="E9" s="2">
        <f t="shared" si="3"/>
        <v>1.86</v>
      </c>
      <c r="F9" s="2">
        <f t="shared" si="4"/>
        <v>283.6986</v>
      </c>
      <c r="G9" s="2">
        <f t="shared" si="5"/>
        <v>495.67290000000003</v>
      </c>
      <c r="H9" s="2">
        <f t="shared" si="6"/>
        <v>-1.0417000000000001</v>
      </c>
    </row>
    <row r="10" spans="1:8" x14ac:dyDescent="0.25">
      <c r="A10" s="1" t="s">
        <v>15</v>
      </c>
      <c r="B10" s="2">
        <f t="shared" si="0"/>
        <v>450</v>
      </c>
      <c r="C10" s="2">
        <f t="shared" si="1"/>
        <v>613.9</v>
      </c>
      <c r="D10" s="2">
        <f t="shared" si="2"/>
        <v>2014.1076760000001</v>
      </c>
      <c r="E10" s="2">
        <f t="shared" si="3"/>
        <v>1.8</v>
      </c>
      <c r="F10" s="2">
        <f t="shared" si="4"/>
        <v>314.39640000000003</v>
      </c>
      <c r="G10" s="2">
        <f t="shared" si="5"/>
        <v>495.10379999999998</v>
      </c>
      <c r="H10" s="2">
        <f t="shared" si="6"/>
        <v>-1.3127</v>
      </c>
    </row>
    <row r="11" spans="1:8" x14ac:dyDescent="0.25">
      <c r="A11" s="1" t="s">
        <v>16</v>
      </c>
      <c r="B11" s="2">
        <f t="shared" si="0"/>
        <v>500</v>
      </c>
      <c r="C11" s="2">
        <f t="shared" si="1"/>
        <v>596</v>
      </c>
      <c r="D11" s="2">
        <f t="shared" si="2"/>
        <v>1955.3806400000001</v>
      </c>
      <c r="E11" s="2">
        <f t="shared" si="3"/>
        <v>1.75</v>
      </c>
      <c r="F11" s="2">
        <f t="shared" si="4"/>
        <v>344.20159999999998</v>
      </c>
      <c r="G11" s="2">
        <f t="shared" si="5"/>
        <v>494.529</v>
      </c>
      <c r="H11" s="2">
        <f t="shared" si="6"/>
        <v>-1.6124000000000001</v>
      </c>
    </row>
    <row r="12" spans="1:8" x14ac:dyDescent="0.25">
      <c r="A12" s="1" t="s">
        <v>17</v>
      </c>
      <c r="B12" s="2">
        <f t="shared" si="0"/>
        <v>550</v>
      </c>
      <c r="C12" s="2">
        <f t="shared" si="1"/>
        <v>579</v>
      </c>
      <c r="D12" s="2">
        <f t="shared" si="2"/>
        <v>1899.60636</v>
      </c>
      <c r="E12" s="2">
        <f t="shared" si="3"/>
        <v>1.7</v>
      </c>
      <c r="F12" s="2">
        <f t="shared" si="4"/>
        <v>373.15429999999998</v>
      </c>
      <c r="G12" s="2">
        <f t="shared" si="5"/>
        <v>493.9486</v>
      </c>
      <c r="H12" s="2">
        <f t="shared" si="6"/>
        <v>-1.94</v>
      </c>
    </row>
    <row r="13" spans="1:8" x14ac:dyDescent="0.25">
      <c r="A13" s="1" t="s">
        <v>18</v>
      </c>
      <c r="B13" s="2">
        <f t="shared" si="0"/>
        <v>600</v>
      </c>
      <c r="C13" s="2">
        <f t="shared" si="1"/>
        <v>562.70000000000005</v>
      </c>
      <c r="D13" s="2">
        <f t="shared" si="2"/>
        <v>1846.1286680000001</v>
      </c>
      <c r="E13" s="2">
        <f t="shared" si="3"/>
        <v>1.65</v>
      </c>
      <c r="F13" s="2">
        <f t="shared" si="4"/>
        <v>401.29059999999998</v>
      </c>
      <c r="G13" s="2">
        <f t="shared" si="5"/>
        <v>493.36279999999999</v>
      </c>
      <c r="H13" s="2">
        <f t="shared" si="6"/>
        <v>-2.2951000000000001</v>
      </c>
    </row>
    <row r="14" spans="1:8" x14ac:dyDescent="0.25">
      <c r="A14" s="1" t="s">
        <v>19</v>
      </c>
      <c r="B14" s="2">
        <f t="shared" si="0"/>
        <v>650</v>
      </c>
      <c r="C14" s="2">
        <f t="shared" si="1"/>
        <v>547</v>
      </c>
      <c r="D14" s="2">
        <f t="shared" si="2"/>
        <v>1794.6194800000001</v>
      </c>
      <c r="E14" s="2">
        <f t="shared" si="3"/>
        <v>1.61</v>
      </c>
      <c r="F14" s="2">
        <f t="shared" si="4"/>
        <v>428.64350000000002</v>
      </c>
      <c r="G14" s="2">
        <f t="shared" si="5"/>
        <v>492.77159999999998</v>
      </c>
      <c r="H14" s="2">
        <f t="shared" si="6"/>
        <v>-2.677</v>
      </c>
    </row>
    <row r="15" spans="1:8" x14ac:dyDescent="0.25">
      <c r="A15" s="1" t="s">
        <v>20</v>
      </c>
      <c r="B15" s="2">
        <f t="shared" si="0"/>
        <v>700</v>
      </c>
      <c r="C15" s="2">
        <f t="shared" si="1"/>
        <v>532</v>
      </c>
      <c r="D15" s="2">
        <f t="shared" si="2"/>
        <v>1745.40688</v>
      </c>
      <c r="E15" s="2">
        <f t="shared" si="3"/>
        <v>1.56</v>
      </c>
      <c r="F15" s="2">
        <f t="shared" si="4"/>
        <v>455.24349999999998</v>
      </c>
      <c r="G15" s="2">
        <f t="shared" si="5"/>
        <v>492.17509999999999</v>
      </c>
      <c r="H15" s="2">
        <f t="shared" si="6"/>
        <v>-3.085</v>
      </c>
    </row>
    <row r="16" spans="1:8" x14ac:dyDescent="0.25">
      <c r="A16" s="1" t="s">
        <v>21</v>
      </c>
      <c r="B16" s="2">
        <f t="shared" si="0"/>
        <v>750</v>
      </c>
      <c r="C16" s="2">
        <f t="shared" si="1"/>
        <v>517.5</v>
      </c>
      <c r="D16" s="2">
        <f t="shared" si="2"/>
        <v>1697.8347000000001</v>
      </c>
      <c r="E16" s="2">
        <f t="shared" si="3"/>
        <v>1.52</v>
      </c>
      <c r="F16" s="2">
        <f t="shared" si="4"/>
        <v>481.11900000000003</v>
      </c>
      <c r="G16" s="2">
        <f t="shared" si="5"/>
        <v>491.57350000000002</v>
      </c>
      <c r="H16" s="2">
        <f t="shared" si="6"/>
        <v>-3.5186999999999999</v>
      </c>
    </row>
    <row r="17" spans="1:8" x14ac:dyDescent="0.25">
      <c r="A17" s="1" t="s">
        <v>22</v>
      </c>
      <c r="B17" s="2">
        <f t="shared" si="0"/>
        <v>800</v>
      </c>
      <c r="C17" s="2">
        <f t="shared" si="1"/>
        <v>503.5</v>
      </c>
      <c r="D17" s="2">
        <f t="shared" si="2"/>
        <v>1651.9029399999999</v>
      </c>
      <c r="E17" s="2">
        <f t="shared" si="3"/>
        <v>1.48</v>
      </c>
      <c r="F17" s="2">
        <f t="shared" si="4"/>
        <v>506.29579999999999</v>
      </c>
      <c r="G17" s="2">
        <f t="shared" si="5"/>
        <v>490.96690000000001</v>
      </c>
      <c r="H17" s="2">
        <f t="shared" si="6"/>
        <v>-3.9773999999999998</v>
      </c>
    </row>
    <row r="18" spans="1:8" x14ac:dyDescent="0.25">
      <c r="A18" s="1" t="s">
        <v>23</v>
      </c>
      <c r="B18" s="2">
        <f t="shared" si="0"/>
        <v>850</v>
      </c>
      <c r="C18" s="2">
        <f t="shared" si="1"/>
        <v>490</v>
      </c>
      <c r="D18" s="2">
        <f t="shared" si="2"/>
        <v>1607.6116</v>
      </c>
      <c r="E18" s="2">
        <f t="shared" si="3"/>
        <v>1.44</v>
      </c>
      <c r="F18" s="2">
        <f t="shared" si="4"/>
        <v>530.798</v>
      </c>
      <c r="G18" s="2">
        <f t="shared" si="5"/>
        <v>490.35550000000001</v>
      </c>
      <c r="H18" s="2">
        <f t="shared" si="6"/>
        <v>-4.4606000000000003</v>
      </c>
    </row>
    <row r="19" spans="1:8" x14ac:dyDescent="0.25">
      <c r="A19" s="1" t="s">
        <v>24</v>
      </c>
      <c r="B19" s="2">
        <f t="shared" si="0"/>
        <v>900</v>
      </c>
      <c r="C19" s="2">
        <f t="shared" si="1"/>
        <v>477.3</v>
      </c>
      <c r="D19" s="2">
        <f t="shared" si="2"/>
        <v>1565.9449320000001</v>
      </c>
      <c r="E19" s="2">
        <f t="shared" si="3"/>
        <v>1.4</v>
      </c>
      <c r="F19" s="2">
        <f t="shared" si="4"/>
        <v>554.66060000000004</v>
      </c>
      <c r="G19" s="2">
        <f t="shared" si="5"/>
        <v>489.73910000000001</v>
      </c>
      <c r="H19" s="2">
        <f t="shared" si="6"/>
        <v>-4.968</v>
      </c>
    </row>
    <row r="20" spans="1:8" x14ac:dyDescent="0.25">
      <c r="A20" s="1" t="s">
        <v>25</v>
      </c>
      <c r="B20" s="2">
        <f t="shared" si="0"/>
        <v>950</v>
      </c>
      <c r="C20" s="2">
        <f t="shared" si="1"/>
        <v>465.1</v>
      </c>
      <c r="D20" s="2">
        <f t="shared" si="2"/>
        <v>1525.918684</v>
      </c>
      <c r="E20" s="2">
        <f t="shared" si="3"/>
        <v>1.37</v>
      </c>
      <c r="F20" s="2">
        <f t="shared" si="4"/>
        <v>577.91560000000004</v>
      </c>
      <c r="G20" s="2">
        <f t="shared" si="5"/>
        <v>489.11799999999999</v>
      </c>
      <c r="H20" s="2">
        <f t="shared" si="6"/>
        <v>-5.4992999999999999</v>
      </c>
    </row>
    <row r="21" spans="1:8" x14ac:dyDescent="0.25">
      <c r="A21" s="1" t="s">
        <v>26</v>
      </c>
      <c r="B21" s="2">
        <f t="shared" si="0"/>
        <v>1000</v>
      </c>
      <c r="C21" s="2">
        <f t="shared" si="1"/>
        <v>453.1</v>
      </c>
      <c r="D21" s="2">
        <f t="shared" si="2"/>
        <v>1486.5486040000001</v>
      </c>
      <c r="E21" s="2">
        <f t="shared" si="3"/>
        <v>1.33</v>
      </c>
      <c r="F21" s="2">
        <f t="shared" si="4"/>
        <v>600.57000000000005</v>
      </c>
      <c r="G21" s="2">
        <f t="shared" si="5"/>
        <v>488.49220000000003</v>
      </c>
      <c r="H21" s="2">
        <f t="shared" si="6"/>
        <v>-6.0538999999999996</v>
      </c>
    </row>
    <row r="22" spans="1:8" x14ac:dyDescent="0.25">
      <c r="A22" s="1" t="s">
        <v>27</v>
      </c>
      <c r="B22" s="2">
        <f t="shared" si="0"/>
        <v>1050</v>
      </c>
      <c r="C22" s="2">
        <f t="shared" si="1"/>
        <v>441.5</v>
      </c>
      <c r="D22" s="2">
        <f t="shared" si="2"/>
        <v>1448.4908600000001</v>
      </c>
      <c r="E22" s="2">
        <f t="shared" si="3"/>
        <v>1.3</v>
      </c>
      <c r="F22" s="2">
        <f t="shared" si="4"/>
        <v>622.64170000000001</v>
      </c>
      <c r="G22" s="2">
        <f t="shared" si="5"/>
        <v>487.86200000000002</v>
      </c>
      <c r="H22" s="2">
        <f t="shared" si="6"/>
        <v>-6.6310000000000002</v>
      </c>
    </row>
    <row r="23" spans="1:8" x14ac:dyDescent="0.25">
      <c r="A23" s="1" t="s">
        <v>28</v>
      </c>
      <c r="B23" s="2">
        <f t="shared" si="0"/>
        <v>1100</v>
      </c>
      <c r="C23" s="2">
        <f t="shared" si="1"/>
        <v>430.2</v>
      </c>
      <c r="D23" s="2">
        <f t="shared" si="2"/>
        <v>1411.4173679999999</v>
      </c>
      <c r="E23" s="2">
        <f t="shared" si="3"/>
        <v>1.26</v>
      </c>
      <c r="F23" s="2">
        <f t="shared" si="4"/>
        <v>644.14850000000001</v>
      </c>
      <c r="G23" s="2">
        <f t="shared" si="5"/>
        <v>487.22719999999998</v>
      </c>
      <c r="H23" s="2">
        <f t="shared" si="6"/>
        <v>-7.2304000000000004</v>
      </c>
    </row>
    <row r="24" spans="1:8" x14ac:dyDescent="0.25">
      <c r="A24" s="1" t="s">
        <v>29</v>
      </c>
      <c r="B24" s="2">
        <f t="shared" si="0"/>
        <v>1150</v>
      </c>
      <c r="C24" s="2">
        <f t="shared" si="1"/>
        <v>419.5</v>
      </c>
      <c r="D24" s="2">
        <f t="shared" si="2"/>
        <v>1376.3123800000001</v>
      </c>
      <c r="E24" s="2">
        <f t="shared" si="3"/>
        <v>1.23</v>
      </c>
      <c r="F24" s="2">
        <f t="shared" si="4"/>
        <v>665.11810000000003</v>
      </c>
      <c r="G24" s="2">
        <f t="shared" si="5"/>
        <v>486.5881</v>
      </c>
      <c r="H24" s="2">
        <f t="shared" si="6"/>
        <v>-7.8517999999999999</v>
      </c>
    </row>
    <row r="25" spans="1:8" x14ac:dyDescent="0.25">
      <c r="A25" s="1" t="s">
        <v>30</v>
      </c>
      <c r="B25" s="2">
        <f t="shared" si="0"/>
        <v>1200</v>
      </c>
      <c r="C25" s="2">
        <f t="shared" si="1"/>
        <v>409.1</v>
      </c>
      <c r="D25" s="2">
        <f t="shared" si="2"/>
        <v>1342.191644</v>
      </c>
      <c r="E25" s="2">
        <f t="shared" si="3"/>
        <v>1.2</v>
      </c>
      <c r="F25" s="2">
        <f t="shared" si="4"/>
        <v>685.56600000000003</v>
      </c>
      <c r="G25" s="2">
        <f t="shared" si="5"/>
        <v>485.94470000000001</v>
      </c>
      <c r="H25" s="2">
        <f t="shared" si="6"/>
        <v>-8.4946999999999999</v>
      </c>
    </row>
    <row r="26" spans="1:8" x14ac:dyDescent="0.25">
      <c r="A26" s="1" t="s">
        <v>31</v>
      </c>
      <c r="B26" s="2">
        <f t="shared" si="0"/>
        <v>1250</v>
      </c>
      <c r="C26" s="2">
        <f t="shared" si="1"/>
        <v>399.2</v>
      </c>
      <c r="D26" s="2">
        <f t="shared" si="2"/>
        <v>1309.7113280000001</v>
      </c>
      <c r="E26" s="2">
        <f t="shared" si="3"/>
        <v>1.17</v>
      </c>
      <c r="F26" s="2">
        <f t="shared" si="4"/>
        <v>705.51689999999996</v>
      </c>
      <c r="G26" s="2">
        <f t="shared" si="5"/>
        <v>485.29689999999999</v>
      </c>
      <c r="H26" s="2">
        <f t="shared" si="6"/>
        <v>-9.1591000000000005</v>
      </c>
    </row>
    <row r="27" spans="1:8" x14ac:dyDescent="0.25">
      <c r="A27" s="1" t="s">
        <v>32</v>
      </c>
      <c r="B27" s="2">
        <f t="shared" si="0"/>
        <v>1300</v>
      </c>
      <c r="C27" s="2">
        <f t="shared" si="1"/>
        <v>389.5</v>
      </c>
      <c r="D27" s="2">
        <f t="shared" si="2"/>
        <v>1277.8871799999999</v>
      </c>
      <c r="E27" s="2">
        <f t="shared" si="3"/>
        <v>1.1399999999999999</v>
      </c>
      <c r="F27" s="2">
        <f t="shared" si="4"/>
        <v>724.98530000000005</v>
      </c>
      <c r="G27" s="2">
        <f t="shared" si="5"/>
        <v>484.64499999999998</v>
      </c>
      <c r="H27" s="2">
        <f t="shared" si="6"/>
        <v>-9.8445999999999998</v>
      </c>
    </row>
    <row r="28" spans="1:8" x14ac:dyDescent="0.25">
      <c r="A28" s="1" t="s">
        <v>33</v>
      </c>
      <c r="B28" s="2">
        <f t="shared" si="0"/>
        <v>1350</v>
      </c>
      <c r="C28" s="2">
        <f t="shared" si="1"/>
        <v>380.2</v>
      </c>
      <c r="D28" s="2">
        <f t="shared" si="2"/>
        <v>1247.375368</v>
      </c>
      <c r="E28" s="2">
        <f t="shared" si="3"/>
        <v>1.1200000000000001</v>
      </c>
      <c r="F28" s="2">
        <f t="shared" si="4"/>
        <v>743.98509999999999</v>
      </c>
      <c r="G28" s="2">
        <f t="shared" si="5"/>
        <v>483.9889</v>
      </c>
      <c r="H28" s="2">
        <f t="shared" si="6"/>
        <v>-10.550700000000001</v>
      </c>
    </row>
    <row r="29" spans="1:8" x14ac:dyDescent="0.25">
      <c r="A29" s="1" t="s">
        <v>34</v>
      </c>
      <c r="B29" s="2">
        <f t="shared" si="0"/>
        <v>1400</v>
      </c>
      <c r="C29" s="2">
        <f t="shared" si="1"/>
        <v>371.2</v>
      </c>
      <c r="D29" s="2">
        <f t="shared" si="2"/>
        <v>1217.847808</v>
      </c>
      <c r="E29" s="2">
        <f t="shared" si="3"/>
        <v>1.0900000000000001</v>
      </c>
      <c r="F29" s="2">
        <f t="shared" si="4"/>
        <v>762.53459999999995</v>
      </c>
      <c r="G29" s="2">
        <f t="shared" si="5"/>
        <v>483.3288</v>
      </c>
      <c r="H29" s="2">
        <f t="shared" si="6"/>
        <v>-11.277200000000001</v>
      </c>
    </row>
    <row r="30" spans="1:8" x14ac:dyDescent="0.25">
      <c r="A30" s="1" t="s">
        <v>35</v>
      </c>
      <c r="B30" s="2">
        <f t="shared" si="0"/>
        <v>1450</v>
      </c>
      <c r="C30" s="2">
        <f t="shared" si="1"/>
        <v>362.6</v>
      </c>
      <c r="D30" s="2">
        <f t="shared" si="2"/>
        <v>1189.632584</v>
      </c>
      <c r="E30" s="2">
        <f t="shared" si="3"/>
        <v>1.07</v>
      </c>
      <c r="F30" s="2">
        <f t="shared" si="4"/>
        <v>780.65120000000002</v>
      </c>
      <c r="G30" s="2">
        <f t="shared" si="5"/>
        <v>482.66460000000001</v>
      </c>
      <c r="H30" s="2">
        <f t="shared" si="6"/>
        <v>-12.023999999999999</v>
      </c>
    </row>
    <row r="31" spans="1:8" x14ac:dyDescent="0.25">
      <c r="A31" s="1" t="s">
        <v>36</v>
      </c>
      <c r="B31" s="2">
        <f t="shared" si="0"/>
        <v>1500</v>
      </c>
      <c r="C31" s="2">
        <f t="shared" si="1"/>
        <v>354.3</v>
      </c>
      <c r="D31" s="2">
        <f t="shared" si="2"/>
        <v>1162.4016120000001</v>
      </c>
      <c r="E31" s="2">
        <f t="shared" si="3"/>
        <v>1.04</v>
      </c>
      <c r="F31" s="2">
        <f t="shared" si="4"/>
        <v>798.35220000000004</v>
      </c>
      <c r="G31" s="2">
        <f t="shared" si="5"/>
        <v>481.99630000000002</v>
      </c>
      <c r="H31" s="2">
        <f t="shared" si="6"/>
        <v>-12.791</v>
      </c>
    </row>
    <row r="32" spans="1:8" x14ac:dyDescent="0.25">
      <c r="A32" s="1" t="s">
        <v>37</v>
      </c>
      <c r="B32" s="2">
        <f t="shared" si="0"/>
        <v>1550</v>
      </c>
      <c r="C32" s="2">
        <f t="shared" si="1"/>
        <v>346.3</v>
      </c>
      <c r="D32" s="2">
        <f t="shared" si="2"/>
        <v>1136.154892</v>
      </c>
      <c r="E32" s="2">
        <f t="shared" si="3"/>
        <v>1.02</v>
      </c>
      <c r="F32" s="2">
        <f t="shared" si="4"/>
        <v>815.65499999999997</v>
      </c>
      <c r="G32" s="2">
        <f t="shared" si="5"/>
        <v>481.32409999999999</v>
      </c>
      <c r="H32" s="2">
        <f t="shared" si="6"/>
        <v>-13.577999999999999</v>
      </c>
    </row>
    <row r="33" spans="1:8" x14ac:dyDescent="0.25">
      <c r="A33" s="1" t="s">
        <v>38</v>
      </c>
      <c r="B33" s="2">
        <f t="shared" si="0"/>
        <v>1600</v>
      </c>
      <c r="C33" s="2">
        <f t="shared" si="1"/>
        <v>338.8</v>
      </c>
      <c r="D33" s="2">
        <f t="shared" si="2"/>
        <v>1111.5485920000001</v>
      </c>
      <c r="E33" s="2">
        <f t="shared" si="3"/>
        <v>1</v>
      </c>
      <c r="F33" s="2">
        <f t="shared" si="4"/>
        <v>832.57899999999995</v>
      </c>
      <c r="G33" s="2">
        <f t="shared" si="5"/>
        <v>480.64780000000002</v>
      </c>
      <c r="H33" s="2">
        <f t="shared" si="6"/>
        <v>-14.3851</v>
      </c>
    </row>
    <row r="34" spans="1:8" x14ac:dyDescent="0.25">
      <c r="A34" s="1" t="s">
        <v>39</v>
      </c>
      <c r="B34" s="2">
        <f t="shared" si="0"/>
        <v>1650</v>
      </c>
      <c r="C34" s="2">
        <f t="shared" si="1"/>
        <v>331.9</v>
      </c>
      <c r="D34" s="2">
        <f t="shared" si="2"/>
        <v>1088.9107959999999</v>
      </c>
      <c r="E34" s="2">
        <f t="shared" si="3"/>
        <v>0.98</v>
      </c>
      <c r="F34" s="2">
        <f t="shared" si="4"/>
        <v>849.1585</v>
      </c>
      <c r="G34" s="2">
        <f t="shared" si="5"/>
        <v>479.96730000000002</v>
      </c>
      <c r="H34" s="2">
        <f t="shared" si="6"/>
        <v>-15.2134</v>
      </c>
    </row>
    <row r="35" spans="1:8" x14ac:dyDescent="0.25">
      <c r="A35" s="1" t="s">
        <v>40</v>
      </c>
      <c r="B35" s="2">
        <f t="shared" si="0"/>
        <v>1700</v>
      </c>
      <c r="C35" s="2">
        <f t="shared" si="1"/>
        <v>326.7</v>
      </c>
      <c r="D35" s="2">
        <f t="shared" si="2"/>
        <v>1071.850428</v>
      </c>
      <c r="E35" s="2">
        <f t="shared" si="3"/>
        <v>0.96</v>
      </c>
      <c r="F35" s="2">
        <f t="shared" si="4"/>
        <v>865.47389999999996</v>
      </c>
      <c r="G35" s="2">
        <f t="shared" si="5"/>
        <v>479.28190000000001</v>
      </c>
      <c r="H35" s="2">
        <f t="shared" si="6"/>
        <v>-16.066099999999999</v>
      </c>
    </row>
    <row r="36" spans="1:8" x14ac:dyDescent="0.25">
      <c r="A36" s="1" t="s">
        <v>41</v>
      </c>
      <c r="B36" s="2">
        <f t="shared" si="0"/>
        <v>1750</v>
      </c>
      <c r="C36" s="2">
        <f t="shared" si="1"/>
        <v>321.60000000000002</v>
      </c>
      <c r="D36" s="2">
        <f t="shared" si="2"/>
        <v>1055.118144</v>
      </c>
      <c r="E36" s="2">
        <f t="shared" si="3"/>
        <v>0.94</v>
      </c>
      <c r="F36" s="2">
        <f t="shared" si="4"/>
        <v>881.53330000000005</v>
      </c>
      <c r="G36" s="2">
        <f t="shared" si="5"/>
        <v>478.5917</v>
      </c>
      <c r="H36" s="2">
        <f t="shared" si="6"/>
        <v>-16.943100000000001</v>
      </c>
    </row>
    <row r="37" spans="1:8" x14ac:dyDescent="0.25">
      <c r="A37" s="1" t="s">
        <v>42</v>
      </c>
      <c r="B37" s="2">
        <f t="shared" si="0"/>
        <v>1800</v>
      </c>
      <c r="C37" s="2">
        <f t="shared" si="1"/>
        <v>318.10000000000002</v>
      </c>
      <c r="D37" s="2">
        <f t="shared" si="2"/>
        <v>1043.6352039999999</v>
      </c>
      <c r="E37" s="2">
        <f t="shared" si="3"/>
        <v>0.93</v>
      </c>
      <c r="F37" s="2">
        <f t="shared" si="4"/>
        <v>897.41729999999995</v>
      </c>
      <c r="G37" s="2">
        <f t="shared" si="5"/>
        <v>477.89569999999998</v>
      </c>
      <c r="H37" s="2">
        <f t="shared" si="6"/>
        <v>-17.848500000000001</v>
      </c>
    </row>
    <row r="38" spans="1:8" x14ac:dyDescent="0.25">
      <c r="A38" s="1" t="s">
        <v>43</v>
      </c>
      <c r="B38" s="2">
        <f t="shared" si="0"/>
        <v>1850</v>
      </c>
      <c r="C38" s="2">
        <f t="shared" si="1"/>
        <v>314.7</v>
      </c>
      <c r="D38" s="2">
        <f t="shared" si="2"/>
        <v>1032.480348</v>
      </c>
      <c r="E38" s="2">
        <f t="shared" si="3"/>
        <v>0.92</v>
      </c>
      <c r="F38" s="2">
        <f t="shared" si="4"/>
        <v>913.12940000000003</v>
      </c>
      <c r="G38" s="2">
        <f t="shared" si="5"/>
        <v>477.19420000000002</v>
      </c>
      <c r="H38" s="2">
        <f t="shared" si="6"/>
        <v>-18.782</v>
      </c>
    </row>
    <row r="39" spans="1:8" x14ac:dyDescent="0.25">
      <c r="A39" s="1" t="s">
        <v>44</v>
      </c>
      <c r="B39" s="2">
        <f t="shared" si="0"/>
        <v>1900</v>
      </c>
      <c r="C39" s="2">
        <f t="shared" si="1"/>
        <v>312</v>
      </c>
      <c r="D39" s="2">
        <f t="shared" si="2"/>
        <v>1023.62208</v>
      </c>
      <c r="E39" s="2">
        <f t="shared" si="3"/>
        <v>0.92</v>
      </c>
      <c r="F39" s="2">
        <f t="shared" si="4"/>
        <v>928.70249999999999</v>
      </c>
      <c r="G39" s="2">
        <f t="shared" si="5"/>
        <v>476.48660000000001</v>
      </c>
      <c r="H39" s="2">
        <f t="shared" si="6"/>
        <v>-19.7454</v>
      </c>
    </row>
    <row r="40" spans="1:8" x14ac:dyDescent="0.25">
      <c r="A40" s="1" t="s">
        <v>45</v>
      </c>
      <c r="B40" s="2">
        <f t="shared" si="0"/>
        <v>1950</v>
      </c>
      <c r="C40" s="2">
        <f t="shared" si="1"/>
        <v>309.3</v>
      </c>
      <c r="D40" s="2">
        <f t="shared" si="2"/>
        <v>1014.763812</v>
      </c>
      <c r="E40" s="2">
        <f t="shared" si="3"/>
        <v>0.91</v>
      </c>
      <c r="F40" s="2">
        <f t="shared" si="4"/>
        <v>944.13869999999997</v>
      </c>
      <c r="G40" s="2">
        <f t="shared" si="5"/>
        <v>475.77319999999997</v>
      </c>
      <c r="H40" s="2">
        <f t="shared" si="6"/>
        <v>-20.738499999999998</v>
      </c>
    </row>
    <row r="41" spans="1:8" x14ac:dyDescent="0.25">
      <c r="A41" s="1" t="s">
        <v>46</v>
      </c>
      <c r="B41" s="2">
        <f t="shared" si="0"/>
        <v>2000</v>
      </c>
      <c r="C41" s="2">
        <f t="shared" si="1"/>
        <v>306.7</v>
      </c>
      <c r="D41" s="2">
        <f t="shared" si="2"/>
        <v>1006.233628</v>
      </c>
      <c r="E41" s="2">
        <f t="shared" si="3"/>
        <v>0.9</v>
      </c>
      <c r="F41" s="2">
        <f t="shared" si="4"/>
        <v>959.44</v>
      </c>
      <c r="G41" s="2">
        <f t="shared" si="5"/>
        <v>475.05380000000002</v>
      </c>
      <c r="H41" s="2">
        <f t="shared" si="6"/>
        <v>-21.760999999999999</v>
      </c>
    </row>
    <row r="42" spans="1:8" x14ac:dyDescent="0.25">
      <c r="A42" s="1" t="s">
        <v>47</v>
      </c>
      <c r="B42" s="2">
        <f t="shared" si="0"/>
        <v>2050</v>
      </c>
      <c r="C42" s="2">
        <f t="shared" si="1"/>
        <v>304</v>
      </c>
      <c r="D42" s="2">
        <f t="shared" si="2"/>
        <v>997.37536</v>
      </c>
      <c r="E42" s="2">
        <f t="shared" si="3"/>
        <v>0.89</v>
      </c>
      <c r="F42" s="2">
        <f t="shared" si="4"/>
        <v>974.6087</v>
      </c>
      <c r="G42" s="2">
        <f t="shared" si="5"/>
        <v>474.32859999999999</v>
      </c>
      <c r="H42" s="2">
        <f t="shared" si="6"/>
        <v>-22.812899999999999</v>
      </c>
    </row>
    <row r="43" spans="1:8" x14ac:dyDescent="0.25">
      <c r="A43" s="1" t="s">
        <v>48</v>
      </c>
      <c r="B43" s="2">
        <f t="shared" si="0"/>
        <v>2100</v>
      </c>
      <c r="C43" s="2">
        <f t="shared" si="1"/>
        <v>301.8</v>
      </c>
      <c r="D43" s="2">
        <f t="shared" si="2"/>
        <v>990.157512</v>
      </c>
      <c r="E43" s="2">
        <f t="shared" si="3"/>
        <v>0.89</v>
      </c>
      <c r="F43" s="2">
        <f t="shared" si="4"/>
        <v>989.66030000000001</v>
      </c>
      <c r="G43" s="2">
        <f t="shared" si="5"/>
        <v>473.59730000000002</v>
      </c>
      <c r="H43" s="2">
        <f t="shared" si="6"/>
        <v>-23.8949</v>
      </c>
    </row>
    <row r="44" spans="1:8" x14ac:dyDescent="0.25">
      <c r="A44" s="1" t="s">
        <v>49</v>
      </c>
      <c r="B44" s="2">
        <f t="shared" si="0"/>
        <v>2150</v>
      </c>
      <c r="C44" s="2">
        <f t="shared" si="1"/>
        <v>299.5</v>
      </c>
      <c r="D44" s="2">
        <f t="shared" si="2"/>
        <v>982.61158</v>
      </c>
      <c r="E44" s="2">
        <f t="shared" si="3"/>
        <v>0.88</v>
      </c>
      <c r="F44" s="2">
        <f t="shared" si="4"/>
        <v>1004.5964</v>
      </c>
      <c r="G44" s="2">
        <f t="shared" si="5"/>
        <v>472.86009999999999</v>
      </c>
      <c r="H44" s="2">
        <f t="shared" si="6"/>
        <v>-25.007000000000001</v>
      </c>
    </row>
    <row r="45" spans="1:8" x14ac:dyDescent="0.25">
      <c r="A45" s="1" t="s">
        <v>50</v>
      </c>
      <c r="B45" s="2">
        <f t="shared" si="0"/>
        <v>2200</v>
      </c>
      <c r="C45" s="2">
        <f t="shared" si="1"/>
        <v>297.39999999999998</v>
      </c>
      <c r="D45" s="2">
        <f t="shared" si="2"/>
        <v>975.72181599999999</v>
      </c>
      <c r="E45" s="2">
        <f t="shared" si="3"/>
        <v>0.87</v>
      </c>
      <c r="F45" s="2">
        <f t="shared" si="4"/>
        <v>1019.425</v>
      </c>
      <c r="G45" s="2">
        <f t="shared" si="5"/>
        <v>472.11680000000001</v>
      </c>
      <c r="H45" s="2">
        <f t="shared" si="6"/>
        <v>-26.1494</v>
      </c>
    </row>
    <row r="46" spans="1:8" x14ac:dyDescent="0.25">
      <c r="A46" s="1" t="s">
        <v>51</v>
      </c>
      <c r="B46" s="2">
        <f t="shared" si="0"/>
        <v>2250</v>
      </c>
      <c r="C46" s="2">
        <f t="shared" si="1"/>
        <v>295.3</v>
      </c>
      <c r="D46" s="2">
        <f t="shared" si="2"/>
        <v>968.83205199999998</v>
      </c>
      <c r="E46" s="2">
        <f t="shared" si="3"/>
        <v>0.87</v>
      </c>
      <c r="F46" s="2">
        <f t="shared" si="4"/>
        <v>1034.1474000000001</v>
      </c>
      <c r="G46" s="2">
        <f t="shared" si="5"/>
        <v>471.36739999999998</v>
      </c>
      <c r="H46" s="2">
        <f t="shared" si="6"/>
        <v>-27.322099999999999</v>
      </c>
    </row>
    <row r="47" spans="1:8" x14ac:dyDescent="0.25">
      <c r="A47" s="1" t="s">
        <v>52</v>
      </c>
      <c r="B47" s="2">
        <f t="shared" si="0"/>
        <v>2300</v>
      </c>
      <c r="C47" s="2">
        <f t="shared" si="1"/>
        <v>293.3</v>
      </c>
      <c r="D47" s="2">
        <f t="shared" si="2"/>
        <v>962.27037199999995</v>
      </c>
      <c r="E47" s="2">
        <f t="shared" si="3"/>
        <v>0.86</v>
      </c>
      <c r="F47" s="2">
        <f t="shared" si="4"/>
        <v>1048.7648999999999</v>
      </c>
      <c r="G47" s="2">
        <f t="shared" si="5"/>
        <v>470.61200000000002</v>
      </c>
      <c r="H47" s="2">
        <f t="shared" si="6"/>
        <v>-28.524899999999999</v>
      </c>
    </row>
    <row r="48" spans="1:8" x14ac:dyDescent="0.25">
      <c r="A48" s="1" t="s">
        <v>53</v>
      </c>
      <c r="B48" s="2">
        <f t="shared" si="0"/>
        <v>2350</v>
      </c>
      <c r="C48" s="2">
        <f t="shared" si="1"/>
        <v>291.3</v>
      </c>
      <c r="D48" s="2">
        <f t="shared" si="2"/>
        <v>955.70869200000004</v>
      </c>
      <c r="E48" s="2">
        <f t="shared" si="3"/>
        <v>0.86</v>
      </c>
      <c r="F48" s="2">
        <f t="shared" si="4"/>
        <v>1063.2788</v>
      </c>
      <c r="G48" s="2">
        <f t="shared" si="5"/>
        <v>469.85059999999999</v>
      </c>
      <c r="H48" s="2">
        <f t="shared" si="6"/>
        <v>-29.7576</v>
      </c>
    </row>
    <row r="49" spans="1:8" x14ac:dyDescent="0.25">
      <c r="A49" s="1" t="s">
        <v>54</v>
      </c>
      <c r="B49" s="2">
        <f t="shared" si="0"/>
        <v>2400</v>
      </c>
      <c r="C49" s="2">
        <f t="shared" si="1"/>
        <v>289.3</v>
      </c>
      <c r="D49" s="2">
        <f t="shared" si="2"/>
        <v>949.14701200000002</v>
      </c>
      <c r="E49" s="2">
        <f t="shared" si="3"/>
        <v>0.85</v>
      </c>
      <c r="F49" s="2">
        <f t="shared" si="4"/>
        <v>1077.6903</v>
      </c>
      <c r="G49" s="2">
        <f t="shared" si="5"/>
        <v>469.08319999999998</v>
      </c>
      <c r="H49" s="2">
        <f t="shared" si="6"/>
        <v>-31.020199999999999</v>
      </c>
    </row>
    <row r="50" spans="1:8" x14ac:dyDescent="0.25">
      <c r="A50" s="1" t="s">
        <v>55</v>
      </c>
      <c r="B50" s="2">
        <f t="shared" si="0"/>
        <v>2450</v>
      </c>
      <c r="C50" s="2">
        <f t="shared" si="1"/>
        <v>287.39999999999998</v>
      </c>
      <c r="D50" s="2">
        <f t="shared" si="2"/>
        <v>942.91341599999998</v>
      </c>
      <c r="E50" s="2">
        <f t="shared" si="3"/>
        <v>0.84</v>
      </c>
      <c r="F50" s="2">
        <f t="shared" si="4"/>
        <v>1092.0045</v>
      </c>
      <c r="G50" s="2">
        <f t="shared" si="5"/>
        <v>468.3098</v>
      </c>
      <c r="H50" s="2">
        <f t="shared" si="6"/>
        <v>-32.312899999999999</v>
      </c>
    </row>
    <row r="51" spans="1:8" x14ac:dyDescent="0.25">
      <c r="A51" s="1" t="s">
        <v>56</v>
      </c>
      <c r="B51" s="2">
        <f t="shared" si="0"/>
        <v>2500</v>
      </c>
      <c r="C51" s="2">
        <f t="shared" si="1"/>
        <v>285.60000000000002</v>
      </c>
      <c r="D51" s="2">
        <f t="shared" si="2"/>
        <v>937.00790400000005</v>
      </c>
      <c r="E51" s="2">
        <f t="shared" si="3"/>
        <v>0.84</v>
      </c>
      <c r="F51" s="2">
        <f t="shared" si="4"/>
        <v>1106.2225000000001</v>
      </c>
      <c r="G51" s="2">
        <f t="shared" si="5"/>
        <v>467.53039999999999</v>
      </c>
      <c r="H51" s="2">
        <f t="shared" si="6"/>
        <v>-33.6355</v>
      </c>
    </row>
    <row r="52" spans="1:8" x14ac:dyDescent="0.25">
      <c r="A52" s="1" t="s">
        <v>57</v>
      </c>
      <c r="B52" s="2">
        <f t="shared" si="0"/>
        <v>2550</v>
      </c>
      <c r="C52" s="2">
        <f t="shared" si="1"/>
        <v>283.7</v>
      </c>
      <c r="D52" s="2">
        <f t="shared" si="2"/>
        <v>930.77430800000002</v>
      </c>
      <c r="E52" s="2">
        <f t="shared" si="3"/>
        <v>0.83</v>
      </c>
      <c r="F52" s="2">
        <f t="shared" si="4"/>
        <v>1120.3453999999999</v>
      </c>
      <c r="G52" s="2">
        <f t="shared" si="5"/>
        <v>466.74509999999998</v>
      </c>
      <c r="H52" s="2">
        <f t="shared" si="6"/>
        <v>-34.987900000000003</v>
      </c>
    </row>
    <row r="53" spans="1:8" x14ac:dyDescent="0.25">
      <c r="A53" s="1" t="s">
        <v>58</v>
      </c>
      <c r="B53" s="2">
        <f t="shared" si="0"/>
        <v>2600</v>
      </c>
      <c r="C53" s="2">
        <f t="shared" si="1"/>
        <v>281.89999999999998</v>
      </c>
      <c r="D53" s="2">
        <f t="shared" si="2"/>
        <v>924.86879599999997</v>
      </c>
      <c r="E53" s="2">
        <f t="shared" si="3"/>
        <v>0.83</v>
      </c>
      <c r="F53" s="2">
        <f t="shared" si="4"/>
        <v>1134.3741</v>
      </c>
      <c r="G53" s="2">
        <f t="shared" si="5"/>
        <v>465.9538</v>
      </c>
      <c r="H53" s="2">
        <f t="shared" si="6"/>
        <v>-36.370100000000001</v>
      </c>
    </row>
    <row r="54" spans="1:8" x14ac:dyDescent="0.25">
      <c r="A54" s="1" t="s">
        <v>59</v>
      </c>
      <c r="B54" s="2">
        <f t="shared" si="0"/>
        <v>2650</v>
      </c>
      <c r="C54" s="2">
        <f t="shared" si="1"/>
        <v>280.2</v>
      </c>
      <c r="D54" s="2">
        <f t="shared" si="2"/>
        <v>919.29136800000003</v>
      </c>
      <c r="E54" s="2">
        <f t="shared" si="3"/>
        <v>0.82</v>
      </c>
      <c r="F54" s="2">
        <f t="shared" si="4"/>
        <v>1148.3122000000001</v>
      </c>
      <c r="G54" s="2">
        <f t="shared" si="5"/>
        <v>465.15660000000003</v>
      </c>
      <c r="H54" s="2">
        <f t="shared" si="6"/>
        <v>-37.781999999999996</v>
      </c>
    </row>
    <row r="55" spans="1:8" x14ac:dyDescent="0.25">
      <c r="A55" s="1" t="s">
        <v>60</v>
      </c>
      <c r="B55" s="2">
        <f t="shared" si="0"/>
        <v>2700</v>
      </c>
      <c r="C55" s="2">
        <f t="shared" si="1"/>
        <v>278.5</v>
      </c>
      <c r="D55" s="2">
        <f t="shared" si="2"/>
        <v>913.71393999999998</v>
      </c>
      <c r="E55" s="2">
        <f t="shared" si="3"/>
        <v>0.82</v>
      </c>
      <c r="F55" s="2">
        <f t="shared" si="4"/>
        <v>1162.1605999999999</v>
      </c>
      <c r="G55" s="2">
        <f t="shared" si="5"/>
        <v>464.35340000000002</v>
      </c>
      <c r="H55" s="2">
        <f t="shared" si="6"/>
        <v>-39.223700000000001</v>
      </c>
    </row>
    <row r="56" spans="1:8" x14ac:dyDescent="0.25">
      <c r="A56" s="1" t="s">
        <v>61</v>
      </c>
      <c r="B56" s="2">
        <f t="shared" si="0"/>
        <v>2750</v>
      </c>
      <c r="C56" s="2">
        <f t="shared" si="1"/>
        <v>276.8</v>
      </c>
      <c r="D56" s="2">
        <f t="shared" si="2"/>
        <v>908.13651200000004</v>
      </c>
      <c r="E56" s="2">
        <f t="shared" si="3"/>
        <v>0.81</v>
      </c>
      <c r="F56" s="2">
        <f t="shared" si="4"/>
        <v>1175.9202</v>
      </c>
      <c r="G56" s="2">
        <f t="shared" si="5"/>
        <v>463.54430000000002</v>
      </c>
      <c r="H56" s="2">
        <f t="shared" si="6"/>
        <v>-40.695</v>
      </c>
    </row>
    <row r="57" spans="1:8" x14ac:dyDescent="0.25">
      <c r="A57" s="1" t="s">
        <v>62</v>
      </c>
      <c r="B57" s="2">
        <f t="shared" si="0"/>
        <v>2800</v>
      </c>
      <c r="C57" s="2">
        <f t="shared" si="1"/>
        <v>275.10000000000002</v>
      </c>
      <c r="D57" s="2">
        <f t="shared" si="2"/>
        <v>902.55908399999998</v>
      </c>
      <c r="E57" s="2">
        <f t="shared" si="3"/>
        <v>0.81</v>
      </c>
      <c r="F57" s="2">
        <f t="shared" si="4"/>
        <v>1189.5918999999999</v>
      </c>
      <c r="G57" s="2">
        <f t="shared" si="5"/>
        <v>462.72930000000002</v>
      </c>
      <c r="H57" s="2">
        <f t="shared" si="6"/>
        <v>-42.195799999999998</v>
      </c>
    </row>
    <row r="58" spans="1:8" x14ac:dyDescent="0.25">
      <c r="A58" s="1" t="s">
        <v>63</v>
      </c>
      <c r="B58" s="2">
        <f t="shared" si="0"/>
        <v>2850</v>
      </c>
      <c r="C58" s="2">
        <f t="shared" si="1"/>
        <v>273.39999999999998</v>
      </c>
      <c r="D58" s="2">
        <f t="shared" si="2"/>
        <v>896.98165600000004</v>
      </c>
      <c r="E58" s="2">
        <f t="shared" si="3"/>
        <v>0.8</v>
      </c>
      <c r="F58" s="2">
        <f t="shared" si="4"/>
        <v>1203.1767</v>
      </c>
      <c r="G58" s="2">
        <f t="shared" si="5"/>
        <v>461.90839999999997</v>
      </c>
      <c r="H58" s="2">
        <f t="shared" si="6"/>
        <v>-43.725999999999999</v>
      </c>
    </row>
    <row r="59" spans="1:8" x14ac:dyDescent="0.25">
      <c r="A59" s="1" t="s">
        <v>64</v>
      </c>
      <c r="B59" s="2">
        <f t="shared" si="0"/>
        <v>2900</v>
      </c>
      <c r="C59" s="2">
        <f t="shared" si="1"/>
        <v>271.8</v>
      </c>
      <c r="D59" s="2">
        <f t="shared" si="2"/>
        <v>891.73231199999998</v>
      </c>
      <c r="E59" s="2">
        <f t="shared" si="3"/>
        <v>0.8</v>
      </c>
      <c r="F59" s="2">
        <f t="shared" si="4"/>
        <v>1216.6755000000001</v>
      </c>
      <c r="G59" s="2">
        <f t="shared" si="5"/>
        <v>461.08159999999998</v>
      </c>
      <c r="H59" s="2">
        <f t="shared" si="6"/>
        <v>-45.285499999999999</v>
      </c>
    </row>
    <row r="60" spans="1:8" x14ac:dyDescent="0.25">
      <c r="A60" s="1" t="s">
        <v>65</v>
      </c>
      <c r="B60" s="2">
        <f t="shared" si="0"/>
        <v>2950</v>
      </c>
      <c r="C60" s="2">
        <f t="shared" si="1"/>
        <v>270.2</v>
      </c>
      <c r="D60" s="2">
        <f t="shared" si="2"/>
        <v>886.48296800000003</v>
      </c>
      <c r="E60" s="2">
        <f t="shared" si="3"/>
        <v>0.79</v>
      </c>
      <c r="F60" s="2">
        <f t="shared" si="4"/>
        <v>1230.0903000000001</v>
      </c>
      <c r="G60" s="2">
        <f t="shared" si="5"/>
        <v>460.24900000000002</v>
      </c>
      <c r="H60" s="2">
        <f t="shared" si="6"/>
        <v>-46.874400000000001</v>
      </c>
    </row>
    <row r="61" spans="1:8" x14ac:dyDescent="0.25">
      <c r="A61" s="1" t="s">
        <v>66</v>
      </c>
      <c r="B61" s="2">
        <f t="shared" si="0"/>
        <v>3000</v>
      </c>
      <c r="C61" s="2">
        <f t="shared" si="1"/>
        <v>268.60000000000002</v>
      </c>
      <c r="D61" s="2">
        <f t="shared" si="2"/>
        <v>881.23362399999996</v>
      </c>
      <c r="E61" s="2">
        <f t="shared" si="3"/>
        <v>0.79</v>
      </c>
      <c r="F61" s="2">
        <f t="shared" si="4"/>
        <v>1243.4222</v>
      </c>
      <c r="G61" s="2">
        <f t="shared" si="5"/>
        <v>459.41059999999999</v>
      </c>
      <c r="H61" s="2">
        <f t="shared" si="6"/>
        <v>-48.492400000000004</v>
      </c>
    </row>
    <row r="62" spans="1:8" x14ac:dyDescent="0.25">
      <c r="A62" s="1" t="s">
        <v>67</v>
      </c>
      <c r="B62" s="2">
        <f t="shared" si="0"/>
        <v>3050</v>
      </c>
      <c r="C62" s="2">
        <f t="shared" si="1"/>
        <v>267</v>
      </c>
      <c r="D62" s="2">
        <f t="shared" si="2"/>
        <v>875.98428000000001</v>
      </c>
      <c r="E62" s="2">
        <f t="shared" si="3"/>
        <v>0.78</v>
      </c>
      <c r="F62" s="2">
        <f t="shared" si="4"/>
        <v>1256.6718000000001</v>
      </c>
      <c r="G62" s="2">
        <f t="shared" si="5"/>
        <v>458.56630000000001</v>
      </c>
      <c r="H62" s="2">
        <f t="shared" si="6"/>
        <v>-50.139699999999998</v>
      </c>
    </row>
    <row r="63" spans="1:8" x14ac:dyDescent="0.25">
      <c r="A63" s="1" t="s">
        <v>68</v>
      </c>
      <c r="B63" s="2">
        <f t="shared" si="0"/>
        <v>3100</v>
      </c>
      <c r="C63" s="2">
        <f t="shared" si="1"/>
        <v>265.5</v>
      </c>
      <c r="D63" s="2">
        <f t="shared" si="2"/>
        <v>871.06302000000005</v>
      </c>
      <c r="E63" s="2">
        <f t="shared" si="3"/>
        <v>0.78</v>
      </c>
      <c r="F63" s="2">
        <f t="shared" si="4"/>
        <v>1269.8399999999999</v>
      </c>
      <c r="G63" s="2">
        <f t="shared" si="5"/>
        <v>457.71620000000001</v>
      </c>
      <c r="H63" s="2">
        <f t="shared" si="6"/>
        <v>-51.815899999999999</v>
      </c>
    </row>
    <row r="64" spans="1:8" x14ac:dyDescent="0.25">
      <c r="A64" s="1" t="s">
        <v>69</v>
      </c>
      <c r="B64" s="2">
        <f t="shared" si="0"/>
        <v>3150</v>
      </c>
      <c r="C64" s="2">
        <f t="shared" si="1"/>
        <v>264</v>
      </c>
      <c r="D64" s="2">
        <f t="shared" si="2"/>
        <v>866.14175999999998</v>
      </c>
      <c r="E64" s="2">
        <f t="shared" si="3"/>
        <v>0.78</v>
      </c>
      <c r="F64" s="2">
        <f t="shared" si="4"/>
        <v>1282.9284</v>
      </c>
      <c r="G64" s="2">
        <f t="shared" si="5"/>
        <v>456.8603</v>
      </c>
      <c r="H64" s="2">
        <f t="shared" si="6"/>
        <v>-53.521299999999997</v>
      </c>
    </row>
    <row r="65" spans="1:8" x14ac:dyDescent="0.25">
      <c r="A65" s="1" t="s">
        <v>70</v>
      </c>
      <c r="B65" s="2">
        <f t="shared" si="0"/>
        <v>3200</v>
      </c>
      <c r="C65" s="2">
        <f t="shared" si="1"/>
        <v>262.5</v>
      </c>
      <c r="D65" s="2">
        <f t="shared" si="2"/>
        <v>861.22050000000002</v>
      </c>
      <c r="E65" s="2">
        <f t="shared" si="3"/>
        <v>0.77</v>
      </c>
      <c r="F65" s="2">
        <f t="shared" si="4"/>
        <v>1295.9377999999999</v>
      </c>
      <c r="G65" s="2">
        <f t="shared" si="5"/>
        <v>455.99849999999998</v>
      </c>
      <c r="H65" s="2">
        <f t="shared" si="6"/>
        <v>-55.255600000000001</v>
      </c>
    </row>
    <row r="66" spans="1:8" x14ac:dyDescent="0.25">
      <c r="A66" s="1" t="s">
        <v>71</v>
      </c>
      <c r="B66" s="2">
        <f t="shared" si="0"/>
        <v>3250</v>
      </c>
      <c r="C66" s="2">
        <f t="shared" si="1"/>
        <v>261</v>
      </c>
      <c r="D66" s="2">
        <f t="shared" si="2"/>
        <v>856.29924000000005</v>
      </c>
      <c r="E66" s="2">
        <f t="shared" si="3"/>
        <v>0.77</v>
      </c>
      <c r="F66" s="2">
        <f t="shared" si="4"/>
        <v>1308.8689999999999</v>
      </c>
      <c r="G66" s="2">
        <f t="shared" si="5"/>
        <v>455.1311</v>
      </c>
      <c r="H66" s="2">
        <f t="shared" si="6"/>
        <v>-57.018700000000003</v>
      </c>
    </row>
    <row r="67" spans="1:8" x14ac:dyDescent="0.25">
      <c r="A67" s="1" t="s">
        <v>72</v>
      </c>
      <c r="B67" s="2">
        <f t="shared" ref="B67:B130" si="7">_xlfn.NUMBERVALUE(LEFT(A67,FIND("ms",A67)-1))</f>
        <v>3300</v>
      </c>
      <c r="C67" s="2">
        <f t="shared" ref="C67:C130" si="8">_xlfn.NUMBERVALUE(MID(A67, FIND("ms",A67)+2, FIND("m/s",A67)-FIND("ms",A67)-3))</f>
        <v>259.60000000000002</v>
      </c>
      <c r="D67" s="2">
        <f t="shared" ref="D67:D130" si="9">_xlfn.NUMBERVALUE(C67*3.28084)</f>
        <v>851.70606399999997</v>
      </c>
      <c r="E67" s="2">
        <f t="shared" ref="E67:E130" si="10">_xlfn.NUMBERVALUE(MID(A67,FIND("m/s",A67) +3,FIND("mach",A67)-FIND("m/s",A67)-3))</f>
        <v>0.76</v>
      </c>
      <c r="F67" s="2">
        <f t="shared" ref="F67:F130" si="11">_xlfn.NUMBERVALUE(  MID(A67, FIND("X",A67)+3, FIND("Y",A67) - FIND("X",A67)-7))</f>
        <v>1321.7225000000001</v>
      </c>
      <c r="G67" s="2">
        <f t="shared" ref="G67:G130" si="12">_xlfn.NUMBERVALUE(  MID(A67, FIND("Y",A67)+3, FIND("Z",A67) - FIND("Y",A67)-7))</f>
        <v>454.25779999999997</v>
      </c>
      <c r="H67" s="2">
        <f t="shared" ref="H67:H130" si="13">_xlfn.NUMBERVALUE(MID(A67, FIND("Z",A67)+4,LEN(A67)-FIND("Z",A67)-4))</f>
        <v>-58.810699999999997</v>
      </c>
    </row>
    <row r="68" spans="1:8" x14ac:dyDescent="0.25">
      <c r="A68" s="1" t="s">
        <v>73</v>
      </c>
      <c r="B68" s="2">
        <f t="shared" si="7"/>
        <v>3350</v>
      </c>
      <c r="C68" s="2">
        <f t="shared" si="8"/>
        <v>258.2</v>
      </c>
      <c r="D68" s="2">
        <f t="shared" si="9"/>
        <v>847.112888</v>
      </c>
      <c r="E68" s="2">
        <f t="shared" si="10"/>
        <v>0.76</v>
      </c>
      <c r="F68" s="2">
        <f t="shared" si="11"/>
        <v>1334.4992999999999</v>
      </c>
      <c r="G68" s="2">
        <f t="shared" si="12"/>
        <v>453.37880000000001</v>
      </c>
      <c r="H68" s="2">
        <f t="shared" si="13"/>
        <v>-60.631300000000003</v>
      </c>
    </row>
    <row r="69" spans="1:8" x14ac:dyDescent="0.25">
      <c r="A69" s="1" t="s">
        <v>74</v>
      </c>
      <c r="B69" s="2">
        <f t="shared" si="7"/>
        <v>3400</v>
      </c>
      <c r="C69" s="2">
        <f t="shared" si="8"/>
        <v>256.7</v>
      </c>
      <c r="D69" s="2">
        <f t="shared" si="9"/>
        <v>842.19162800000004</v>
      </c>
      <c r="E69" s="2">
        <f t="shared" si="10"/>
        <v>0.75</v>
      </c>
      <c r="F69" s="2">
        <f t="shared" si="11"/>
        <v>1347.2</v>
      </c>
      <c r="G69" s="2">
        <f t="shared" si="12"/>
        <v>452.4941</v>
      </c>
      <c r="H69" s="2">
        <f t="shared" si="13"/>
        <v>-62.480600000000003</v>
      </c>
    </row>
    <row r="70" spans="1:8" x14ac:dyDescent="0.25">
      <c r="A70" s="1" t="s">
        <v>75</v>
      </c>
      <c r="B70" s="2">
        <f t="shared" si="7"/>
        <v>3450</v>
      </c>
      <c r="C70" s="2">
        <f t="shared" si="8"/>
        <v>255.3</v>
      </c>
      <c r="D70" s="2">
        <f t="shared" si="9"/>
        <v>837.59845199999995</v>
      </c>
      <c r="E70" s="2">
        <f t="shared" si="10"/>
        <v>0.75</v>
      </c>
      <c r="F70" s="2">
        <f t="shared" si="11"/>
        <v>1359.8252</v>
      </c>
      <c r="G70" s="2">
        <f t="shared" si="12"/>
        <v>451.6037</v>
      </c>
      <c r="H70" s="2">
        <f t="shared" si="13"/>
        <v>-64.3583</v>
      </c>
    </row>
    <row r="71" spans="1:8" x14ac:dyDescent="0.25">
      <c r="A71" s="1" t="s">
        <v>76</v>
      </c>
      <c r="B71" s="2">
        <f t="shared" si="7"/>
        <v>3500</v>
      </c>
      <c r="C71" s="2">
        <f t="shared" si="8"/>
        <v>254</v>
      </c>
      <c r="D71" s="2">
        <f t="shared" si="9"/>
        <v>833.33335999999997</v>
      </c>
      <c r="E71" s="2">
        <f t="shared" si="10"/>
        <v>0.75</v>
      </c>
      <c r="F71" s="2">
        <f t="shared" si="11"/>
        <v>1372.3761999999999</v>
      </c>
      <c r="G71" s="2">
        <f t="shared" si="12"/>
        <v>450.70760000000001</v>
      </c>
      <c r="H71" s="2">
        <f t="shared" si="13"/>
        <v>-66.264600000000002</v>
      </c>
    </row>
    <row r="72" spans="1:8" x14ac:dyDescent="0.25">
      <c r="A72" s="1" t="s">
        <v>77</v>
      </c>
      <c r="B72" s="2">
        <f t="shared" si="7"/>
        <v>3550</v>
      </c>
      <c r="C72" s="2">
        <f t="shared" si="8"/>
        <v>252.6</v>
      </c>
      <c r="D72" s="2">
        <f t="shared" si="9"/>
        <v>828.740184</v>
      </c>
      <c r="E72" s="2">
        <f t="shared" si="10"/>
        <v>0.74</v>
      </c>
      <c r="F72" s="2">
        <f t="shared" si="11"/>
        <v>1384.8538000000001</v>
      </c>
      <c r="G72" s="2">
        <f t="shared" si="12"/>
        <v>449.80590000000001</v>
      </c>
      <c r="H72" s="2">
        <f t="shared" si="13"/>
        <v>-68.199299999999994</v>
      </c>
    </row>
    <row r="73" spans="1:8" x14ac:dyDescent="0.25">
      <c r="A73" s="1" t="s">
        <v>78</v>
      </c>
      <c r="B73" s="2">
        <f t="shared" si="7"/>
        <v>3600</v>
      </c>
      <c r="C73" s="2">
        <f t="shared" si="8"/>
        <v>251.2</v>
      </c>
      <c r="D73" s="2">
        <f t="shared" si="9"/>
        <v>824.14700800000003</v>
      </c>
      <c r="E73" s="2">
        <f t="shared" si="10"/>
        <v>0.74</v>
      </c>
      <c r="F73" s="2">
        <f t="shared" si="11"/>
        <v>1397.2583999999999</v>
      </c>
      <c r="G73" s="2">
        <f t="shared" si="12"/>
        <v>448.89839999999998</v>
      </c>
      <c r="H73" s="2">
        <f t="shared" si="13"/>
        <v>-70.162300000000002</v>
      </c>
    </row>
    <row r="74" spans="1:8" x14ac:dyDescent="0.25">
      <c r="A74" s="1" t="s">
        <v>79</v>
      </c>
      <c r="B74" s="2">
        <f t="shared" si="7"/>
        <v>3650</v>
      </c>
      <c r="C74" s="2">
        <f t="shared" si="8"/>
        <v>249.9</v>
      </c>
      <c r="D74" s="2">
        <f t="shared" si="9"/>
        <v>819.88191600000005</v>
      </c>
      <c r="E74" s="2">
        <f t="shared" si="10"/>
        <v>0.73</v>
      </c>
      <c r="F74" s="2">
        <f t="shared" si="11"/>
        <v>1409.5907999999999</v>
      </c>
      <c r="G74" s="2">
        <f t="shared" si="12"/>
        <v>447.9853</v>
      </c>
      <c r="H74" s="2">
        <f t="shared" si="13"/>
        <v>-72.153599999999997</v>
      </c>
    </row>
    <row r="75" spans="1:8" x14ac:dyDescent="0.25">
      <c r="A75" s="1" t="s">
        <v>80</v>
      </c>
      <c r="B75" s="2">
        <f t="shared" si="7"/>
        <v>3700</v>
      </c>
      <c r="C75" s="2">
        <f t="shared" si="8"/>
        <v>248.6</v>
      </c>
      <c r="D75" s="2">
        <f t="shared" si="9"/>
        <v>815.61682399999995</v>
      </c>
      <c r="E75" s="2">
        <f t="shared" si="10"/>
        <v>0.73</v>
      </c>
      <c r="F75" s="2">
        <f t="shared" si="11"/>
        <v>1421.8516999999999</v>
      </c>
      <c r="G75" s="2">
        <f t="shared" si="12"/>
        <v>447.06659999999999</v>
      </c>
      <c r="H75" s="2">
        <f t="shared" si="13"/>
        <v>-74.173100000000005</v>
      </c>
    </row>
    <row r="76" spans="1:8" x14ac:dyDescent="0.25">
      <c r="A76" s="1" t="s">
        <v>81</v>
      </c>
      <c r="B76" s="2">
        <f t="shared" si="7"/>
        <v>3750</v>
      </c>
      <c r="C76" s="2">
        <f t="shared" si="8"/>
        <v>247.3</v>
      </c>
      <c r="D76" s="2">
        <f t="shared" si="9"/>
        <v>811.35173199999997</v>
      </c>
      <c r="E76" s="2">
        <f t="shared" si="10"/>
        <v>0.73</v>
      </c>
      <c r="F76" s="2">
        <f t="shared" si="11"/>
        <v>1434.0415</v>
      </c>
      <c r="G76" s="2">
        <f t="shared" si="12"/>
        <v>446.1422</v>
      </c>
      <c r="H76" s="2">
        <f t="shared" si="13"/>
        <v>-76.220600000000005</v>
      </c>
    </row>
    <row r="77" spans="1:8" x14ac:dyDescent="0.25">
      <c r="A77" s="1" t="s">
        <v>82</v>
      </c>
      <c r="B77" s="2">
        <f t="shared" si="7"/>
        <v>3800</v>
      </c>
      <c r="C77" s="2">
        <f t="shared" si="8"/>
        <v>246</v>
      </c>
      <c r="D77" s="2">
        <f t="shared" si="9"/>
        <v>807.08663999999999</v>
      </c>
      <c r="E77" s="2">
        <f t="shared" si="10"/>
        <v>0.72</v>
      </c>
      <c r="F77" s="2">
        <f t="shared" si="11"/>
        <v>1446.1614</v>
      </c>
      <c r="G77" s="2">
        <f t="shared" si="12"/>
        <v>445.2122</v>
      </c>
      <c r="H77" s="2">
        <f t="shared" si="13"/>
        <v>-78.296300000000002</v>
      </c>
    </row>
    <row r="78" spans="1:8" x14ac:dyDescent="0.25">
      <c r="A78" s="1" t="s">
        <v>83</v>
      </c>
      <c r="B78" s="2">
        <f t="shared" si="7"/>
        <v>3850</v>
      </c>
      <c r="C78" s="2">
        <f t="shared" si="8"/>
        <v>244.7</v>
      </c>
      <c r="D78" s="2">
        <f t="shared" si="9"/>
        <v>802.82154800000001</v>
      </c>
      <c r="E78" s="2">
        <f t="shared" si="10"/>
        <v>0.72</v>
      </c>
      <c r="F78" s="2">
        <f t="shared" si="11"/>
        <v>1458.2119</v>
      </c>
      <c r="G78" s="2">
        <f t="shared" si="12"/>
        <v>444.27659999999997</v>
      </c>
      <c r="H78" s="2">
        <f t="shared" si="13"/>
        <v>-80.399900000000002</v>
      </c>
    </row>
    <row r="79" spans="1:8" x14ac:dyDescent="0.25">
      <c r="A79" s="1" t="s">
        <v>84</v>
      </c>
      <c r="B79" s="2">
        <f t="shared" si="7"/>
        <v>3900</v>
      </c>
      <c r="C79" s="2">
        <f t="shared" si="8"/>
        <v>243.5</v>
      </c>
      <c r="D79" s="2">
        <f t="shared" si="9"/>
        <v>798.88454000000002</v>
      </c>
      <c r="E79" s="2">
        <f t="shared" si="10"/>
        <v>0.72</v>
      </c>
      <c r="F79" s="2">
        <f t="shared" si="11"/>
        <v>1470.1935000000001</v>
      </c>
      <c r="G79" s="2">
        <f t="shared" si="12"/>
        <v>443.33550000000002</v>
      </c>
      <c r="H79" s="2">
        <f t="shared" si="13"/>
        <v>-82.531499999999994</v>
      </c>
    </row>
    <row r="80" spans="1:8" x14ac:dyDescent="0.25">
      <c r="A80" s="1" t="s">
        <v>85</v>
      </c>
      <c r="B80" s="2">
        <f t="shared" si="7"/>
        <v>3950</v>
      </c>
      <c r="C80" s="2">
        <f t="shared" si="8"/>
        <v>242.3</v>
      </c>
      <c r="D80" s="2">
        <f t="shared" si="9"/>
        <v>794.94753200000002</v>
      </c>
      <c r="E80" s="2">
        <f t="shared" si="10"/>
        <v>0.71</v>
      </c>
      <c r="F80" s="2">
        <f t="shared" si="11"/>
        <v>1482.107</v>
      </c>
      <c r="G80" s="2">
        <f t="shared" si="12"/>
        <v>442.38869999999997</v>
      </c>
      <c r="H80" s="2">
        <f t="shared" si="13"/>
        <v>-84.691000000000003</v>
      </c>
    </row>
    <row r="81" spans="1:8" x14ac:dyDescent="0.25">
      <c r="A81" s="1" t="s">
        <v>86</v>
      </c>
      <c r="B81" s="2">
        <f t="shared" si="7"/>
        <v>4000</v>
      </c>
      <c r="C81" s="2">
        <f t="shared" si="8"/>
        <v>241</v>
      </c>
      <c r="D81" s="2">
        <f t="shared" si="9"/>
        <v>790.68244000000004</v>
      </c>
      <c r="E81" s="2">
        <f t="shared" si="10"/>
        <v>0.71</v>
      </c>
      <c r="F81" s="2">
        <f t="shared" si="11"/>
        <v>1493.9528</v>
      </c>
      <c r="G81" s="2">
        <f t="shared" si="12"/>
        <v>441.43639999999999</v>
      </c>
      <c r="H81" s="2">
        <f t="shared" si="13"/>
        <v>-86.878200000000007</v>
      </c>
    </row>
    <row r="82" spans="1:8" x14ac:dyDescent="0.25">
      <c r="A82" s="1" t="s">
        <v>87</v>
      </c>
      <c r="B82" s="2">
        <f t="shared" si="7"/>
        <v>4050</v>
      </c>
      <c r="C82" s="2">
        <f t="shared" si="8"/>
        <v>239.8</v>
      </c>
      <c r="D82" s="2">
        <f t="shared" si="9"/>
        <v>786.74543200000005</v>
      </c>
      <c r="E82" s="2">
        <f t="shared" si="10"/>
        <v>0.7</v>
      </c>
      <c r="F82" s="2">
        <f t="shared" si="11"/>
        <v>1505.7316000000001</v>
      </c>
      <c r="G82" s="2">
        <f t="shared" si="12"/>
        <v>440.47859999999997</v>
      </c>
      <c r="H82" s="2">
        <f t="shared" si="13"/>
        <v>-89.093100000000007</v>
      </c>
    </row>
    <row r="83" spans="1:8" x14ac:dyDescent="0.25">
      <c r="A83" s="1" t="s">
        <v>88</v>
      </c>
      <c r="B83" s="2">
        <f t="shared" si="7"/>
        <v>4100</v>
      </c>
      <c r="C83" s="2">
        <f t="shared" si="8"/>
        <v>238.6</v>
      </c>
      <c r="D83" s="2">
        <f t="shared" si="9"/>
        <v>782.80842399999995</v>
      </c>
      <c r="E83" s="2">
        <f t="shared" si="10"/>
        <v>0.7</v>
      </c>
      <c r="F83" s="2">
        <f t="shared" si="11"/>
        <v>1517.4438</v>
      </c>
      <c r="G83" s="2">
        <f t="shared" si="12"/>
        <v>439.51519999999999</v>
      </c>
      <c r="H83" s="2">
        <f t="shared" si="13"/>
        <v>-91.335700000000003</v>
      </c>
    </row>
    <row r="84" spans="1:8" x14ac:dyDescent="0.25">
      <c r="A84" s="1" t="s">
        <v>89</v>
      </c>
      <c r="B84" s="2">
        <f t="shared" si="7"/>
        <v>4150</v>
      </c>
      <c r="C84" s="2">
        <f t="shared" si="8"/>
        <v>237.4</v>
      </c>
      <c r="D84" s="2">
        <f t="shared" si="9"/>
        <v>778.87141599999995</v>
      </c>
      <c r="E84" s="2">
        <f t="shared" si="10"/>
        <v>0.7</v>
      </c>
      <c r="F84" s="2">
        <f t="shared" si="11"/>
        <v>1529.09</v>
      </c>
      <c r="G84" s="2">
        <f t="shared" si="12"/>
        <v>438.54640000000001</v>
      </c>
      <c r="H84" s="2">
        <f t="shared" si="13"/>
        <v>-93.605800000000002</v>
      </c>
    </row>
    <row r="85" spans="1:8" x14ac:dyDescent="0.25">
      <c r="A85" s="1" t="s">
        <v>90</v>
      </c>
      <c r="B85" s="2">
        <f t="shared" si="7"/>
        <v>4200</v>
      </c>
      <c r="C85" s="2">
        <f t="shared" si="8"/>
        <v>236.3</v>
      </c>
      <c r="D85" s="2">
        <f t="shared" si="9"/>
        <v>775.26249199999995</v>
      </c>
      <c r="E85" s="2">
        <f t="shared" si="10"/>
        <v>0.69</v>
      </c>
      <c r="F85" s="2">
        <f t="shared" si="11"/>
        <v>1540.671</v>
      </c>
      <c r="G85" s="2">
        <f t="shared" si="12"/>
        <v>437.572</v>
      </c>
      <c r="H85" s="2">
        <f t="shared" si="13"/>
        <v>-95.903400000000005</v>
      </c>
    </row>
    <row r="86" spans="1:8" x14ac:dyDescent="0.25">
      <c r="A86" s="1" t="s">
        <v>91</v>
      </c>
      <c r="B86" s="2">
        <f t="shared" si="7"/>
        <v>4250</v>
      </c>
      <c r="C86" s="2">
        <f t="shared" si="8"/>
        <v>235.1</v>
      </c>
      <c r="D86" s="2">
        <f t="shared" si="9"/>
        <v>771.32548399999996</v>
      </c>
      <c r="E86" s="2">
        <f t="shared" si="10"/>
        <v>0.69</v>
      </c>
      <c r="F86" s="2">
        <f t="shared" si="11"/>
        <v>1552.1873000000001</v>
      </c>
      <c r="G86" s="2">
        <f t="shared" si="12"/>
        <v>436.59210000000002</v>
      </c>
      <c r="H86" s="2">
        <f t="shared" si="13"/>
        <v>-98.228499999999997</v>
      </c>
    </row>
    <row r="87" spans="1:8" x14ac:dyDescent="0.25">
      <c r="A87" s="1" t="s">
        <v>92</v>
      </c>
      <c r="B87" s="2">
        <f t="shared" si="7"/>
        <v>4300</v>
      </c>
      <c r="C87" s="2">
        <f t="shared" si="8"/>
        <v>234</v>
      </c>
      <c r="D87" s="2">
        <f t="shared" si="9"/>
        <v>767.71655999999996</v>
      </c>
      <c r="E87" s="2">
        <f t="shared" si="10"/>
        <v>0.69</v>
      </c>
      <c r="F87" s="2">
        <f t="shared" si="11"/>
        <v>1563.6394</v>
      </c>
      <c r="G87" s="2">
        <f t="shared" si="12"/>
        <v>435.60680000000002</v>
      </c>
      <c r="H87" s="2">
        <f t="shared" si="13"/>
        <v>-100.58110000000001</v>
      </c>
    </row>
    <row r="88" spans="1:8" x14ac:dyDescent="0.25">
      <c r="A88" s="1" t="s">
        <v>93</v>
      </c>
      <c r="B88" s="2">
        <f t="shared" si="7"/>
        <v>4350</v>
      </c>
      <c r="C88" s="2">
        <f t="shared" si="8"/>
        <v>232.8</v>
      </c>
      <c r="D88" s="2">
        <f t="shared" si="9"/>
        <v>763.77955199999997</v>
      </c>
      <c r="E88" s="2">
        <f t="shared" si="10"/>
        <v>0.68</v>
      </c>
      <c r="F88" s="2">
        <f t="shared" si="11"/>
        <v>1575.0278000000001</v>
      </c>
      <c r="G88" s="2">
        <f t="shared" si="12"/>
        <v>434.61590000000001</v>
      </c>
      <c r="H88" s="2">
        <f t="shared" si="13"/>
        <v>-102.9609</v>
      </c>
    </row>
    <row r="89" spans="1:8" x14ac:dyDescent="0.25">
      <c r="A89" s="1" t="s">
        <v>94</v>
      </c>
      <c r="B89" s="2">
        <f t="shared" si="7"/>
        <v>4400</v>
      </c>
      <c r="C89" s="2">
        <f t="shared" si="8"/>
        <v>231.7</v>
      </c>
      <c r="D89" s="2">
        <f t="shared" si="9"/>
        <v>760.17062799999997</v>
      </c>
      <c r="E89" s="2">
        <f t="shared" si="10"/>
        <v>0.68</v>
      </c>
      <c r="F89" s="2">
        <f t="shared" si="11"/>
        <v>1586.3531</v>
      </c>
      <c r="G89" s="2">
        <f t="shared" si="12"/>
        <v>433.61970000000002</v>
      </c>
      <c r="H89" s="2">
        <f t="shared" si="13"/>
        <v>-105.36799999999999</v>
      </c>
    </row>
    <row r="90" spans="1:8" x14ac:dyDescent="0.25">
      <c r="A90" s="1" t="s">
        <v>95</v>
      </c>
      <c r="B90" s="2">
        <f t="shared" si="7"/>
        <v>4450</v>
      </c>
      <c r="C90" s="2">
        <f t="shared" si="8"/>
        <v>230.6</v>
      </c>
      <c r="D90" s="2">
        <f t="shared" si="9"/>
        <v>756.56170399999996</v>
      </c>
      <c r="E90" s="2">
        <f t="shared" si="10"/>
        <v>0.68</v>
      </c>
      <c r="F90" s="2">
        <f t="shared" si="11"/>
        <v>1597.6157000000001</v>
      </c>
      <c r="G90" s="2">
        <f t="shared" si="12"/>
        <v>432.61799999999999</v>
      </c>
      <c r="H90" s="2">
        <f t="shared" si="13"/>
        <v>-107.8023</v>
      </c>
    </row>
    <row r="91" spans="1:8" x14ac:dyDescent="0.25">
      <c r="A91" s="1" t="s">
        <v>96</v>
      </c>
      <c r="B91" s="2">
        <f t="shared" si="7"/>
        <v>4500</v>
      </c>
      <c r="C91" s="2">
        <f t="shared" si="8"/>
        <v>229.5</v>
      </c>
      <c r="D91" s="2">
        <f t="shared" si="9"/>
        <v>752.95277999999996</v>
      </c>
      <c r="E91" s="2">
        <f t="shared" si="10"/>
        <v>0.67</v>
      </c>
      <c r="F91" s="2">
        <f t="shared" si="11"/>
        <v>1608.816</v>
      </c>
      <c r="G91" s="2">
        <f t="shared" si="12"/>
        <v>431.61079999999998</v>
      </c>
      <c r="H91" s="2">
        <f t="shared" si="13"/>
        <v>-110.2637</v>
      </c>
    </row>
    <row r="92" spans="1:8" x14ac:dyDescent="0.25">
      <c r="A92" s="1" t="s">
        <v>97</v>
      </c>
      <c r="B92" s="2">
        <f t="shared" si="7"/>
        <v>4550</v>
      </c>
      <c r="C92" s="2">
        <f t="shared" si="8"/>
        <v>228.4</v>
      </c>
      <c r="D92" s="2">
        <f t="shared" si="9"/>
        <v>749.34385599999996</v>
      </c>
      <c r="E92" s="2">
        <f t="shared" si="10"/>
        <v>0.67</v>
      </c>
      <c r="F92" s="2">
        <f t="shared" si="11"/>
        <v>1619.9547</v>
      </c>
      <c r="G92" s="2">
        <f t="shared" si="12"/>
        <v>430.59829999999999</v>
      </c>
      <c r="H92" s="2">
        <f t="shared" si="13"/>
        <v>-112.7522</v>
      </c>
    </row>
    <row r="93" spans="1:8" x14ac:dyDescent="0.25">
      <c r="A93" s="1" t="s">
        <v>98</v>
      </c>
      <c r="B93" s="2">
        <f t="shared" si="7"/>
        <v>4600</v>
      </c>
      <c r="C93" s="2">
        <f t="shared" si="8"/>
        <v>227.4</v>
      </c>
      <c r="D93" s="2">
        <f t="shared" si="9"/>
        <v>746.06301599999995</v>
      </c>
      <c r="E93" s="2">
        <f t="shared" si="10"/>
        <v>0.67</v>
      </c>
      <c r="F93" s="2">
        <f t="shared" si="11"/>
        <v>1631.0322000000001</v>
      </c>
      <c r="G93" s="2">
        <f t="shared" si="12"/>
        <v>429.58030000000002</v>
      </c>
      <c r="H93" s="2">
        <f t="shared" si="13"/>
        <v>-115.2677</v>
      </c>
    </row>
    <row r="94" spans="1:8" x14ac:dyDescent="0.25">
      <c r="A94" s="1" t="s">
        <v>99</v>
      </c>
      <c r="B94" s="2">
        <f t="shared" si="7"/>
        <v>4650</v>
      </c>
      <c r="C94" s="2">
        <f t="shared" si="8"/>
        <v>226.3</v>
      </c>
      <c r="D94" s="2">
        <f t="shared" si="9"/>
        <v>742.45409199999995</v>
      </c>
      <c r="E94" s="2">
        <f t="shared" si="10"/>
        <v>0.66</v>
      </c>
      <c r="F94" s="2">
        <f t="shared" si="11"/>
        <v>1642.0489</v>
      </c>
      <c r="G94" s="2">
        <f t="shared" si="12"/>
        <v>428.55700000000002</v>
      </c>
      <c r="H94" s="2">
        <f t="shared" si="13"/>
        <v>-117.81019999999999</v>
      </c>
    </row>
    <row r="95" spans="1:8" x14ac:dyDescent="0.25">
      <c r="A95" s="1" t="s">
        <v>100</v>
      </c>
      <c r="B95" s="2">
        <f t="shared" si="7"/>
        <v>4700</v>
      </c>
      <c r="C95" s="2">
        <f t="shared" si="8"/>
        <v>225.3</v>
      </c>
      <c r="D95" s="2">
        <f t="shared" si="9"/>
        <v>739.17325200000005</v>
      </c>
      <c r="E95" s="2">
        <f t="shared" si="10"/>
        <v>0.66</v>
      </c>
      <c r="F95" s="2">
        <f t="shared" si="11"/>
        <v>1653.0053</v>
      </c>
      <c r="G95" s="2">
        <f t="shared" si="12"/>
        <v>427.5283</v>
      </c>
      <c r="H95" s="2">
        <f t="shared" si="13"/>
        <v>-120.37949999999999</v>
      </c>
    </row>
    <row r="96" spans="1:8" x14ac:dyDescent="0.25">
      <c r="A96" s="1" t="s">
        <v>101</v>
      </c>
      <c r="B96" s="2">
        <f t="shared" si="7"/>
        <v>4750</v>
      </c>
      <c r="C96" s="2">
        <f t="shared" si="8"/>
        <v>224.2</v>
      </c>
      <c r="D96" s="2">
        <f t="shared" si="9"/>
        <v>735.56432800000005</v>
      </c>
      <c r="E96" s="2">
        <f t="shared" si="10"/>
        <v>0.66</v>
      </c>
      <c r="F96" s="2">
        <f t="shared" si="11"/>
        <v>1663.9019000000001</v>
      </c>
      <c r="G96" s="2">
        <f t="shared" si="12"/>
        <v>426.49419999999998</v>
      </c>
      <c r="H96" s="2">
        <f t="shared" si="13"/>
        <v>-122.9756</v>
      </c>
    </row>
    <row r="97" spans="1:8" x14ac:dyDescent="0.25">
      <c r="A97" s="1" t="s">
        <v>102</v>
      </c>
      <c r="B97" s="2">
        <f t="shared" si="7"/>
        <v>4800</v>
      </c>
      <c r="C97" s="2">
        <f t="shared" si="8"/>
        <v>223.2</v>
      </c>
      <c r="D97" s="2">
        <f t="shared" si="9"/>
        <v>732.28348800000003</v>
      </c>
      <c r="E97" s="2">
        <f t="shared" si="10"/>
        <v>0.66</v>
      </c>
      <c r="F97" s="2">
        <f t="shared" si="11"/>
        <v>1674.7391</v>
      </c>
      <c r="G97" s="2">
        <f t="shared" si="12"/>
        <v>425.45479999999998</v>
      </c>
      <c r="H97" s="2">
        <f t="shared" si="13"/>
        <v>-125.5985</v>
      </c>
    </row>
    <row r="98" spans="1:8" x14ac:dyDescent="0.25">
      <c r="A98" s="1" t="s">
        <v>103</v>
      </c>
      <c r="B98" s="2">
        <f t="shared" si="7"/>
        <v>4850</v>
      </c>
      <c r="C98" s="2">
        <f t="shared" si="8"/>
        <v>222.2</v>
      </c>
      <c r="D98" s="2">
        <f t="shared" si="9"/>
        <v>729.00264800000002</v>
      </c>
      <c r="E98" s="2">
        <f t="shared" si="10"/>
        <v>0.65</v>
      </c>
      <c r="F98" s="2">
        <f t="shared" si="11"/>
        <v>1685.5173</v>
      </c>
      <c r="G98" s="2">
        <f t="shared" si="12"/>
        <v>424.41</v>
      </c>
      <c r="H98" s="2">
        <f t="shared" si="13"/>
        <v>-128.24809999999999</v>
      </c>
    </row>
    <row r="99" spans="1:8" x14ac:dyDescent="0.25">
      <c r="A99" s="1" t="s">
        <v>104</v>
      </c>
      <c r="B99" s="2">
        <f t="shared" si="7"/>
        <v>4900</v>
      </c>
      <c r="C99" s="2">
        <f t="shared" si="8"/>
        <v>221.2</v>
      </c>
      <c r="D99" s="2">
        <f t="shared" si="9"/>
        <v>725.72180800000001</v>
      </c>
      <c r="E99" s="2">
        <f t="shared" si="10"/>
        <v>0.65</v>
      </c>
      <c r="F99" s="2">
        <f t="shared" si="11"/>
        <v>1696.2371000000001</v>
      </c>
      <c r="G99" s="2">
        <f t="shared" si="12"/>
        <v>423.35989999999998</v>
      </c>
      <c r="H99" s="2">
        <f t="shared" si="13"/>
        <v>-130.92429999999999</v>
      </c>
    </row>
    <row r="100" spans="1:8" x14ac:dyDescent="0.25">
      <c r="A100" s="1" t="s">
        <v>105</v>
      </c>
      <c r="B100" s="2">
        <f t="shared" si="7"/>
        <v>4950</v>
      </c>
      <c r="C100" s="2">
        <f t="shared" si="8"/>
        <v>220.2</v>
      </c>
      <c r="D100" s="2">
        <f t="shared" si="9"/>
        <v>722.440968</v>
      </c>
      <c r="E100" s="2">
        <f t="shared" si="10"/>
        <v>0.65</v>
      </c>
      <c r="F100" s="2">
        <f t="shared" si="11"/>
        <v>1706.8988999999999</v>
      </c>
      <c r="G100" s="2">
        <f t="shared" si="12"/>
        <v>422.30450000000002</v>
      </c>
      <c r="H100" s="2">
        <f t="shared" si="13"/>
        <v>-133.62719999999999</v>
      </c>
    </row>
    <row r="101" spans="1:8" x14ac:dyDescent="0.25">
      <c r="A101" s="1" t="s">
        <v>106</v>
      </c>
      <c r="B101" s="2">
        <f t="shared" si="7"/>
        <v>5000</v>
      </c>
      <c r="C101" s="2">
        <f t="shared" si="8"/>
        <v>219.2</v>
      </c>
      <c r="D101" s="2">
        <f t="shared" si="9"/>
        <v>719.16012799999999</v>
      </c>
      <c r="E101" s="2">
        <f t="shared" si="10"/>
        <v>0.64</v>
      </c>
      <c r="F101" s="2">
        <f t="shared" si="11"/>
        <v>1717.5032000000001</v>
      </c>
      <c r="G101" s="2">
        <f t="shared" si="12"/>
        <v>421.24380000000002</v>
      </c>
      <c r="H101" s="2">
        <f t="shared" si="13"/>
        <v>-136.35659999999999</v>
      </c>
    </row>
    <row r="102" spans="1:8" x14ac:dyDescent="0.25">
      <c r="A102" s="1" t="s">
        <v>107</v>
      </c>
      <c r="B102" s="2">
        <f t="shared" si="7"/>
        <v>5050</v>
      </c>
      <c r="C102" s="2">
        <f t="shared" si="8"/>
        <v>218.3</v>
      </c>
      <c r="D102" s="2">
        <f t="shared" si="9"/>
        <v>716.20737199999996</v>
      </c>
      <c r="E102" s="2">
        <f t="shared" si="10"/>
        <v>0.64</v>
      </c>
      <c r="F102" s="2">
        <f t="shared" si="11"/>
        <v>1728.0505000000001</v>
      </c>
      <c r="G102" s="2">
        <f t="shared" si="12"/>
        <v>420.17770000000002</v>
      </c>
      <c r="H102" s="2">
        <f t="shared" si="13"/>
        <v>-139.11250000000001</v>
      </c>
    </row>
    <row r="103" spans="1:8" x14ac:dyDescent="0.25">
      <c r="A103" s="1" t="s">
        <v>108</v>
      </c>
      <c r="B103" s="2">
        <f t="shared" si="7"/>
        <v>5100</v>
      </c>
      <c r="C103" s="2">
        <f t="shared" si="8"/>
        <v>217.3</v>
      </c>
      <c r="D103" s="2">
        <f t="shared" si="9"/>
        <v>712.92653199999995</v>
      </c>
      <c r="E103" s="2">
        <f t="shared" si="10"/>
        <v>0.64</v>
      </c>
      <c r="F103" s="2">
        <f t="shared" si="11"/>
        <v>1738.5410999999999</v>
      </c>
      <c r="G103" s="2">
        <f t="shared" si="12"/>
        <v>419.10640000000001</v>
      </c>
      <c r="H103" s="2">
        <f t="shared" si="13"/>
        <v>-141.89490000000001</v>
      </c>
    </row>
    <row r="104" spans="1:8" x14ac:dyDescent="0.25">
      <c r="A104" s="1" t="s">
        <v>109</v>
      </c>
      <c r="B104" s="2">
        <f t="shared" si="7"/>
        <v>5150</v>
      </c>
      <c r="C104" s="2">
        <f t="shared" si="8"/>
        <v>216.4</v>
      </c>
      <c r="D104" s="2">
        <f t="shared" si="9"/>
        <v>709.97377600000004</v>
      </c>
      <c r="E104" s="2">
        <f t="shared" si="10"/>
        <v>0.64</v>
      </c>
      <c r="F104" s="2">
        <f t="shared" si="11"/>
        <v>1748.9755</v>
      </c>
      <c r="G104" s="2">
        <f t="shared" si="12"/>
        <v>418.02980000000002</v>
      </c>
      <c r="H104" s="2">
        <f t="shared" si="13"/>
        <v>-144.7037</v>
      </c>
    </row>
    <row r="105" spans="1:8" x14ac:dyDescent="0.25">
      <c r="A105" s="1" t="s">
        <v>110</v>
      </c>
      <c r="B105" s="2">
        <f t="shared" si="7"/>
        <v>5200</v>
      </c>
      <c r="C105" s="2">
        <f t="shared" si="8"/>
        <v>215.4</v>
      </c>
      <c r="D105" s="2">
        <f t="shared" si="9"/>
        <v>706.69293600000003</v>
      </c>
      <c r="E105" s="2">
        <f t="shared" si="10"/>
        <v>0.63</v>
      </c>
      <c r="F105" s="2">
        <f t="shared" si="11"/>
        <v>1759.3541</v>
      </c>
      <c r="G105" s="2">
        <f t="shared" si="12"/>
        <v>416.9479</v>
      </c>
      <c r="H105" s="2">
        <f t="shared" si="13"/>
        <v>-147.53880000000001</v>
      </c>
    </row>
    <row r="106" spans="1:8" x14ac:dyDescent="0.25">
      <c r="A106" s="1" t="s">
        <v>111</v>
      </c>
      <c r="B106" s="2">
        <f t="shared" si="7"/>
        <v>5250</v>
      </c>
      <c r="C106" s="2">
        <f t="shared" si="8"/>
        <v>214.5</v>
      </c>
      <c r="D106" s="2">
        <f t="shared" si="9"/>
        <v>703.74018000000001</v>
      </c>
      <c r="E106" s="2">
        <f t="shared" si="10"/>
        <v>0.63</v>
      </c>
      <c r="F106" s="2">
        <f t="shared" si="11"/>
        <v>1769.6771000000001</v>
      </c>
      <c r="G106" s="2">
        <f t="shared" si="12"/>
        <v>415.86079999999998</v>
      </c>
      <c r="H106" s="2">
        <f t="shared" si="13"/>
        <v>-150.40020000000001</v>
      </c>
    </row>
    <row r="107" spans="1:8" x14ac:dyDescent="0.25">
      <c r="A107" s="1" t="s">
        <v>112</v>
      </c>
      <c r="B107" s="2">
        <f t="shared" si="7"/>
        <v>5300</v>
      </c>
      <c r="C107" s="2">
        <f t="shared" si="8"/>
        <v>213.6</v>
      </c>
      <c r="D107" s="2">
        <f t="shared" si="9"/>
        <v>700.78742399999999</v>
      </c>
      <c r="E107" s="2">
        <f t="shared" si="10"/>
        <v>0.63</v>
      </c>
      <c r="F107" s="2">
        <f t="shared" si="11"/>
        <v>1779.9450999999999</v>
      </c>
      <c r="G107" s="2">
        <f t="shared" si="12"/>
        <v>414.76839999999999</v>
      </c>
      <c r="H107" s="2">
        <f t="shared" si="13"/>
        <v>-153.2878</v>
      </c>
    </row>
    <row r="108" spans="1:8" x14ac:dyDescent="0.25">
      <c r="A108" s="1" t="s">
        <v>113</v>
      </c>
      <c r="B108" s="2">
        <f t="shared" si="7"/>
        <v>5350</v>
      </c>
      <c r="C108" s="2">
        <f t="shared" si="8"/>
        <v>212.7</v>
      </c>
      <c r="D108" s="2">
        <f t="shared" si="9"/>
        <v>697.83466799999997</v>
      </c>
      <c r="E108" s="2">
        <f t="shared" si="10"/>
        <v>0.63</v>
      </c>
      <c r="F108" s="2">
        <f t="shared" si="11"/>
        <v>1790.1585</v>
      </c>
      <c r="G108" s="2">
        <f t="shared" si="12"/>
        <v>413.67079999999999</v>
      </c>
      <c r="H108" s="2">
        <f t="shared" si="13"/>
        <v>-156.20169999999999</v>
      </c>
    </row>
    <row r="109" spans="1:8" x14ac:dyDescent="0.25">
      <c r="A109" s="1" t="s">
        <v>114</v>
      </c>
      <c r="B109" s="2">
        <f t="shared" si="7"/>
        <v>5400</v>
      </c>
      <c r="C109" s="2">
        <f t="shared" si="8"/>
        <v>211.8</v>
      </c>
      <c r="D109" s="2">
        <f t="shared" si="9"/>
        <v>694.88191200000006</v>
      </c>
      <c r="E109" s="2">
        <f t="shared" si="10"/>
        <v>0.62</v>
      </c>
      <c r="F109" s="2">
        <f t="shared" si="11"/>
        <v>1800.3175000000001</v>
      </c>
      <c r="G109" s="2">
        <f t="shared" si="12"/>
        <v>412.56799999999998</v>
      </c>
      <c r="H109" s="2">
        <f t="shared" si="13"/>
        <v>-159.14160000000001</v>
      </c>
    </row>
    <row r="110" spans="1:8" x14ac:dyDescent="0.25">
      <c r="A110" s="1" t="s">
        <v>115</v>
      </c>
      <c r="B110" s="2">
        <f t="shared" si="7"/>
        <v>5450</v>
      </c>
      <c r="C110" s="2">
        <f t="shared" si="8"/>
        <v>210.9</v>
      </c>
      <c r="D110" s="2">
        <f t="shared" si="9"/>
        <v>691.92915600000003</v>
      </c>
      <c r="E110" s="2">
        <f t="shared" si="10"/>
        <v>0.62</v>
      </c>
      <c r="F110" s="2">
        <f t="shared" si="11"/>
        <v>1810.4226000000001</v>
      </c>
      <c r="G110" s="2">
        <f t="shared" si="12"/>
        <v>411.4599</v>
      </c>
      <c r="H110" s="2">
        <f t="shared" si="13"/>
        <v>-162.10759999999999</v>
      </c>
    </row>
    <row r="111" spans="1:8" x14ac:dyDescent="0.25">
      <c r="A111" s="1" t="s">
        <v>116</v>
      </c>
      <c r="B111" s="2">
        <f t="shared" si="7"/>
        <v>5500</v>
      </c>
      <c r="C111" s="2">
        <f t="shared" si="8"/>
        <v>210.1</v>
      </c>
      <c r="D111" s="2">
        <f t="shared" si="9"/>
        <v>689.304484</v>
      </c>
      <c r="E111" s="2">
        <f t="shared" si="10"/>
        <v>0.62</v>
      </c>
      <c r="F111" s="2">
        <f t="shared" si="11"/>
        <v>1820.4740999999999</v>
      </c>
      <c r="G111" s="2">
        <f t="shared" si="12"/>
        <v>410.3467</v>
      </c>
      <c r="H111" s="2">
        <f t="shared" si="13"/>
        <v>-165.09960000000001</v>
      </c>
    </row>
    <row r="112" spans="1:8" x14ac:dyDescent="0.25">
      <c r="A112" s="1" t="s">
        <v>117</v>
      </c>
      <c r="B112" s="2">
        <f t="shared" si="7"/>
        <v>5550</v>
      </c>
      <c r="C112" s="2">
        <f t="shared" si="8"/>
        <v>209.2</v>
      </c>
      <c r="D112" s="2">
        <f t="shared" si="9"/>
        <v>686.35172799999998</v>
      </c>
      <c r="E112" s="2">
        <f t="shared" si="10"/>
        <v>0.61</v>
      </c>
      <c r="F112" s="2">
        <f t="shared" si="11"/>
        <v>1830.4724000000001</v>
      </c>
      <c r="G112" s="2">
        <f t="shared" si="12"/>
        <v>409.22820000000002</v>
      </c>
      <c r="H112" s="2">
        <f t="shared" si="13"/>
        <v>-168.11760000000001</v>
      </c>
    </row>
    <row r="113" spans="1:8" x14ac:dyDescent="0.25">
      <c r="A113" s="1" t="s">
        <v>118</v>
      </c>
      <c r="B113" s="2">
        <f t="shared" si="7"/>
        <v>5600</v>
      </c>
      <c r="C113" s="2">
        <f t="shared" si="8"/>
        <v>208.4</v>
      </c>
      <c r="D113" s="2">
        <f t="shared" si="9"/>
        <v>683.72705599999995</v>
      </c>
      <c r="E113" s="2">
        <f t="shared" si="10"/>
        <v>0.61</v>
      </c>
      <c r="F113" s="2">
        <f t="shared" si="11"/>
        <v>1840.4177999999999</v>
      </c>
      <c r="G113" s="2">
        <f t="shared" si="12"/>
        <v>408.1046</v>
      </c>
      <c r="H113" s="2">
        <f t="shared" si="13"/>
        <v>-171.16149999999999</v>
      </c>
    </row>
    <row r="114" spans="1:8" x14ac:dyDescent="0.25">
      <c r="A114" s="1" t="s">
        <v>119</v>
      </c>
      <c r="B114" s="2">
        <f t="shared" si="7"/>
        <v>5650</v>
      </c>
      <c r="C114" s="2">
        <f t="shared" si="8"/>
        <v>207.5</v>
      </c>
      <c r="D114" s="2">
        <f t="shared" si="9"/>
        <v>680.77430000000004</v>
      </c>
      <c r="E114" s="2">
        <f t="shared" si="10"/>
        <v>0.61</v>
      </c>
      <c r="F114" s="2">
        <f t="shared" si="11"/>
        <v>1850.3108</v>
      </c>
      <c r="G114" s="2">
        <f t="shared" si="12"/>
        <v>406.97579999999999</v>
      </c>
      <c r="H114" s="2">
        <f t="shared" si="13"/>
        <v>-174.2313</v>
      </c>
    </row>
    <row r="115" spans="1:8" x14ac:dyDescent="0.25">
      <c r="A115" s="1" t="s">
        <v>120</v>
      </c>
      <c r="B115" s="2">
        <f t="shared" si="7"/>
        <v>5700</v>
      </c>
      <c r="C115" s="2">
        <f t="shared" si="8"/>
        <v>206.7</v>
      </c>
      <c r="D115" s="2">
        <f t="shared" si="9"/>
        <v>678.14962800000001</v>
      </c>
      <c r="E115" s="2">
        <f t="shared" si="10"/>
        <v>0.61</v>
      </c>
      <c r="F115" s="2">
        <f t="shared" si="11"/>
        <v>1860.1515999999999</v>
      </c>
      <c r="G115" s="2">
        <f t="shared" si="12"/>
        <v>405.84179999999998</v>
      </c>
      <c r="H115" s="2">
        <f t="shared" si="13"/>
        <v>-177.32689999999999</v>
      </c>
    </row>
    <row r="116" spans="1:8" x14ac:dyDescent="0.25">
      <c r="A116" s="1" t="s">
        <v>121</v>
      </c>
      <c r="B116" s="2">
        <f t="shared" si="7"/>
        <v>5750</v>
      </c>
      <c r="C116" s="2">
        <f t="shared" si="8"/>
        <v>205.9</v>
      </c>
      <c r="D116" s="2">
        <f t="shared" si="9"/>
        <v>675.52495599999997</v>
      </c>
      <c r="E116" s="2">
        <f t="shared" si="10"/>
        <v>0.6</v>
      </c>
      <c r="F116" s="2">
        <f t="shared" si="11"/>
        <v>1869.9405999999999</v>
      </c>
      <c r="G116" s="2">
        <f t="shared" si="12"/>
        <v>404.70269999999999</v>
      </c>
      <c r="H116" s="2">
        <f t="shared" si="13"/>
        <v>-180.44829999999999</v>
      </c>
    </row>
    <row r="117" spans="1:8" x14ac:dyDescent="0.25">
      <c r="A117" s="1" t="s">
        <v>122</v>
      </c>
      <c r="B117" s="2">
        <f t="shared" si="7"/>
        <v>5800</v>
      </c>
      <c r="C117" s="2">
        <f t="shared" si="8"/>
        <v>205</v>
      </c>
      <c r="D117" s="2">
        <f t="shared" si="9"/>
        <v>672.57219999999995</v>
      </c>
      <c r="E117" s="2">
        <f t="shared" si="10"/>
        <v>0.6</v>
      </c>
      <c r="F117" s="2">
        <f t="shared" si="11"/>
        <v>1879.6782000000001</v>
      </c>
      <c r="G117" s="2">
        <f t="shared" si="12"/>
        <v>403.55840000000001</v>
      </c>
      <c r="H117" s="2">
        <f t="shared" si="13"/>
        <v>-183.59530000000001</v>
      </c>
    </row>
    <row r="118" spans="1:8" x14ac:dyDescent="0.25">
      <c r="A118" s="1" t="s">
        <v>123</v>
      </c>
      <c r="B118" s="2">
        <f t="shared" si="7"/>
        <v>5850</v>
      </c>
      <c r="C118" s="2">
        <f t="shared" si="8"/>
        <v>204.2</v>
      </c>
      <c r="D118" s="2">
        <f t="shared" si="9"/>
        <v>669.94752800000003</v>
      </c>
      <c r="E118" s="2">
        <f t="shared" si="10"/>
        <v>0.6</v>
      </c>
      <c r="F118" s="2">
        <f t="shared" si="11"/>
        <v>1889.3646000000001</v>
      </c>
      <c r="G118" s="2">
        <f t="shared" si="12"/>
        <v>402.40899999999999</v>
      </c>
      <c r="H118" s="2">
        <f t="shared" si="13"/>
        <v>-186.7681</v>
      </c>
    </row>
    <row r="119" spans="1:8" x14ac:dyDescent="0.25">
      <c r="A119" s="1" t="s">
        <v>124</v>
      </c>
      <c r="B119" s="2">
        <f t="shared" si="7"/>
        <v>5900</v>
      </c>
      <c r="C119" s="2">
        <f t="shared" si="8"/>
        <v>203.4</v>
      </c>
      <c r="D119" s="2">
        <f t="shared" si="9"/>
        <v>667.322856</v>
      </c>
      <c r="E119" s="2">
        <f t="shared" si="10"/>
        <v>0.6</v>
      </c>
      <c r="F119" s="2">
        <f t="shared" si="11"/>
        <v>1899.0001999999999</v>
      </c>
      <c r="G119" s="2">
        <f t="shared" si="12"/>
        <v>401.25450000000001</v>
      </c>
      <c r="H119" s="2">
        <f t="shared" si="13"/>
        <v>-189.96639999999999</v>
      </c>
    </row>
    <row r="120" spans="1:8" x14ac:dyDescent="0.25">
      <c r="A120" s="1" t="s">
        <v>125</v>
      </c>
      <c r="B120" s="2">
        <f t="shared" si="7"/>
        <v>5950</v>
      </c>
      <c r="C120" s="2">
        <f t="shared" si="8"/>
        <v>202.7</v>
      </c>
      <c r="D120" s="2">
        <f t="shared" si="9"/>
        <v>665.02626799999996</v>
      </c>
      <c r="E120" s="2">
        <f t="shared" si="10"/>
        <v>0.6</v>
      </c>
      <c r="F120" s="2">
        <f t="shared" si="11"/>
        <v>1908.5853999999999</v>
      </c>
      <c r="G120" s="2">
        <f t="shared" si="12"/>
        <v>400.0949</v>
      </c>
      <c r="H120" s="2">
        <f t="shared" si="13"/>
        <v>-193.19040000000001</v>
      </c>
    </row>
    <row r="121" spans="1:8" x14ac:dyDescent="0.25">
      <c r="A121" s="1" t="s">
        <v>126</v>
      </c>
      <c r="B121" s="2">
        <f t="shared" si="7"/>
        <v>6000</v>
      </c>
      <c r="C121" s="2">
        <f t="shared" si="8"/>
        <v>201.9</v>
      </c>
      <c r="D121" s="2">
        <f t="shared" si="9"/>
        <v>662.40159600000004</v>
      </c>
      <c r="E121" s="2">
        <f t="shared" si="10"/>
        <v>0.59</v>
      </c>
      <c r="F121" s="2">
        <f t="shared" si="11"/>
        <v>1918.1206</v>
      </c>
      <c r="G121" s="2">
        <f t="shared" si="12"/>
        <v>398.93009999999998</v>
      </c>
      <c r="H121" s="2">
        <f t="shared" si="13"/>
        <v>-196.43989999999999</v>
      </c>
    </row>
    <row r="122" spans="1:8" x14ac:dyDescent="0.25">
      <c r="A122" s="1" t="s">
        <v>127</v>
      </c>
      <c r="B122" s="2">
        <f t="shared" si="7"/>
        <v>6050</v>
      </c>
      <c r="C122" s="2">
        <f t="shared" si="8"/>
        <v>201.1</v>
      </c>
      <c r="D122" s="2">
        <f t="shared" si="9"/>
        <v>659.77692400000001</v>
      </c>
      <c r="E122" s="2">
        <f t="shared" si="10"/>
        <v>0.59</v>
      </c>
      <c r="F122" s="2">
        <f t="shared" si="11"/>
        <v>1927.606</v>
      </c>
      <c r="G122" s="2">
        <f t="shared" si="12"/>
        <v>397.76029999999997</v>
      </c>
      <c r="H122" s="2">
        <f t="shared" si="13"/>
        <v>-199.7149</v>
      </c>
    </row>
    <row r="123" spans="1:8" x14ac:dyDescent="0.25">
      <c r="A123" s="1" t="s">
        <v>128</v>
      </c>
      <c r="B123" s="2">
        <f t="shared" si="7"/>
        <v>6100</v>
      </c>
      <c r="C123" s="2">
        <f t="shared" si="8"/>
        <v>200.4</v>
      </c>
      <c r="D123" s="2">
        <f t="shared" si="9"/>
        <v>657.48033599999997</v>
      </c>
      <c r="E123" s="2">
        <f t="shared" si="10"/>
        <v>0.59</v>
      </c>
      <c r="F123" s="2">
        <f t="shared" si="11"/>
        <v>1937.0419999999999</v>
      </c>
      <c r="G123" s="2">
        <f t="shared" si="12"/>
        <v>396.58530000000002</v>
      </c>
      <c r="H123" s="2">
        <f t="shared" si="13"/>
        <v>-203.0153</v>
      </c>
    </row>
    <row r="124" spans="1:8" x14ac:dyDescent="0.25">
      <c r="A124" s="1" t="s">
        <v>129</v>
      </c>
      <c r="B124" s="2">
        <f t="shared" si="7"/>
        <v>6150</v>
      </c>
      <c r="C124" s="2">
        <f t="shared" si="8"/>
        <v>199.6</v>
      </c>
      <c r="D124" s="2">
        <f t="shared" si="9"/>
        <v>654.85566400000005</v>
      </c>
      <c r="E124" s="2">
        <f t="shared" si="10"/>
        <v>0.59</v>
      </c>
      <c r="F124" s="2">
        <f t="shared" si="11"/>
        <v>1946.4289000000001</v>
      </c>
      <c r="G124" s="2">
        <f t="shared" si="12"/>
        <v>395.40530000000001</v>
      </c>
      <c r="H124" s="2">
        <f t="shared" si="13"/>
        <v>-206.34119999999999</v>
      </c>
    </row>
    <row r="125" spans="1:8" x14ac:dyDescent="0.25">
      <c r="A125" s="1" t="s">
        <v>130</v>
      </c>
      <c r="B125" s="2">
        <f t="shared" si="7"/>
        <v>6200</v>
      </c>
      <c r="C125" s="2">
        <f t="shared" si="8"/>
        <v>198.9</v>
      </c>
      <c r="D125" s="2">
        <f t="shared" si="9"/>
        <v>652.559076</v>
      </c>
      <c r="E125" s="2">
        <f t="shared" si="10"/>
        <v>0.57999999999999996</v>
      </c>
      <c r="F125" s="2">
        <f t="shared" si="11"/>
        <v>1955.7669000000001</v>
      </c>
      <c r="G125" s="2">
        <f t="shared" si="12"/>
        <v>394.22019999999998</v>
      </c>
      <c r="H125" s="2">
        <f t="shared" si="13"/>
        <v>-209.69239999999999</v>
      </c>
    </row>
    <row r="126" spans="1:8" x14ac:dyDescent="0.25">
      <c r="A126" s="1" t="s">
        <v>131</v>
      </c>
      <c r="B126" s="2">
        <f t="shared" si="7"/>
        <v>6250</v>
      </c>
      <c r="C126" s="2">
        <f t="shared" si="8"/>
        <v>198.1</v>
      </c>
      <c r="D126" s="2">
        <f t="shared" si="9"/>
        <v>649.93440399999997</v>
      </c>
      <c r="E126" s="2">
        <f t="shared" si="10"/>
        <v>0.57999999999999996</v>
      </c>
      <c r="F126" s="2">
        <f t="shared" si="11"/>
        <v>1965.0563999999999</v>
      </c>
      <c r="G126" s="2">
        <f t="shared" si="12"/>
        <v>393.0301</v>
      </c>
      <c r="H126" s="2">
        <f t="shared" si="13"/>
        <v>-213.06899999999999</v>
      </c>
    </row>
    <row r="127" spans="1:8" x14ac:dyDescent="0.25">
      <c r="A127" s="1" t="s">
        <v>132</v>
      </c>
      <c r="B127" s="2">
        <f t="shared" si="7"/>
        <v>6300</v>
      </c>
      <c r="C127" s="2">
        <f t="shared" si="8"/>
        <v>197.4</v>
      </c>
      <c r="D127" s="2">
        <f t="shared" si="9"/>
        <v>647.63781600000004</v>
      </c>
      <c r="E127" s="2">
        <f t="shared" si="10"/>
        <v>0.57999999999999996</v>
      </c>
      <c r="F127" s="2">
        <f t="shared" si="11"/>
        <v>1974.2977000000001</v>
      </c>
      <c r="G127" s="2">
        <f t="shared" si="12"/>
        <v>391.8349</v>
      </c>
      <c r="H127" s="2">
        <f t="shared" si="13"/>
        <v>-216.4708</v>
      </c>
    </row>
    <row r="128" spans="1:8" x14ac:dyDescent="0.25">
      <c r="A128" s="1" t="s">
        <v>133</v>
      </c>
      <c r="B128" s="2">
        <f t="shared" si="7"/>
        <v>6350</v>
      </c>
      <c r="C128" s="2">
        <f t="shared" si="8"/>
        <v>196.7</v>
      </c>
      <c r="D128" s="2">
        <f t="shared" si="9"/>
        <v>645.341228</v>
      </c>
      <c r="E128" s="2">
        <f t="shared" si="10"/>
        <v>0.57999999999999996</v>
      </c>
      <c r="F128" s="2">
        <f t="shared" si="11"/>
        <v>1983.491</v>
      </c>
      <c r="G128" s="2">
        <f t="shared" si="12"/>
        <v>390.63459999999998</v>
      </c>
      <c r="H128" s="2">
        <f t="shared" si="13"/>
        <v>-219.89779999999999</v>
      </c>
    </row>
    <row r="129" spans="1:8" x14ac:dyDescent="0.25">
      <c r="A129" s="1" t="s">
        <v>134</v>
      </c>
      <c r="B129" s="2">
        <f t="shared" si="7"/>
        <v>6400</v>
      </c>
      <c r="C129" s="2">
        <f t="shared" si="8"/>
        <v>196</v>
      </c>
      <c r="D129" s="2">
        <f t="shared" si="9"/>
        <v>643.04463999999996</v>
      </c>
      <c r="E129" s="2">
        <f t="shared" si="10"/>
        <v>0.57999999999999996</v>
      </c>
      <c r="F129" s="2">
        <f t="shared" si="11"/>
        <v>1992.6367</v>
      </c>
      <c r="G129" s="2">
        <f t="shared" si="12"/>
        <v>389.42930000000001</v>
      </c>
      <c r="H129" s="2">
        <f t="shared" si="13"/>
        <v>-223.35</v>
      </c>
    </row>
    <row r="130" spans="1:8" x14ac:dyDescent="0.25">
      <c r="A130" s="1" t="s">
        <v>135</v>
      </c>
      <c r="B130" s="2">
        <f t="shared" si="7"/>
        <v>6450</v>
      </c>
      <c r="C130" s="2">
        <f t="shared" si="8"/>
        <v>195.3</v>
      </c>
      <c r="D130" s="2">
        <f t="shared" si="9"/>
        <v>640.74805200000003</v>
      </c>
      <c r="E130" s="2">
        <f t="shared" si="10"/>
        <v>0.56999999999999995</v>
      </c>
      <c r="F130" s="2">
        <f t="shared" si="11"/>
        <v>2001.7351000000001</v>
      </c>
      <c r="G130" s="2">
        <f t="shared" si="12"/>
        <v>388.21899999999999</v>
      </c>
      <c r="H130" s="2">
        <f t="shared" si="13"/>
        <v>-226.82740000000001</v>
      </c>
    </row>
    <row r="131" spans="1:8" x14ac:dyDescent="0.25">
      <c r="A131" s="1" t="s">
        <v>136</v>
      </c>
      <c r="B131" s="2">
        <f t="shared" ref="B131:B176" si="14">_xlfn.NUMBERVALUE(LEFT(A131,FIND("ms",A131)-1))</f>
        <v>6500</v>
      </c>
      <c r="C131" s="2">
        <f t="shared" ref="C131:C176" si="15">_xlfn.NUMBERVALUE(MID(A131, FIND("ms",A131)+2, FIND("m/s",A131)-FIND("ms",A131)-3))</f>
        <v>194.6</v>
      </c>
      <c r="D131" s="2">
        <f t="shared" ref="D131:D194" si="16">_xlfn.NUMBERVALUE(C131*3.28084)</f>
        <v>638.45146399999999</v>
      </c>
      <c r="E131" s="2">
        <f t="shared" ref="E131:E176" si="17">_xlfn.NUMBERVALUE(MID(A131,FIND("m/s",A131) +3,FIND("mach",A131)-FIND("m/s",A131)-3))</f>
        <v>0.56999999999999995</v>
      </c>
      <c r="F131" s="2">
        <f t="shared" ref="F131:F176" si="18">_xlfn.NUMBERVALUE(  MID(A131, FIND("X",A131)+3, FIND("Y",A131) - FIND("X",A131)-7))</f>
        <v>2010.7863</v>
      </c>
      <c r="G131" s="2">
        <f t="shared" ref="G131:G176" si="19">_xlfn.NUMBERVALUE(  MID(A131, FIND("Y",A131)+3, FIND("Z",A131) - FIND("Y",A131)-7))</f>
        <v>387.00360000000001</v>
      </c>
      <c r="H131" s="2">
        <f t="shared" ref="H131:H176" si="20">_xlfn.NUMBERVALUE(MID(A131, FIND("Z",A131)+4,LEN(A131)-FIND("Z",A131)-4))</f>
        <v>-230.32980000000001</v>
      </c>
    </row>
    <row r="132" spans="1:8" x14ac:dyDescent="0.25">
      <c r="A132" s="1" t="s">
        <v>137</v>
      </c>
      <c r="B132" s="2">
        <f t="shared" si="14"/>
        <v>6550</v>
      </c>
      <c r="C132" s="2">
        <f t="shared" si="15"/>
        <v>193.9</v>
      </c>
      <c r="D132" s="2">
        <f t="shared" si="16"/>
        <v>636.15487599999994</v>
      </c>
      <c r="E132" s="2">
        <f t="shared" si="17"/>
        <v>0.56999999999999995</v>
      </c>
      <c r="F132" s="2">
        <f t="shared" si="18"/>
        <v>2019.7908</v>
      </c>
      <c r="G132" s="2">
        <f t="shared" si="19"/>
        <v>385.7833</v>
      </c>
      <c r="H132" s="2">
        <f t="shared" si="20"/>
        <v>-233.85730000000001</v>
      </c>
    </row>
    <row r="133" spans="1:8" x14ac:dyDescent="0.25">
      <c r="A133" s="1" t="s">
        <v>138</v>
      </c>
      <c r="B133" s="2">
        <f t="shared" si="14"/>
        <v>6600</v>
      </c>
      <c r="C133" s="2">
        <f t="shared" si="15"/>
        <v>193.3</v>
      </c>
      <c r="D133" s="2">
        <f t="shared" si="16"/>
        <v>634.18637200000001</v>
      </c>
      <c r="E133" s="2">
        <f t="shared" si="17"/>
        <v>0.56999999999999995</v>
      </c>
      <c r="F133" s="2">
        <f t="shared" si="18"/>
        <v>2028.7487000000001</v>
      </c>
      <c r="G133" s="2">
        <f t="shared" si="19"/>
        <v>384.55799999999999</v>
      </c>
      <c r="H133" s="2">
        <f t="shared" si="20"/>
        <v>-237.40979999999999</v>
      </c>
    </row>
    <row r="134" spans="1:8" x14ac:dyDescent="0.25">
      <c r="A134" s="1" t="s">
        <v>139</v>
      </c>
      <c r="B134" s="2">
        <f t="shared" si="14"/>
        <v>6650</v>
      </c>
      <c r="C134" s="2">
        <f t="shared" si="15"/>
        <v>192.6</v>
      </c>
      <c r="D134" s="2">
        <f t="shared" si="16"/>
        <v>631.88978399999996</v>
      </c>
      <c r="E134" s="2">
        <f t="shared" si="17"/>
        <v>0.56999999999999995</v>
      </c>
      <c r="F134" s="2">
        <f t="shared" si="18"/>
        <v>2037.6604</v>
      </c>
      <c r="G134" s="2">
        <f t="shared" si="19"/>
        <v>383.32760000000002</v>
      </c>
      <c r="H134" s="2">
        <f t="shared" si="20"/>
        <v>-240.9872</v>
      </c>
    </row>
    <row r="135" spans="1:8" x14ac:dyDescent="0.25">
      <c r="A135" s="1" t="s">
        <v>140</v>
      </c>
      <c r="B135" s="2">
        <f t="shared" si="14"/>
        <v>6700</v>
      </c>
      <c r="C135" s="2">
        <f t="shared" si="15"/>
        <v>191.9</v>
      </c>
      <c r="D135" s="2">
        <f t="shared" si="16"/>
        <v>629.59319600000003</v>
      </c>
      <c r="E135" s="2">
        <f t="shared" si="17"/>
        <v>0.56000000000000005</v>
      </c>
      <c r="F135" s="2">
        <f t="shared" si="18"/>
        <v>2046.5261</v>
      </c>
      <c r="G135" s="2">
        <f t="shared" si="19"/>
        <v>382.09230000000002</v>
      </c>
      <c r="H135" s="2">
        <f t="shared" si="20"/>
        <v>-244.58949999999999</v>
      </c>
    </row>
    <row r="136" spans="1:8" x14ac:dyDescent="0.25">
      <c r="A136" s="1" t="s">
        <v>141</v>
      </c>
      <c r="B136" s="2">
        <f t="shared" si="14"/>
        <v>6750</v>
      </c>
      <c r="C136" s="2">
        <f t="shared" si="15"/>
        <v>191.3</v>
      </c>
      <c r="D136" s="2">
        <f t="shared" si="16"/>
        <v>627.62469199999998</v>
      </c>
      <c r="E136" s="2">
        <f t="shared" si="17"/>
        <v>0.56000000000000005</v>
      </c>
      <c r="F136" s="2">
        <f t="shared" si="18"/>
        <v>2055.3461000000002</v>
      </c>
      <c r="G136" s="2">
        <f t="shared" si="19"/>
        <v>380.85199999999998</v>
      </c>
      <c r="H136" s="2">
        <f t="shared" si="20"/>
        <v>-248.2167</v>
      </c>
    </row>
    <row r="137" spans="1:8" x14ac:dyDescent="0.25">
      <c r="A137" s="1" t="s">
        <v>142</v>
      </c>
      <c r="B137" s="2">
        <f t="shared" si="14"/>
        <v>6800</v>
      </c>
      <c r="C137" s="2">
        <f t="shared" si="15"/>
        <v>190.7</v>
      </c>
      <c r="D137" s="2">
        <f t="shared" si="16"/>
        <v>625.65618800000004</v>
      </c>
      <c r="E137" s="2">
        <f t="shared" si="17"/>
        <v>0.56000000000000005</v>
      </c>
      <c r="F137" s="2">
        <f t="shared" si="18"/>
        <v>2064.1206000000002</v>
      </c>
      <c r="G137" s="2">
        <f t="shared" si="19"/>
        <v>379.60680000000002</v>
      </c>
      <c r="H137" s="2">
        <f t="shared" si="20"/>
        <v>-251.86879999999999</v>
      </c>
    </row>
    <row r="138" spans="1:8" x14ac:dyDescent="0.25">
      <c r="A138" s="1" t="s">
        <v>143</v>
      </c>
      <c r="B138" s="2">
        <f t="shared" si="14"/>
        <v>6850</v>
      </c>
      <c r="C138" s="2">
        <f t="shared" si="15"/>
        <v>190</v>
      </c>
      <c r="D138" s="2">
        <f t="shared" si="16"/>
        <v>623.3596</v>
      </c>
      <c r="E138" s="2">
        <f t="shared" si="17"/>
        <v>0.56000000000000005</v>
      </c>
      <c r="F138" s="2">
        <f t="shared" si="18"/>
        <v>2072.8499000000002</v>
      </c>
      <c r="G138" s="2">
        <f t="shared" si="19"/>
        <v>378.35660000000001</v>
      </c>
      <c r="H138" s="2">
        <f t="shared" si="20"/>
        <v>-255.54560000000001</v>
      </c>
    </row>
    <row r="139" spans="1:8" x14ac:dyDescent="0.25">
      <c r="A139" s="1" t="s">
        <v>144</v>
      </c>
      <c r="B139" s="2">
        <f t="shared" si="14"/>
        <v>6900</v>
      </c>
      <c r="C139" s="2">
        <f t="shared" si="15"/>
        <v>189.4</v>
      </c>
      <c r="D139" s="2">
        <f t="shared" si="16"/>
        <v>621.39109599999995</v>
      </c>
      <c r="E139" s="2">
        <f t="shared" si="17"/>
        <v>0.56000000000000005</v>
      </c>
      <c r="F139" s="2">
        <f t="shared" si="18"/>
        <v>2081.5342999999998</v>
      </c>
      <c r="G139" s="2">
        <f t="shared" si="19"/>
        <v>377.10140000000001</v>
      </c>
      <c r="H139" s="2">
        <f t="shared" si="20"/>
        <v>-259.24709999999999</v>
      </c>
    </row>
    <row r="140" spans="1:8" x14ac:dyDescent="0.25">
      <c r="A140" s="1" t="s">
        <v>145</v>
      </c>
      <c r="B140" s="2">
        <f t="shared" si="14"/>
        <v>6950</v>
      </c>
      <c r="C140" s="2">
        <f t="shared" si="15"/>
        <v>188.8</v>
      </c>
      <c r="D140" s="2">
        <f t="shared" si="16"/>
        <v>619.42259200000001</v>
      </c>
      <c r="E140" s="2">
        <f t="shared" si="17"/>
        <v>0.55000000000000004</v>
      </c>
      <c r="F140" s="2">
        <f t="shared" si="18"/>
        <v>2090.1738999999998</v>
      </c>
      <c r="G140" s="2">
        <f t="shared" si="19"/>
        <v>375.84129999999999</v>
      </c>
      <c r="H140" s="2">
        <f t="shared" si="20"/>
        <v>-262.97329999999999</v>
      </c>
    </row>
    <row r="141" spans="1:8" x14ac:dyDescent="0.25">
      <c r="A141" s="1" t="s">
        <v>146</v>
      </c>
      <c r="B141" s="2">
        <f t="shared" si="14"/>
        <v>7000</v>
      </c>
      <c r="C141" s="2">
        <f t="shared" si="15"/>
        <v>188.2</v>
      </c>
      <c r="D141" s="2">
        <f t="shared" si="16"/>
        <v>617.45408799999996</v>
      </c>
      <c r="E141" s="2">
        <f t="shared" si="17"/>
        <v>0.55000000000000004</v>
      </c>
      <c r="F141" s="2">
        <f t="shared" si="18"/>
        <v>2098.7691</v>
      </c>
      <c r="G141" s="2">
        <f t="shared" si="19"/>
        <v>374.5763</v>
      </c>
      <c r="H141" s="2">
        <f t="shared" si="20"/>
        <v>-266.7242</v>
      </c>
    </row>
    <row r="142" spans="1:8" x14ac:dyDescent="0.25">
      <c r="A142" s="1" t="s">
        <v>147</v>
      </c>
      <c r="B142" s="2">
        <f t="shared" si="14"/>
        <v>7050</v>
      </c>
      <c r="C142" s="2">
        <f t="shared" si="15"/>
        <v>187.6</v>
      </c>
      <c r="D142" s="2">
        <f t="shared" si="16"/>
        <v>615.48558400000002</v>
      </c>
      <c r="E142" s="2">
        <f t="shared" si="17"/>
        <v>0.55000000000000004</v>
      </c>
      <c r="F142" s="2">
        <f t="shared" si="18"/>
        <v>2107.3200999999999</v>
      </c>
      <c r="G142" s="2">
        <f t="shared" si="19"/>
        <v>373.30630000000002</v>
      </c>
      <c r="H142" s="2">
        <f t="shared" si="20"/>
        <v>-270.49970000000002</v>
      </c>
    </row>
    <row r="143" spans="1:8" x14ac:dyDescent="0.25">
      <c r="A143" s="1" t="s">
        <v>148</v>
      </c>
      <c r="B143" s="2">
        <f t="shared" si="14"/>
        <v>7100</v>
      </c>
      <c r="C143" s="2">
        <f t="shared" si="15"/>
        <v>187</v>
      </c>
      <c r="D143" s="2">
        <f t="shared" si="16"/>
        <v>613.51707999999996</v>
      </c>
      <c r="E143" s="2">
        <f t="shared" si="17"/>
        <v>0.55000000000000004</v>
      </c>
      <c r="F143" s="2">
        <f t="shared" si="18"/>
        <v>2115.8272000000002</v>
      </c>
      <c r="G143" s="2">
        <f t="shared" si="19"/>
        <v>372.03149999999999</v>
      </c>
      <c r="H143" s="2">
        <f t="shared" si="20"/>
        <v>-274.29969999999997</v>
      </c>
    </row>
    <row r="144" spans="1:8" x14ac:dyDescent="0.25">
      <c r="A144" s="1" t="s">
        <v>149</v>
      </c>
      <c r="B144" s="2">
        <f t="shared" si="14"/>
        <v>7150</v>
      </c>
      <c r="C144" s="2">
        <f t="shared" si="15"/>
        <v>186.4</v>
      </c>
      <c r="D144" s="2">
        <f t="shared" si="16"/>
        <v>611.54857600000003</v>
      </c>
      <c r="E144" s="2">
        <f t="shared" si="17"/>
        <v>0.55000000000000004</v>
      </c>
      <c r="F144" s="2">
        <f t="shared" si="18"/>
        <v>2124.2905000000001</v>
      </c>
      <c r="G144" s="2">
        <f t="shared" si="19"/>
        <v>370.75170000000003</v>
      </c>
      <c r="H144" s="2">
        <f t="shared" si="20"/>
        <v>-278.12430000000001</v>
      </c>
    </row>
    <row r="145" spans="1:8" x14ac:dyDescent="0.25">
      <c r="A145" s="1" t="s">
        <v>150</v>
      </c>
      <c r="B145" s="2">
        <f t="shared" si="14"/>
        <v>7200</v>
      </c>
      <c r="C145" s="2">
        <f t="shared" si="15"/>
        <v>185.8</v>
      </c>
      <c r="D145" s="2">
        <f t="shared" si="16"/>
        <v>609.58007199999997</v>
      </c>
      <c r="E145" s="2">
        <f t="shared" si="17"/>
        <v>0.55000000000000004</v>
      </c>
      <c r="F145" s="2">
        <f t="shared" si="18"/>
        <v>2132.7103999999999</v>
      </c>
      <c r="G145" s="2">
        <f t="shared" si="19"/>
        <v>369.46710000000002</v>
      </c>
      <c r="H145" s="2">
        <f t="shared" si="20"/>
        <v>-281.97329999999999</v>
      </c>
    </row>
    <row r="146" spans="1:8" x14ac:dyDescent="0.25">
      <c r="A146" s="1" t="s">
        <v>151</v>
      </c>
      <c r="B146" s="2">
        <f t="shared" si="14"/>
        <v>7250</v>
      </c>
      <c r="C146" s="2">
        <f t="shared" si="15"/>
        <v>185.2</v>
      </c>
      <c r="D146" s="2">
        <f t="shared" si="16"/>
        <v>607.61156800000003</v>
      </c>
      <c r="E146" s="2">
        <f t="shared" si="17"/>
        <v>0.54</v>
      </c>
      <c r="F146" s="2">
        <f t="shared" si="18"/>
        <v>2141.087</v>
      </c>
      <c r="G146" s="2">
        <f t="shared" si="19"/>
        <v>368.17750000000001</v>
      </c>
      <c r="H146" s="2">
        <f t="shared" si="20"/>
        <v>-285.84690000000001</v>
      </c>
    </row>
    <row r="147" spans="1:8" x14ac:dyDescent="0.25">
      <c r="A147" s="1" t="s">
        <v>152</v>
      </c>
      <c r="B147" s="2">
        <f t="shared" si="14"/>
        <v>7300</v>
      </c>
      <c r="C147" s="2">
        <f t="shared" si="15"/>
        <v>184.7</v>
      </c>
      <c r="D147" s="2">
        <f t="shared" si="16"/>
        <v>605.97114799999997</v>
      </c>
      <c r="E147" s="2">
        <f t="shared" si="17"/>
        <v>0.54</v>
      </c>
      <c r="F147" s="2">
        <f t="shared" si="18"/>
        <v>2149.4207000000001</v>
      </c>
      <c r="G147" s="2">
        <f t="shared" si="19"/>
        <v>366.88310000000001</v>
      </c>
      <c r="H147" s="2">
        <f t="shared" si="20"/>
        <v>-289.7448</v>
      </c>
    </row>
    <row r="148" spans="1:8" x14ac:dyDescent="0.25">
      <c r="A148" s="1" t="s">
        <v>153</v>
      </c>
      <c r="B148" s="2">
        <f t="shared" si="14"/>
        <v>7350</v>
      </c>
      <c r="C148" s="2">
        <f t="shared" si="15"/>
        <v>184.1</v>
      </c>
      <c r="D148" s="2">
        <f t="shared" si="16"/>
        <v>604.00264400000003</v>
      </c>
      <c r="E148" s="2">
        <f t="shared" si="17"/>
        <v>0.54</v>
      </c>
      <c r="F148" s="2">
        <f t="shared" si="18"/>
        <v>2157.7116000000001</v>
      </c>
      <c r="G148" s="2">
        <f t="shared" si="19"/>
        <v>365.5838</v>
      </c>
      <c r="H148" s="2">
        <f t="shared" si="20"/>
        <v>-293.66699999999997</v>
      </c>
    </row>
    <row r="149" spans="1:8" x14ac:dyDescent="0.25">
      <c r="A149" s="1" t="s">
        <v>154</v>
      </c>
      <c r="B149" s="2">
        <f t="shared" si="14"/>
        <v>7400</v>
      </c>
      <c r="C149" s="2">
        <f t="shared" si="15"/>
        <v>183.6</v>
      </c>
      <c r="D149" s="2">
        <f t="shared" si="16"/>
        <v>602.36222399999997</v>
      </c>
      <c r="E149" s="2">
        <f t="shared" si="17"/>
        <v>0.54</v>
      </c>
      <c r="F149" s="2">
        <f t="shared" si="18"/>
        <v>2165.9598999999998</v>
      </c>
      <c r="G149" s="2">
        <f t="shared" si="19"/>
        <v>364.27960000000002</v>
      </c>
      <c r="H149" s="2">
        <f t="shared" si="20"/>
        <v>-297.61360000000002</v>
      </c>
    </row>
    <row r="150" spans="1:8" x14ac:dyDescent="0.25">
      <c r="A150" s="1" t="s">
        <v>155</v>
      </c>
      <c r="B150" s="2">
        <f t="shared" si="14"/>
        <v>7450</v>
      </c>
      <c r="C150" s="2">
        <f t="shared" si="15"/>
        <v>183</v>
      </c>
      <c r="D150" s="2">
        <f t="shared" si="16"/>
        <v>600.39372000000003</v>
      </c>
      <c r="E150" s="2">
        <f t="shared" si="17"/>
        <v>0.54</v>
      </c>
      <c r="F150" s="2">
        <f t="shared" si="18"/>
        <v>2174.1659</v>
      </c>
      <c r="G150" s="2">
        <f t="shared" si="19"/>
        <v>362.97059999999999</v>
      </c>
      <c r="H150" s="2">
        <f t="shared" si="20"/>
        <v>-301.58449999999999</v>
      </c>
    </row>
    <row r="151" spans="1:8" x14ac:dyDescent="0.25">
      <c r="A151" s="1" t="s">
        <v>156</v>
      </c>
      <c r="B151" s="2">
        <f t="shared" si="14"/>
        <v>7500</v>
      </c>
      <c r="C151" s="2">
        <f t="shared" si="15"/>
        <v>182.5</v>
      </c>
      <c r="D151" s="2">
        <f t="shared" si="16"/>
        <v>598.75329999999997</v>
      </c>
      <c r="E151" s="2">
        <f t="shared" si="17"/>
        <v>0.54</v>
      </c>
      <c r="F151" s="2">
        <f t="shared" si="18"/>
        <v>2182.3298</v>
      </c>
      <c r="G151" s="2">
        <f t="shared" si="19"/>
        <v>361.6567</v>
      </c>
      <c r="H151" s="2">
        <f t="shared" si="20"/>
        <v>-305.57960000000003</v>
      </c>
    </row>
    <row r="152" spans="1:8" x14ac:dyDescent="0.25">
      <c r="A152" s="1" t="s">
        <v>157</v>
      </c>
      <c r="B152" s="2">
        <f t="shared" si="14"/>
        <v>7550</v>
      </c>
      <c r="C152" s="2">
        <f t="shared" si="15"/>
        <v>182</v>
      </c>
      <c r="D152" s="2">
        <f t="shared" si="16"/>
        <v>597.11288000000002</v>
      </c>
      <c r="E152" s="2">
        <f t="shared" si="17"/>
        <v>0.53</v>
      </c>
      <c r="F152" s="2">
        <f t="shared" si="18"/>
        <v>2190.4519</v>
      </c>
      <c r="G152" s="2">
        <f t="shared" si="19"/>
        <v>360.33800000000002</v>
      </c>
      <c r="H152" s="2">
        <f t="shared" si="20"/>
        <v>-309.59890000000001</v>
      </c>
    </row>
    <row r="153" spans="1:8" x14ac:dyDescent="0.25">
      <c r="A153" s="1" t="s">
        <v>158</v>
      </c>
      <c r="B153" s="2">
        <f t="shared" si="14"/>
        <v>7600</v>
      </c>
      <c r="C153" s="2">
        <f t="shared" si="15"/>
        <v>181.5</v>
      </c>
      <c r="D153" s="2">
        <f t="shared" si="16"/>
        <v>595.47245999999996</v>
      </c>
      <c r="E153" s="2">
        <f t="shared" si="17"/>
        <v>0.53</v>
      </c>
      <c r="F153" s="2">
        <f t="shared" si="18"/>
        <v>2198.5322000000001</v>
      </c>
      <c r="G153" s="2">
        <f t="shared" si="19"/>
        <v>359.0145</v>
      </c>
      <c r="H153" s="2">
        <f t="shared" si="20"/>
        <v>-313.64240000000001</v>
      </c>
    </row>
    <row r="154" spans="1:8" x14ac:dyDescent="0.25">
      <c r="A154" s="1" t="s">
        <v>159</v>
      </c>
      <c r="B154" s="2">
        <f t="shared" si="14"/>
        <v>7650</v>
      </c>
      <c r="C154" s="2">
        <f t="shared" si="15"/>
        <v>180.9</v>
      </c>
      <c r="D154" s="2">
        <f t="shared" si="16"/>
        <v>593.50395600000002</v>
      </c>
      <c r="E154" s="2">
        <f t="shared" si="17"/>
        <v>0.53</v>
      </c>
      <c r="F154" s="2">
        <f t="shared" si="18"/>
        <v>2206.5711000000001</v>
      </c>
      <c r="G154" s="2">
        <f t="shared" si="19"/>
        <v>357.68610000000001</v>
      </c>
      <c r="H154" s="2">
        <f t="shared" si="20"/>
        <v>-317.70999999999998</v>
      </c>
    </row>
    <row r="155" spans="1:8" x14ac:dyDescent="0.25">
      <c r="A155" s="1" t="s">
        <v>160</v>
      </c>
      <c r="B155" s="2">
        <f t="shared" si="14"/>
        <v>7700</v>
      </c>
      <c r="C155" s="2">
        <f t="shared" si="15"/>
        <v>180.4</v>
      </c>
      <c r="D155" s="2">
        <f t="shared" si="16"/>
        <v>591.86353599999995</v>
      </c>
      <c r="E155" s="2">
        <f t="shared" si="17"/>
        <v>0.53</v>
      </c>
      <c r="F155" s="2">
        <f t="shared" si="18"/>
        <v>2214.5688</v>
      </c>
      <c r="G155" s="2">
        <f t="shared" si="19"/>
        <v>356.35289999999998</v>
      </c>
      <c r="H155" s="2">
        <f t="shared" si="20"/>
        <v>-321.80160000000001</v>
      </c>
    </row>
    <row r="156" spans="1:8" x14ac:dyDescent="0.25">
      <c r="A156" s="1" t="s">
        <v>161</v>
      </c>
      <c r="B156" s="2">
        <f t="shared" si="14"/>
        <v>7750</v>
      </c>
      <c r="C156" s="2">
        <f t="shared" si="15"/>
        <v>179.9</v>
      </c>
      <c r="D156" s="2">
        <f t="shared" si="16"/>
        <v>590.223116</v>
      </c>
      <c r="E156" s="2">
        <f t="shared" si="17"/>
        <v>0.53</v>
      </c>
      <c r="F156" s="2">
        <f t="shared" si="18"/>
        <v>2222.5254</v>
      </c>
      <c r="G156" s="2">
        <f t="shared" si="19"/>
        <v>355.01490000000001</v>
      </c>
      <c r="H156" s="2">
        <f t="shared" si="20"/>
        <v>-325.91730000000001</v>
      </c>
    </row>
    <row r="157" spans="1:8" x14ac:dyDescent="0.25">
      <c r="A157" s="1" t="s">
        <v>162</v>
      </c>
      <c r="B157" s="2">
        <f t="shared" si="14"/>
        <v>7800</v>
      </c>
      <c r="C157" s="2">
        <f t="shared" si="15"/>
        <v>179.5</v>
      </c>
      <c r="D157" s="2">
        <f t="shared" si="16"/>
        <v>588.91078000000005</v>
      </c>
      <c r="E157" s="2">
        <f t="shared" si="17"/>
        <v>0.53</v>
      </c>
      <c r="F157" s="2">
        <f t="shared" si="18"/>
        <v>2230.4411</v>
      </c>
      <c r="G157" s="2">
        <f t="shared" si="19"/>
        <v>353.6721</v>
      </c>
      <c r="H157" s="2">
        <f t="shared" si="20"/>
        <v>-330.05689999999998</v>
      </c>
    </row>
    <row r="158" spans="1:8" x14ac:dyDescent="0.25">
      <c r="A158" s="1" t="s">
        <v>163</v>
      </c>
      <c r="B158" s="2">
        <f t="shared" si="14"/>
        <v>7850</v>
      </c>
      <c r="C158" s="2">
        <f t="shared" si="15"/>
        <v>179</v>
      </c>
      <c r="D158" s="2">
        <f t="shared" si="16"/>
        <v>587.27035999999998</v>
      </c>
      <c r="E158" s="2">
        <f t="shared" si="17"/>
        <v>0.53</v>
      </c>
      <c r="F158" s="2">
        <f t="shared" si="18"/>
        <v>2238.3163</v>
      </c>
      <c r="G158" s="2">
        <f t="shared" si="19"/>
        <v>352.32459999999998</v>
      </c>
      <c r="H158" s="2">
        <f t="shared" si="20"/>
        <v>-334.22059999999999</v>
      </c>
    </row>
    <row r="159" spans="1:8" x14ac:dyDescent="0.25">
      <c r="A159" s="1" t="s">
        <v>164</v>
      </c>
      <c r="B159" s="2">
        <f t="shared" si="14"/>
        <v>7900</v>
      </c>
      <c r="C159" s="2">
        <f t="shared" si="15"/>
        <v>178.5</v>
      </c>
      <c r="D159" s="2">
        <f t="shared" si="16"/>
        <v>585.62994000000003</v>
      </c>
      <c r="E159" s="2">
        <f t="shared" si="17"/>
        <v>0.52</v>
      </c>
      <c r="F159" s="2">
        <f t="shared" si="18"/>
        <v>2246.1509999999998</v>
      </c>
      <c r="G159" s="2">
        <f t="shared" si="19"/>
        <v>350.97219999999999</v>
      </c>
      <c r="H159" s="2">
        <f t="shared" si="20"/>
        <v>-338.40809999999999</v>
      </c>
    </row>
    <row r="160" spans="1:8" x14ac:dyDescent="0.25">
      <c r="A160" s="1" t="s">
        <v>165</v>
      </c>
      <c r="B160" s="2">
        <f t="shared" si="14"/>
        <v>7950</v>
      </c>
      <c r="C160" s="2">
        <f t="shared" si="15"/>
        <v>178</v>
      </c>
      <c r="D160" s="2">
        <f t="shared" si="16"/>
        <v>583.98951999999997</v>
      </c>
      <c r="E160" s="2">
        <f t="shared" si="17"/>
        <v>0.52</v>
      </c>
      <c r="F160" s="2">
        <f t="shared" si="18"/>
        <v>2253.9454000000001</v>
      </c>
      <c r="G160" s="2">
        <f t="shared" si="19"/>
        <v>349.61509999999998</v>
      </c>
      <c r="H160" s="2">
        <f t="shared" si="20"/>
        <v>-342.61939999999998</v>
      </c>
    </row>
    <row r="161" spans="1:8" x14ac:dyDescent="0.25">
      <c r="A161" s="1" t="s">
        <v>166</v>
      </c>
      <c r="B161" s="2">
        <f t="shared" si="14"/>
        <v>8000</v>
      </c>
      <c r="C161" s="2">
        <f t="shared" si="15"/>
        <v>177.6</v>
      </c>
      <c r="D161" s="2">
        <f t="shared" si="16"/>
        <v>582.67718400000001</v>
      </c>
      <c r="E161" s="2">
        <f t="shared" si="17"/>
        <v>0.52</v>
      </c>
      <c r="F161" s="2">
        <f t="shared" si="18"/>
        <v>2261.6997999999999</v>
      </c>
      <c r="G161" s="2">
        <f t="shared" si="19"/>
        <v>348.25319999999999</v>
      </c>
      <c r="H161" s="2">
        <f t="shared" si="20"/>
        <v>-346.8546</v>
      </c>
    </row>
    <row r="162" spans="1:8" x14ac:dyDescent="0.25">
      <c r="A162" s="1" t="s">
        <v>167</v>
      </c>
      <c r="B162" s="2">
        <f t="shared" si="14"/>
        <v>8050</v>
      </c>
      <c r="C162" s="2">
        <f t="shared" si="15"/>
        <v>177.1</v>
      </c>
      <c r="D162" s="2">
        <f t="shared" si="16"/>
        <v>581.03676399999995</v>
      </c>
      <c r="E162" s="2">
        <f t="shared" si="17"/>
        <v>0.52</v>
      </c>
      <c r="F162" s="2">
        <f t="shared" si="18"/>
        <v>2269.4144000000001</v>
      </c>
      <c r="G162" s="2">
        <f t="shared" si="19"/>
        <v>346.88659999999999</v>
      </c>
      <c r="H162" s="2">
        <f t="shared" si="20"/>
        <v>-351.11360000000002</v>
      </c>
    </row>
    <row r="163" spans="1:8" x14ac:dyDescent="0.25">
      <c r="A163" s="1" t="s">
        <v>168</v>
      </c>
      <c r="B163" s="2">
        <f t="shared" si="14"/>
        <v>8100</v>
      </c>
      <c r="C163" s="2">
        <f t="shared" si="15"/>
        <v>176.7</v>
      </c>
      <c r="D163" s="2">
        <f t="shared" si="16"/>
        <v>579.72442799999999</v>
      </c>
      <c r="E163" s="2">
        <f t="shared" si="17"/>
        <v>0.52</v>
      </c>
      <c r="F163" s="2">
        <f t="shared" si="18"/>
        <v>2277.0893000000001</v>
      </c>
      <c r="G163" s="2">
        <f t="shared" si="19"/>
        <v>345.51519999999999</v>
      </c>
      <c r="H163" s="2">
        <f t="shared" si="20"/>
        <v>-355.3963</v>
      </c>
    </row>
    <row r="164" spans="1:8" x14ac:dyDescent="0.25">
      <c r="A164" s="1" t="s">
        <v>169</v>
      </c>
      <c r="B164" s="2">
        <f t="shared" si="14"/>
        <v>8150</v>
      </c>
      <c r="C164" s="2">
        <f t="shared" si="15"/>
        <v>176.2</v>
      </c>
      <c r="D164" s="2">
        <f t="shared" si="16"/>
        <v>578.08400800000004</v>
      </c>
      <c r="E164" s="2">
        <f t="shared" si="17"/>
        <v>0.52</v>
      </c>
      <c r="F164" s="2">
        <f t="shared" si="18"/>
        <v>2284.7247000000002</v>
      </c>
      <c r="G164" s="2">
        <f t="shared" si="19"/>
        <v>344.13900000000001</v>
      </c>
      <c r="H164" s="2">
        <f t="shared" si="20"/>
        <v>-359.70269999999999</v>
      </c>
    </row>
    <row r="165" spans="1:8" x14ac:dyDescent="0.25">
      <c r="A165" s="1" t="s">
        <v>170</v>
      </c>
      <c r="B165" s="2">
        <f t="shared" si="14"/>
        <v>8200</v>
      </c>
      <c r="C165" s="2">
        <f t="shared" si="15"/>
        <v>175.8</v>
      </c>
      <c r="D165" s="2">
        <f t="shared" si="16"/>
        <v>576.77167199999997</v>
      </c>
      <c r="E165" s="2">
        <f t="shared" si="17"/>
        <v>0.52</v>
      </c>
      <c r="F165" s="2">
        <f t="shared" si="18"/>
        <v>2292.3209000000002</v>
      </c>
      <c r="G165" s="2">
        <f t="shared" si="19"/>
        <v>342.75819999999999</v>
      </c>
      <c r="H165" s="2">
        <f t="shared" si="20"/>
        <v>-364.03280000000001</v>
      </c>
    </row>
    <row r="166" spans="1:8" x14ac:dyDescent="0.25">
      <c r="A166" s="1" t="s">
        <v>171</v>
      </c>
      <c r="B166" s="2">
        <f t="shared" si="14"/>
        <v>8250</v>
      </c>
      <c r="C166" s="2">
        <f t="shared" si="15"/>
        <v>175.3</v>
      </c>
      <c r="D166" s="2">
        <f t="shared" si="16"/>
        <v>575.13125200000002</v>
      </c>
      <c r="E166" s="2">
        <f t="shared" si="17"/>
        <v>0.52</v>
      </c>
      <c r="F166" s="2">
        <f t="shared" si="18"/>
        <v>2299.8779</v>
      </c>
      <c r="G166" s="2">
        <f t="shared" si="19"/>
        <v>341.37259999999998</v>
      </c>
      <c r="H166" s="2">
        <f t="shared" si="20"/>
        <v>-368.38650000000001</v>
      </c>
    </row>
    <row r="167" spans="1:8" x14ac:dyDescent="0.25">
      <c r="A167" s="1" t="s">
        <v>172</v>
      </c>
      <c r="B167" s="2">
        <f t="shared" si="14"/>
        <v>8300</v>
      </c>
      <c r="C167" s="2">
        <f t="shared" si="15"/>
        <v>174.9</v>
      </c>
      <c r="D167" s="2">
        <f t="shared" si="16"/>
        <v>573.81891599999994</v>
      </c>
      <c r="E167" s="2">
        <f t="shared" si="17"/>
        <v>0.51</v>
      </c>
      <c r="F167" s="2">
        <f t="shared" si="18"/>
        <v>2307.3960000000002</v>
      </c>
      <c r="G167" s="2">
        <f t="shared" si="19"/>
        <v>339.98230000000001</v>
      </c>
      <c r="H167" s="2">
        <f t="shared" si="20"/>
        <v>-372.7638</v>
      </c>
    </row>
    <row r="168" spans="1:8" x14ac:dyDescent="0.25">
      <c r="A168" s="1" t="s">
        <v>173</v>
      </c>
      <c r="B168" s="2">
        <f t="shared" si="14"/>
        <v>8350</v>
      </c>
      <c r="C168" s="2">
        <f t="shared" si="15"/>
        <v>174.5</v>
      </c>
      <c r="D168" s="2">
        <f t="shared" si="16"/>
        <v>572.50657999999999</v>
      </c>
      <c r="E168" s="2">
        <f t="shared" si="17"/>
        <v>0.51</v>
      </c>
      <c r="F168" s="2">
        <f t="shared" si="18"/>
        <v>2314.8753999999999</v>
      </c>
      <c r="G168" s="2">
        <f t="shared" si="19"/>
        <v>338.58730000000003</v>
      </c>
      <c r="H168" s="2">
        <f t="shared" si="20"/>
        <v>-377.16460000000001</v>
      </c>
    </row>
    <row r="169" spans="1:8" x14ac:dyDescent="0.25">
      <c r="A169" s="1" t="s">
        <v>174</v>
      </c>
      <c r="B169" s="2">
        <f t="shared" si="14"/>
        <v>8400</v>
      </c>
      <c r="C169" s="2">
        <f t="shared" si="15"/>
        <v>174.1</v>
      </c>
      <c r="D169" s="2">
        <f t="shared" si="16"/>
        <v>571.19424400000003</v>
      </c>
      <c r="E169" s="2">
        <f t="shared" si="17"/>
        <v>0.51</v>
      </c>
      <c r="F169" s="2">
        <f t="shared" si="18"/>
        <v>2322.3163</v>
      </c>
      <c r="G169" s="2">
        <f t="shared" si="19"/>
        <v>337.18759999999997</v>
      </c>
      <c r="H169" s="2">
        <f t="shared" si="20"/>
        <v>-381.58890000000002</v>
      </c>
    </row>
    <row r="170" spans="1:8" x14ac:dyDescent="0.25">
      <c r="A170" s="1" t="s">
        <v>175</v>
      </c>
      <c r="B170" s="2">
        <f t="shared" si="14"/>
        <v>8450</v>
      </c>
      <c r="C170" s="2">
        <f t="shared" si="15"/>
        <v>173.7</v>
      </c>
      <c r="D170" s="2">
        <f t="shared" si="16"/>
        <v>569.88190799999995</v>
      </c>
      <c r="E170" s="2">
        <f t="shared" si="17"/>
        <v>0.51</v>
      </c>
      <c r="F170" s="2">
        <f t="shared" si="18"/>
        <v>2329.7186999999999</v>
      </c>
      <c r="G170" s="2">
        <f t="shared" si="19"/>
        <v>335.78320000000002</v>
      </c>
      <c r="H170" s="2">
        <f t="shared" si="20"/>
        <v>-386.03660000000002</v>
      </c>
    </row>
    <row r="171" spans="1:8" x14ac:dyDescent="0.25">
      <c r="A171" s="1" t="s">
        <v>176</v>
      </c>
      <c r="B171" s="2">
        <f t="shared" si="14"/>
        <v>8500</v>
      </c>
      <c r="C171" s="2">
        <f t="shared" si="15"/>
        <v>173.3</v>
      </c>
      <c r="D171" s="2">
        <f t="shared" si="16"/>
        <v>568.56957199999999</v>
      </c>
      <c r="E171" s="2">
        <f t="shared" si="17"/>
        <v>0.51</v>
      </c>
      <c r="F171" s="2">
        <f t="shared" si="18"/>
        <v>2337.0830000000001</v>
      </c>
      <c r="G171" s="2">
        <f t="shared" si="19"/>
        <v>334.3741</v>
      </c>
      <c r="H171" s="2">
        <f t="shared" si="20"/>
        <v>-390.5077</v>
      </c>
    </row>
    <row r="172" spans="1:8" x14ac:dyDescent="0.25">
      <c r="A172" s="1" t="s">
        <v>177</v>
      </c>
      <c r="B172" s="2">
        <f t="shared" si="14"/>
        <v>8550</v>
      </c>
      <c r="C172" s="2">
        <f t="shared" si="15"/>
        <v>172.9</v>
      </c>
      <c r="D172" s="2">
        <f t="shared" si="16"/>
        <v>567.25723600000003</v>
      </c>
      <c r="E172" s="2">
        <f t="shared" si="17"/>
        <v>0.51</v>
      </c>
      <c r="F172" s="2">
        <f t="shared" si="18"/>
        <v>2344.4092000000001</v>
      </c>
      <c r="G172" s="2">
        <f t="shared" si="19"/>
        <v>332.96030000000002</v>
      </c>
      <c r="H172" s="2">
        <f t="shared" si="20"/>
        <v>-395.00229999999999</v>
      </c>
    </row>
    <row r="173" spans="1:8" x14ac:dyDescent="0.25">
      <c r="A173" s="1" t="s">
        <v>178</v>
      </c>
      <c r="B173" s="2">
        <f t="shared" si="14"/>
        <v>8600</v>
      </c>
      <c r="C173" s="2">
        <f t="shared" si="15"/>
        <v>172.5</v>
      </c>
      <c r="D173" s="2">
        <f t="shared" si="16"/>
        <v>565.94489999999996</v>
      </c>
      <c r="E173" s="2">
        <f t="shared" si="17"/>
        <v>0.51</v>
      </c>
      <c r="F173" s="2">
        <f t="shared" si="18"/>
        <v>2351.6975000000002</v>
      </c>
      <c r="G173" s="2">
        <f t="shared" si="19"/>
        <v>331.5419</v>
      </c>
      <c r="H173" s="2">
        <f t="shared" si="20"/>
        <v>-399.52010000000001</v>
      </c>
    </row>
    <row r="174" spans="1:8" x14ac:dyDescent="0.25">
      <c r="A174" s="1" t="s">
        <v>179</v>
      </c>
      <c r="B174" s="2">
        <f t="shared" si="14"/>
        <v>8650</v>
      </c>
      <c r="C174" s="2">
        <f t="shared" si="15"/>
        <v>172.1</v>
      </c>
      <c r="D174" s="2">
        <f t="shared" si="16"/>
        <v>564.632564</v>
      </c>
      <c r="E174" s="2">
        <f t="shared" si="17"/>
        <v>0.51</v>
      </c>
      <c r="F174" s="2">
        <f t="shared" si="18"/>
        <v>2358.9481999999998</v>
      </c>
      <c r="G174" s="2">
        <f t="shared" si="19"/>
        <v>330.1189</v>
      </c>
      <c r="H174" s="2">
        <f t="shared" si="20"/>
        <v>-404.06119999999999</v>
      </c>
    </row>
    <row r="175" spans="1:8" x14ac:dyDescent="0.25">
      <c r="A175" s="1" t="s">
        <v>180</v>
      </c>
      <c r="B175" s="2">
        <f t="shared" si="14"/>
        <v>8700</v>
      </c>
      <c r="C175" s="2">
        <f t="shared" si="15"/>
        <v>171.7</v>
      </c>
      <c r="D175" s="2">
        <f t="shared" si="16"/>
        <v>563.32022800000004</v>
      </c>
      <c r="E175" s="2">
        <f t="shared" si="17"/>
        <v>0.5</v>
      </c>
      <c r="F175" s="2">
        <f t="shared" si="18"/>
        <v>2366.1613000000002</v>
      </c>
      <c r="G175" s="2">
        <f t="shared" si="19"/>
        <v>328.69110000000001</v>
      </c>
      <c r="H175" s="2">
        <f t="shared" si="20"/>
        <v>-408.62560000000002</v>
      </c>
    </row>
    <row r="176" spans="1:8" x14ac:dyDescent="0.25">
      <c r="A176" s="1" t="s">
        <v>181</v>
      </c>
      <c r="B176" s="2">
        <f t="shared" si="14"/>
        <v>8750</v>
      </c>
      <c r="C176" s="2">
        <f t="shared" si="15"/>
        <v>171.4</v>
      </c>
      <c r="D176" s="2">
        <f t="shared" si="16"/>
        <v>562.33597599999996</v>
      </c>
      <c r="E176" s="2">
        <f t="shared" si="17"/>
        <v>0.5</v>
      </c>
      <c r="F176" s="2">
        <f t="shared" si="18"/>
        <v>2373.337</v>
      </c>
      <c r="G176" s="2">
        <f t="shared" si="19"/>
        <v>327.25880000000001</v>
      </c>
      <c r="H176" s="2">
        <f t="shared" si="20"/>
        <v>-413.21319999999997</v>
      </c>
    </row>
    <row r="177" spans="1:8" x14ac:dyDescent="0.25">
      <c r="A177" s="1" t="s">
        <v>182</v>
      </c>
      <c r="B177" s="2">
        <f>_xlfn.NUMBERVALUE(LEFT(A177,FIND("ms",A177)-1))</f>
        <v>8800</v>
      </c>
      <c r="C177" s="2">
        <f>_xlfn.NUMBERVALUE(MID(A177, FIND("ms",A177)+2, FIND("m/s",A177)-FIND("ms",A177)-3))</f>
        <v>171</v>
      </c>
      <c r="D177" s="2">
        <f t="shared" si="16"/>
        <v>561.02364</v>
      </c>
      <c r="E177" s="2">
        <f>_xlfn.NUMBERVALUE(MID(A177,FIND("m/s",A177) +3,FIND("mach",A177)-FIND("m/s",A177)-3))</f>
        <v>0.5</v>
      </c>
      <c r="F177" s="2">
        <f>_xlfn.NUMBERVALUE(  MID(A177, FIND("X",A177)+3, FIND("Y",A177) - FIND("X",A177)-7))</f>
        <v>2380.4756000000002</v>
      </c>
      <c r="G177" s="2">
        <f>_xlfn.NUMBERVALUE(  MID(A177, FIND("Y",A177)+3, FIND("Z",A177) - FIND("Y",A177)-7))</f>
        <v>325.8218</v>
      </c>
      <c r="H177" s="2">
        <f>_xlfn.NUMBERVALUE(MID(A177, FIND("Z",A177)+4,LEN(A177)-FIND("Z",A177)-4))</f>
        <v>-417.82389999999998</v>
      </c>
    </row>
    <row r="178" spans="1:8" x14ac:dyDescent="0.25">
      <c r="A178" s="1" t="s">
        <v>183</v>
      </c>
      <c r="B178" s="2">
        <f t="shared" ref="B178:B241" si="21">_xlfn.NUMBERVALUE(LEFT(A178,FIND("ms",A178)-1))</f>
        <v>8850</v>
      </c>
      <c r="C178" s="2">
        <f t="shared" ref="C178:C241" si="22">_xlfn.NUMBERVALUE(MID(A178, FIND("ms",A178)+2, FIND("m/s",A178)-FIND("ms",A178)-3))</f>
        <v>170.7</v>
      </c>
      <c r="D178" s="2">
        <f t="shared" si="16"/>
        <v>560.03938800000003</v>
      </c>
      <c r="E178" s="2">
        <f t="shared" ref="E178:E241" si="23">_xlfn.NUMBERVALUE(MID(A178,FIND("m/s",A178) +3,FIND("mach",A178)-FIND("m/s",A178)-3))</f>
        <v>0.5</v>
      </c>
      <c r="F178" s="2">
        <f t="shared" ref="F178:F241" si="24">_xlfn.NUMBERVALUE(  MID(A178, FIND("X",A178)+3, FIND("Y",A178) - FIND("X",A178)-7))</f>
        <v>2387.5771</v>
      </c>
      <c r="G178" s="2">
        <f t="shared" ref="G178:G241" si="25">_xlfn.NUMBERVALUE(  MID(A178, FIND("Y",A178)+3, FIND("Z",A178) - FIND("Y",A178)-7))</f>
        <v>324.3802</v>
      </c>
      <c r="H178" s="2">
        <f t="shared" ref="H178:H241" si="26">_xlfn.NUMBERVALUE(MID(A178, FIND("Z",A178)+4,LEN(A178)-FIND("Z",A178)-4))</f>
        <v>-422.45780000000002</v>
      </c>
    </row>
    <row r="179" spans="1:8" x14ac:dyDescent="0.25">
      <c r="A179" s="1" t="s">
        <v>184</v>
      </c>
      <c r="B179" s="2">
        <f t="shared" si="21"/>
        <v>8900</v>
      </c>
      <c r="C179" s="2">
        <f t="shared" si="22"/>
        <v>170.3</v>
      </c>
      <c r="D179" s="2">
        <f t="shared" si="16"/>
        <v>558.72705199999996</v>
      </c>
      <c r="E179" s="2">
        <f t="shared" si="23"/>
        <v>0.5</v>
      </c>
      <c r="F179" s="2">
        <f t="shared" si="24"/>
        <v>2394.6417000000001</v>
      </c>
      <c r="G179" s="2">
        <f t="shared" si="25"/>
        <v>322.93389999999999</v>
      </c>
      <c r="H179" s="2">
        <f t="shared" si="26"/>
        <v>-427.11470000000003</v>
      </c>
    </row>
    <row r="180" spans="1:8" x14ac:dyDescent="0.25">
      <c r="A180" s="1" t="s">
        <v>185</v>
      </c>
      <c r="B180" s="2">
        <f t="shared" si="21"/>
        <v>8950</v>
      </c>
      <c r="C180" s="2">
        <f t="shared" si="22"/>
        <v>170</v>
      </c>
      <c r="D180" s="2">
        <f t="shared" si="16"/>
        <v>557.74279999999999</v>
      </c>
      <c r="E180" s="2">
        <f t="shared" si="23"/>
        <v>0.5</v>
      </c>
      <c r="F180" s="2">
        <f t="shared" si="24"/>
        <v>2401.6696000000002</v>
      </c>
      <c r="G180" s="2">
        <f t="shared" si="25"/>
        <v>321.48309999999998</v>
      </c>
      <c r="H180" s="2">
        <f t="shared" si="26"/>
        <v>-431.79469999999998</v>
      </c>
    </row>
    <row r="181" spans="1:8" x14ac:dyDescent="0.25">
      <c r="A181" s="1" t="s">
        <v>186</v>
      </c>
      <c r="B181" s="2">
        <f t="shared" si="21"/>
        <v>9000</v>
      </c>
      <c r="C181" s="2">
        <f t="shared" si="22"/>
        <v>169.6</v>
      </c>
      <c r="D181" s="2">
        <f t="shared" si="16"/>
        <v>556.43046400000003</v>
      </c>
      <c r="E181" s="2">
        <f t="shared" si="23"/>
        <v>0.5</v>
      </c>
      <c r="F181" s="2">
        <f t="shared" si="24"/>
        <v>2408.6608999999999</v>
      </c>
      <c r="G181" s="2">
        <f t="shared" si="25"/>
        <v>320.02760000000001</v>
      </c>
      <c r="H181" s="2">
        <f t="shared" si="26"/>
        <v>-436.49759999999998</v>
      </c>
    </row>
    <row r="182" spans="1:8" x14ac:dyDescent="0.25">
      <c r="A182" s="1" t="s">
        <v>187</v>
      </c>
      <c r="B182" s="2">
        <f t="shared" si="21"/>
        <v>9050</v>
      </c>
      <c r="C182" s="2">
        <f t="shared" si="22"/>
        <v>169.3</v>
      </c>
      <c r="D182" s="2">
        <f t="shared" si="16"/>
        <v>555.44621199999995</v>
      </c>
      <c r="E182" s="2">
        <f t="shared" si="23"/>
        <v>0.5</v>
      </c>
      <c r="F182" s="2">
        <f t="shared" si="24"/>
        <v>2415.6158</v>
      </c>
      <c r="G182" s="2">
        <f t="shared" si="25"/>
        <v>318.56760000000003</v>
      </c>
      <c r="H182" s="2">
        <f t="shared" si="26"/>
        <v>-441.2235</v>
      </c>
    </row>
    <row r="183" spans="1:8" x14ac:dyDescent="0.25">
      <c r="A183" s="1" t="s">
        <v>188</v>
      </c>
      <c r="B183" s="2">
        <f t="shared" si="21"/>
        <v>9100</v>
      </c>
      <c r="C183" s="2">
        <f t="shared" si="22"/>
        <v>169</v>
      </c>
      <c r="D183" s="2">
        <f t="shared" si="16"/>
        <v>554.46195999999998</v>
      </c>
      <c r="E183" s="2">
        <f t="shared" si="23"/>
        <v>0.5</v>
      </c>
      <c r="F183" s="2">
        <f t="shared" si="24"/>
        <v>2422.5344</v>
      </c>
      <c r="G183" s="2">
        <f t="shared" si="25"/>
        <v>317.10300000000001</v>
      </c>
      <c r="H183" s="2">
        <f t="shared" si="26"/>
        <v>-445.97219999999999</v>
      </c>
    </row>
    <row r="184" spans="1:8" x14ac:dyDescent="0.25">
      <c r="A184" s="1" t="s">
        <v>189</v>
      </c>
      <c r="B184" s="2">
        <f t="shared" si="21"/>
        <v>9150</v>
      </c>
      <c r="C184" s="2">
        <f t="shared" si="22"/>
        <v>168.6</v>
      </c>
      <c r="D184" s="2">
        <f t="shared" si="16"/>
        <v>553.14962400000002</v>
      </c>
      <c r="E184" s="2">
        <f t="shared" si="23"/>
        <v>0.5</v>
      </c>
      <c r="F184" s="2">
        <f t="shared" si="24"/>
        <v>2429.4169000000002</v>
      </c>
      <c r="G184" s="2">
        <f t="shared" si="25"/>
        <v>315.63380000000001</v>
      </c>
      <c r="H184" s="2">
        <f t="shared" si="26"/>
        <v>-450.7439</v>
      </c>
    </row>
    <row r="185" spans="1:8" x14ac:dyDescent="0.25">
      <c r="A185" s="1" t="s">
        <v>190</v>
      </c>
      <c r="B185" s="2">
        <f t="shared" si="21"/>
        <v>9200</v>
      </c>
      <c r="C185" s="2">
        <f t="shared" si="22"/>
        <v>168.3</v>
      </c>
      <c r="D185" s="2">
        <f t="shared" si="16"/>
        <v>552.16537200000005</v>
      </c>
      <c r="E185" s="2">
        <f t="shared" si="23"/>
        <v>0.49</v>
      </c>
      <c r="F185" s="2">
        <f t="shared" si="24"/>
        <v>2436.2633999999998</v>
      </c>
      <c r="G185" s="2">
        <f t="shared" si="25"/>
        <v>314.1601</v>
      </c>
      <c r="H185" s="2">
        <f t="shared" si="26"/>
        <v>-455.53829999999999</v>
      </c>
    </row>
    <row r="186" spans="1:8" x14ac:dyDescent="0.25">
      <c r="A186" s="1" t="s">
        <v>191</v>
      </c>
      <c r="B186" s="2">
        <f t="shared" si="21"/>
        <v>9250</v>
      </c>
      <c r="C186" s="2">
        <f t="shared" si="22"/>
        <v>168</v>
      </c>
      <c r="D186" s="2">
        <f t="shared" si="16"/>
        <v>551.18111999999996</v>
      </c>
      <c r="E186" s="2">
        <f t="shared" si="23"/>
        <v>0.49</v>
      </c>
      <c r="F186" s="2">
        <f t="shared" si="24"/>
        <v>2443.0740999999998</v>
      </c>
      <c r="G186" s="2">
        <f t="shared" si="25"/>
        <v>312.68180000000001</v>
      </c>
      <c r="H186" s="2">
        <f t="shared" si="26"/>
        <v>-460.35550000000001</v>
      </c>
    </row>
    <row r="187" spans="1:8" x14ac:dyDescent="0.25">
      <c r="A187" s="1" t="s">
        <v>192</v>
      </c>
      <c r="B187" s="2">
        <f t="shared" si="21"/>
        <v>9300</v>
      </c>
      <c r="C187" s="2">
        <f t="shared" si="22"/>
        <v>167.7</v>
      </c>
      <c r="D187" s="2">
        <f t="shared" si="16"/>
        <v>550.19686799999999</v>
      </c>
      <c r="E187" s="2">
        <f t="shared" si="23"/>
        <v>0.49</v>
      </c>
      <c r="F187" s="2">
        <f t="shared" si="24"/>
        <v>2449.8490999999999</v>
      </c>
      <c r="G187" s="2">
        <f t="shared" si="25"/>
        <v>311.19900000000001</v>
      </c>
      <c r="H187" s="2">
        <f t="shared" si="26"/>
        <v>-465.19549999999998</v>
      </c>
    </row>
    <row r="188" spans="1:8" x14ac:dyDescent="0.25">
      <c r="A188" s="1" t="s">
        <v>193</v>
      </c>
      <c r="B188" s="2">
        <f t="shared" si="21"/>
        <v>9350</v>
      </c>
      <c r="C188" s="2">
        <f t="shared" si="22"/>
        <v>167.4</v>
      </c>
      <c r="D188" s="2">
        <f t="shared" si="16"/>
        <v>549.21261600000003</v>
      </c>
      <c r="E188" s="2">
        <f t="shared" si="23"/>
        <v>0.49</v>
      </c>
      <c r="F188" s="2">
        <f t="shared" si="24"/>
        <v>2456.5886</v>
      </c>
      <c r="G188" s="2">
        <f t="shared" si="25"/>
        <v>309.71159999999998</v>
      </c>
      <c r="H188" s="2">
        <f t="shared" si="26"/>
        <v>-470.05810000000002</v>
      </c>
    </row>
    <row r="189" spans="1:8" x14ac:dyDescent="0.25">
      <c r="A189" s="1" t="s">
        <v>194</v>
      </c>
      <c r="B189" s="2">
        <f t="shared" si="21"/>
        <v>9400</v>
      </c>
      <c r="C189" s="2">
        <f t="shared" si="22"/>
        <v>167.1</v>
      </c>
      <c r="D189" s="2">
        <f t="shared" si="16"/>
        <v>548.22836400000006</v>
      </c>
      <c r="E189" s="2">
        <f t="shared" si="23"/>
        <v>0.49</v>
      </c>
      <c r="F189" s="2">
        <f t="shared" si="24"/>
        <v>2463.2927</v>
      </c>
      <c r="G189" s="2">
        <f t="shared" si="25"/>
        <v>308.21969999999999</v>
      </c>
      <c r="H189" s="2">
        <f t="shared" si="26"/>
        <v>-474.94330000000002</v>
      </c>
    </row>
    <row r="190" spans="1:8" x14ac:dyDescent="0.25">
      <c r="A190" s="1" t="s">
        <v>195</v>
      </c>
      <c r="B190" s="2">
        <f t="shared" si="21"/>
        <v>9450</v>
      </c>
      <c r="C190" s="2">
        <f t="shared" si="22"/>
        <v>166.8</v>
      </c>
      <c r="D190" s="2">
        <f t="shared" si="16"/>
        <v>547.24411199999997</v>
      </c>
      <c r="E190" s="2">
        <f t="shared" si="23"/>
        <v>0.49</v>
      </c>
      <c r="F190" s="2">
        <f t="shared" si="24"/>
        <v>2469.9614999999999</v>
      </c>
      <c r="G190" s="2">
        <f t="shared" si="25"/>
        <v>306.72329999999999</v>
      </c>
      <c r="H190" s="2">
        <f t="shared" si="26"/>
        <v>-479.85120000000001</v>
      </c>
    </row>
    <row r="191" spans="1:8" x14ac:dyDescent="0.25">
      <c r="A191" s="1" t="s">
        <v>196</v>
      </c>
      <c r="B191" s="2">
        <f t="shared" si="21"/>
        <v>9500</v>
      </c>
      <c r="C191" s="2">
        <f t="shared" si="22"/>
        <v>166.6</v>
      </c>
      <c r="D191" s="2">
        <f t="shared" si="16"/>
        <v>546.58794399999999</v>
      </c>
      <c r="E191" s="2">
        <f t="shared" si="23"/>
        <v>0.49</v>
      </c>
      <c r="F191" s="2">
        <f t="shared" si="24"/>
        <v>2476.5952000000002</v>
      </c>
      <c r="G191" s="2">
        <f t="shared" si="25"/>
        <v>305.22230000000002</v>
      </c>
      <c r="H191" s="2">
        <f t="shared" si="26"/>
        <v>-484.78160000000003</v>
      </c>
    </row>
    <row r="192" spans="1:8" x14ac:dyDescent="0.25">
      <c r="A192" s="1" t="s">
        <v>197</v>
      </c>
      <c r="B192" s="2">
        <f t="shared" si="21"/>
        <v>9550</v>
      </c>
      <c r="C192" s="2">
        <f t="shared" si="22"/>
        <v>166.3</v>
      </c>
      <c r="D192" s="2">
        <f t="shared" si="16"/>
        <v>545.60369200000002</v>
      </c>
      <c r="E192" s="2">
        <f t="shared" si="23"/>
        <v>0.49</v>
      </c>
      <c r="F192" s="2">
        <f t="shared" si="24"/>
        <v>2483.1939000000002</v>
      </c>
      <c r="G192" s="2">
        <f t="shared" si="25"/>
        <v>303.71690000000001</v>
      </c>
      <c r="H192" s="2">
        <f t="shared" si="26"/>
        <v>-489.73450000000003</v>
      </c>
    </row>
    <row r="193" spans="1:8" x14ac:dyDescent="0.25">
      <c r="A193" s="1" t="s">
        <v>198</v>
      </c>
      <c r="B193" s="2">
        <f t="shared" si="21"/>
        <v>9600</v>
      </c>
      <c r="C193" s="2">
        <f t="shared" si="22"/>
        <v>166</v>
      </c>
      <c r="D193" s="2">
        <f t="shared" si="16"/>
        <v>544.61944000000005</v>
      </c>
      <c r="E193" s="2">
        <f t="shared" si="23"/>
        <v>0.49</v>
      </c>
      <c r="F193" s="2">
        <f t="shared" si="24"/>
        <v>2489.7577999999999</v>
      </c>
      <c r="G193" s="2">
        <f t="shared" si="25"/>
        <v>302.20699999999999</v>
      </c>
      <c r="H193" s="2">
        <f t="shared" si="26"/>
        <v>-494.7099</v>
      </c>
    </row>
    <row r="194" spans="1:8" x14ac:dyDescent="0.25">
      <c r="A194" s="1" t="s">
        <v>199</v>
      </c>
      <c r="B194" s="2">
        <f t="shared" si="21"/>
        <v>9650</v>
      </c>
      <c r="C194" s="2">
        <f t="shared" si="22"/>
        <v>165.7</v>
      </c>
      <c r="D194" s="2">
        <f t="shared" si="16"/>
        <v>543.63518799999997</v>
      </c>
      <c r="E194" s="2">
        <f t="shared" si="23"/>
        <v>0.49</v>
      </c>
      <c r="F194" s="2">
        <f t="shared" si="24"/>
        <v>2496.2869999999998</v>
      </c>
      <c r="G194" s="2">
        <f t="shared" si="25"/>
        <v>300.69260000000003</v>
      </c>
      <c r="H194" s="2">
        <f t="shared" si="26"/>
        <v>-499.70769999999999</v>
      </c>
    </row>
    <row r="195" spans="1:8" x14ac:dyDescent="0.25">
      <c r="A195" s="1" t="s">
        <v>200</v>
      </c>
      <c r="B195" s="2">
        <f t="shared" si="21"/>
        <v>9700</v>
      </c>
      <c r="C195" s="2">
        <f t="shared" si="22"/>
        <v>165.5</v>
      </c>
      <c r="D195" s="2">
        <f t="shared" ref="D195:D258" si="27">_xlfn.NUMBERVALUE(C195*3.28084)</f>
        <v>542.97901999999999</v>
      </c>
      <c r="E195" s="2">
        <f t="shared" si="23"/>
        <v>0.49</v>
      </c>
      <c r="F195" s="2">
        <f t="shared" si="24"/>
        <v>2502.7817</v>
      </c>
      <c r="G195" s="2">
        <f t="shared" si="25"/>
        <v>299.1737</v>
      </c>
      <c r="H195" s="2">
        <f t="shared" si="26"/>
        <v>-504.72789999999998</v>
      </c>
    </row>
    <row r="196" spans="1:8" x14ac:dyDescent="0.25">
      <c r="A196" s="1" t="s">
        <v>201</v>
      </c>
      <c r="B196" s="2">
        <f t="shared" si="21"/>
        <v>9750</v>
      </c>
      <c r="C196" s="2">
        <f t="shared" si="22"/>
        <v>165.2</v>
      </c>
      <c r="D196" s="2">
        <f t="shared" si="27"/>
        <v>541.99476800000002</v>
      </c>
      <c r="E196" s="2">
        <f t="shared" si="23"/>
        <v>0.49</v>
      </c>
      <c r="F196" s="2">
        <f t="shared" si="24"/>
        <v>2509.2419</v>
      </c>
      <c r="G196" s="2">
        <f t="shared" si="25"/>
        <v>297.65030000000002</v>
      </c>
      <c r="H196" s="2">
        <f t="shared" si="26"/>
        <v>-509.7704</v>
      </c>
    </row>
    <row r="197" spans="1:8" x14ac:dyDescent="0.25">
      <c r="A197" s="1" t="s">
        <v>202</v>
      </c>
      <c r="B197" s="2">
        <f t="shared" si="21"/>
        <v>9800</v>
      </c>
      <c r="C197" s="2">
        <f t="shared" si="22"/>
        <v>165</v>
      </c>
      <c r="D197" s="2">
        <f t="shared" si="27"/>
        <v>541.33860000000004</v>
      </c>
      <c r="E197" s="2">
        <f t="shared" si="23"/>
        <v>0.49</v>
      </c>
      <c r="F197" s="2">
        <f t="shared" si="24"/>
        <v>2515.6678999999999</v>
      </c>
      <c r="G197" s="2">
        <f t="shared" si="25"/>
        <v>296.1225</v>
      </c>
      <c r="H197" s="2">
        <f t="shared" si="26"/>
        <v>-514.83519999999999</v>
      </c>
    </row>
    <row r="198" spans="1:8" x14ac:dyDescent="0.25">
      <c r="A198" s="1" t="s">
        <v>203</v>
      </c>
      <c r="B198" s="2">
        <f t="shared" si="21"/>
        <v>9850</v>
      </c>
      <c r="C198" s="2">
        <f t="shared" si="22"/>
        <v>164.7</v>
      </c>
      <c r="D198" s="2">
        <f t="shared" si="27"/>
        <v>540.35434799999996</v>
      </c>
      <c r="E198" s="2">
        <f t="shared" si="23"/>
        <v>0.48</v>
      </c>
      <c r="F198" s="2">
        <f t="shared" si="24"/>
        <v>2522.0596</v>
      </c>
      <c r="G198" s="2">
        <f t="shared" si="25"/>
        <v>294.59030000000001</v>
      </c>
      <c r="H198" s="2">
        <f t="shared" si="26"/>
        <v>-519.92229999999995</v>
      </c>
    </row>
    <row r="199" spans="1:8" x14ac:dyDescent="0.25">
      <c r="A199" s="1" t="s">
        <v>204</v>
      </c>
      <c r="B199" s="2">
        <f t="shared" si="21"/>
        <v>9900</v>
      </c>
      <c r="C199" s="2">
        <f t="shared" si="22"/>
        <v>164.5</v>
      </c>
      <c r="D199" s="2">
        <f t="shared" si="27"/>
        <v>539.69817999999998</v>
      </c>
      <c r="E199" s="2">
        <f t="shared" si="23"/>
        <v>0.48</v>
      </c>
      <c r="F199" s="2">
        <f t="shared" si="24"/>
        <v>2528.4173999999998</v>
      </c>
      <c r="G199" s="2">
        <f t="shared" si="25"/>
        <v>293.05360000000002</v>
      </c>
      <c r="H199" s="2">
        <f t="shared" si="26"/>
        <v>-525.03160000000003</v>
      </c>
    </row>
    <row r="200" spans="1:8" x14ac:dyDescent="0.25">
      <c r="A200" s="1" t="s">
        <v>205</v>
      </c>
      <c r="B200" s="2">
        <f t="shared" si="21"/>
        <v>9950</v>
      </c>
      <c r="C200" s="2">
        <f t="shared" si="22"/>
        <v>164.3</v>
      </c>
      <c r="D200" s="2">
        <f t="shared" si="27"/>
        <v>539.042012</v>
      </c>
      <c r="E200" s="2">
        <f t="shared" si="23"/>
        <v>0.48</v>
      </c>
      <c r="F200" s="2">
        <f t="shared" si="24"/>
        <v>2534.7411999999999</v>
      </c>
      <c r="G200" s="2">
        <f t="shared" si="25"/>
        <v>291.51240000000001</v>
      </c>
      <c r="H200" s="2">
        <f t="shared" si="26"/>
        <v>-530.16300000000001</v>
      </c>
    </row>
    <row r="201" spans="1:8" x14ac:dyDescent="0.25">
      <c r="A201" s="1" t="s">
        <v>206</v>
      </c>
      <c r="B201" s="2">
        <f t="shared" si="21"/>
        <v>10000</v>
      </c>
      <c r="C201" s="2">
        <f t="shared" si="22"/>
        <v>164</v>
      </c>
      <c r="D201" s="2">
        <f t="shared" si="27"/>
        <v>538.05776000000003</v>
      </c>
      <c r="E201" s="2">
        <f t="shared" si="23"/>
        <v>0.48</v>
      </c>
      <c r="F201" s="2">
        <f t="shared" si="24"/>
        <v>2541.0311999999999</v>
      </c>
      <c r="G201" s="2">
        <f t="shared" si="25"/>
        <v>289.96690000000001</v>
      </c>
      <c r="H201" s="2">
        <f t="shared" si="26"/>
        <v>-535.31650000000002</v>
      </c>
    </row>
    <row r="202" spans="1:8" x14ac:dyDescent="0.25">
      <c r="A202" s="1" t="s">
        <v>207</v>
      </c>
      <c r="B202" s="2">
        <f t="shared" si="21"/>
        <v>10050</v>
      </c>
      <c r="C202" s="2">
        <f t="shared" si="22"/>
        <v>163.80000000000001</v>
      </c>
      <c r="D202" s="2">
        <f t="shared" si="27"/>
        <v>537.40159200000005</v>
      </c>
      <c r="E202" s="2">
        <f t="shared" si="23"/>
        <v>0.48</v>
      </c>
      <c r="F202" s="2">
        <f t="shared" si="24"/>
        <v>2547.2876000000001</v>
      </c>
      <c r="G202" s="2">
        <f t="shared" si="25"/>
        <v>288.4169</v>
      </c>
      <c r="H202" s="2">
        <f t="shared" si="26"/>
        <v>-540.49210000000005</v>
      </c>
    </row>
    <row r="203" spans="1:8" x14ac:dyDescent="0.25">
      <c r="A203" s="1" t="s">
        <v>208</v>
      </c>
      <c r="B203" s="2">
        <f t="shared" si="21"/>
        <v>10100</v>
      </c>
      <c r="C203" s="2">
        <f t="shared" si="22"/>
        <v>163.6</v>
      </c>
      <c r="D203" s="2">
        <f t="shared" si="27"/>
        <v>536.74542399999996</v>
      </c>
      <c r="E203" s="2">
        <f t="shared" si="23"/>
        <v>0.48</v>
      </c>
      <c r="F203" s="2">
        <f t="shared" si="24"/>
        <v>2553.5104999999999</v>
      </c>
      <c r="G203" s="2">
        <f t="shared" si="25"/>
        <v>286.86250000000001</v>
      </c>
      <c r="H203" s="2">
        <f t="shared" si="26"/>
        <v>-545.68979999999999</v>
      </c>
    </row>
    <row r="204" spans="1:8" x14ac:dyDescent="0.25">
      <c r="A204" s="1" t="s">
        <v>209</v>
      </c>
      <c r="B204" s="2">
        <f t="shared" si="21"/>
        <v>10150</v>
      </c>
      <c r="C204" s="2">
        <f t="shared" si="22"/>
        <v>163.4</v>
      </c>
      <c r="D204" s="2">
        <f t="shared" si="27"/>
        <v>536.08925599999998</v>
      </c>
      <c r="E204" s="2">
        <f t="shared" si="23"/>
        <v>0.48</v>
      </c>
      <c r="F204" s="2">
        <f t="shared" si="24"/>
        <v>2559.6999999999998</v>
      </c>
      <c r="G204" s="2">
        <f t="shared" si="25"/>
        <v>285.30369999999999</v>
      </c>
      <c r="H204" s="2">
        <f t="shared" si="26"/>
        <v>-550.90940000000001</v>
      </c>
    </row>
    <row r="205" spans="1:8" x14ac:dyDescent="0.25">
      <c r="A205" s="1" t="s">
        <v>210</v>
      </c>
      <c r="B205" s="2">
        <f t="shared" si="21"/>
        <v>10200</v>
      </c>
      <c r="C205" s="2">
        <f t="shared" si="22"/>
        <v>163.19999999999999</v>
      </c>
      <c r="D205" s="2">
        <f t="shared" si="27"/>
        <v>535.433088</v>
      </c>
      <c r="E205" s="2">
        <f t="shared" si="23"/>
        <v>0.48</v>
      </c>
      <c r="F205" s="2">
        <f t="shared" si="24"/>
        <v>2565.8562000000002</v>
      </c>
      <c r="G205" s="2">
        <f t="shared" si="25"/>
        <v>283.74059999999997</v>
      </c>
      <c r="H205" s="2">
        <f t="shared" si="26"/>
        <v>-556.15099999999995</v>
      </c>
    </row>
    <row r="206" spans="1:8" x14ac:dyDescent="0.25">
      <c r="A206" s="1" t="s">
        <v>211</v>
      </c>
      <c r="B206" s="2">
        <f t="shared" si="21"/>
        <v>10250</v>
      </c>
      <c r="C206" s="2">
        <f t="shared" si="22"/>
        <v>162.9</v>
      </c>
      <c r="D206" s="2">
        <f t="shared" si="27"/>
        <v>534.44883600000003</v>
      </c>
      <c r="E206" s="2">
        <f t="shared" si="23"/>
        <v>0.48</v>
      </c>
      <c r="F206" s="2">
        <f t="shared" si="24"/>
        <v>2571.9792000000002</v>
      </c>
      <c r="G206" s="2">
        <f t="shared" si="25"/>
        <v>282.173</v>
      </c>
      <c r="H206" s="2">
        <f t="shared" si="26"/>
        <v>-561.4144</v>
      </c>
    </row>
    <row r="207" spans="1:8" x14ac:dyDescent="0.25">
      <c r="A207" s="1" t="s">
        <v>212</v>
      </c>
      <c r="B207" s="2">
        <f t="shared" si="21"/>
        <v>10300</v>
      </c>
      <c r="C207" s="2">
        <f t="shared" si="22"/>
        <v>162.69999999999999</v>
      </c>
      <c r="D207" s="2">
        <f t="shared" si="27"/>
        <v>533.79266800000005</v>
      </c>
      <c r="E207" s="2">
        <f t="shared" si="23"/>
        <v>0.48</v>
      </c>
      <c r="F207" s="2">
        <f t="shared" si="24"/>
        <v>2578.0691999999999</v>
      </c>
      <c r="G207" s="2">
        <f t="shared" si="25"/>
        <v>280.60109999999997</v>
      </c>
      <c r="H207" s="2">
        <f t="shared" si="26"/>
        <v>-566.69970000000001</v>
      </c>
    </row>
    <row r="208" spans="1:8" x14ac:dyDescent="0.25">
      <c r="A208" s="1" t="s">
        <v>213</v>
      </c>
      <c r="B208" s="2">
        <f t="shared" si="21"/>
        <v>10350</v>
      </c>
      <c r="C208" s="2">
        <f t="shared" si="22"/>
        <v>162.6</v>
      </c>
      <c r="D208" s="2">
        <f t="shared" si="27"/>
        <v>533.46458399999995</v>
      </c>
      <c r="E208" s="2">
        <f t="shared" si="23"/>
        <v>0.48</v>
      </c>
      <c r="F208" s="2">
        <f t="shared" si="24"/>
        <v>2584.1262999999999</v>
      </c>
      <c r="G208" s="2">
        <f t="shared" si="25"/>
        <v>279.0249</v>
      </c>
      <c r="H208" s="2">
        <f t="shared" si="26"/>
        <v>-572.0068</v>
      </c>
    </row>
    <row r="209" spans="1:8" x14ac:dyDescent="0.25">
      <c r="A209" s="1" t="s">
        <v>214</v>
      </c>
      <c r="B209" s="2">
        <f t="shared" si="21"/>
        <v>10400</v>
      </c>
      <c r="C209" s="2">
        <f t="shared" si="22"/>
        <v>162.4</v>
      </c>
      <c r="D209" s="2">
        <f t="shared" si="27"/>
        <v>532.80841599999997</v>
      </c>
      <c r="E209" s="2">
        <f t="shared" si="23"/>
        <v>0.48</v>
      </c>
      <c r="F209" s="2">
        <f t="shared" si="24"/>
        <v>2590.1505000000002</v>
      </c>
      <c r="G209" s="2">
        <f t="shared" si="25"/>
        <v>277.4443</v>
      </c>
      <c r="H209" s="2">
        <f t="shared" si="26"/>
        <v>-577.3356</v>
      </c>
    </row>
    <row r="210" spans="1:8" x14ac:dyDescent="0.25">
      <c r="A210" s="1" t="s">
        <v>215</v>
      </c>
      <c r="B210" s="2">
        <f t="shared" si="21"/>
        <v>10450</v>
      </c>
      <c r="C210" s="2">
        <f t="shared" si="22"/>
        <v>162.19999999999999</v>
      </c>
      <c r="D210" s="2">
        <f t="shared" si="27"/>
        <v>532.15224799999999</v>
      </c>
      <c r="E210" s="2">
        <f t="shared" si="23"/>
        <v>0.48</v>
      </c>
      <c r="F210" s="2">
        <f t="shared" si="24"/>
        <v>2596.1421</v>
      </c>
      <c r="G210" s="2">
        <f t="shared" si="25"/>
        <v>275.85930000000002</v>
      </c>
      <c r="H210" s="2">
        <f t="shared" si="26"/>
        <v>-582.68619999999999</v>
      </c>
    </row>
    <row r="211" spans="1:8" x14ac:dyDescent="0.25">
      <c r="A211" s="1" t="s">
        <v>216</v>
      </c>
      <c r="B211" s="2">
        <f t="shared" si="21"/>
        <v>10500</v>
      </c>
      <c r="C211" s="2">
        <f t="shared" si="22"/>
        <v>162</v>
      </c>
      <c r="D211" s="2">
        <f t="shared" si="27"/>
        <v>531.49608000000001</v>
      </c>
      <c r="E211" s="2">
        <f t="shared" si="23"/>
        <v>0.48</v>
      </c>
      <c r="F211" s="2">
        <f t="shared" si="24"/>
        <v>2602.1010999999999</v>
      </c>
      <c r="G211" s="2">
        <f t="shared" si="25"/>
        <v>274.27</v>
      </c>
      <c r="H211" s="2">
        <f t="shared" si="26"/>
        <v>-588.05840000000001</v>
      </c>
    </row>
    <row r="212" spans="1:8" x14ac:dyDescent="0.25">
      <c r="A212" s="1" t="s">
        <v>217</v>
      </c>
      <c r="B212" s="2">
        <f t="shared" si="21"/>
        <v>10550</v>
      </c>
      <c r="C212" s="2">
        <f t="shared" si="22"/>
        <v>161.80000000000001</v>
      </c>
      <c r="D212" s="2">
        <f t="shared" si="27"/>
        <v>530.83991200000003</v>
      </c>
      <c r="E212" s="2">
        <f t="shared" si="23"/>
        <v>0.48</v>
      </c>
      <c r="F212" s="2">
        <f t="shared" si="24"/>
        <v>2608.0277000000001</v>
      </c>
      <c r="G212" s="2">
        <f t="shared" si="25"/>
        <v>272.6764</v>
      </c>
      <c r="H212" s="2">
        <f t="shared" si="26"/>
        <v>-593.45219999999995</v>
      </c>
    </row>
    <row r="213" spans="1:8" x14ac:dyDescent="0.25">
      <c r="A213" s="1" t="s">
        <v>218</v>
      </c>
      <c r="B213" s="2">
        <f t="shared" si="21"/>
        <v>10600</v>
      </c>
      <c r="C213" s="2">
        <f t="shared" si="22"/>
        <v>161.6</v>
      </c>
      <c r="D213" s="2">
        <f t="shared" si="27"/>
        <v>530.18374400000005</v>
      </c>
      <c r="E213" s="2">
        <f t="shared" si="23"/>
        <v>0.48</v>
      </c>
      <c r="F213" s="2">
        <f t="shared" si="24"/>
        <v>2613.9218999999998</v>
      </c>
      <c r="G213" s="2">
        <f t="shared" si="25"/>
        <v>271.07850000000002</v>
      </c>
      <c r="H213" s="2">
        <f t="shared" si="26"/>
        <v>-598.86760000000004</v>
      </c>
    </row>
    <row r="214" spans="1:8" x14ac:dyDescent="0.25">
      <c r="A214" s="1" t="s">
        <v>219</v>
      </c>
      <c r="B214" s="2">
        <f t="shared" si="21"/>
        <v>10650</v>
      </c>
      <c r="C214" s="2">
        <f t="shared" si="22"/>
        <v>161.5</v>
      </c>
      <c r="D214" s="2">
        <f t="shared" si="27"/>
        <v>529.85565999999994</v>
      </c>
      <c r="E214" s="2">
        <f t="shared" si="23"/>
        <v>0.47</v>
      </c>
      <c r="F214" s="2">
        <f t="shared" si="24"/>
        <v>2619.7838999999999</v>
      </c>
      <c r="G214" s="2">
        <f t="shared" si="25"/>
        <v>269.47620000000001</v>
      </c>
      <c r="H214" s="2">
        <f t="shared" si="26"/>
        <v>-604.30449999999996</v>
      </c>
    </row>
    <row r="215" spans="1:8" x14ac:dyDescent="0.25">
      <c r="A215" s="1" t="s">
        <v>220</v>
      </c>
      <c r="B215" s="2">
        <f t="shared" si="21"/>
        <v>10700</v>
      </c>
      <c r="C215" s="2">
        <f t="shared" si="22"/>
        <v>161.30000000000001</v>
      </c>
      <c r="D215" s="2">
        <f t="shared" si="27"/>
        <v>529.19949199999996</v>
      </c>
      <c r="E215" s="2">
        <f t="shared" si="23"/>
        <v>0.47</v>
      </c>
      <c r="F215" s="2">
        <f t="shared" si="24"/>
        <v>2625.6138000000001</v>
      </c>
      <c r="G215" s="2">
        <f t="shared" si="25"/>
        <v>267.86970000000002</v>
      </c>
      <c r="H215" s="2">
        <f t="shared" si="26"/>
        <v>-609.76289999999995</v>
      </c>
    </row>
    <row r="216" spans="1:8" x14ac:dyDescent="0.25">
      <c r="A216" s="1" t="s">
        <v>221</v>
      </c>
      <c r="B216" s="2">
        <f t="shared" si="21"/>
        <v>10750</v>
      </c>
      <c r="C216" s="2">
        <f t="shared" si="22"/>
        <v>161.19999999999999</v>
      </c>
      <c r="D216" s="2">
        <f t="shared" si="27"/>
        <v>528.87140799999997</v>
      </c>
      <c r="E216" s="2">
        <f t="shared" si="23"/>
        <v>0.47</v>
      </c>
      <c r="F216" s="2">
        <f t="shared" si="24"/>
        <v>2631.4115999999999</v>
      </c>
      <c r="G216" s="2">
        <f t="shared" si="25"/>
        <v>266.25889999999998</v>
      </c>
      <c r="H216" s="2">
        <f t="shared" si="26"/>
        <v>-615.24270000000001</v>
      </c>
    </row>
    <row r="217" spans="1:8" x14ac:dyDescent="0.25">
      <c r="A217" s="1" t="s">
        <v>222</v>
      </c>
      <c r="B217" s="2">
        <f t="shared" si="21"/>
        <v>10800</v>
      </c>
      <c r="C217" s="2">
        <f t="shared" si="22"/>
        <v>161</v>
      </c>
      <c r="D217" s="2">
        <f t="shared" si="27"/>
        <v>528.21523999999999</v>
      </c>
      <c r="E217" s="2">
        <f t="shared" si="23"/>
        <v>0.47</v>
      </c>
      <c r="F217" s="2">
        <f t="shared" si="24"/>
        <v>2637.1776</v>
      </c>
      <c r="G217" s="2">
        <f t="shared" si="25"/>
        <v>264.6438</v>
      </c>
      <c r="H217" s="2">
        <f t="shared" si="26"/>
        <v>-620.74390000000005</v>
      </c>
    </row>
    <row r="218" spans="1:8" x14ac:dyDescent="0.25">
      <c r="A218" s="1" t="s">
        <v>223</v>
      </c>
      <c r="B218" s="2">
        <f t="shared" si="21"/>
        <v>10850</v>
      </c>
      <c r="C218" s="2">
        <f t="shared" si="22"/>
        <v>160.9</v>
      </c>
      <c r="D218" s="2">
        <f t="shared" si="27"/>
        <v>527.887156</v>
      </c>
      <c r="E218" s="2">
        <f t="shared" si="23"/>
        <v>0.47</v>
      </c>
      <c r="F218" s="2">
        <f t="shared" si="24"/>
        <v>2642.9117999999999</v>
      </c>
      <c r="G218" s="2">
        <f t="shared" si="25"/>
        <v>263.02449999999999</v>
      </c>
      <c r="H218" s="2">
        <f t="shared" si="26"/>
        <v>-626.26639999999998</v>
      </c>
    </row>
    <row r="219" spans="1:8" x14ac:dyDescent="0.25">
      <c r="A219" s="1" t="s">
        <v>224</v>
      </c>
      <c r="B219" s="2">
        <f t="shared" si="21"/>
        <v>10900</v>
      </c>
      <c r="C219" s="2">
        <f t="shared" si="22"/>
        <v>160.69999999999999</v>
      </c>
      <c r="D219" s="2">
        <f t="shared" si="27"/>
        <v>527.23098800000002</v>
      </c>
      <c r="E219" s="2">
        <f t="shared" si="23"/>
        <v>0.47</v>
      </c>
      <c r="F219" s="2">
        <f t="shared" si="24"/>
        <v>2648.6143000000002</v>
      </c>
      <c r="G219" s="2">
        <f t="shared" si="25"/>
        <v>261.4008</v>
      </c>
      <c r="H219" s="2">
        <f t="shared" si="26"/>
        <v>-631.81020000000001</v>
      </c>
    </row>
    <row r="220" spans="1:8" x14ac:dyDescent="0.25">
      <c r="A220" s="1" t="s">
        <v>225</v>
      </c>
      <c r="B220" s="2">
        <f t="shared" si="21"/>
        <v>10950</v>
      </c>
      <c r="C220" s="2">
        <f t="shared" si="22"/>
        <v>160.6</v>
      </c>
      <c r="D220" s="2">
        <f t="shared" si="27"/>
        <v>526.90290400000004</v>
      </c>
      <c r="E220" s="2">
        <f t="shared" si="23"/>
        <v>0.47</v>
      </c>
      <c r="F220" s="2">
        <f t="shared" si="24"/>
        <v>2654.2851999999998</v>
      </c>
      <c r="G220" s="2">
        <f t="shared" si="25"/>
        <v>259.77300000000002</v>
      </c>
      <c r="H220" s="2">
        <f t="shared" si="26"/>
        <v>-637.37530000000004</v>
      </c>
    </row>
    <row r="221" spans="1:8" x14ac:dyDescent="0.25">
      <c r="A221" s="1" t="s">
        <v>226</v>
      </c>
      <c r="B221" s="2">
        <f t="shared" si="21"/>
        <v>11000</v>
      </c>
      <c r="C221" s="2">
        <f t="shared" si="22"/>
        <v>160.4</v>
      </c>
      <c r="D221" s="2">
        <f t="shared" si="27"/>
        <v>526.24673600000006</v>
      </c>
      <c r="E221" s="2">
        <f t="shared" si="23"/>
        <v>0.47</v>
      </c>
      <c r="F221" s="2">
        <f t="shared" si="24"/>
        <v>2659.9245999999998</v>
      </c>
      <c r="G221" s="2">
        <f t="shared" si="25"/>
        <v>258.14089999999999</v>
      </c>
      <c r="H221" s="2">
        <f t="shared" si="26"/>
        <v>-642.9615</v>
      </c>
    </row>
    <row r="222" spans="1:8" x14ac:dyDescent="0.25">
      <c r="A222" s="1" t="s">
        <v>227</v>
      </c>
      <c r="B222" s="2">
        <f t="shared" si="21"/>
        <v>11050</v>
      </c>
      <c r="C222" s="2">
        <f t="shared" si="22"/>
        <v>160.30000000000001</v>
      </c>
      <c r="D222" s="2">
        <f t="shared" si="27"/>
        <v>525.91865199999995</v>
      </c>
      <c r="E222" s="2">
        <f t="shared" si="23"/>
        <v>0.47</v>
      </c>
      <c r="F222" s="2">
        <f t="shared" si="24"/>
        <v>2665.5327000000002</v>
      </c>
      <c r="G222" s="2">
        <f t="shared" si="25"/>
        <v>256.50459999999998</v>
      </c>
      <c r="H222" s="2">
        <f t="shared" si="26"/>
        <v>-648.56889999999999</v>
      </c>
    </row>
    <row r="223" spans="1:8" x14ac:dyDescent="0.25">
      <c r="A223" s="1" t="s">
        <v>228</v>
      </c>
      <c r="B223" s="2">
        <f t="shared" si="21"/>
        <v>11100</v>
      </c>
      <c r="C223" s="2">
        <f t="shared" si="22"/>
        <v>160.19999999999999</v>
      </c>
      <c r="D223" s="2">
        <f t="shared" si="27"/>
        <v>525.59056799999996</v>
      </c>
      <c r="E223" s="2">
        <f t="shared" si="23"/>
        <v>0.47</v>
      </c>
      <c r="F223" s="2">
        <f t="shared" si="24"/>
        <v>2671.1095999999998</v>
      </c>
      <c r="G223" s="2">
        <f t="shared" si="25"/>
        <v>254.864</v>
      </c>
      <c r="H223" s="2">
        <f t="shared" si="26"/>
        <v>-654.19730000000004</v>
      </c>
    </row>
    <row r="224" spans="1:8" x14ac:dyDescent="0.25">
      <c r="A224" s="1" t="s">
        <v>229</v>
      </c>
      <c r="B224" s="2">
        <f t="shared" si="21"/>
        <v>11150</v>
      </c>
      <c r="C224" s="2">
        <f t="shared" si="22"/>
        <v>160</v>
      </c>
      <c r="D224" s="2">
        <f t="shared" si="27"/>
        <v>524.93439999999998</v>
      </c>
      <c r="E224" s="2">
        <f t="shared" si="23"/>
        <v>0.47</v>
      </c>
      <c r="F224" s="2">
        <f t="shared" si="24"/>
        <v>2676.6552999999999</v>
      </c>
      <c r="G224" s="2">
        <f t="shared" si="25"/>
        <v>253.2193</v>
      </c>
      <c r="H224" s="2">
        <f t="shared" si="26"/>
        <v>-659.84680000000003</v>
      </c>
    </row>
    <row r="225" spans="1:8" x14ac:dyDescent="0.25">
      <c r="A225" s="1" t="s">
        <v>230</v>
      </c>
      <c r="B225" s="2">
        <f t="shared" si="21"/>
        <v>11200</v>
      </c>
      <c r="C225" s="2">
        <f t="shared" si="22"/>
        <v>159.9</v>
      </c>
      <c r="D225" s="2">
        <f t="shared" si="27"/>
        <v>524.60631599999999</v>
      </c>
      <c r="E225" s="2">
        <f t="shared" si="23"/>
        <v>0.47</v>
      </c>
      <c r="F225" s="2">
        <f t="shared" si="24"/>
        <v>2682.1698999999999</v>
      </c>
      <c r="G225" s="2">
        <f t="shared" si="25"/>
        <v>251.5703</v>
      </c>
      <c r="H225" s="2">
        <f t="shared" si="26"/>
        <v>-665.51729999999998</v>
      </c>
    </row>
    <row r="226" spans="1:8" x14ac:dyDescent="0.25">
      <c r="A226" s="1" t="s">
        <v>231</v>
      </c>
      <c r="B226" s="2">
        <f t="shared" si="21"/>
        <v>11250</v>
      </c>
      <c r="C226" s="2">
        <f t="shared" si="22"/>
        <v>159.80000000000001</v>
      </c>
      <c r="D226" s="2">
        <f t="shared" si="27"/>
        <v>524.278232</v>
      </c>
      <c r="E226" s="2">
        <f t="shared" si="23"/>
        <v>0.47</v>
      </c>
      <c r="F226" s="2">
        <f t="shared" si="24"/>
        <v>2687.6536000000001</v>
      </c>
      <c r="G226" s="2">
        <f t="shared" si="25"/>
        <v>249.91720000000001</v>
      </c>
      <c r="H226" s="2">
        <f t="shared" si="26"/>
        <v>-671.2088</v>
      </c>
    </row>
    <row r="227" spans="1:8" x14ac:dyDescent="0.25">
      <c r="A227" s="1" t="s">
        <v>232</v>
      </c>
      <c r="B227" s="2">
        <f t="shared" si="21"/>
        <v>11300</v>
      </c>
      <c r="C227" s="2">
        <f t="shared" si="22"/>
        <v>159.69999999999999</v>
      </c>
      <c r="D227" s="2">
        <f t="shared" si="27"/>
        <v>523.95014800000001</v>
      </c>
      <c r="E227" s="2">
        <f t="shared" si="23"/>
        <v>0.47</v>
      </c>
      <c r="F227" s="2">
        <f t="shared" si="24"/>
        <v>2693.1064000000001</v>
      </c>
      <c r="G227" s="2">
        <f t="shared" si="25"/>
        <v>248.25989999999999</v>
      </c>
      <c r="H227" s="2">
        <f t="shared" si="26"/>
        <v>-676.92110000000002</v>
      </c>
    </row>
    <row r="228" spans="1:8" x14ac:dyDescent="0.25">
      <c r="A228" s="1" t="s">
        <v>233</v>
      </c>
      <c r="B228" s="2">
        <f t="shared" si="21"/>
        <v>11350</v>
      </c>
      <c r="C228" s="2">
        <f t="shared" si="22"/>
        <v>159.6</v>
      </c>
      <c r="D228" s="2">
        <f t="shared" si="27"/>
        <v>523.62206400000002</v>
      </c>
      <c r="E228" s="2">
        <f t="shared" si="23"/>
        <v>0.47</v>
      </c>
      <c r="F228" s="2">
        <f t="shared" si="24"/>
        <v>2698.5284999999999</v>
      </c>
      <c r="G228" s="2">
        <f t="shared" si="25"/>
        <v>246.5984</v>
      </c>
      <c r="H228" s="2">
        <f t="shared" si="26"/>
        <v>-682.65430000000003</v>
      </c>
    </row>
    <row r="229" spans="1:8" x14ac:dyDescent="0.25">
      <c r="A229" s="1" t="s">
        <v>234</v>
      </c>
      <c r="B229" s="2">
        <f t="shared" si="21"/>
        <v>11400</v>
      </c>
      <c r="C229" s="2">
        <f t="shared" si="22"/>
        <v>159.5</v>
      </c>
      <c r="D229" s="2">
        <f t="shared" si="27"/>
        <v>523.29398000000003</v>
      </c>
      <c r="E229" s="2">
        <f t="shared" si="23"/>
        <v>0.47</v>
      </c>
      <c r="F229" s="2">
        <f t="shared" si="24"/>
        <v>2703.9198999999999</v>
      </c>
      <c r="G229" s="2">
        <f t="shared" si="25"/>
        <v>244.93270000000001</v>
      </c>
      <c r="H229" s="2">
        <f t="shared" si="26"/>
        <v>-688.40830000000005</v>
      </c>
    </row>
    <row r="230" spans="1:8" x14ac:dyDescent="0.25">
      <c r="A230" s="1" t="s">
        <v>235</v>
      </c>
      <c r="B230" s="2">
        <f t="shared" si="21"/>
        <v>11450</v>
      </c>
      <c r="C230" s="2">
        <f t="shared" si="22"/>
        <v>159.4</v>
      </c>
      <c r="D230" s="2">
        <f t="shared" si="27"/>
        <v>522.96589600000004</v>
      </c>
      <c r="E230" s="2">
        <f t="shared" si="23"/>
        <v>0.47</v>
      </c>
      <c r="F230" s="2">
        <f t="shared" si="24"/>
        <v>2709.2808</v>
      </c>
      <c r="G230" s="2">
        <f t="shared" si="25"/>
        <v>243.26300000000001</v>
      </c>
      <c r="H230" s="2">
        <f t="shared" si="26"/>
        <v>-694.18299999999999</v>
      </c>
    </row>
    <row r="231" spans="1:8" x14ac:dyDescent="0.25">
      <c r="A231" s="1" t="s">
        <v>236</v>
      </c>
      <c r="B231" s="2">
        <f t="shared" si="21"/>
        <v>11500</v>
      </c>
      <c r="C231" s="2">
        <f t="shared" si="22"/>
        <v>159.30000000000001</v>
      </c>
      <c r="D231" s="2">
        <f t="shared" si="27"/>
        <v>522.63781200000005</v>
      </c>
      <c r="E231" s="2">
        <f t="shared" si="23"/>
        <v>0.47</v>
      </c>
      <c r="F231" s="2">
        <f t="shared" si="24"/>
        <v>2714.6111999999998</v>
      </c>
      <c r="G231" s="2">
        <f t="shared" si="25"/>
        <v>241.589</v>
      </c>
      <c r="H231" s="2">
        <f t="shared" si="26"/>
        <v>-699.97839999999997</v>
      </c>
    </row>
    <row r="232" spans="1:8" x14ac:dyDescent="0.25">
      <c r="A232" s="1" t="s">
        <v>237</v>
      </c>
      <c r="B232" s="2">
        <f t="shared" si="21"/>
        <v>11550</v>
      </c>
      <c r="C232" s="2">
        <f t="shared" si="22"/>
        <v>159.19999999999999</v>
      </c>
      <c r="D232" s="2">
        <f t="shared" si="27"/>
        <v>522.30972799999995</v>
      </c>
      <c r="E232" s="2">
        <f t="shared" si="23"/>
        <v>0.47</v>
      </c>
      <c r="F232" s="2">
        <f t="shared" si="24"/>
        <v>2719.9112</v>
      </c>
      <c r="G232" s="2">
        <f t="shared" si="25"/>
        <v>239.911</v>
      </c>
      <c r="H232" s="2">
        <f t="shared" si="26"/>
        <v>-705.79449999999997</v>
      </c>
    </row>
    <row r="233" spans="1:8" x14ac:dyDescent="0.25">
      <c r="A233" s="1" t="s">
        <v>238</v>
      </c>
      <c r="B233" s="2">
        <f t="shared" si="21"/>
        <v>11600</v>
      </c>
      <c r="C233" s="2">
        <f t="shared" si="22"/>
        <v>159.1</v>
      </c>
      <c r="D233" s="2">
        <f t="shared" si="27"/>
        <v>521.98164399999996</v>
      </c>
      <c r="E233" s="2">
        <f t="shared" si="23"/>
        <v>0.47</v>
      </c>
      <c r="F233" s="2">
        <f t="shared" si="24"/>
        <v>2725.181</v>
      </c>
      <c r="G233" s="2">
        <f t="shared" si="25"/>
        <v>238.22880000000001</v>
      </c>
      <c r="H233" s="2">
        <f t="shared" si="26"/>
        <v>-711.63109999999995</v>
      </c>
    </row>
    <row r="234" spans="1:8" x14ac:dyDescent="0.25">
      <c r="A234" s="1" t="s">
        <v>239</v>
      </c>
      <c r="B234" s="2">
        <f t="shared" si="21"/>
        <v>11650</v>
      </c>
      <c r="C234" s="2">
        <f t="shared" si="22"/>
        <v>159</v>
      </c>
      <c r="D234" s="2">
        <f t="shared" si="27"/>
        <v>521.65355999999997</v>
      </c>
      <c r="E234" s="2">
        <f t="shared" si="23"/>
        <v>0.47</v>
      </c>
      <c r="F234" s="2">
        <f t="shared" si="24"/>
        <v>2730.4205999999999</v>
      </c>
      <c r="G234" s="2">
        <f t="shared" si="25"/>
        <v>236.54249999999999</v>
      </c>
      <c r="H234" s="2">
        <f t="shared" si="26"/>
        <v>-717.48829999999998</v>
      </c>
    </row>
    <row r="235" spans="1:8" x14ac:dyDescent="0.25">
      <c r="A235" s="1" t="s">
        <v>240</v>
      </c>
      <c r="B235" s="2">
        <f t="shared" si="21"/>
        <v>11700</v>
      </c>
      <c r="C235" s="2">
        <f t="shared" si="22"/>
        <v>159</v>
      </c>
      <c r="D235" s="2">
        <f t="shared" si="27"/>
        <v>521.65355999999997</v>
      </c>
      <c r="E235" s="2">
        <f t="shared" si="23"/>
        <v>0.47</v>
      </c>
      <c r="F235" s="2">
        <f t="shared" si="24"/>
        <v>2735.6302000000001</v>
      </c>
      <c r="G235" s="2">
        <f t="shared" si="25"/>
        <v>234.85210000000001</v>
      </c>
      <c r="H235" s="2">
        <f t="shared" si="26"/>
        <v>-723.36599999999999</v>
      </c>
    </row>
    <row r="236" spans="1:8" x14ac:dyDescent="0.25">
      <c r="A236" s="1" t="s">
        <v>241</v>
      </c>
      <c r="B236" s="2">
        <f t="shared" si="21"/>
        <v>11750</v>
      </c>
      <c r="C236" s="2">
        <f t="shared" si="22"/>
        <v>158.9</v>
      </c>
      <c r="D236" s="2">
        <f t="shared" si="27"/>
        <v>521.32547599999998</v>
      </c>
      <c r="E236" s="2">
        <f t="shared" si="23"/>
        <v>0.47</v>
      </c>
      <c r="F236" s="2">
        <f t="shared" si="24"/>
        <v>2740.8098</v>
      </c>
      <c r="G236" s="2">
        <f t="shared" si="25"/>
        <v>233.1576</v>
      </c>
      <c r="H236" s="2">
        <f t="shared" si="26"/>
        <v>-729.26419999999996</v>
      </c>
    </row>
    <row r="237" spans="1:8" x14ac:dyDescent="0.25">
      <c r="A237" s="1" t="s">
        <v>242</v>
      </c>
      <c r="B237" s="2">
        <f t="shared" si="21"/>
        <v>11800</v>
      </c>
      <c r="C237" s="2">
        <f t="shared" si="22"/>
        <v>158.80000000000001</v>
      </c>
      <c r="D237" s="2">
        <f t="shared" si="27"/>
        <v>520.99739199999999</v>
      </c>
      <c r="E237" s="2">
        <f t="shared" si="23"/>
        <v>0.47</v>
      </c>
      <c r="F237" s="2">
        <f t="shared" si="24"/>
        <v>2745.9594999999999</v>
      </c>
      <c r="G237" s="2">
        <f t="shared" si="25"/>
        <v>231.45910000000001</v>
      </c>
      <c r="H237" s="2">
        <f t="shared" si="26"/>
        <v>-735.18269999999995</v>
      </c>
    </row>
    <row r="238" spans="1:8" x14ac:dyDescent="0.25">
      <c r="A238" s="1" t="s">
        <v>243</v>
      </c>
      <c r="B238" s="2">
        <f t="shared" si="21"/>
        <v>11850</v>
      </c>
      <c r="C238" s="2">
        <f t="shared" si="22"/>
        <v>158.69999999999999</v>
      </c>
      <c r="D238" s="2">
        <f t="shared" si="27"/>
        <v>520.669308</v>
      </c>
      <c r="E238" s="2">
        <f t="shared" si="23"/>
        <v>0.47</v>
      </c>
      <c r="F238" s="2">
        <f t="shared" si="24"/>
        <v>2751.0792999999999</v>
      </c>
      <c r="G238" s="2">
        <f t="shared" si="25"/>
        <v>229.75640000000001</v>
      </c>
      <c r="H238" s="2">
        <f t="shared" si="26"/>
        <v>-741.12159999999994</v>
      </c>
    </row>
    <row r="239" spans="1:8" x14ac:dyDescent="0.25">
      <c r="A239" s="1" t="s">
        <v>244</v>
      </c>
      <c r="B239" s="2">
        <f t="shared" si="21"/>
        <v>11900</v>
      </c>
      <c r="C239" s="2">
        <f t="shared" si="22"/>
        <v>158.69999999999999</v>
      </c>
      <c r="D239" s="2">
        <f t="shared" si="27"/>
        <v>520.669308</v>
      </c>
      <c r="E239" s="2">
        <f t="shared" si="23"/>
        <v>0.47</v>
      </c>
      <c r="F239" s="2">
        <f t="shared" si="24"/>
        <v>2756.1695</v>
      </c>
      <c r="G239" s="2">
        <f t="shared" si="25"/>
        <v>228.0498</v>
      </c>
      <c r="H239" s="2">
        <f t="shared" si="26"/>
        <v>-747.08069999999998</v>
      </c>
    </row>
    <row r="240" spans="1:8" x14ac:dyDescent="0.25">
      <c r="A240" s="1" t="s">
        <v>245</v>
      </c>
      <c r="B240" s="2">
        <f t="shared" si="21"/>
        <v>11950</v>
      </c>
      <c r="C240" s="2">
        <f t="shared" si="22"/>
        <v>158.6</v>
      </c>
      <c r="D240" s="2">
        <f t="shared" si="27"/>
        <v>520.34122400000001</v>
      </c>
      <c r="E240" s="2">
        <f t="shared" si="23"/>
        <v>0.47</v>
      </c>
      <c r="F240" s="2">
        <f t="shared" si="24"/>
        <v>2761.2301000000002</v>
      </c>
      <c r="G240" s="2">
        <f t="shared" si="25"/>
        <v>226.339</v>
      </c>
      <c r="H240" s="2">
        <f t="shared" si="26"/>
        <v>-753.06010000000003</v>
      </c>
    </row>
    <row r="241" spans="1:8" x14ac:dyDescent="0.25">
      <c r="A241" s="1" t="s">
        <v>246</v>
      </c>
      <c r="B241" s="2">
        <f t="shared" si="21"/>
        <v>12000</v>
      </c>
      <c r="C241" s="2">
        <f t="shared" si="22"/>
        <v>158.6</v>
      </c>
      <c r="D241" s="2">
        <f t="shared" si="27"/>
        <v>520.34122400000001</v>
      </c>
      <c r="E241" s="2">
        <f t="shared" si="23"/>
        <v>0.47</v>
      </c>
      <c r="F241" s="2">
        <f t="shared" si="24"/>
        <v>2766.2611999999999</v>
      </c>
      <c r="G241" s="2">
        <f t="shared" si="25"/>
        <v>224.62430000000001</v>
      </c>
      <c r="H241" s="2">
        <f t="shared" si="26"/>
        <v>-759.05970000000002</v>
      </c>
    </row>
    <row r="242" spans="1:8" x14ac:dyDescent="0.25">
      <c r="A242" s="1" t="s">
        <v>247</v>
      </c>
      <c r="B242" s="2">
        <f t="shared" ref="B242:B305" si="28">_xlfn.NUMBERVALUE(LEFT(A242,FIND("ms",A242)-1))</f>
        <v>12050</v>
      </c>
      <c r="C242" s="2">
        <f t="shared" ref="C242:C305" si="29">_xlfn.NUMBERVALUE(MID(A242, FIND("ms",A242)+2, FIND("m/s",A242)-FIND("ms",A242)-3))</f>
        <v>158.5</v>
      </c>
      <c r="D242" s="2">
        <f t="shared" si="27"/>
        <v>520.01314000000002</v>
      </c>
      <c r="E242" s="2">
        <f t="shared" ref="E242:E305" si="30">_xlfn.NUMBERVALUE(MID(A242,FIND("m/s",A242) +3,FIND("mach",A242)-FIND("m/s",A242)-3))</f>
        <v>0.47</v>
      </c>
      <c r="F242" s="2">
        <f t="shared" ref="F242:F305" si="31">_xlfn.NUMBERVALUE(  MID(A242, FIND("X",A242)+3, FIND("Y",A242) - FIND("X",A242)-7))</f>
        <v>2771.2628</v>
      </c>
      <c r="G242" s="2">
        <f t="shared" ref="G242:G305" si="32">_xlfn.NUMBERVALUE(  MID(A242, FIND("Y",A242)+3, FIND("Z",A242) - FIND("Y",A242)-7))</f>
        <v>222.90549999999999</v>
      </c>
      <c r="H242" s="2">
        <f t="shared" ref="H242:H305" si="33">_xlfn.NUMBERVALUE(MID(A242, FIND("Z",A242)+4,LEN(A242)-FIND("Z",A242)-4))</f>
        <v>-765.07939999999996</v>
      </c>
    </row>
    <row r="243" spans="1:8" x14ac:dyDescent="0.25">
      <c r="A243" s="1" t="s">
        <v>248</v>
      </c>
      <c r="B243" s="2">
        <f t="shared" si="28"/>
        <v>12100</v>
      </c>
      <c r="C243" s="2">
        <f t="shared" si="29"/>
        <v>158.5</v>
      </c>
      <c r="D243" s="2">
        <f t="shared" si="27"/>
        <v>520.01314000000002</v>
      </c>
      <c r="E243" s="2">
        <f t="shared" si="30"/>
        <v>0.47</v>
      </c>
      <c r="F243" s="2">
        <f t="shared" si="31"/>
        <v>2776.2350999999999</v>
      </c>
      <c r="G243" s="2">
        <f t="shared" si="32"/>
        <v>221.18270000000001</v>
      </c>
      <c r="H243" s="2">
        <f t="shared" si="33"/>
        <v>-771.11919999999998</v>
      </c>
    </row>
    <row r="244" spans="1:8" x14ac:dyDescent="0.25">
      <c r="A244" s="1" t="s">
        <v>249</v>
      </c>
      <c r="B244" s="2">
        <f t="shared" si="28"/>
        <v>12150</v>
      </c>
      <c r="C244" s="2">
        <f t="shared" si="29"/>
        <v>158.4</v>
      </c>
      <c r="D244" s="2">
        <f t="shared" si="27"/>
        <v>519.68505600000003</v>
      </c>
      <c r="E244" s="2">
        <f t="shared" si="30"/>
        <v>0.47</v>
      </c>
      <c r="F244" s="2">
        <f t="shared" si="31"/>
        <v>2781.1781000000001</v>
      </c>
      <c r="G244" s="2">
        <f t="shared" si="32"/>
        <v>219.45590000000001</v>
      </c>
      <c r="H244" s="2">
        <f t="shared" si="33"/>
        <v>-777.17899999999997</v>
      </c>
    </row>
    <row r="245" spans="1:8" x14ac:dyDescent="0.25">
      <c r="A245" s="1" t="s">
        <v>250</v>
      </c>
      <c r="B245" s="2">
        <f t="shared" si="28"/>
        <v>12200</v>
      </c>
      <c r="C245" s="2">
        <f t="shared" si="29"/>
        <v>158.4</v>
      </c>
      <c r="D245" s="2">
        <f t="shared" si="27"/>
        <v>519.68505600000003</v>
      </c>
      <c r="E245" s="2">
        <f t="shared" si="30"/>
        <v>0.47</v>
      </c>
      <c r="F245" s="2">
        <f t="shared" si="31"/>
        <v>2786.0920000000001</v>
      </c>
      <c r="G245" s="2">
        <f t="shared" si="32"/>
        <v>217.7251</v>
      </c>
      <c r="H245" s="2">
        <f t="shared" si="33"/>
        <v>-783.25879999999995</v>
      </c>
    </row>
    <row r="246" spans="1:8" x14ac:dyDescent="0.25">
      <c r="A246" s="1" t="s">
        <v>251</v>
      </c>
      <c r="B246" s="2">
        <f t="shared" si="28"/>
        <v>12250</v>
      </c>
      <c r="C246" s="2">
        <f t="shared" si="29"/>
        <v>158.30000000000001</v>
      </c>
      <c r="D246" s="2">
        <f t="shared" si="27"/>
        <v>519.35697200000004</v>
      </c>
      <c r="E246" s="2">
        <f t="shared" si="30"/>
        <v>0.47</v>
      </c>
      <c r="F246" s="2">
        <f t="shared" si="31"/>
        <v>2790.9767999999999</v>
      </c>
      <c r="G246" s="2">
        <f t="shared" si="32"/>
        <v>215.99029999999999</v>
      </c>
      <c r="H246" s="2">
        <f t="shared" si="33"/>
        <v>-789.35850000000005</v>
      </c>
    </row>
    <row r="247" spans="1:8" x14ac:dyDescent="0.25">
      <c r="A247" s="1" t="s">
        <v>252</v>
      </c>
      <c r="B247" s="2">
        <f t="shared" si="28"/>
        <v>12300</v>
      </c>
      <c r="C247" s="2">
        <f t="shared" si="29"/>
        <v>158.30000000000001</v>
      </c>
      <c r="D247" s="2">
        <f t="shared" si="27"/>
        <v>519.35697200000004</v>
      </c>
      <c r="E247" s="2">
        <f t="shared" si="30"/>
        <v>0.47</v>
      </c>
      <c r="F247" s="2">
        <f t="shared" si="31"/>
        <v>2795.8326000000002</v>
      </c>
      <c r="G247" s="2">
        <f t="shared" si="32"/>
        <v>214.25149999999999</v>
      </c>
      <c r="H247" s="2">
        <f t="shared" si="33"/>
        <v>-795.47810000000004</v>
      </c>
    </row>
    <row r="248" spans="1:8" x14ac:dyDescent="0.25">
      <c r="A248" s="1" t="s">
        <v>253</v>
      </c>
      <c r="B248" s="2">
        <f t="shared" si="28"/>
        <v>12350</v>
      </c>
      <c r="C248" s="2">
        <f t="shared" si="29"/>
        <v>158.30000000000001</v>
      </c>
      <c r="D248" s="2">
        <f t="shared" si="27"/>
        <v>519.35697200000004</v>
      </c>
      <c r="E248" s="2">
        <f t="shared" si="30"/>
        <v>0.47</v>
      </c>
      <c r="F248" s="2">
        <f t="shared" si="31"/>
        <v>2800.6595000000002</v>
      </c>
      <c r="G248" s="2">
        <f t="shared" si="32"/>
        <v>212.50880000000001</v>
      </c>
      <c r="H248" s="2">
        <f t="shared" si="33"/>
        <v>-801.61749999999995</v>
      </c>
    </row>
    <row r="249" spans="1:8" x14ac:dyDescent="0.25">
      <c r="A249" s="1" t="s">
        <v>254</v>
      </c>
      <c r="B249" s="2">
        <f t="shared" si="28"/>
        <v>12400</v>
      </c>
      <c r="C249" s="2">
        <f t="shared" si="29"/>
        <v>158.19999999999999</v>
      </c>
      <c r="D249" s="2">
        <f t="shared" si="27"/>
        <v>519.02888800000005</v>
      </c>
      <c r="E249" s="2">
        <f t="shared" si="30"/>
        <v>0.47</v>
      </c>
      <c r="F249" s="2">
        <f t="shared" si="31"/>
        <v>2805.4575</v>
      </c>
      <c r="G249" s="2">
        <f t="shared" si="32"/>
        <v>210.7621</v>
      </c>
      <c r="H249" s="2">
        <f t="shared" si="33"/>
        <v>-807.77660000000003</v>
      </c>
    </row>
    <row r="250" spans="1:8" x14ac:dyDescent="0.25">
      <c r="A250" s="1" t="s">
        <v>255</v>
      </c>
      <c r="B250" s="2">
        <f t="shared" si="28"/>
        <v>12450</v>
      </c>
      <c r="C250" s="2">
        <f t="shared" si="29"/>
        <v>158.19999999999999</v>
      </c>
      <c r="D250" s="2">
        <f t="shared" si="27"/>
        <v>519.02888800000005</v>
      </c>
      <c r="E250" s="2">
        <f t="shared" si="30"/>
        <v>0.47</v>
      </c>
      <c r="F250" s="2">
        <f t="shared" si="31"/>
        <v>2810.2269000000001</v>
      </c>
      <c r="G250" s="2">
        <f t="shared" si="32"/>
        <v>209.01150000000001</v>
      </c>
      <c r="H250" s="2">
        <f t="shared" si="33"/>
        <v>-813.95550000000003</v>
      </c>
    </row>
    <row r="251" spans="1:8" x14ac:dyDescent="0.25">
      <c r="A251" s="1" t="s">
        <v>256</v>
      </c>
      <c r="B251" s="2">
        <f t="shared" si="28"/>
        <v>12500</v>
      </c>
      <c r="C251" s="2">
        <f t="shared" si="29"/>
        <v>158.19999999999999</v>
      </c>
      <c r="D251" s="2">
        <f t="shared" si="27"/>
        <v>519.02888800000005</v>
      </c>
      <c r="E251" s="2">
        <f t="shared" si="30"/>
        <v>0.47</v>
      </c>
      <c r="F251" s="2">
        <f t="shared" si="31"/>
        <v>2814.9675999999999</v>
      </c>
      <c r="G251" s="2">
        <f t="shared" si="32"/>
        <v>207.2569</v>
      </c>
      <c r="H251" s="2">
        <f t="shared" si="33"/>
        <v>-820.154</v>
      </c>
    </row>
    <row r="252" spans="1:8" x14ac:dyDescent="0.25">
      <c r="A252" s="1" t="s">
        <v>257</v>
      </c>
      <c r="B252" s="2">
        <f t="shared" si="28"/>
        <v>12550</v>
      </c>
      <c r="C252" s="2">
        <f t="shared" si="29"/>
        <v>158.19999999999999</v>
      </c>
      <c r="D252" s="2">
        <f t="shared" si="27"/>
        <v>519.02888800000005</v>
      </c>
      <c r="E252" s="2">
        <f t="shared" si="30"/>
        <v>0.47</v>
      </c>
      <c r="F252" s="2">
        <f t="shared" si="31"/>
        <v>2819.6797000000001</v>
      </c>
      <c r="G252" s="2">
        <f t="shared" si="32"/>
        <v>205.4984</v>
      </c>
      <c r="H252" s="2">
        <f t="shared" si="33"/>
        <v>-826.37210000000005</v>
      </c>
    </row>
    <row r="253" spans="1:8" x14ac:dyDescent="0.25">
      <c r="A253" s="1" t="s">
        <v>258</v>
      </c>
      <c r="B253" s="2">
        <f t="shared" si="28"/>
        <v>12600</v>
      </c>
      <c r="C253" s="2">
        <f t="shared" si="29"/>
        <v>158.1</v>
      </c>
      <c r="D253" s="2">
        <f t="shared" si="27"/>
        <v>518.70080399999995</v>
      </c>
      <c r="E253" s="2">
        <f t="shared" si="30"/>
        <v>0.47</v>
      </c>
      <c r="F253" s="2">
        <f t="shared" si="31"/>
        <v>2824.3633</v>
      </c>
      <c r="G253" s="2">
        <f t="shared" si="32"/>
        <v>203.73609999999999</v>
      </c>
      <c r="H253" s="2">
        <f t="shared" si="33"/>
        <v>-832.60979999999995</v>
      </c>
    </row>
    <row r="254" spans="1:8" x14ac:dyDescent="0.25">
      <c r="A254" s="1" t="s">
        <v>259</v>
      </c>
      <c r="B254" s="2">
        <f t="shared" si="28"/>
        <v>12650</v>
      </c>
      <c r="C254" s="2">
        <f t="shared" si="29"/>
        <v>158.1</v>
      </c>
      <c r="D254" s="2">
        <f t="shared" si="27"/>
        <v>518.70080399999995</v>
      </c>
      <c r="E254" s="2">
        <f t="shared" si="30"/>
        <v>0.47</v>
      </c>
      <c r="F254" s="2">
        <f t="shared" si="31"/>
        <v>2829.0185999999999</v>
      </c>
      <c r="G254" s="2">
        <f t="shared" si="32"/>
        <v>201.96979999999999</v>
      </c>
      <c r="H254" s="2">
        <f t="shared" si="33"/>
        <v>-838.86689999999999</v>
      </c>
    </row>
    <row r="255" spans="1:8" x14ac:dyDescent="0.25">
      <c r="A255" s="1" t="s">
        <v>260</v>
      </c>
      <c r="B255" s="2">
        <f t="shared" si="28"/>
        <v>12700</v>
      </c>
      <c r="C255" s="2">
        <f t="shared" si="29"/>
        <v>158.1</v>
      </c>
      <c r="D255" s="2">
        <f t="shared" si="27"/>
        <v>518.70080399999995</v>
      </c>
      <c r="E255" s="2">
        <f t="shared" si="30"/>
        <v>0.47</v>
      </c>
      <c r="F255" s="2">
        <f t="shared" si="31"/>
        <v>2833.6455000000001</v>
      </c>
      <c r="G255" s="2">
        <f t="shared" si="32"/>
        <v>200.1996</v>
      </c>
      <c r="H255" s="2">
        <f t="shared" si="33"/>
        <v>-845.14350000000002</v>
      </c>
    </row>
    <row r="256" spans="1:8" x14ac:dyDescent="0.25">
      <c r="A256" s="1" t="s">
        <v>261</v>
      </c>
      <c r="B256" s="2">
        <f t="shared" si="28"/>
        <v>12750</v>
      </c>
      <c r="C256" s="2">
        <f t="shared" si="29"/>
        <v>158.1</v>
      </c>
      <c r="D256" s="2">
        <f t="shared" si="27"/>
        <v>518.70080399999995</v>
      </c>
      <c r="E256" s="2">
        <f t="shared" si="30"/>
        <v>0.47</v>
      </c>
      <c r="F256" s="2">
        <f t="shared" si="31"/>
        <v>2838.2442000000001</v>
      </c>
      <c r="G256" s="2">
        <f t="shared" si="32"/>
        <v>198.4256</v>
      </c>
      <c r="H256" s="2">
        <f t="shared" si="33"/>
        <v>-851.43939999999998</v>
      </c>
    </row>
    <row r="257" spans="1:8" x14ac:dyDescent="0.25">
      <c r="A257" s="1" t="s">
        <v>262</v>
      </c>
      <c r="B257" s="2">
        <f t="shared" si="28"/>
        <v>12800</v>
      </c>
      <c r="C257" s="2">
        <f t="shared" si="29"/>
        <v>158.1</v>
      </c>
      <c r="D257" s="2">
        <f t="shared" si="27"/>
        <v>518.70080399999995</v>
      </c>
      <c r="E257" s="2">
        <f t="shared" si="30"/>
        <v>0.47</v>
      </c>
      <c r="F257" s="2">
        <f t="shared" si="31"/>
        <v>2842.8146999999999</v>
      </c>
      <c r="G257" s="2">
        <f t="shared" si="32"/>
        <v>196.64769999999999</v>
      </c>
      <c r="H257" s="2">
        <f t="shared" si="33"/>
        <v>-857.75469999999996</v>
      </c>
    </row>
    <row r="258" spans="1:8" x14ac:dyDescent="0.25">
      <c r="A258" s="1" t="s">
        <v>263</v>
      </c>
      <c r="B258" s="2">
        <f t="shared" si="28"/>
        <v>12850</v>
      </c>
      <c r="C258" s="2">
        <f t="shared" si="29"/>
        <v>158.1</v>
      </c>
      <c r="D258" s="2">
        <f t="shared" si="27"/>
        <v>518.70080399999995</v>
      </c>
      <c r="E258" s="2">
        <f t="shared" si="30"/>
        <v>0.47</v>
      </c>
      <c r="F258" s="2">
        <f t="shared" si="31"/>
        <v>2847.3571999999999</v>
      </c>
      <c r="G258" s="2">
        <f t="shared" si="32"/>
        <v>194.86590000000001</v>
      </c>
      <c r="H258" s="2">
        <f t="shared" si="33"/>
        <v>-864.08929999999998</v>
      </c>
    </row>
    <row r="259" spans="1:8" x14ac:dyDescent="0.25">
      <c r="A259" s="1" t="s">
        <v>264</v>
      </c>
      <c r="B259" s="2">
        <f t="shared" si="28"/>
        <v>12900</v>
      </c>
      <c r="C259" s="2">
        <f t="shared" si="29"/>
        <v>158.1</v>
      </c>
      <c r="D259" s="2">
        <f t="shared" ref="D259:D322" si="34">_xlfn.NUMBERVALUE(C259*3.28084)</f>
        <v>518.70080399999995</v>
      </c>
      <c r="E259" s="2">
        <f t="shared" si="30"/>
        <v>0.47</v>
      </c>
      <c r="F259" s="2">
        <f t="shared" si="31"/>
        <v>2851.8715999999999</v>
      </c>
      <c r="G259" s="2">
        <f t="shared" si="32"/>
        <v>193.08029999999999</v>
      </c>
      <c r="H259" s="2">
        <f t="shared" si="33"/>
        <v>-870.44299999999998</v>
      </c>
    </row>
    <row r="260" spans="1:8" x14ac:dyDescent="0.25">
      <c r="A260" s="1" t="s">
        <v>265</v>
      </c>
      <c r="B260" s="2">
        <f t="shared" si="28"/>
        <v>12950</v>
      </c>
      <c r="C260" s="2">
        <f t="shared" si="29"/>
        <v>158.1</v>
      </c>
      <c r="D260" s="2">
        <f t="shared" si="34"/>
        <v>518.70080399999995</v>
      </c>
      <c r="E260" s="2">
        <f t="shared" si="30"/>
        <v>0.47</v>
      </c>
      <c r="F260" s="2">
        <f t="shared" si="31"/>
        <v>2856.3582000000001</v>
      </c>
      <c r="G260" s="2">
        <f t="shared" si="32"/>
        <v>191.29089999999999</v>
      </c>
      <c r="H260" s="2">
        <f t="shared" si="33"/>
        <v>-876.81590000000006</v>
      </c>
    </row>
    <row r="261" spans="1:8" x14ac:dyDescent="0.25">
      <c r="A261" s="1" t="s">
        <v>266</v>
      </c>
      <c r="B261" s="2">
        <f t="shared" si="28"/>
        <v>13000</v>
      </c>
      <c r="C261" s="2">
        <f t="shared" si="29"/>
        <v>158.1</v>
      </c>
      <c r="D261" s="2">
        <f t="shared" si="34"/>
        <v>518.70080399999995</v>
      </c>
      <c r="E261" s="2">
        <f t="shared" si="30"/>
        <v>0.47</v>
      </c>
      <c r="F261" s="2">
        <f t="shared" si="31"/>
        <v>2860.8168999999998</v>
      </c>
      <c r="G261" s="2">
        <f t="shared" si="32"/>
        <v>189.49760000000001</v>
      </c>
      <c r="H261" s="2">
        <f t="shared" si="33"/>
        <v>-883.20799999999997</v>
      </c>
    </row>
    <row r="262" spans="1:8" x14ac:dyDescent="0.25">
      <c r="A262" s="1" t="s">
        <v>267</v>
      </c>
      <c r="B262" s="2">
        <f t="shared" si="28"/>
        <v>13050</v>
      </c>
      <c r="C262" s="2">
        <f t="shared" si="29"/>
        <v>158.1</v>
      </c>
      <c r="D262" s="2">
        <f t="shared" si="34"/>
        <v>518.70080399999995</v>
      </c>
      <c r="E262" s="2">
        <f t="shared" si="30"/>
        <v>0.47</v>
      </c>
      <c r="F262" s="2">
        <f t="shared" si="31"/>
        <v>2865.2478999999998</v>
      </c>
      <c r="G262" s="2">
        <f t="shared" si="32"/>
        <v>187.70060000000001</v>
      </c>
      <c r="H262" s="2">
        <f t="shared" si="33"/>
        <v>-889.61900000000003</v>
      </c>
    </row>
    <row r="263" spans="1:8" x14ac:dyDescent="0.25">
      <c r="A263" s="1" t="s">
        <v>268</v>
      </c>
      <c r="B263" s="2">
        <f t="shared" si="28"/>
        <v>13100</v>
      </c>
      <c r="C263" s="2">
        <f t="shared" si="29"/>
        <v>158.1</v>
      </c>
      <c r="D263" s="2">
        <f t="shared" si="34"/>
        <v>518.70080399999995</v>
      </c>
      <c r="E263" s="2">
        <f t="shared" si="30"/>
        <v>0.47</v>
      </c>
      <c r="F263" s="2">
        <f t="shared" si="31"/>
        <v>2869.6511</v>
      </c>
      <c r="G263" s="2">
        <f t="shared" si="32"/>
        <v>185.8997</v>
      </c>
      <c r="H263" s="2">
        <f t="shared" si="33"/>
        <v>-896.04909999999995</v>
      </c>
    </row>
    <row r="264" spans="1:8" x14ac:dyDescent="0.25">
      <c r="A264" s="1" t="s">
        <v>269</v>
      </c>
      <c r="B264" s="2">
        <f t="shared" si="28"/>
        <v>13150</v>
      </c>
      <c r="C264" s="2">
        <f t="shared" si="29"/>
        <v>158.1</v>
      </c>
      <c r="D264" s="2">
        <f t="shared" si="34"/>
        <v>518.70080399999995</v>
      </c>
      <c r="E264" s="2">
        <f t="shared" si="30"/>
        <v>0.47</v>
      </c>
      <c r="F264" s="2">
        <f t="shared" si="31"/>
        <v>2874.0268000000001</v>
      </c>
      <c r="G264" s="2">
        <f t="shared" si="32"/>
        <v>184.0951</v>
      </c>
      <c r="H264" s="2">
        <f t="shared" si="33"/>
        <v>-902.49810000000002</v>
      </c>
    </row>
    <row r="265" spans="1:8" x14ac:dyDescent="0.25">
      <c r="A265" s="1" t="s">
        <v>270</v>
      </c>
      <c r="B265" s="2">
        <f t="shared" si="28"/>
        <v>13200</v>
      </c>
      <c r="C265" s="2">
        <f t="shared" si="29"/>
        <v>158.19999999999999</v>
      </c>
      <c r="D265" s="2">
        <f t="shared" si="34"/>
        <v>519.02888800000005</v>
      </c>
      <c r="E265" s="2">
        <f t="shared" si="30"/>
        <v>0.47</v>
      </c>
      <c r="F265" s="2">
        <f t="shared" si="31"/>
        <v>2878.375</v>
      </c>
      <c r="G265" s="2">
        <f t="shared" si="32"/>
        <v>182.28659999999999</v>
      </c>
      <c r="H265" s="2">
        <f t="shared" si="33"/>
        <v>-908.96590000000003</v>
      </c>
    </row>
    <row r="266" spans="1:8" x14ac:dyDescent="0.25">
      <c r="A266" s="1" t="s">
        <v>271</v>
      </c>
      <c r="B266" s="2">
        <f t="shared" si="28"/>
        <v>13250</v>
      </c>
      <c r="C266" s="2">
        <f t="shared" si="29"/>
        <v>158.19999999999999</v>
      </c>
      <c r="D266" s="2">
        <f t="shared" si="34"/>
        <v>519.02888800000005</v>
      </c>
      <c r="E266" s="2">
        <f t="shared" si="30"/>
        <v>0.47</v>
      </c>
      <c r="F266" s="2">
        <f t="shared" si="31"/>
        <v>2882.6957000000002</v>
      </c>
      <c r="G266" s="2">
        <f t="shared" si="32"/>
        <v>180.47450000000001</v>
      </c>
      <c r="H266" s="2">
        <f t="shared" si="33"/>
        <v>-915.45259999999996</v>
      </c>
    </row>
    <row r="267" spans="1:8" x14ac:dyDescent="0.25">
      <c r="A267" s="1" t="s">
        <v>272</v>
      </c>
      <c r="B267" s="2">
        <f t="shared" si="28"/>
        <v>13300</v>
      </c>
      <c r="C267" s="2">
        <f t="shared" si="29"/>
        <v>158.19999999999999</v>
      </c>
      <c r="D267" s="2">
        <f t="shared" si="34"/>
        <v>519.02888800000005</v>
      </c>
      <c r="E267" s="2">
        <f t="shared" si="30"/>
        <v>0.47</v>
      </c>
      <c r="F267" s="2">
        <f t="shared" si="31"/>
        <v>2886.9890999999998</v>
      </c>
      <c r="G267" s="2">
        <f t="shared" si="32"/>
        <v>178.6585</v>
      </c>
      <c r="H267" s="2">
        <f t="shared" si="33"/>
        <v>-921.95809999999994</v>
      </c>
    </row>
    <row r="268" spans="1:8" x14ac:dyDescent="0.25">
      <c r="A268" s="1" t="s">
        <v>273</v>
      </c>
      <c r="B268" s="2">
        <f t="shared" si="28"/>
        <v>13350</v>
      </c>
      <c r="C268" s="2">
        <f t="shared" si="29"/>
        <v>158.19999999999999</v>
      </c>
      <c r="D268" s="2">
        <f t="shared" si="34"/>
        <v>519.02888800000005</v>
      </c>
      <c r="E268" s="2">
        <f t="shared" si="30"/>
        <v>0.47</v>
      </c>
      <c r="F268" s="2">
        <f t="shared" si="31"/>
        <v>2891.2552000000001</v>
      </c>
      <c r="G268" s="2">
        <f t="shared" si="32"/>
        <v>176.83879999999999</v>
      </c>
      <c r="H268" s="2">
        <f t="shared" si="33"/>
        <v>-928.48220000000003</v>
      </c>
    </row>
    <row r="269" spans="1:8" x14ac:dyDescent="0.25">
      <c r="A269" s="1" t="s">
        <v>274</v>
      </c>
      <c r="B269" s="2">
        <f t="shared" si="28"/>
        <v>13400</v>
      </c>
      <c r="C269" s="2">
        <f t="shared" si="29"/>
        <v>158.30000000000001</v>
      </c>
      <c r="D269" s="2">
        <f t="shared" si="34"/>
        <v>519.35697200000004</v>
      </c>
      <c r="E269" s="2">
        <f t="shared" si="30"/>
        <v>0.47</v>
      </c>
      <c r="F269" s="2">
        <f t="shared" si="31"/>
        <v>2895.4940000000001</v>
      </c>
      <c r="G269" s="2">
        <f t="shared" si="32"/>
        <v>175.0154</v>
      </c>
      <c r="H269" s="2">
        <f t="shared" si="33"/>
        <v>-935.02499999999998</v>
      </c>
    </row>
    <row r="270" spans="1:8" x14ac:dyDescent="0.25">
      <c r="A270" s="1" t="s">
        <v>275</v>
      </c>
      <c r="B270" s="2">
        <f t="shared" si="28"/>
        <v>13450</v>
      </c>
      <c r="C270" s="2">
        <f t="shared" si="29"/>
        <v>158.30000000000001</v>
      </c>
      <c r="D270" s="2">
        <f t="shared" si="34"/>
        <v>519.35697200000004</v>
      </c>
      <c r="E270" s="2">
        <f t="shared" si="30"/>
        <v>0.47</v>
      </c>
      <c r="F270" s="2">
        <f t="shared" si="31"/>
        <v>2899.7058000000002</v>
      </c>
      <c r="G270" s="2">
        <f t="shared" si="32"/>
        <v>173.1883</v>
      </c>
      <c r="H270" s="2">
        <f t="shared" si="33"/>
        <v>-941.58640000000003</v>
      </c>
    </row>
    <row r="271" spans="1:8" x14ac:dyDescent="0.25">
      <c r="A271" s="1" t="s">
        <v>276</v>
      </c>
      <c r="B271" s="2">
        <f t="shared" si="28"/>
        <v>13500</v>
      </c>
      <c r="C271" s="2">
        <f t="shared" si="29"/>
        <v>158.30000000000001</v>
      </c>
      <c r="D271" s="2">
        <f t="shared" si="34"/>
        <v>519.35697200000004</v>
      </c>
      <c r="E271" s="2">
        <f t="shared" si="30"/>
        <v>0.47</v>
      </c>
      <c r="F271" s="2">
        <f t="shared" si="31"/>
        <v>2903.8904000000002</v>
      </c>
      <c r="G271" s="2">
        <f t="shared" si="32"/>
        <v>171.35749999999999</v>
      </c>
      <c r="H271" s="2">
        <f t="shared" si="33"/>
        <v>-948.16629999999998</v>
      </c>
    </row>
    <row r="272" spans="1:8" x14ac:dyDescent="0.25">
      <c r="A272" s="1" t="s">
        <v>277</v>
      </c>
      <c r="B272" s="2">
        <f t="shared" si="28"/>
        <v>13550</v>
      </c>
      <c r="C272" s="2">
        <f t="shared" si="29"/>
        <v>158.4</v>
      </c>
      <c r="D272" s="2">
        <f t="shared" si="34"/>
        <v>519.68505600000003</v>
      </c>
      <c r="E272" s="2">
        <f t="shared" si="30"/>
        <v>0.47</v>
      </c>
      <c r="F272" s="2">
        <f t="shared" si="31"/>
        <v>2908.0481</v>
      </c>
      <c r="G272" s="2">
        <f t="shared" si="32"/>
        <v>169.52289999999999</v>
      </c>
      <c r="H272" s="2">
        <f t="shared" si="33"/>
        <v>-954.76469999999995</v>
      </c>
    </row>
    <row r="273" spans="1:8" x14ac:dyDescent="0.25">
      <c r="A273" s="1" t="s">
        <v>278</v>
      </c>
      <c r="B273" s="2">
        <f t="shared" si="28"/>
        <v>13600</v>
      </c>
      <c r="C273" s="2">
        <f t="shared" si="29"/>
        <v>158.4</v>
      </c>
      <c r="D273" s="2">
        <f t="shared" si="34"/>
        <v>519.68505600000003</v>
      </c>
      <c r="E273" s="2">
        <f t="shared" si="30"/>
        <v>0.47</v>
      </c>
      <c r="F273" s="2">
        <f t="shared" si="31"/>
        <v>2912.1788000000001</v>
      </c>
      <c r="G273" s="2">
        <f t="shared" si="32"/>
        <v>167.68469999999999</v>
      </c>
      <c r="H273" s="2">
        <f t="shared" si="33"/>
        <v>-961.38160000000005</v>
      </c>
    </row>
    <row r="274" spans="1:8" x14ac:dyDescent="0.25">
      <c r="A274" s="1" t="s">
        <v>279</v>
      </c>
      <c r="B274" s="2">
        <f t="shared" si="28"/>
        <v>13650</v>
      </c>
      <c r="C274" s="2">
        <f t="shared" si="29"/>
        <v>158.4</v>
      </c>
      <c r="D274" s="2">
        <f t="shared" si="34"/>
        <v>519.68505600000003</v>
      </c>
      <c r="E274" s="2">
        <f t="shared" si="30"/>
        <v>0.47</v>
      </c>
      <c r="F274" s="2">
        <f t="shared" si="31"/>
        <v>2916.2828</v>
      </c>
      <c r="G274" s="2">
        <f t="shared" si="32"/>
        <v>165.84280000000001</v>
      </c>
      <c r="H274" s="2">
        <f t="shared" si="33"/>
        <v>-968.01670000000001</v>
      </c>
    </row>
    <row r="275" spans="1:8" x14ac:dyDescent="0.25">
      <c r="A275" s="1" t="s">
        <v>280</v>
      </c>
      <c r="B275" s="2">
        <f t="shared" si="28"/>
        <v>13700</v>
      </c>
      <c r="C275" s="2">
        <f t="shared" si="29"/>
        <v>158.5</v>
      </c>
      <c r="D275" s="2">
        <f t="shared" si="34"/>
        <v>520.01314000000002</v>
      </c>
      <c r="E275" s="2">
        <f t="shared" si="30"/>
        <v>0.47</v>
      </c>
      <c r="F275" s="2">
        <f t="shared" si="31"/>
        <v>2920.3598999999999</v>
      </c>
      <c r="G275" s="2">
        <f t="shared" si="32"/>
        <v>163.9973</v>
      </c>
      <c r="H275" s="2">
        <f t="shared" si="33"/>
        <v>-974.67020000000002</v>
      </c>
    </row>
    <row r="276" spans="1:8" x14ac:dyDescent="0.25">
      <c r="A276" s="1" t="s">
        <v>281</v>
      </c>
      <c r="B276" s="2">
        <f t="shared" si="28"/>
        <v>13750</v>
      </c>
      <c r="C276" s="2">
        <f t="shared" si="29"/>
        <v>158.5</v>
      </c>
      <c r="D276" s="2">
        <f t="shared" si="34"/>
        <v>520.01314000000002</v>
      </c>
      <c r="E276" s="2">
        <f t="shared" si="30"/>
        <v>0.47</v>
      </c>
      <c r="F276" s="2">
        <f t="shared" si="31"/>
        <v>2924.4104000000002</v>
      </c>
      <c r="G276" s="2">
        <f t="shared" si="32"/>
        <v>162.1481</v>
      </c>
      <c r="H276" s="2">
        <f t="shared" si="33"/>
        <v>-981.34199999999998</v>
      </c>
    </row>
    <row r="277" spans="1:8" x14ac:dyDescent="0.25">
      <c r="A277" s="1" t="s">
        <v>282</v>
      </c>
      <c r="B277" s="2">
        <f t="shared" si="28"/>
        <v>13800</v>
      </c>
      <c r="C277" s="2">
        <f t="shared" si="29"/>
        <v>158.6</v>
      </c>
      <c r="D277" s="2">
        <f t="shared" si="34"/>
        <v>520.34122400000001</v>
      </c>
      <c r="E277" s="2">
        <f t="shared" si="30"/>
        <v>0.47</v>
      </c>
      <c r="F277" s="2">
        <f t="shared" si="31"/>
        <v>2928.4342000000001</v>
      </c>
      <c r="G277" s="2">
        <f t="shared" si="32"/>
        <v>160.2953</v>
      </c>
      <c r="H277" s="2">
        <f t="shared" si="33"/>
        <v>-988.03189999999995</v>
      </c>
    </row>
    <row r="278" spans="1:8" x14ac:dyDescent="0.25">
      <c r="A278" s="1" t="s">
        <v>283</v>
      </c>
      <c r="B278" s="2">
        <f t="shared" si="28"/>
        <v>13850</v>
      </c>
      <c r="C278" s="2">
        <f t="shared" si="29"/>
        <v>158.6</v>
      </c>
      <c r="D278" s="2">
        <f t="shared" si="34"/>
        <v>520.34122400000001</v>
      </c>
      <c r="E278" s="2">
        <f t="shared" si="30"/>
        <v>0.47</v>
      </c>
      <c r="F278" s="2">
        <f t="shared" si="31"/>
        <v>2932.4315000000001</v>
      </c>
      <c r="G278" s="2">
        <f t="shared" si="32"/>
        <v>158.43879999999999</v>
      </c>
      <c r="H278" s="2">
        <f t="shared" si="33"/>
        <v>-994.73990000000003</v>
      </c>
    </row>
    <row r="279" spans="1:8" x14ac:dyDescent="0.25">
      <c r="A279" s="1" t="s">
        <v>284</v>
      </c>
      <c r="B279" s="2">
        <f t="shared" si="28"/>
        <v>13900</v>
      </c>
      <c r="C279" s="2">
        <f t="shared" si="29"/>
        <v>158.69999999999999</v>
      </c>
      <c r="D279" s="2">
        <f t="shared" si="34"/>
        <v>520.669308</v>
      </c>
      <c r="E279" s="2">
        <f t="shared" si="30"/>
        <v>0.47</v>
      </c>
      <c r="F279" s="2">
        <f t="shared" si="31"/>
        <v>2936.4023999999999</v>
      </c>
      <c r="G279" s="2">
        <f t="shared" si="32"/>
        <v>156.5787</v>
      </c>
      <c r="H279" s="2">
        <f t="shared" si="33"/>
        <v>-1001.466</v>
      </c>
    </row>
    <row r="280" spans="1:8" x14ac:dyDescent="0.25">
      <c r="A280" s="1" t="s">
        <v>285</v>
      </c>
      <c r="B280" s="2">
        <f t="shared" si="28"/>
        <v>13950</v>
      </c>
      <c r="C280" s="2">
        <f t="shared" si="29"/>
        <v>158.69999999999999</v>
      </c>
      <c r="D280" s="2">
        <f t="shared" si="34"/>
        <v>520.669308</v>
      </c>
      <c r="E280" s="2">
        <f t="shared" si="30"/>
        <v>0.47</v>
      </c>
      <c r="F280" s="2">
        <f t="shared" si="31"/>
        <v>2940.3467999999998</v>
      </c>
      <c r="G280" s="2">
        <f t="shared" si="32"/>
        <v>154.71510000000001</v>
      </c>
      <c r="H280" s="2">
        <f t="shared" si="33"/>
        <v>-1008.2101</v>
      </c>
    </row>
    <row r="281" spans="1:8" x14ac:dyDescent="0.25">
      <c r="A281" s="1" t="s">
        <v>286</v>
      </c>
      <c r="B281" s="2">
        <f t="shared" si="28"/>
        <v>14000</v>
      </c>
      <c r="C281" s="2">
        <f t="shared" si="29"/>
        <v>158.80000000000001</v>
      </c>
      <c r="D281" s="2">
        <f t="shared" si="34"/>
        <v>520.99739199999999</v>
      </c>
      <c r="E281" s="2">
        <f t="shared" si="30"/>
        <v>0.47</v>
      </c>
      <c r="F281" s="2">
        <f t="shared" si="31"/>
        <v>2944.2649000000001</v>
      </c>
      <c r="G281" s="2">
        <f t="shared" si="32"/>
        <v>152.84780000000001</v>
      </c>
      <c r="H281" s="2">
        <f t="shared" si="33"/>
        <v>-1014.9722</v>
      </c>
    </row>
    <row r="282" spans="1:8" x14ac:dyDescent="0.25">
      <c r="A282" s="1" t="s">
        <v>287</v>
      </c>
      <c r="B282" s="2">
        <f t="shared" si="28"/>
        <v>14050</v>
      </c>
      <c r="C282" s="2">
        <f t="shared" si="29"/>
        <v>158.9</v>
      </c>
      <c r="D282" s="2">
        <f t="shared" si="34"/>
        <v>521.32547599999998</v>
      </c>
      <c r="E282" s="2">
        <f t="shared" si="30"/>
        <v>0.47</v>
      </c>
      <c r="F282" s="2">
        <f t="shared" si="31"/>
        <v>2948.1567</v>
      </c>
      <c r="G282" s="2">
        <f t="shared" si="32"/>
        <v>150.977</v>
      </c>
      <c r="H282" s="2">
        <f t="shared" si="33"/>
        <v>-1021.7521</v>
      </c>
    </row>
    <row r="283" spans="1:8" x14ac:dyDescent="0.25">
      <c r="A283" s="1" t="s">
        <v>288</v>
      </c>
      <c r="B283" s="2">
        <f t="shared" si="28"/>
        <v>14100</v>
      </c>
      <c r="C283" s="2">
        <f t="shared" si="29"/>
        <v>158.9</v>
      </c>
      <c r="D283" s="2">
        <f t="shared" si="34"/>
        <v>521.32547599999998</v>
      </c>
      <c r="E283" s="2">
        <f t="shared" si="30"/>
        <v>0.47</v>
      </c>
      <c r="F283" s="2">
        <f t="shared" si="31"/>
        <v>2952.0223999999998</v>
      </c>
      <c r="G283" s="2">
        <f t="shared" si="32"/>
        <v>149.1026</v>
      </c>
      <c r="H283" s="2">
        <f t="shared" si="33"/>
        <v>-1028.5499</v>
      </c>
    </row>
    <row r="284" spans="1:8" x14ac:dyDescent="0.25">
      <c r="A284" s="1" t="s">
        <v>289</v>
      </c>
      <c r="B284" s="2">
        <f t="shared" si="28"/>
        <v>14150</v>
      </c>
      <c r="C284" s="2">
        <f t="shared" si="29"/>
        <v>159</v>
      </c>
      <c r="D284" s="2">
        <f t="shared" si="34"/>
        <v>521.65355999999997</v>
      </c>
      <c r="E284" s="2">
        <f t="shared" si="30"/>
        <v>0.47</v>
      </c>
      <c r="F284" s="2">
        <f t="shared" si="31"/>
        <v>2955.8618999999999</v>
      </c>
      <c r="G284" s="2">
        <f t="shared" si="32"/>
        <v>147.22460000000001</v>
      </c>
      <c r="H284" s="2">
        <f t="shared" si="33"/>
        <v>-1035.3653999999999</v>
      </c>
    </row>
    <row r="285" spans="1:8" x14ac:dyDescent="0.25">
      <c r="A285" s="1" t="s">
        <v>290</v>
      </c>
      <c r="B285" s="2">
        <f t="shared" si="28"/>
        <v>14200</v>
      </c>
      <c r="C285" s="2">
        <f t="shared" si="29"/>
        <v>159.1</v>
      </c>
      <c r="D285" s="2">
        <f t="shared" si="34"/>
        <v>521.98164399999996</v>
      </c>
      <c r="E285" s="2">
        <f t="shared" si="30"/>
        <v>0.47</v>
      </c>
      <c r="F285" s="2">
        <f t="shared" si="31"/>
        <v>2959.6754000000001</v>
      </c>
      <c r="G285" s="2">
        <f t="shared" si="32"/>
        <v>145.34309999999999</v>
      </c>
      <c r="H285" s="2">
        <f t="shared" si="33"/>
        <v>-1042.1986999999999</v>
      </c>
    </row>
    <row r="286" spans="1:8" x14ac:dyDescent="0.25">
      <c r="A286" s="1" t="s">
        <v>291</v>
      </c>
      <c r="B286" s="2">
        <f t="shared" si="28"/>
        <v>14250</v>
      </c>
      <c r="C286" s="2">
        <f t="shared" si="29"/>
        <v>159.1</v>
      </c>
      <c r="D286" s="2">
        <f t="shared" si="34"/>
        <v>521.98164399999996</v>
      </c>
      <c r="E286" s="2">
        <f t="shared" si="30"/>
        <v>0.47</v>
      </c>
      <c r="F286" s="2">
        <f t="shared" si="31"/>
        <v>2963.4630000000002</v>
      </c>
      <c r="G286" s="2">
        <f t="shared" si="32"/>
        <v>143.4581</v>
      </c>
      <c r="H286" s="2">
        <f t="shared" si="33"/>
        <v>-1049.0496000000001</v>
      </c>
    </row>
    <row r="287" spans="1:8" x14ac:dyDescent="0.25">
      <c r="A287" s="1" t="s">
        <v>292</v>
      </c>
      <c r="B287" s="2">
        <f t="shared" si="28"/>
        <v>14300</v>
      </c>
      <c r="C287" s="2">
        <f t="shared" si="29"/>
        <v>159.19999999999999</v>
      </c>
      <c r="D287" s="2">
        <f t="shared" si="34"/>
        <v>522.30972799999995</v>
      </c>
      <c r="E287" s="2">
        <f t="shared" si="30"/>
        <v>0.47</v>
      </c>
      <c r="F287" s="2">
        <f t="shared" si="31"/>
        <v>2967.2246</v>
      </c>
      <c r="G287" s="2">
        <f t="shared" si="32"/>
        <v>141.56950000000001</v>
      </c>
      <c r="H287" s="2">
        <f t="shared" si="33"/>
        <v>-1055.9181000000001</v>
      </c>
    </row>
    <row r="288" spans="1:8" x14ac:dyDescent="0.25">
      <c r="A288" s="1" t="s">
        <v>293</v>
      </c>
      <c r="B288" s="2">
        <f t="shared" si="28"/>
        <v>14350</v>
      </c>
      <c r="C288" s="2">
        <f t="shared" si="29"/>
        <v>159.30000000000001</v>
      </c>
      <c r="D288" s="2">
        <f t="shared" si="34"/>
        <v>522.63781200000005</v>
      </c>
      <c r="E288" s="2">
        <f t="shared" si="30"/>
        <v>0.47</v>
      </c>
      <c r="F288" s="2">
        <f t="shared" si="31"/>
        <v>2970.9603999999999</v>
      </c>
      <c r="G288" s="2">
        <f t="shared" si="32"/>
        <v>139.67750000000001</v>
      </c>
      <c r="H288" s="2">
        <f t="shared" si="33"/>
        <v>-1062.8041000000001</v>
      </c>
    </row>
    <row r="289" spans="1:8" x14ac:dyDescent="0.25">
      <c r="A289" s="1" t="s">
        <v>294</v>
      </c>
      <c r="B289" s="2">
        <f t="shared" si="28"/>
        <v>14400</v>
      </c>
      <c r="C289" s="2">
        <f t="shared" si="29"/>
        <v>159.30000000000001</v>
      </c>
      <c r="D289" s="2">
        <f t="shared" si="34"/>
        <v>522.63781200000005</v>
      </c>
      <c r="E289" s="2">
        <f t="shared" si="30"/>
        <v>0.47</v>
      </c>
      <c r="F289" s="2">
        <f t="shared" si="31"/>
        <v>2974.6704</v>
      </c>
      <c r="G289" s="2">
        <f t="shared" si="32"/>
        <v>137.78190000000001</v>
      </c>
      <c r="H289" s="2">
        <f t="shared" si="33"/>
        <v>-1069.7076</v>
      </c>
    </row>
    <row r="290" spans="1:8" x14ac:dyDescent="0.25">
      <c r="A290" s="1" t="s">
        <v>295</v>
      </c>
      <c r="B290" s="2">
        <f t="shared" si="28"/>
        <v>14450</v>
      </c>
      <c r="C290" s="2">
        <f t="shared" si="29"/>
        <v>159.4</v>
      </c>
      <c r="D290" s="2">
        <f t="shared" si="34"/>
        <v>522.96589600000004</v>
      </c>
      <c r="E290" s="2">
        <f t="shared" si="30"/>
        <v>0.47</v>
      </c>
      <c r="F290" s="2">
        <f t="shared" si="31"/>
        <v>2978.3546999999999</v>
      </c>
      <c r="G290" s="2">
        <f t="shared" si="32"/>
        <v>135.88290000000001</v>
      </c>
      <c r="H290" s="2">
        <f t="shared" si="33"/>
        <v>-1076.6286</v>
      </c>
    </row>
    <row r="291" spans="1:8" x14ac:dyDescent="0.25">
      <c r="A291" s="1" t="s">
        <v>296</v>
      </c>
      <c r="B291" s="2">
        <f t="shared" si="28"/>
        <v>14500</v>
      </c>
      <c r="C291" s="2">
        <f t="shared" si="29"/>
        <v>159.5</v>
      </c>
      <c r="D291" s="2">
        <f t="shared" si="34"/>
        <v>523.29398000000003</v>
      </c>
      <c r="E291" s="2">
        <f t="shared" si="30"/>
        <v>0.47</v>
      </c>
      <c r="F291" s="2">
        <f t="shared" si="31"/>
        <v>2982.0133999999998</v>
      </c>
      <c r="G291" s="2">
        <f t="shared" si="32"/>
        <v>133.9804</v>
      </c>
      <c r="H291" s="2">
        <f t="shared" si="33"/>
        <v>-1083.5668000000001</v>
      </c>
    </row>
    <row r="292" spans="1:8" x14ac:dyDescent="0.25">
      <c r="A292" s="1" t="s">
        <v>297</v>
      </c>
      <c r="B292" s="2">
        <f t="shared" si="28"/>
        <v>14550</v>
      </c>
      <c r="C292" s="2">
        <f t="shared" si="29"/>
        <v>159.6</v>
      </c>
      <c r="D292" s="2">
        <f t="shared" si="34"/>
        <v>523.62206400000002</v>
      </c>
      <c r="E292" s="2">
        <f t="shared" si="30"/>
        <v>0.47</v>
      </c>
      <c r="F292" s="2">
        <f t="shared" si="31"/>
        <v>2985.6466</v>
      </c>
      <c r="G292" s="2">
        <f t="shared" si="32"/>
        <v>132.0744</v>
      </c>
      <c r="H292" s="2">
        <f t="shared" si="33"/>
        <v>-1090.5224000000001</v>
      </c>
    </row>
    <row r="293" spans="1:8" x14ac:dyDescent="0.25">
      <c r="A293" s="1" t="s">
        <v>298</v>
      </c>
      <c r="B293" s="2">
        <f t="shared" si="28"/>
        <v>14600</v>
      </c>
      <c r="C293" s="2">
        <f t="shared" si="29"/>
        <v>159.69999999999999</v>
      </c>
      <c r="D293" s="2">
        <f t="shared" si="34"/>
        <v>523.95014800000001</v>
      </c>
      <c r="E293" s="2">
        <f t="shared" si="30"/>
        <v>0.47</v>
      </c>
      <c r="F293" s="2">
        <f t="shared" si="31"/>
        <v>2989.2543000000001</v>
      </c>
      <c r="G293" s="2">
        <f t="shared" si="32"/>
        <v>130.16499999999999</v>
      </c>
      <c r="H293" s="2">
        <f t="shared" si="33"/>
        <v>-1097.4952000000001</v>
      </c>
    </row>
    <row r="294" spans="1:8" x14ac:dyDescent="0.25">
      <c r="A294" s="1" t="s">
        <v>299</v>
      </c>
      <c r="B294" s="2">
        <f t="shared" si="28"/>
        <v>14650</v>
      </c>
      <c r="C294" s="2">
        <f t="shared" si="29"/>
        <v>159.69999999999999</v>
      </c>
      <c r="D294" s="2">
        <f t="shared" si="34"/>
        <v>523.95014800000001</v>
      </c>
      <c r="E294" s="2">
        <f t="shared" si="30"/>
        <v>0.47</v>
      </c>
      <c r="F294" s="2">
        <f t="shared" si="31"/>
        <v>2992.8364999999999</v>
      </c>
      <c r="G294" s="2">
        <f t="shared" si="32"/>
        <v>128.25219999999999</v>
      </c>
      <c r="H294" s="2">
        <f t="shared" si="33"/>
        <v>-1104.4851000000001</v>
      </c>
    </row>
    <row r="295" spans="1:8" x14ac:dyDescent="0.25">
      <c r="A295" s="1" t="s">
        <v>300</v>
      </c>
      <c r="B295" s="2">
        <f t="shared" si="28"/>
        <v>14700</v>
      </c>
      <c r="C295" s="2">
        <f t="shared" si="29"/>
        <v>159.80000000000001</v>
      </c>
      <c r="D295" s="2">
        <f t="shared" si="34"/>
        <v>524.278232</v>
      </c>
      <c r="E295" s="2">
        <f t="shared" si="30"/>
        <v>0.47</v>
      </c>
      <c r="F295" s="2">
        <f t="shared" si="31"/>
        <v>2996.3933999999999</v>
      </c>
      <c r="G295" s="2">
        <f t="shared" si="32"/>
        <v>126.3359</v>
      </c>
      <c r="H295" s="2">
        <f t="shared" si="33"/>
        <v>-1111.4921999999999</v>
      </c>
    </row>
    <row r="296" spans="1:8" x14ac:dyDescent="0.25">
      <c r="A296" s="1" t="s">
        <v>301</v>
      </c>
      <c r="B296" s="2">
        <f t="shared" si="28"/>
        <v>14750</v>
      </c>
      <c r="C296" s="2">
        <f t="shared" si="29"/>
        <v>159.9</v>
      </c>
      <c r="D296" s="2">
        <f t="shared" si="34"/>
        <v>524.60631599999999</v>
      </c>
      <c r="E296" s="2">
        <f t="shared" si="30"/>
        <v>0.47</v>
      </c>
      <c r="F296" s="2">
        <f t="shared" si="31"/>
        <v>2999.9250000000002</v>
      </c>
      <c r="G296" s="2">
        <f t="shared" si="32"/>
        <v>124.41630000000001</v>
      </c>
      <c r="H296" s="2">
        <f t="shared" si="33"/>
        <v>-1118.5163</v>
      </c>
    </row>
    <row r="297" spans="1:8" x14ac:dyDescent="0.25">
      <c r="A297" s="1" t="s">
        <v>302</v>
      </c>
      <c r="B297" s="2">
        <f t="shared" si="28"/>
        <v>14800</v>
      </c>
      <c r="C297" s="2">
        <f t="shared" si="29"/>
        <v>160</v>
      </c>
      <c r="D297" s="2">
        <f t="shared" si="34"/>
        <v>524.93439999999998</v>
      </c>
      <c r="E297" s="2">
        <f t="shared" si="30"/>
        <v>0.47</v>
      </c>
      <c r="F297" s="2">
        <f t="shared" si="31"/>
        <v>3003.4313999999999</v>
      </c>
      <c r="G297" s="2">
        <f t="shared" si="32"/>
        <v>122.4932</v>
      </c>
      <c r="H297" s="2">
        <f t="shared" si="33"/>
        <v>-1125.5573999999999</v>
      </c>
    </row>
    <row r="298" spans="1:8" x14ac:dyDescent="0.25">
      <c r="A298" s="1" t="s">
        <v>303</v>
      </c>
      <c r="B298" s="2">
        <f t="shared" si="28"/>
        <v>14850</v>
      </c>
      <c r="C298" s="2">
        <f t="shared" si="29"/>
        <v>160.1</v>
      </c>
      <c r="D298" s="2">
        <f t="shared" si="34"/>
        <v>525.26248399999997</v>
      </c>
      <c r="E298" s="2">
        <f t="shared" si="30"/>
        <v>0.47</v>
      </c>
      <c r="F298" s="2">
        <f t="shared" si="31"/>
        <v>3006.9126000000001</v>
      </c>
      <c r="G298" s="2">
        <f t="shared" si="32"/>
        <v>120.5667</v>
      </c>
      <c r="H298" s="2">
        <f t="shared" si="33"/>
        <v>-1132.6153999999999</v>
      </c>
    </row>
    <row r="299" spans="1:8" x14ac:dyDescent="0.25">
      <c r="A299" s="1" t="s">
        <v>304</v>
      </c>
      <c r="B299" s="2">
        <f t="shared" si="28"/>
        <v>14900</v>
      </c>
      <c r="C299" s="2">
        <f t="shared" si="29"/>
        <v>160.19999999999999</v>
      </c>
      <c r="D299" s="2">
        <f t="shared" si="34"/>
        <v>525.59056799999996</v>
      </c>
      <c r="E299" s="2">
        <f t="shared" si="30"/>
        <v>0.47</v>
      </c>
      <c r="F299" s="2">
        <f t="shared" si="31"/>
        <v>3010.3688000000002</v>
      </c>
      <c r="G299" s="2">
        <f t="shared" si="32"/>
        <v>118.6369</v>
      </c>
      <c r="H299" s="2">
        <f t="shared" si="33"/>
        <v>-1139.6903</v>
      </c>
    </row>
    <row r="300" spans="1:8" x14ac:dyDescent="0.25">
      <c r="A300" s="1" t="s">
        <v>305</v>
      </c>
      <c r="B300" s="2">
        <f t="shared" si="28"/>
        <v>14950</v>
      </c>
      <c r="C300" s="2">
        <f t="shared" si="29"/>
        <v>160.30000000000001</v>
      </c>
      <c r="D300" s="2">
        <f t="shared" si="34"/>
        <v>525.91865199999995</v>
      </c>
      <c r="E300" s="2">
        <f t="shared" si="30"/>
        <v>0.47</v>
      </c>
      <c r="F300" s="2">
        <f t="shared" si="31"/>
        <v>3013.7999</v>
      </c>
      <c r="G300" s="2">
        <f t="shared" si="32"/>
        <v>116.7037</v>
      </c>
      <c r="H300" s="2">
        <f t="shared" si="33"/>
        <v>-1146.7819</v>
      </c>
    </row>
    <row r="301" spans="1:8" x14ac:dyDescent="0.25">
      <c r="A301" s="1" t="s">
        <v>306</v>
      </c>
      <c r="B301" s="2">
        <f t="shared" si="28"/>
        <v>15000</v>
      </c>
      <c r="C301" s="2">
        <f t="shared" si="29"/>
        <v>160.4</v>
      </c>
      <c r="D301" s="2">
        <f t="shared" si="34"/>
        <v>526.24673600000006</v>
      </c>
      <c r="E301" s="2">
        <f t="shared" si="30"/>
        <v>0.47</v>
      </c>
      <c r="F301" s="2">
        <f t="shared" si="31"/>
        <v>3017.2060999999999</v>
      </c>
      <c r="G301" s="2">
        <f t="shared" si="32"/>
        <v>114.7672</v>
      </c>
      <c r="H301" s="2">
        <f t="shared" si="33"/>
        <v>-1153.8904</v>
      </c>
    </row>
    <row r="302" spans="1:8" x14ac:dyDescent="0.25">
      <c r="A302" s="1" t="s">
        <v>307</v>
      </c>
      <c r="B302" s="2">
        <f t="shared" si="28"/>
        <v>15050</v>
      </c>
      <c r="C302" s="2">
        <f t="shared" si="29"/>
        <v>160.5</v>
      </c>
      <c r="D302" s="2">
        <f t="shared" si="34"/>
        <v>526.57482000000005</v>
      </c>
      <c r="E302" s="2">
        <f t="shared" si="30"/>
        <v>0.47</v>
      </c>
      <c r="F302" s="2">
        <f t="shared" si="31"/>
        <v>3020.5873999999999</v>
      </c>
      <c r="G302" s="2">
        <f t="shared" si="32"/>
        <v>112.82729999999999</v>
      </c>
      <c r="H302" s="2">
        <f t="shared" si="33"/>
        <v>-1161.0154</v>
      </c>
    </row>
    <row r="303" spans="1:8" x14ac:dyDescent="0.25">
      <c r="A303" s="1" t="s">
        <v>308</v>
      </c>
      <c r="B303" s="2">
        <f t="shared" si="28"/>
        <v>15100</v>
      </c>
      <c r="C303" s="2">
        <f t="shared" si="29"/>
        <v>160.6</v>
      </c>
      <c r="D303" s="2">
        <f t="shared" si="34"/>
        <v>526.90290400000004</v>
      </c>
      <c r="E303" s="2">
        <f t="shared" si="30"/>
        <v>0.47</v>
      </c>
      <c r="F303" s="2">
        <f t="shared" si="31"/>
        <v>3023.9439000000002</v>
      </c>
      <c r="G303" s="2">
        <f t="shared" si="32"/>
        <v>110.8841</v>
      </c>
      <c r="H303" s="2">
        <f t="shared" si="33"/>
        <v>-1168.1572000000001</v>
      </c>
    </row>
    <row r="304" spans="1:8" x14ac:dyDescent="0.25">
      <c r="A304" s="1" t="s">
        <v>309</v>
      </c>
      <c r="B304" s="2">
        <f t="shared" si="28"/>
        <v>15150</v>
      </c>
      <c r="C304" s="2">
        <f t="shared" si="29"/>
        <v>160.69999999999999</v>
      </c>
      <c r="D304" s="2">
        <f t="shared" si="34"/>
        <v>527.23098800000002</v>
      </c>
      <c r="E304" s="2">
        <f t="shared" si="30"/>
        <v>0.47</v>
      </c>
      <c r="F304" s="2">
        <f t="shared" si="31"/>
        <v>3027.2757000000001</v>
      </c>
      <c r="G304" s="2">
        <f t="shared" si="32"/>
        <v>108.9376</v>
      </c>
      <c r="H304" s="2">
        <f t="shared" si="33"/>
        <v>-1175.3154</v>
      </c>
    </row>
    <row r="305" spans="1:8" x14ac:dyDescent="0.25">
      <c r="A305" s="1" t="s">
        <v>310</v>
      </c>
      <c r="B305" s="2">
        <f t="shared" si="28"/>
        <v>15200</v>
      </c>
      <c r="C305" s="2">
        <f t="shared" si="29"/>
        <v>160.80000000000001</v>
      </c>
      <c r="D305" s="2">
        <f t="shared" si="34"/>
        <v>527.55907200000001</v>
      </c>
      <c r="E305" s="2">
        <f t="shared" si="30"/>
        <v>0.47</v>
      </c>
      <c r="F305" s="2">
        <f t="shared" si="31"/>
        <v>3030.5828000000001</v>
      </c>
      <c r="G305" s="2">
        <f t="shared" si="32"/>
        <v>106.98779999999999</v>
      </c>
      <c r="H305" s="2">
        <f t="shared" si="33"/>
        <v>-1182.4902</v>
      </c>
    </row>
    <row r="306" spans="1:8" x14ac:dyDescent="0.25">
      <c r="A306" s="1" t="s">
        <v>311</v>
      </c>
      <c r="B306" s="2">
        <f t="shared" ref="B306:B358" si="35">_xlfn.NUMBERVALUE(LEFT(A306,FIND("ms",A306)-1))</f>
        <v>15250</v>
      </c>
      <c r="C306" s="2">
        <f t="shared" ref="C306:C342" si="36">_xlfn.NUMBERVALUE(MID(A306, FIND("ms",A306)+2, FIND("m/s",A306)-FIND("ms",A306)-3))</f>
        <v>160.9</v>
      </c>
      <c r="D306" s="2">
        <f t="shared" si="34"/>
        <v>527.887156</v>
      </c>
      <c r="E306" s="2">
        <f t="shared" ref="E306:E342" si="37">_xlfn.NUMBERVALUE(MID(A306,FIND("m/s",A306) +3,FIND("mach",A306)-FIND("m/s",A306)-3))</f>
        <v>0.47</v>
      </c>
      <c r="F306" s="2">
        <f t="shared" ref="F306:F342" si="38">_xlfn.NUMBERVALUE(  MID(A306, FIND("X",A306)+3, FIND("Y",A306) - FIND("X",A306)-7))</f>
        <v>3033.8652000000002</v>
      </c>
      <c r="G306" s="2">
        <f t="shared" ref="G306:G342" si="39">_xlfn.NUMBERVALUE(  MID(A306, FIND("Y",A306)+3, FIND("Z",A306) - FIND("Y",A306)-7))</f>
        <v>105.0347</v>
      </c>
      <c r="H306" s="2">
        <f t="shared" ref="H306:H342" si="40">_xlfn.NUMBERVALUE(MID(A306, FIND("Z",A306)+4,LEN(A306)-FIND("Z",A306)-4))</f>
        <v>-1189.6813999999999</v>
      </c>
    </row>
    <row r="307" spans="1:8" x14ac:dyDescent="0.25">
      <c r="A307" s="1" t="s">
        <v>312</v>
      </c>
      <c r="B307" s="2">
        <f t="shared" si="35"/>
        <v>15300</v>
      </c>
      <c r="C307" s="2">
        <f t="shared" si="36"/>
        <v>161</v>
      </c>
      <c r="D307" s="2">
        <f t="shared" si="34"/>
        <v>528.21523999999999</v>
      </c>
      <c r="E307" s="2">
        <f t="shared" si="37"/>
        <v>0.47</v>
      </c>
      <c r="F307" s="2">
        <f t="shared" si="38"/>
        <v>3037.1230999999998</v>
      </c>
      <c r="G307" s="2">
        <f t="shared" si="39"/>
        <v>103.0784</v>
      </c>
      <c r="H307" s="2">
        <f t="shared" si="40"/>
        <v>-1196.8888999999999</v>
      </c>
    </row>
    <row r="308" spans="1:8" x14ac:dyDescent="0.25">
      <c r="A308" s="1" t="s">
        <v>313</v>
      </c>
      <c r="B308" s="2">
        <f t="shared" si="35"/>
        <v>15350</v>
      </c>
      <c r="C308" s="2">
        <f t="shared" si="36"/>
        <v>161.1</v>
      </c>
      <c r="D308" s="2">
        <f t="shared" si="34"/>
        <v>528.54332399999998</v>
      </c>
      <c r="E308" s="2">
        <f t="shared" si="37"/>
        <v>0.47</v>
      </c>
      <c r="F308" s="2">
        <f t="shared" si="38"/>
        <v>3040.3564999999999</v>
      </c>
      <c r="G308" s="2">
        <f t="shared" si="39"/>
        <v>101.11879999999999</v>
      </c>
      <c r="H308" s="2">
        <f t="shared" si="40"/>
        <v>-1204.1128000000001</v>
      </c>
    </row>
    <row r="309" spans="1:8" x14ac:dyDescent="0.25">
      <c r="A309" s="1" t="s">
        <v>314</v>
      </c>
      <c r="B309" s="2">
        <f t="shared" si="35"/>
        <v>15400</v>
      </c>
      <c r="C309" s="2">
        <f t="shared" si="36"/>
        <v>161.19999999999999</v>
      </c>
      <c r="D309" s="2">
        <f t="shared" si="34"/>
        <v>528.87140799999997</v>
      </c>
      <c r="E309" s="2">
        <f t="shared" si="37"/>
        <v>0.47</v>
      </c>
      <c r="F309" s="2">
        <f t="shared" si="38"/>
        <v>3043.5655000000002</v>
      </c>
      <c r="G309" s="2">
        <f t="shared" si="39"/>
        <v>99.155900000000003</v>
      </c>
      <c r="H309" s="2">
        <f t="shared" si="40"/>
        <v>-1211.3529000000001</v>
      </c>
    </row>
    <row r="310" spans="1:8" x14ac:dyDescent="0.25">
      <c r="A310" s="1" t="s">
        <v>315</v>
      </c>
      <c r="B310" s="2">
        <f t="shared" si="35"/>
        <v>15450</v>
      </c>
      <c r="C310" s="2">
        <f t="shared" si="36"/>
        <v>161.30000000000001</v>
      </c>
      <c r="D310" s="2">
        <f t="shared" si="34"/>
        <v>529.19949199999996</v>
      </c>
      <c r="E310" s="2">
        <f t="shared" si="37"/>
        <v>0.47</v>
      </c>
      <c r="F310" s="2">
        <f t="shared" si="38"/>
        <v>3046.7501999999999</v>
      </c>
      <c r="G310" s="2">
        <f t="shared" si="39"/>
        <v>97.189800000000005</v>
      </c>
      <c r="H310" s="2">
        <f t="shared" si="40"/>
        <v>-1218.6092000000001</v>
      </c>
    </row>
    <row r="311" spans="1:8" x14ac:dyDescent="0.25">
      <c r="A311" s="1" t="s">
        <v>316</v>
      </c>
      <c r="B311" s="2">
        <f t="shared" si="35"/>
        <v>15500</v>
      </c>
      <c r="C311" s="2">
        <f t="shared" si="36"/>
        <v>161.4</v>
      </c>
      <c r="D311" s="2">
        <f t="shared" si="34"/>
        <v>529.52757599999995</v>
      </c>
      <c r="E311" s="2">
        <f t="shared" si="37"/>
        <v>0.47</v>
      </c>
      <c r="F311" s="2">
        <f t="shared" si="38"/>
        <v>3049.9105</v>
      </c>
      <c r="G311" s="2">
        <f t="shared" si="39"/>
        <v>95.220399999999998</v>
      </c>
      <c r="H311" s="2">
        <f t="shared" si="40"/>
        <v>-1225.8815999999999</v>
      </c>
    </row>
    <row r="312" spans="1:8" x14ac:dyDescent="0.25">
      <c r="A312" s="1" t="s">
        <v>317</v>
      </c>
      <c r="B312" s="2">
        <f t="shared" si="35"/>
        <v>15550</v>
      </c>
      <c r="C312" s="2">
        <f t="shared" si="36"/>
        <v>161.5</v>
      </c>
      <c r="D312" s="2">
        <f t="shared" si="34"/>
        <v>529.85565999999994</v>
      </c>
      <c r="E312" s="2">
        <f t="shared" si="37"/>
        <v>0.48</v>
      </c>
      <c r="F312" s="2">
        <f t="shared" si="38"/>
        <v>3053.0466000000001</v>
      </c>
      <c r="G312" s="2">
        <f t="shared" si="39"/>
        <v>93.247900000000001</v>
      </c>
      <c r="H312" s="2">
        <f t="shared" si="40"/>
        <v>-1233.1701</v>
      </c>
    </row>
    <row r="313" spans="1:8" x14ac:dyDescent="0.25">
      <c r="A313" s="1" t="s">
        <v>318</v>
      </c>
      <c r="B313" s="2">
        <f t="shared" si="35"/>
        <v>15600</v>
      </c>
      <c r="C313" s="2">
        <f t="shared" si="36"/>
        <v>161.69999999999999</v>
      </c>
      <c r="D313" s="2">
        <f t="shared" si="34"/>
        <v>530.51182800000004</v>
      </c>
      <c r="E313" s="2">
        <f t="shared" si="37"/>
        <v>0.48</v>
      </c>
      <c r="F313" s="2">
        <f t="shared" si="38"/>
        <v>3056.1586000000002</v>
      </c>
      <c r="G313" s="2">
        <f t="shared" si="39"/>
        <v>91.272199999999998</v>
      </c>
      <c r="H313" s="2">
        <f t="shared" si="40"/>
        <v>-1240.4746</v>
      </c>
    </row>
    <row r="314" spans="1:8" x14ac:dyDescent="0.25">
      <c r="A314" s="1" t="s">
        <v>319</v>
      </c>
      <c r="B314" s="2">
        <f t="shared" si="35"/>
        <v>15650</v>
      </c>
      <c r="C314" s="2">
        <f t="shared" si="36"/>
        <v>161.80000000000001</v>
      </c>
      <c r="D314" s="2">
        <f t="shared" si="34"/>
        <v>530.83991200000003</v>
      </c>
      <c r="E314" s="2">
        <f t="shared" si="37"/>
        <v>0.48</v>
      </c>
      <c r="F314" s="2">
        <f t="shared" si="38"/>
        <v>3059.2465000000002</v>
      </c>
      <c r="G314" s="2">
        <f t="shared" si="39"/>
        <v>89.293199999999999</v>
      </c>
      <c r="H314" s="2">
        <f t="shared" si="40"/>
        <v>-1247.7950000000001</v>
      </c>
    </row>
    <row r="315" spans="1:8" x14ac:dyDescent="0.25">
      <c r="A315" s="1" t="s">
        <v>320</v>
      </c>
      <c r="B315" s="2">
        <f t="shared" si="35"/>
        <v>15700</v>
      </c>
      <c r="C315" s="2">
        <f t="shared" si="36"/>
        <v>161.9</v>
      </c>
      <c r="D315" s="2">
        <f t="shared" si="34"/>
        <v>531.16799600000002</v>
      </c>
      <c r="E315" s="2">
        <f t="shared" si="37"/>
        <v>0.48</v>
      </c>
      <c r="F315" s="2">
        <f t="shared" si="38"/>
        <v>3062.3103000000001</v>
      </c>
      <c r="G315" s="2">
        <f t="shared" si="39"/>
        <v>87.311099999999996</v>
      </c>
      <c r="H315" s="2">
        <f t="shared" si="40"/>
        <v>-1255.1312</v>
      </c>
    </row>
    <row r="316" spans="1:8" x14ac:dyDescent="0.25">
      <c r="A316" s="1" t="s">
        <v>321</v>
      </c>
      <c r="B316" s="2">
        <f t="shared" si="35"/>
        <v>15750</v>
      </c>
      <c r="C316" s="2">
        <f t="shared" si="36"/>
        <v>162</v>
      </c>
      <c r="D316" s="2">
        <f t="shared" si="34"/>
        <v>531.49608000000001</v>
      </c>
      <c r="E316" s="2">
        <f t="shared" si="37"/>
        <v>0.48</v>
      </c>
      <c r="F316" s="2">
        <f t="shared" si="38"/>
        <v>3065.3501000000001</v>
      </c>
      <c r="G316" s="2">
        <f t="shared" si="39"/>
        <v>85.325900000000004</v>
      </c>
      <c r="H316" s="2">
        <f t="shared" si="40"/>
        <v>-1262.4833000000001</v>
      </c>
    </row>
    <row r="317" spans="1:8" x14ac:dyDescent="0.25">
      <c r="A317" s="1" t="s">
        <v>322</v>
      </c>
      <c r="B317" s="2">
        <f t="shared" si="35"/>
        <v>15800</v>
      </c>
      <c r="C317" s="2">
        <f t="shared" si="36"/>
        <v>162.1</v>
      </c>
      <c r="D317" s="2">
        <f t="shared" si="34"/>
        <v>531.824164</v>
      </c>
      <c r="E317" s="2">
        <f t="shared" si="37"/>
        <v>0.48</v>
      </c>
      <c r="F317" s="2">
        <f t="shared" si="38"/>
        <v>3068.3661000000002</v>
      </c>
      <c r="G317" s="2">
        <f t="shared" si="39"/>
        <v>83.337400000000002</v>
      </c>
      <c r="H317" s="2">
        <f t="shared" si="40"/>
        <v>-1269.8511000000001</v>
      </c>
    </row>
    <row r="318" spans="1:8" x14ac:dyDescent="0.25">
      <c r="A318" s="1" t="s">
        <v>323</v>
      </c>
      <c r="B318" s="2">
        <f t="shared" si="35"/>
        <v>15850</v>
      </c>
      <c r="C318" s="2">
        <f t="shared" si="36"/>
        <v>162.19999999999999</v>
      </c>
      <c r="D318" s="2">
        <f t="shared" si="34"/>
        <v>532.15224799999999</v>
      </c>
      <c r="E318" s="2">
        <f t="shared" si="37"/>
        <v>0.48</v>
      </c>
      <c r="F318" s="2">
        <f t="shared" si="38"/>
        <v>3071.3582000000001</v>
      </c>
      <c r="G318" s="2">
        <f t="shared" si="39"/>
        <v>81.3459</v>
      </c>
      <c r="H318" s="2">
        <f t="shared" si="40"/>
        <v>-1277.2346</v>
      </c>
    </row>
    <row r="319" spans="1:8" x14ac:dyDescent="0.25">
      <c r="A319" s="1" t="s">
        <v>324</v>
      </c>
      <c r="B319" s="2">
        <f t="shared" si="35"/>
        <v>15900</v>
      </c>
      <c r="C319" s="2">
        <f t="shared" si="36"/>
        <v>162.4</v>
      </c>
      <c r="D319" s="2">
        <f t="shared" si="34"/>
        <v>532.80841599999997</v>
      </c>
      <c r="E319" s="2">
        <f t="shared" si="37"/>
        <v>0.48</v>
      </c>
      <c r="F319" s="2">
        <f t="shared" si="38"/>
        <v>3074.3265000000001</v>
      </c>
      <c r="G319" s="2">
        <f t="shared" si="39"/>
        <v>79.351200000000006</v>
      </c>
      <c r="H319" s="2">
        <f t="shared" si="40"/>
        <v>-1284.6338000000001</v>
      </c>
    </row>
    <row r="320" spans="1:8" x14ac:dyDescent="0.25">
      <c r="A320" s="1" t="s">
        <v>325</v>
      </c>
      <c r="B320" s="2">
        <f t="shared" si="35"/>
        <v>15950</v>
      </c>
      <c r="C320" s="2">
        <f t="shared" si="36"/>
        <v>162.5</v>
      </c>
      <c r="D320" s="2">
        <f t="shared" si="34"/>
        <v>533.13649999999996</v>
      </c>
      <c r="E320" s="2">
        <f t="shared" si="37"/>
        <v>0.48</v>
      </c>
      <c r="F320" s="2">
        <f t="shared" si="38"/>
        <v>3077.2712000000001</v>
      </c>
      <c r="G320" s="2">
        <f t="shared" si="39"/>
        <v>77.353399999999993</v>
      </c>
      <c r="H320" s="2">
        <f t="shared" si="40"/>
        <v>-1292.0485000000001</v>
      </c>
    </row>
    <row r="321" spans="1:8" x14ac:dyDescent="0.25">
      <c r="A321" s="1" t="s">
        <v>326</v>
      </c>
      <c r="B321" s="2">
        <f t="shared" si="35"/>
        <v>16000</v>
      </c>
      <c r="C321" s="2">
        <f t="shared" si="36"/>
        <v>162.6</v>
      </c>
      <c r="D321" s="2">
        <f t="shared" si="34"/>
        <v>533.46458399999995</v>
      </c>
      <c r="E321" s="2">
        <f t="shared" si="37"/>
        <v>0.48</v>
      </c>
      <c r="F321" s="2">
        <f t="shared" si="38"/>
        <v>3080.1921000000002</v>
      </c>
      <c r="G321" s="2">
        <f t="shared" si="39"/>
        <v>75.352599999999995</v>
      </c>
      <c r="H321" s="2">
        <f t="shared" si="40"/>
        <v>-1299.4785999999999</v>
      </c>
    </row>
    <row r="322" spans="1:8" x14ac:dyDescent="0.25">
      <c r="A322" s="1" t="s">
        <v>327</v>
      </c>
      <c r="B322" s="2">
        <f t="shared" si="35"/>
        <v>16050</v>
      </c>
      <c r="C322" s="2">
        <f t="shared" si="36"/>
        <v>162.69999999999999</v>
      </c>
      <c r="D322" s="2">
        <f t="shared" si="34"/>
        <v>533.79266800000005</v>
      </c>
      <c r="E322" s="2">
        <f t="shared" si="37"/>
        <v>0.48</v>
      </c>
      <c r="F322" s="2">
        <f t="shared" si="38"/>
        <v>3083.0895</v>
      </c>
      <c r="G322" s="2">
        <f t="shared" si="39"/>
        <v>73.348600000000005</v>
      </c>
      <c r="H322" s="2">
        <f t="shared" si="40"/>
        <v>-1306.9241999999999</v>
      </c>
    </row>
    <row r="323" spans="1:8" x14ac:dyDescent="0.25">
      <c r="A323" s="1" t="s">
        <v>328</v>
      </c>
      <c r="B323" s="2">
        <f t="shared" si="35"/>
        <v>16100</v>
      </c>
      <c r="C323" s="2">
        <f t="shared" si="36"/>
        <v>162.9</v>
      </c>
      <c r="D323" s="2">
        <f t="shared" ref="D323:D358" si="41">_xlfn.NUMBERVALUE(C323*3.28084)</f>
        <v>534.44883600000003</v>
      </c>
      <c r="E323" s="2">
        <f t="shared" si="37"/>
        <v>0.48</v>
      </c>
      <c r="F323" s="2">
        <f t="shared" si="38"/>
        <v>3085.9634000000001</v>
      </c>
      <c r="G323" s="2">
        <f t="shared" si="39"/>
        <v>71.341499999999996</v>
      </c>
      <c r="H323" s="2">
        <f t="shared" si="40"/>
        <v>-1314.3851999999999</v>
      </c>
    </row>
    <row r="324" spans="1:8" x14ac:dyDescent="0.25">
      <c r="A324" s="1" t="s">
        <v>329</v>
      </c>
      <c r="B324" s="2">
        <f t="shared" si="35"/>
        <v>16150</v>
      </c>
      <c r="C324" s="2">
        <f t="shared" si="36"/>
        <v>163</v>
      </c>
      <c r="D324" s="2">
        <f t="shared" si="41"/>
        <v>534.77692000000002</v>
      </c>
      <c r="E324" s="2">
        <f t="shared" si="37"/>
        <v>0.48</v>
      </c>
      <c r="F324" s="2">
        <f t="shared" si="38"/>
        <v>3088.8137999999999</v>
      </c>
      <c r="G324" s="2">
        <f t="shared" si="39"/>
        <v>69.331400000000002</v>
      </c>
      <c r="H324" s="2">
        <f t="shared" si="40"/>
        <v>-1321.8615</v>
      </c>
    </row>
    <row r="325" spans="1:8" x14ac:dyDescent="0.25">
      <c r="A325" s="1" t="s">
        <v>330</v>
      </c>
      <c r="B325" s="2">
        <f t="shared" si="35"/>
        <v>16200</v>
      </c>
      <c r="C325" s="2">
        <f t="shared" si="36"/>
        <v>163.1</v>
      </c>
      <c r="D325" s="2">
        <f t="shared" si="41"/>
        <v>535.10500400000001</v>
      </c>
      <c r="E325" s="2">
        <f t="shared" si="37"/>
        <v>0.48</v>
      </c>
      <c r="F325" s="2">
        <f t="shared" si="38"/>
        <v>3091.6408000000001</v>
      </c>
      <c r="G325" s="2">
        <f t="shared" si="39"/>
        <v>67.318299999999994</v>
      </c>
      <c r="H325" s="2">
        <f t="shared" si="40"/>
        <v>-1329.3530000000001</v>
      </c>
    </row>
    <row r="326" spans="1:8" x14ac:dyDescent="0.25">
      <c r="A326" s="1" t="s">
        <v>331</v>
      </c>
      <c r="B326" s="2">
        <f t="shared" si="35"/>
        <v>16250</v>
      </c>
      <c r="C326" s="2">
        <f t="shared" si="36"/>
        <v>163.30000000000001</v>
      </c>
      <c r="D326" s="2">
        <f t="shared" si="41"/>
        <v>535.76117199999999</v>
      </c>
      <c r="E326" s="2">
        <f t="shared" si="37"/>
        <v>0.48</v>
      </c>
      <c r="F326" s="2">
        <f t="shared" si="38"/>
        <v>3094.4443999999999</v>
      </c>
      <c r="G326" s="2">
        <f t="shared" si="39"/>
        <v>65.302099999999996</v>
      </c>
      <c r="H326" s="2">
        <f t="shared" si="40"/>
        <v>-1336.8597</v>
      </c>
    </row>
    <row r="327" spans="1:8" x14ac:dyDescent="0.25">
      <c r="A327" s="1" t="s">
        <v>332</v>
      </c>
      <c r="B327" s="2">
        <f t="shared" si="35"/>
        <v>16300</v>
      </c>
      <c r="C327" s="2">
        <f t="shared" si="36"/>
        <v>163.4</v>
      </c>
      <c r="D327" s="2">
        <f t="shared" si="41"/>
        <v>536.08925599999998</v>
      </c>
      <c r="E327" s="2">
        <f t="shared" si="37"/>
        <v>0.48</v>
      </c>
      <c r="F327" s="2">
        <f t="shared" si="38"/>
        <v>3097.2248</v>
      </c>
      <c r="G327" s="2">
        <f t="shared" si="39"/>
        <v>63.282899999999998</v>
      </c>
      <c r="H327" s="2">
        <f t="shared" si="40"/>
        <v>-1344.3815</v>
      </c>
    </row>
    <row r="328" spans="1:8" x14ac:dyDescent="0.25">
      <c r="A328" s="1" t="s">
        <v>333</v>
      </c>
      <c r="B328" s="2">
        <f t="shared" si="35"/>
        <v>16350</v>
      </c>
      <c r="C328" s="2">
        <f t="shared" si="36"/>
        <v>163.5</v>
      </c>
      <c r="D328" s="2">
        <f t="shared" si="41"/>
        <v>536.41733999999997</v>
      </c>
      <c r="E328" s="2">
        <f t="shared" si="37"/>
        <v>0.48</v>
      </c>
      <c r="F328" s="2">
        <f t="shared" si="38"/>
        <v>3099.982</v>
      </c>
      <c r="G328" s="2">
        <f t="shared" si="39"/>
        <v>61.2607</v>
      </c>
      <c r="H328" s="2">
        <f t="shared" si="40"/>
        <v>-1351.9184</v>
      </c>
    </row>
    <row r="329" spans="1:8" x14ac:dyDescent="0.25">
      <c r="A329" s="1" t="s">
        <v>334</v>
      </c>
      <c r="B329" s="2">
        <f t="shared" si="35"/>
        <v>16400</v>
      </c>
      <c r="C329" s="2">
        <f t="shared" si="36"/>
        <v>163.69999999999999</v>
      </c>
      <c r="D329" s="2">
        <f t="shared" si="41"/>
        <v>537.07350799999995</v>
      </c>
      <c r="E329" s="2">
        <f t="shared" si="37"/>
        <v>0.48</v>
      </c>
      <c r="F329" s="2">
        <f t="shared" si="38"/>
        <v>3102.7159999999999</v>
      </c>
      <c r="G329" s="2">
        <f t="shared" si="39"/>
        <v>59.235399999999998</v>
      </c>
      <c r="H329" s="2">
        <f t="shared" si="40"/>
        <v>-1359.4703</v>
      </c>
    </row>
    <row r="330" spans="1:8" x14ac:dyDescent="0.25">
      <c r="A330" s="1" t="s">
        <v>335</v>
      </c>
      <c r="B330" s="2">
        <f t="shared" si="35"/>
        <v>16450</v>
      </c>
      <c r="C330" s="2">
        <f t="shared" si="36"/>
        <v>163.80000000000001</v>
      </c>
      <c r="D330" s="2">
        <f t="shared" si="41"/>
        <v>537.40159200000005</v>
      </c>
      <c r="E330" s="2">
        <f t="shared" si="37"/>
        <v>0.48</v>
      </c>
      <c r="F330" s="2">
        <f t="shared" si="38"/>
        <v>3105.4268999999999</v>
      </c>
      <c r="G330" s="2">
        <f t="shared" si="39"/>
        <v>57.2072</v>
      </c>
      <c r="H330" s="2">
        <f t="shared" si="40"/>
        <v>-1367.037</v>
      </c>
    </row>
    <row r="331" spans="1:8" x14ac:dyDescent="0.25">
      <c r="A331" s="1" t="s">
        <v>336</v>
      </c>
      <c r="B331" s="2">
        <f t="shared" si="35"/>
        <v>16500</v>
      </c>
      <c r="C331" s="2">
        <f t="shared" si="36"/>
        <v>163.9</v>
      </c>
      <c r="D331" s="2">
        <f t="shared" si="41"/>
        <v>537.72967600000004</v>
      </c>
      <c r="E331" s="2">
        <f t="shared" si="37"/>
        <v>0.48</v>
      </c>
      <c r="F331" s="2">
        <f t="shared" si="38"/>
        <v>3108.1149</v>
      </c>
      <c r="G331" s="2">
        <f t="shared" si="39"/>
        <v>55.176099999999998</v>
      </c>
      <c r="H331" s="2">
        <f t="shared" si="40"/>
        <v>-1374.6187</v>
      </c>
    </row>
    <row r="332" spans="1:8" x14ac:dyDescent="0.25">
      <c r="A332" s="1" t="s">
        <v>337</v>
      </c>
      <c r="B332" s="2">
        <f t="shared" si="35"/>
        <v>16550</v>
      </c>
      <c r="C332" s="2">
        <f t="shared" si="36"/>
        <v>164.1</v>
      </c>
      <c r="D332" s="2">
        <f t="shared" si="41"/>
        <v>538.38584400000002</v>
      </c>
      <c r="E332" s="2">
        <f t="shared" si="37"/>
        <v>0.48</v>
      </c>
      <c r="F332" s="2">
        <f t="shared" si="38"/>
        <v>3110.7797999999998</v>
      </c>
      <c r="G332" s="2">
        <f t="shared" si="39"/>
        <v>53.1419</v>
      </c>
      <c r="H332" s="2">
        <f t="shared" si="40"/>
        <v>-1382.2150999999999</v>
      </c>
    </row>
    <row r="333" spans="1:8" x14ac:dyDescent="0.25">
      <c r="A333" s="1" t="s">
        <v>338</v>
      </c>
      <c r="B333" s="2">
        <f t="shared" si="35"/>
        <v>16600</v>
      </c>
      <c r="C333" s="2">
        <f t="shared" si="36"/>
        <v>164.2</v>
      </c>
      <c r="D333" s="2">
        <f t="shared" si="41"/>
        <v>538.71392800000001</v>
      </c>
      <c r="E333" s="2">
        <f t="shared" si="37"/>
        <v>0.48</v>
      </c>
      <c r="F333" s="2">
        <f t="shared" si="38"/>
        <v>3113.4218000000001</v>
      </c>
      <c r="G333" s="2">
        <f t="shared" si="39"/>
        <v>51.104799999999997</v>
      </c>
      <c r="H333" s="2">
        <f t="shared" si="40"/>
        <v>-1389.8262999999999</v>
      </c>
    </row>
    <row r="334" spans="1:8" x14ac:dyDescent="0.25">
      <c r="A334" s="1" t="s">
        <v>339</v>
      </c>
      <c r="B334" s="2">
        <f t="shared" si="35"/>
        <v>16650</v>
      </c>
      <c r="C334" s="2">
        <f t="shared" si="36"/>
        <v>164.3</v>
      </c>
      <c r="D334" s="2">
        <f t="shared" si="41"/>
        <v>539.042012</v>
      </c>
      <c r="E334" s="2">
        <f t="shared" si="37"/>
        <v>0.48</v>
      </c>
      <c r="F334" s="2">
        <f t="shared" si="38"/>
        <v>3116.0410999999999</v>
      </c>
      <c r="G334" s="2">
        <f t="shared" si="39"/>
        <v>49.064799999999998</v>
      </c>
      <c r="H334" s="2">
        <f t="shared" si="40"/>
        <v>-1397.4521999999999</v>
      </c>
    </row>
    <row r="335" spans="1:8" x14ac:dyDescent="0.25">
      <c r="A335" s="1" t="s">
        <v>340</v>
      </c>
      <c r="B335" s="2">
        <f t="shared" si="35"/>
        <v>16700</v>
      </c>
      <c r="C335" s="2">
        <f t="shared" si="36"/>
        <v>164.5</v>
      </c>
      <c r="D335" s="2">
        <f t="shared" si="41"/>
        <v>539.69817999999998</v>
      </c>
      <c r="E335" s="2">
        <f t="shared" si="37"/>
        <v>0.48</v>
      </c>
      <c r="F335" s="2">
        <f t="shared" si="38"/>
        <v>3118.6374999999998</v>
      </c>
      <c r="G335" s="2">
        <f t="shared" si="39"/>
        <v>47.021900000000002</v>
      </c>
      <c r="H335" s="2">
        <f t="shared" si="40"/>
        <v>-1405.0926999999999</v>
      </c>
    </row>
    <row r="336" spans="1:8" x14ac:dyDescent="0.25">
      <c r="A336" s="1" t="s">
        <v>341</v>
      </c>
      <c r="B336" s="2">
        <f t="shared" si="35"/>
        <v>16750</v>
      </c>
      <c r="C336" s="2">
        <f t="shared" si="36"/>
        <v>164.6</v>
      </c>
      <c r="D336" s="2">
        <f t="shared" si="41"/>
        <v>540.02626399999997</v>
      </c>
      <c r="E336" s="2">
        <f t="shared" si="37"/>
        <v>0.48</v>
      </c>
      <c r="F336" s="2">
        <f t="shared" si="38"/>
        <v>3121.2112000000002</v>
      </c>
      <c r="G336" s="2">
        <f t="shared" si="39"/>
        <v>44.975999999999999</v>
      </c>
      <c r="H336" s="2">
        <f t="shared" si="40"/>
        <v>-1412.7476999999999</v>
      </c>
    </row>
    <row r="337" spans="1:8" x14ac:dyDescent="0.25">
      <c r="A337" s="1" t="s">
        <v>342</v>
      </c>
      <c r="B337" s="2">
        <f t="shared" si="35"/>
        <v>16800</v>
      </c>
      <c r="C337" s="2">
        <f t="shared" si="36"/>
        <v>164.7</v>
      </c>
      <c r="D337" s="2">
        <f t="shared" si="41"/>
        <v>540.35434799999996</v>
      </c>
      <c r="E337" s="2">
        <f t="shared" si="37"/>
        <v>0.48</v>
      </c>
      <c r="F337" s="2">
        <f t="shared" si="38"/>
        <v>3123.7622000000001</v>
      </c>
      <c r="G337" s="2">
        <f t="shared" si="39"/>
        <v>42.927300000000002</v>
      </c>
      <c r="H337" s="2">
        <f t="shared" si="40"/>
        <v>-1420.4172000000001</v>
      </c>
    </row>
    <row r="338" spans="1:8" x14ac:dyDescent="0.25">
      <c r="A338" s="1" t="s">
        <v>343</v>
      </c>
      <c r="B338" s="2">
        <f t="shared" si="35"/>
        <v>16850</v>
      </c>
      <c r="C338" s="2">
        <f t="shared" si="36"/>
        <v>164.9</v>
      </c>
      <c r="D338" s="2">
        <f t="shared" si="41"/>
        <v>541.01051600000005</v>
      </c>
      <c r="E338" s="2">
        <f t="shared" si="37"/>
        <v>0.49</v>
      </c>
      <c r="F338" s="2">
        <f t="shared" si="38"/>
        <v>3126.2907</v>
      </c>
      <c r="G338" s="2">
        <f t="shared" si="39"/>
        <v>40.875599999999999</v>
      </c>
      <c r="H338" s="2">
        <f t="shared" si="40"/>
        <v>-1428.1011000000001</v>
      </c>
    </row>
    <row r="339" spans="1:8" x14ac:dyDescent="0.25">
      <c r="A339" s="1" t="s">
        <v>344</v>
      </c>
      <c r="B339" s="2">
        <f t="shared" si="35"/>
        <v>16900</v>
      </c>
      <c r="C339" s="2">
        <f t="shared" si="36"/>
        <v>165</v>
      </c>
      <c r="D339" s="2">
        <f t="shared" si="41"/>
        <v>541.33860000000004</v>
      </c>
      <c r="E339" s="2">
        <f t="shared" si="37"/>
        <v>0.49</v>
      </c>
      <c r="F339" s="2">
        <f t="shared" si="38"/>
        <v>3128.7966000000001</v>
      </c>
      <c r="G339" s="2">
        <f t="shared" si="39"/>
        <v>38.821100000000001</v>
      </c>
      <c r="H339" s="2">
        <f t="shared" si="40"/>
        <v>-1435.7994000000001</v>
      </c>
    </row>
    <row r="340" spans="1:8" x14ac:dyDescent="0.25">
      <c r="A340" s="1" t="s">
        <v>345</v>
      </c>
      <c r="B340" s="2">
        <f t="shared" si="35"/>
        <v>16950</v>
      </c>
      <c r="C340" s="2">
        <f t="shared" si="36"/>
        <v>165.2</v>
      </c>
      <c r="D340" s="2">
        <f t="shared" si="41"/>
        <v>541.99476800000002</v>
      </c>
      <c r="E340" s="2">
        <f t="shared" si="37"/>
        <v>0.49</v>
      </c>
      <c r="F340" s="2">
        <f t="shared" si="38"/>
        <v>3131.2800999999999</v>
      </c>
      <c r="G340" s="2">
        <f t="shared" si="39"/>
        <v>36.763800000000003</v>
      </c>
      <c r="H340" s="2">
        <f t="shared" si="40"/>
        <v>-1443.5119999999999</v>
      </c>
    </row>
    <row r="341" spans="1:8" x14ac:dyDescent="0.25">
      <c r="A341" s="1" t="s">
        <v>346</v>
      </c>
      <c r="B341" s="2">
        <f t="shared" si="35"/>
        <v>17000</v>
      </c>
      <c r="C341" s="2">
        <f t="shared" si="36"/>
        <v>165.3</v>
      </c>
      <c r="D341" s="2">
        <f t="shared" si="41"/>
        <v>542.32285200000001</v>
      </c>
      <c r="E341" s="2">
        <f t="shared" si="37"/>
        <v>0.49</v>
      </c>
      <c r="F341" s="2">
        <f t="shared" si="38"/>
        <v>3133.7411000000002</v>
      </c>
      <c r="G341" s="2">
        <f t="shared" si="39"/>
        <v>34.703499999999998</v>
      </c>
      <c r="H341" s="2">
        <f t="shared" si="40"/>
        <v>-1451.2388000000001</v>
      </c>
    </row>
    <row r="342" spans="1:8" x14ac:dyDescent="0.25">
      <c r="A342" s="1" t="s">
        <v>347</v>
      </c>
      <c r="B342" s="2">
        <f t="shared" si="35"/>
        <v>17050</v>
      </c>
      <c r="C342" s="2">
        <f t="shared" si="36"/>
        <v>165.5</v>
      </c>
      <c r="D342" s="2">
        <f t="shared" si="41"/>
        <v>542.97901999999999</v>
      </c>
      <c r="E342" s="2">
        <f t="shared" si="37"/>
        <v>0.49</v>
      </c>
      <c r="F342" s="2">
        <f t="shared" si="38"/>
        <v>3136.1797999999999</v>
      </c>
      <c r="G342" s="2">
        <f t="shared" si="39"/>
        <v>32.640500000000003</v>
      </c>
      <c r="H342" s="2">
        <f t="shared" si="40"/>
        <v>-1458.9798000000001</v>
      </c>
    </row>
    <row r="343" spans="1:8" x14ac:dyDescent="0.25">
      <c r="A343" s="1" t="s">
        <v>348</v>
      </c>
      <c r="B343" s="2">
        <f t="shared" si="35"/>
        <v>17100</v>
      </c>
      <c r="C343" s="2">
        <f t="shared" ref="C343:C358" si="42">_xlfn.NUMBERVALUE(MID(A343, FIND("ms",A343)+2, FIND("m/s",A343)-FIND("ms",A343)-3))</f>
        <v>165.6</v>
      </c>
      <c r="D343" s="2">
        <f t="shared" si="41"/>
        <v>543.30710399999998</v>
      </c>
      <c r="E343" s="2">
        <f t="shared" ref="E343:E358" si="43">_xlfn.NUMBERVALUE(MID(A343,FIND("m/s",A343) +3,FIND("mach",A343)-FIND("m/s",A343)-3))</f>
        <v>0.49</v>
      </c>
      <c r="F343" s="2">
        <f t="shared" ref="F343:F358" si="44">_xlfn.NUMBERVALUE(  MID(A343, FIND("X",A343)+3, FIND("Y",A343) - FIND("X",A343)-7))</f>
        <v>3138.5962</v>
      </c>
      <c r="G343" s="2">
        <f t="shared" ref="G343:G358" si="45">_xlfn.NUMBERVALUE(  MID(A343, FIND("Y",A343)+3, FIND("Z",A343) - FIND("Y",A343)-7))</f>
        <v>30.5746</v>
      </c>
      <c r="H343" s="2">
        <f t="shared" ref="H343:H358" si="46">_xlfn.NUMBERVALUE(MID(A343, FIND("Z",A343)+4,LEN(A343)-FIND("Z",A343)-4))</f>
        <v>-1466.7348999999999</v>
      </c>
    </row>
    <row r="344" spans="1:8" x14ac:dyDescent="0.25">
      <c r="A344" s="1" t="s">
        <v>349</v>
      </c>
      <c r="B344" s="2">
        <f t="shared" si="35"/>
        <v>17150</v>
      </c>
      <c r="C344" s="2">
        <f t="shared" si="42"/>
        <v>165.8</v>
      </c>
      <c r="D344" s="2">
        <f t="shared" si="41"/>
        <v>543.96327199999996</v>
      </c>
      <c r="E344" s="2">
        <f t="shared" si="43"/>
        <v>0.49</v>
      </c>
      <c r="F344" s="2">
        <f t="shared" si="44"/>
        <v>3140.9904000000001</v>
      </c>
      <c r="G344" s="2">
        <f t="shared" si="45"/>
        <v>28.506</v>
      </c>
      <c r="H344" s="2">
        <f t="shared" si="46"/>
        <v>-1474.5039999999999</v>
      </c>
    </row>
    <row r="345" spans="1:8" x14ac:dyDescent="0.25">
      <c r="A345" s="1" t="s">
        <v>350</v>
      </c>
      <c r="B345" s="2">
        <f t="shared" si="35"/>
        <v>17200</v>
      </c>
      <c r="C345" s="2">
        <f t="shared" si="42"/>
        <v>165.9</v>
      </c>
      <c r="D345" s="2">
        <f t="shared" si="41"/>
        <v>544.29135599999995</v>
      </c>
      <c r="E345" s="2">
        <f t="shared" si="43"/>
        <v>0.49</v>
      </c>
      <c r="F345" s="2">
        <f t="shared" si="44"/>
        <v>3143.3624</v>
      </c>
      <c r="G345" s="2">
        <f t="shared" si="45"/>
        <v>26.4345</v>
      </c>
      <c r="H345" s="2">
        <f t="shared" si="46"/>
        <v>-1482.2871</v>
      </c>
    </row>
    <row r="346" spans="1:8" x14ac:dyDescent="0.25">
      <c r="A346" s="1" t="s">
        <v>351</v>
      </c>
      <c r="B346" s="2">
        <f t="shared" si="35"/>
        <v>17250</v>
      </c>
      <c r="C346" s="2">
        <f t="shared" si="42"/>
        <v>166</v>
      </c>
      <c r="D346" s="2">
        <f t="shared" si="41"/>
        <v>544.61944000000005</v>
      </c>
      <c r="E346" s="2">
        <f t="shared" si="43"/>
        <v>0.49</v>
      </c>
      <c r="F346" s="2">
        <f t="shared" si="44"/>
        <v>3145.7123000000001</v>
      </c>
      <c r="G346" s="2">
        <f t="shared" si="45"/>
        <v>24.360199999999999</v>
      </c>
      <c r="H346" s="2">
        <f t="shared" si="46"/>
        <v>-1490.0841</v>
      </c>
    </row>
    <row r="347" spans="1:8" x14ac:dyDescent="0.25">
      <c r="A347" s="1" t="s">
        <v>352</v>
      </c>
      <c r="B347" s="2">
        <f t="shared" si="35"/>
        <v>17300</v>
      </c>
      <c r="C347" s="2">
        <f t="shared" si="42"/>
        <v>166.2</v>
      </c>
      <c r="D347" s="2">
        <f t="shared" si="41"/>
        <v>545.27560800000003</v>
      </c>
      <c r="E347" s="2">
        <f t="shared" si="43"/>
        <v>0.49</v>
      </c>
      <c r="F347" s="2">
        <f t="shared" si="44"/>
        <v>3148.0401999999999</v>
      </c>
      <c r="G347" s="2">
        <f t="shared" si="45"/>
        <v>22.283200000000001</v>
      </c>
      <c r="H347" s="2">
        <f t="shared" si="46"/>
        <v>-1497.895</v>
      </c>
    </row>
    <row r="348" spans="1:8" x14ac:dyDescent="0.25">
      <c r="A348" s="1" t="s">
        <v>353</v>
      </c>
      <c r="B348" s="2">
        <f t="shared" si="35"/>
        <v>17350</v>
      </c>
      <c r="C348" s="2">
        <f t="shared" si="42"/>
        <v>166.3</v>
      </c>
      <c r="D348" s="2">
        <f t="shared" si="41"/>
        <v>545.60369200000002</v>
      </c>
      <c r="E348" s="2">
        <f t="shared" si="43"/>
        <v>0.49</v>
      </c>
      <c r="F348" s="2">
        <f t="shared" si="44"/>
        <v>3150.346</v>
      </c>
      <c r="G348" s="2">
        <f t="shared" si="45"/>
        <v>20.203399999999998</v>
      </c>
      <c r="H348" s="2">
        <f t="shared" si="46"/>
        <v>-1505.7197000000001</v>
      </c>
    </row>
    <row r="349" spans="1:8" x14ac:dyDescent="0.25">
      <c r="A349" s="1" t="s">
        <v>354</v>
      </c>
      <c r="B349" s="2">
        <f t="shared" si="35"/>
        <v>17400</v>
      </c>
      <c r="C349" s="2">
        <f t="shared" si="42"/>
        <v>166.5</v>
      </c>
      <c r="D349" s="2">
        <f t="shared" si="41"/>
        <v>546.25986</v>
      </c>
      <c r="E349" s="2">
        <f t="shared" si="43"/>
        <v>0.49</v>
      </c>
      <c r="F349" s="2">
        <f t="shared" si="44"/>
        <v>3152.63</v>
      </c>
      <c r="G349" s="2">
        <f t="shared" si="45"/>
        <v>18.120899999999999</v>
      </c>
      <c r="H349" s="2">
        <f t="shared" si="46"/>
        <v>-1513.5581</v>
      </c>
    </row>
    <row r="350" spans="1:8" x14ac:dyDescent="0.25">
      <c r="A350" s="1" t="s">
        <v>355</v>
      </c>
      <c r="B350" s="2">
        <f t="shared" si="35"/>
        <v>17450</v>
      </c>
      <c r="C350" s="2">
        <f t="shared" si="42"/>
        <v>166.6</v>
      </c>
      <c r="D350" s="2">
        <f t="shared" si="41"/>
        <v>546.58794399999999</v>
      </c>
      <c r="E350" s="2">
        <f t="shared" si="43"/>
        <v>0.49</v>
      </c>
      <c r="F350" s="2">
        <f t="shared" si="44"/>
        <v>3154.8921</v>
      </c>
      <c r="G350" s="2">
        <f t="shared" si="45"/>
        <v>16.035599999999999</v>
      </c>
      <c r="H350" s="2">
        <f t="shared" si="46"/>
        <v>-1521.4101000000001</v>
      </c>
    </row>
    <row r="351" spans="1:8" x14ac:dyDescent="0.25">
      <c r="A351" s="1" t="s">
        <v>356</v>
      </c>
      <c r="B351" s="2">
        <f t="shared" si="35"/>
        <v>17500</v>
      </c>
      <c r="C351" s="2">
        <f t="shared" si="42"/>
        <v>166.8</v>
      </c>
      <c r="D351" s="2">
        <f t="shared" si="41"/>
        <v>547.24411199999997</v>
      </c>
      <c r="E351" s="2">
        <f t="shared" si="43"/>
        <v>0.49</v>
      </c>
      <c r="F351" s="2">
        <f t="shared" si="44"/>
        <v>3157.1323000000002</v>
      </c>
      <c r="G351" s="2">
        <f t="shared" si="45"/>
        <v>13.9476</v>
      </c>
      <c r="H351" s="2">
        <f t="shared" si="46"/>
        <v>-1529.2757999999999</v>
      </c>
    </row>
    <row r="352" spans="1:8" x14ac:dyDescent="0.25">
      <c r="A352" s="1" t="s">
        <v>357</v>
      </c>
      <c r="B352" s="2">
        <f t="shared" si="35"/>
        <v>17550</v>
      </c>
      <c r="C352" s="2">
        <f t="shared" si="42"/>
        <v>166.9</v>
      </c>
      <c r="D352" s="2">
        <f t="shared" si="41"/>
        <v>547.57219599999996</v>
      </c>
      <c r="E352" s="2">
        <f t="shared" si="43"/>
        <v>0.49</v>
      </c>
      <c r="F352" s="2">
        <f t="shared" si="44"/>
        <v>3159.3508000000002</v>
      </c>
      <c r="G352" s="2">
        <f t="shared" si="45"/>
        <v>11.856999999999999</v>
      </c>
      <c r="H352" s="2">
        <f t="shared" si="46"/>
        <v>-1537.155</v>
      </c>
    </row>
    <row r="353" spans="1:8" x14ac:dyDescent="0.25">
      <c r="A353" s="1" t="s">
        <v>358</v>
      </c>
      <c r="B353" s="2">
        <f t="shared" si="35"/>
        <v>17600</v>
      </c>
      <c r="C353" s="2">
        <f t="shared" si="42"/>
        <v>167.1</v>
      </c>
      <c r="D353" s="2">
        <f t="shared" si="41"/>
        <v>548.22836400000006</v>
      </c>
      <c r="E353" s="2">
        <f t="shared" si="43"/>
        <v>0.49</v>
      </c>
      <c r="F353" s="2">
        <f t="shared" si="44"/>
        <v>3161.5477000000001</v>
      </c>
      <c r="G353" s="2">
        <f t="shared" si="45"/>
        <v>9.7636000000000003</v>
      </c>
      <c r="H353" s="2">
        <f t="shared" si="46"/>
        <v>-1545.0477000000001</v>
      </c>
    </row>
    <row r="354" spans="1:8" x14ac:dyDescent="0.25">
      <c r="A354" s="1" t="s">
        <v>359</v>
      </c>
      <c r="B354" s="2">
        <f t="shared" si="35"/>
        <v>17650</v>
      </c>
      <c r="C354" s="2">
        <f t="shared" si="42"/>
        <v>167.2</v>
      </c>
      <c r="D354" s="2">
        <f t="shared" si="41"/>
        <v>548.55644800000005</v>
      </c>
      <c r="E354" s="2">
        <f t="shared" si="43"/>
        <v>0.49</v>
      </c>
      <c r="F354" s="2">
        <f t="shared" si="44"/>
        <v>3163.7229000000002</v>
      </c>
      <c r="G354" s="2">
        <f t="shared" si="45"/>
        <v>7.6675000000000004</v>
      </c>
      <c r="H354" s="2">
        <f t="shared" si="46"/>
        <v>-1552.9538</v>
      </c>
    </row>
    <row r="355" spans="1:8" x14ac:dyDescent="0.25">
      <c r="A355" s="1" t="s">
        <v>360</v>
      </c>
      <c r="B355" s="2">
        <f t="shared" si="35"/>
        <v>17700</v>
      </c>
      <c r="C355" s="2">
        <f t="shared" si="42"/>
        <v>167.4</v>
      </c>
      <c r="D355" s="2">
        <f t="shared" si="41"/>
        <v>549.21261600000003</v>
      </c>
      <c r="E355" s="2">
        <f t="shared" si="43"/>
        <v>0.49</v>
      </c>
      <c r="F355" s="2">
        <f t="shared" si="44"/>
        <v>3165.8764999999999</v>
      </c>
      <c r="G355" s="2">
        <f t="shared" si="45"/>
        <v>5.5688000000000004</v>
      </c>
      <c r="H355" s="2">
        <f t="shared" si="46"/>
        <v>-1560.8732</v>
      </c>
    </row>
    <row r="356" spans="1:8" x14ac:dyDescent="0.25">
      <c r="A356" s="1" t="s">
        <v>361</v>
      </c>
      <c r="B356" s="2">
        <f t="shared" si="35"/>
        <v>17750</v>
      </c>
      <c r="C356" s="2">
        <f t="shared" si="42"/>
        <v>167.5</v>
      </c>
      <c r="D356" s="2">
        <f t="shared" si="41"/>
        <v>549.54070000000002</v>
      </c>
      <c r="E356" s="2">
        <f t="shared" si="43"/>
        <v>0.49</v>
      </c>
      <c r="F356" s="2">
        <f t="shared" si="44"/>
        <v>3168.0086999999999</v>
      </c>
      <c r="G356" s="2">
        <f t="shared" si="45"/>
        <v>3.4674</v>
      </c>
      <c r="H356" s="2">
        <f t="shared" si="46"/>
        <v>-1568.8059000000001</v>
      </c>
    </row>
    <row r="357" spans="1:8" x14ac:dyDescent="0.25">
      <c r="A357" s="1" t="s">
        <v>362</v>
      </c>
      <c r="B357" s="2">
        <f t="shared" si="35"/>
        <v>17800</v>
      </c>
      <c r="C357" s="2">
        <f t="shared" si="42"/>
        <v>167.7</v>
      </c>
      <c r="D357" s="2">
        <f t="shared" si="41"/>
        <v>550.19686799999999</v>
      </c>
      <c r="E357" s="2">
        <f t="shared" si="43"/>
        <v>0.49</v>
      </c>
      <c r="F357" s="2">
        <f t="shared" si="44"/>
        <v>3170.1192999999998</v>
      </c>
      <c r="G357" s="2">
        <f t="shared" si="45"/>
        <v>1.3633</v>
      </c>
      <c r="H357" s="2">
        <f t="shared" si="46"/>
        <v>-1576.7519</v>
      </c>
    </row>
    <row r="358" spans="1:8" x14ac:dyDescent="0.25">
      <c r="A358" s="1" t="s">
        <v>363</v>
      </c>
      <c r="B358" s="2">
        <f t="shared" si="35"/>
        <v>17850</v>
      </c>
      <c r="C358" s="2">
        <f t="shared" si="42"/>
        <v>167.8</v>
      </c>
      <c r="D358" s="2">
        <f t="shared" si="41"/>
        <v>550.52495199999998</v>
      </c>
      <c r="E358" s="2">
        <f t="shared" si="43"/>
        <v>0.49</v>
      </c>
      <c r="F358" s="2">
        <f t="shared" si="44"/>
        <v>3172.2085999999999</v>
      </c>
      <c r="G358" s="2">
        <f t="shared" si="45"/>
        <v>-0.74329999999999996</v>
      </c>
      <c r="H358" s="2">
        <f t="shared" si="46"/>
        <v>-1584.711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Tang</dc:creator>
  <cp:lastModifiedBy>Jacob Tang</cp:lastModifiedBy>
  <dcterms:created xsi:type="dcterms:W3CDTF">2022-11-17T11:18:32Z</dcterms:created>
  <dcterms:modified xsi:type="dcterms:W3CDTF">2022-11-17T11:43:35Z</dcterms:modified>
</cp:coreProperties>
</file>