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bfg522/Dropbox/Arbejde/PhD/HappyFish/Writing/Disease_Challenge_Paper/Analysis/Yersinia_qPCR/"/>
    </mc:Choice>
  </mc:AlternateContent>
  <xr:revisionPtr revIDLastSave="0" documentId="13_ncr:1_{74C8218A-6CC5-C642-A365-4CCEBE5D1C5D}" xr6:coauthVersionLast="47" xr6:coauthVersionMax="47" xr10:uidLastSave="{00000000-0000-0000-0000-000000000000}"/>
  <bookViews>
    <workbookView xWindow="0" yWindow="460" windowWidth="38400" windowHeight="23540" activeTab="1" xr2:uid="{00000000-000D-0000-FFFF-FFFF00000000}"/>
  </bookViews>
  <sheets>
    <sheet name="Ark2" sheetId="2" r:id="rId1"/>
    <sheet name="R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2" i="2" l="1"/>
  <c r="H161" i="2"/>
  <c r="J161" i="2" s="1"/>
  <c r="H158" i="2"/>
  <c r="H154" i="2"/>
  <c r="H146" i="2"/>
  <c r="H142" i="2"/>
  <c r="H139" i="2"/>
  <c r="H128" i="2"/>
  <c r="J128" i="2" s="1"/>
  <c r="J124" i="2"/>
  <c r="J121" i="2"/>
  <c r="J118" i="2"/>
  <c r="J115" i="2"/>
  <c r="J112" i="2"/>
  <c r="J109" i="2"/>
  <c r="J106" i="2"/>
  <c r="J103" i="2"/>
  <c r="J100" i="2"/>
  <c r="J97" i="2"/>
  <c r="J94" i="2"/>
  <c r="J91" i="2"/>
  <c r="J88" i="2"/>
  <c r="J85" i="2"/>
  <c r="H74" i="2"/>
  <c r="J74" i="2" s="1"/>
  <c r="H70" i="2"/>
  <c r="J70" i="2" s="1"/>
  <c r="H59" i="2"/>
  <c r="J55" i="2"/>
  <c r="J44" i="2"/>
  <c r="J41" i="2"/>
  <c r="J38" i="2"/>
  <c r="J35" i="2"/>
  <c r="J32" i="2"/>
  <c r="J29" i="2"/>
  <c r="J26" i="2"/>
  <c r="J23" i="2"/>
  <c r="J20" i="2"/>
  <c r="J17" i="2"/>
  <c r="J14" i="2"/>
  <c r="J11" i="2"/>
  <c r="J8" i="2"/>
  <c r="J5" i="2"/>
  <c r="G164" i="2"/>
  <c r="H164" i="2" s="1"/>
  <c r="J164" i="2" s="1"/>
  <c r="E164" i="2"/>
  <c r="G163" i="2"/>
  <c r="H163" i="2" s="1"/>
  <c r="J163" i="2" s="1"/>
  <c r="E163" i="2"/>
  <c r="G162" i="2"/>
  <c r="H162" i="2" s="1"/>
  <c r="J162" i="2" s="1"/>
  <c r="E162" i="2"/>
  <c r="G161" i="2"/>
  <c r="E161" i="2"/>
  <c r="G160" i="2"/>
  <c r="J160" i="2" s="1"/>
  <c r="E160" i="2"/>
  <c r="G159" i="2"/>
  <c r="J159" i="2" s="1"/>
  <c r="E159" i="2"/>
  <c r="G158" i="2"/>
  <c r="J158" i="2" s="1"/>
  <c r="E158" i="2"/>
  <c r="G157" i="2"/>
  <c r="H157" i="2" s="1"/>
  <c r="J157" i="2" s="1"/>
  <c r="E157" i="2"/>
  <c r="G156" i="2"/>
  <c r="E156" i="2"/>
  <c r="G155" i="2"/>
  <c r="H155" i="2" s="1"/>
  <c r="J155" i="2" s="1"/>
  <c r="E155" i="2"/>
  <c r="G154" i="2"/>
  <c r="J154" i="2" s="1"/>
  <c r="E154" i="2"/>
  <c r="G153" i="2"/>
  <c r="H153" i="2" s="1"/>
  <c r="J153" i="2" s="1"/>
  <c r="E153" i="2"/>
  <c r="G152" i="2"/>
  <c r="E152" i="2"/>
  <c r="G151" i="2"/>
  <c r="H151" i="2" s="1"/>
  <c r="J151" i="2" s="1"/>
  <c r="E151" i="2"/>
  <c r="G150" i="2"/>
  <c r="E150" i="2"/>
  <c r="G149" i="2"/>
  <c r="H149" i="2" s="1"/>
  <c r="J149" i="2" s="1"/>
  <c r="E149" i="2"/>
  <c r="G148" i="2"/>
  <c r="E148" i="2"/>
  <c r="G147" i="2"/>
  <c r="H147" i="2" s="1"/>
  <c r="J147" i="2" s="1"/>
  <c r="E147" i="2"/>
  <c r="G146" i="2"/>
  <c r="J146" i="2" s="1"/>
  <c r="E146" i="2"/>
  <c r="G145" i="2"/>
  <c r="H145" i="2" s="1"/>
  <c r="J145" i="2" s="1"/>
  <c r="E145" i="2"/>
  <c r="G144" i="2"/>
  <c r="E144" i="2"/>
  <c r="G143" i="2"/>
  <c r="H143" i="2" s="1"/>
  <c r="J143" i="2" s="1"/>
  <c r="E143" i="2"/>
  <c r="G142" i="2"/>
  <c r="J142" i="2" s="1"/>
  <c r="E142" i="2"/>
  <c r="G141" i="2"/>
  <c r="J141" i="2" s="1"/>
  <c r="E141" i="2"/>
  <c r="G140" i="2"/>
  <c r="E140" i="2"/>
  <c r="G139" i="2"/>
  <c r="J139" i="2" s="1"/>
  <c r="E139" i="2"/>
  <c r="G138" i="2"/>
  <c r="E138" i="2"/>
  <c r="G137" i="2"/>
  <c r="H137" i="2" s="1"/>
  <c r="J137" i="2" s="1"/>
  <c r="E137" i="2"/>
  <c r="G136" i="2"/>
  <c r="E136" i="2"/>
  <c r="G135" i="2"/>
  <c r="H135" i="2" s="1"/>
  <c r="J135" i="2" s="1"/>
  <c r="E135" i="2"/>
  <c r="G134" i="2"/>
  <c r="E134" i="2"/>
  <c r="G133" i="2"/>
  <c r="J133" i="2" s="1"/>
  <c r="E133" i="2"/>
  <c r="G132" i="2"/>
  <c r="J132" i="2" s="1"/>
  <c r="E132" i="2"/>
  <c r="G131" i="2"/>
  <c r="J131" i="2" s="1"/>
  <c r="E131" i="2"/>
  <c r="G130" i="2"/>
  <c r="H130" i="2" s="1"/>
  <c r="J130" i="2" s="1"/>
  <c r="E130" i="2"/>
  <c r="G129" i="2"/>
  <c r="J129" i="2" s="1"/>
  <c r="E129" i="2"/>
  <c r="G128" i="2"/>
  <c r="E128" i="2"/>
  <c r="G127" i="2"/>
  <c r="J127" i="2" s="1"/>
  <c r="E127" i="2"/>
  <c r="G126" i="2"/>
  <c r="J126" i="2" s="1"/>
  <c r="E126" i="2"/>
  <c r="G125" i="2"/>
  <c r="H125" i="2" s="1"/>
  <c r="J125" i="2" s="1"/>
  <c r="E125" i="2"/>
  <c r="G124" i="2"/>
  <c r="H124" i="2" s="1"/>
  <c r="E124" i="2"/>
  <c r="G123" i="2"/>
  <c r="J123" i="2" s="1"/>
  <c r="E123" i="2"/>
  <c r="G122" i="2"/>
  <c r="E122" i="2"/>
  <c r="G121" i="2"/>
  <c r="H121" i="2" s="1"/>
  <c r="E121" i="2"/>
  <c r="G120" i="2"/>
  <c r="J120" i="2" s="1"/>
  <c r="E120" i="2"/>
  <c r="G119" i="2"/>
  <c r="J119" i="2" s="1"/>
  <c r="E119" i="2"/>
  <c r="G118" i="2"/>
  <c r="H118" i="2" s="1"/>
  <c r="E118" i="2"/>
  <c r="G117" i="2"/>
  <c r="J117" i="2" s="1"/>
  <c r="E117" i="2"/>
  <c r="G116" i="2"/>
  <c r="J116" i="2" s="1"/>
  <c r="E116" i="2"/>
  <c r="G115" i="2"/>
  <c r="H115" i="2" s="1"/>
  <c r="E115" i="2"/>
  <c r="G114" i="2"/>
  <c r="J114" i="2" s="1"/>
  <c r="E114" i="2"/>
  <c r="G113" i="2"/>
  <c r="J113" i="2" s="1"/>
  <c r="E113" i="2"/>
  <c r="G112" i="2"/>
  <c r="H112" i="2" s="1"/>
  <c r="E112" i="2"/>
  <c r="G111" i="2"/>
  <c r="J111" i="2" s="1"/>
  <c r="E111" i="2"/>
  <c r="G110" i="2"/>
  <c r="J110" i="2" s="1"/>
  <c r="E110" i="2"/>
  <c r="G109" i="2"/>
  <c r="H109" i="2" s="1"/>
  <c r="E109" i="2"/>
  <c r="G108" i="2"/>
  <c r="J108" i="2" s="1"/>
  <c r="E108" i="2"/>
  <c r="G107" i="2"/>
  <c r="J107" i="2" s="1"/>
  <c r="E107" i="2"/>
  <c r="G106" i="2"/>
  <c r="H106" i="2" s="1"/>
  <c r="E106" i="2"/>
  <c r="G105" i="2"/>
  <c r="J105" i="2" s="1"/>
  <c r="E105" i="2"/>
  <c r="G104" i="2"/>
  <c r="J104" i="2" s="1"/>
  <c r="E104" i="2"/>
  <c r="G103" i="2"/>
  <c r="H103" i="2" s="1"/>
  <c r="E103" i="2"/>
  <c r="G102" i="2"/>
  <c r="J102" i="2" s="1"/>
  <c r="E102" i="2"/>
  <c r="G101" i="2"/>
  <c r="J101" i="2" s="1"/>
  <c r="E101" i="2"/>
  <c r="G100" i="2"/>
  <c r="H100" i="2" s="1"/>
  <c r="E100" i="2"/>
  <c r="G99" i="2"/>
  <c r="J99" i="2" s="1"/>
  <c r="E99" i="2"/>
  <c r="G98" i="2"/>
  <c r="J98" i="2" s="1"/>
  <c r="E98" i="2"/>
  <c r="G97" i="2"/>
  <c r="H97" i="2" s="1"/>
  <c r="E97" i="2"/>
  <c r="G96" i="2"/>
  <c r="J96" i="2" s="1"/>
  <c r="E96" i="2"/>
  <c r="G95" i="2"/>
  <c r="J95" i="2" s="1"/>
  <c r="E95" i="2"/>
  <c r="G94" i="2"/>
  <c r="H94" i="2" s="1"/>
  <c r="E94" i="2"/>
  <c r="G93" i="2"/>
  <c r="J93" i="2" s="1"/>
  <c r="E93" i="2"/>
  <c r="G92" i="2"/>
  <c r="J92" i="2" s="1"/>
  <c r="E92" i="2"/>
  <c r="G91" i="2"/>
  <c r="H91" i="2" s="1"/>
  <c r="E91" i="2"/>
  <c r="G90" i="2"/>
  <c r="J90" i="2" s="1"/>
  <c r="E90" i="2"/>
  <c r="G89" i="2"/>
  <c r="J89" i="2" s="1"/>
  <c r="E89" i="2"/>
  <c r="G88" i="2"/>
  <c r="H88" i="2" s="1"/>
  <c r="E88" i="2"/>
  <c r="G87" i="2"/>
  <c r="J87" i="2" s="1"/>
  <c r="E87" i="2"/>
  <c r="G86" i="2"/>
  <c r="J86" i="2" s="1"/>
  <c r="E86" i="2"/>
  <c r="G85" i="2"/>
  <c r="H85" i="2" s="1"/>
  <c r="E85" i="2"/>
  <c r="G84" i="2"/>
  <c r="H84" i="2" s="1"/>
  <c r="J84" i="2" s="1"/>
  <c r="E84" i="2"/>
  <c r="G83" i="2"/>
  <c r="E83" i="2"/>
  <c r="G82" i="2"/>
  <c r="H82" i="2" s="1"/>
  <c r="J82" i="2" s="1"/>
  <c r="E82" i="2"/>
  <c r="G81" i="2"/>
  <c r="H81" i="2" s="1"/>
  <c r="E81" i="2"/>
  <c r="G80" i="2"/>
  <c r="H80" i="2" s="1"/>
  <c r="J80" i="2" s="1"/>
  <c r="E80" i="2"/>
  <c r="G79" i="2"/>
  <c r="E79" i="2"/>
  <c r="G78" i="2"/>
  <c r="H78" i="2" s="1"/>
  <c r="J78" i="2" s="1"/>
  <c r="E78" i="2"/>
  <c r="G77" i="2"/>
  <c r="H77" i="2" s="1"/>
  <c r="J77" i="2" s="1"/>
  <c r="E77" i="2"/>
  <c r="G76" i="2"/>
  <c r="J76" i="2" s="1"/>
  <c r="E76" i="2"/>
  <c r="G75" i="2"/>
  <c r="E75" i="2"/>
  <c r="G74" i="2"/>
  <c r="E74" i="2"/>
  <c r="G73" i="2"/>
  <c r="E73" i="2"/>
  <c r="G72" i="2"/>
  <c r="H72" i="2" s="1"/>
  <c r="J72" i="2" s="1"/>
  <c r="E72" i="2"/>
  <c r="G71" i="2"/>
  <c r="E71" i="2"/>
  <c r="G70" i="2"/>
  <c r="E70" i="2"/>
  <c r="G69" i="2"/>
  <c r="E69" i="2"/>
  <c r="G68" i="2"/>
  <c r="H68" i="2" s="1"/>
  <c r="J68" i="2" s="1"/>
  <c r="E68" i="2"/>
  <c r="G67" i="2"/>
  <c r="E67" i="2"/>
  <c r="G66" i="2"/>
  <c r="H66" i="2" s="1"/>
  <c r="E66" i="2"/>
  <c r="G65" i="2"/>
  <c r="E65" i="2"/>
  <c r="G64" i="2"/>
  <c r="H64" i="2" s="1"/>
  <c r="J64" i="2" s="1"/>
  <c r="E64" i="2"/>
  <c r="G63" i="2"/>
  <c r="J63" i="2" s="1"/>
  <c r="E63" i="2"/>
  <c r="G62" i="2"/>
  <c r="H62" i="2" s="1"/>
  <c r="J62" i="2" s="1"/>
  <c r="E62" i="2"/>
  <c r="G61" i="2"/>
  <c r="E61" i="2"/>
  <c r="G60" i="2"/>
  <c r="H60" i="2" s="1"/>
  <c r="J60" i="2" s="1"/>
  <c r="E60" i="2"/>
  <c r="G59" i="2"/>
  <c r="J59" i="2" s="1"/>
  <c r="E59" i="2"/>
  <c r="G58" i="2"/>
  <c r="J58" i="2" s="1"/>
  <c r="E58" i="2"/>
  <c r="G57" i="2"/>
  <c r="E57" i="2"/>
  <c r="G56" i="2"/>
  <c r="H56" i="2" s="1"/>
  <c r="J56" i="2" s="1"/>
  <c r="E56" i="2"/>
  <c r="G55" i="2"/>
  <c r="H55" i="2" s="1"/>
  <c r="E55" i="2"/>
  <c r="G54" i="2"/>
  <c r="H54" i="2" s="1"/>
  <c r="J54" i="2" s="1"/>
  <c r="E54" i="2"/>
  <c r="G53" i="2"/>
  <c r="E53" i="2"/>
  <c r="G52" i="2"/>
  <c r="H52" i="2" s="1"/>
  <c r="J52" i="2" s="1"/>
  <c r="E52" i="2"/>
  <c r="G51" i="2"/>
  <c r="H51" i="2" s="1"/>
  <c r="E51" i="2"/>
  <c r="G50" i="2"/>
  <c r="H50" i="2" s="1"/>
  <c r="J50" i="2" s="1"/>
  <c r="E50" i="2"/>
  <c r="G49" i="2"/>
  <c r="J49" i="2" s="1"/>
  <c r="E49" i="2"/>
  <c r="G48" i="2"/>
  <c r="H48" i="2" s="1"/>
  <c r="E48" i="2"/>
  <c r="G47" i="2"/>
  <c r="E47" i="2"/>
  <c r="G46" i="2"/>
  <c r="J46" i="2" s="1"/>
  <c r="E46" i="2"/>
  <c r="G45" i="2"/>
  <c r="H45" i="2" s="1"/>
  <c r="J45" i="2" s="1"/>
  <c r="E45" i="2"/>
  <c r="G44" i="2"/>
  <c r="H44" i="2" s="1"/>
  <c r="E44" i="2"/>
  <c r="G43" i="2"/>
  <c r="J43" i="2" s="1"/>
  <c r="E43" i="2"/>
  <c r="G42" i="2"/>
  <c r="J42" i="2" s="1"/>
  <c r="E42" i="2"/>
  <c r="G41" i="2"/>
  <c r="H41" i="2" s="1"/>
  <c r="E41" i="2"/>
  <c r="G40" i="2"/>
  <c r="J40" i="2" s="1"/>
  <c r="E40" i="2"/>
  <c r="G39" i="2"/>
  <c r="J39" i="2" s="1"/>
  <c r="E39" i="2"/>
  <c r="G38" i="2"/>
  <c r="H38" i="2" s="1"/>
  <c r="E38" i="2"/>
  <c r="G37" i="2"/>
  <c r="J37" i="2" s="1"/>
  <c r="E37" i="2"/>
  <c r="G36" i="2"/>
  <c r="J36" i="2" s="1"/>
  <c r="E36" i="2"/>
  <c r="G35" i="2"/>
  <c r="H35" i="2" s="1"/>
  <c r="E35" i="2"/>
  <c r="G34" i="2"/>
  <c r="J34" i="2" s="1"/>
  <c r="E34" i="2"/>
  <c r="G33" i="2"/>
  <c r="J33" i="2" s="1"/>
  <c r="E33" i="2"/>
  <c r="G32" i="2"/>
  <c r="H32" i="2" s="1"/>
  <c r="E32" i="2"/>
  <c r="G31" i="2"/>
  <c r="J31" i="2" s="1"/>
  <c r="E31" i="2"/>
  <c r="G30" i="2"/>
  <c r="J30" i="2" s="1"/>
  <c r="E30" i="2"/>
  <c r="G29" i="2"/>
  <c r="H29" i="2" s="1"/>
  <c r="E29" i="2"/>
  <c r="G28" i="2"/>
  <c r="J28" i="2" s="1"/>
  <c r="E28" i="2"/>
  <c r="G27" i="2"/>
  <c r="J27" i="2" s="1"/>
  <c r="E27" i="2"/>
  <c r="G26" i="2"/>
  <c r="H26" i="2" s="1"/>
  <c r="E26" i="2"/>
  <c r="G25" i="2"/>
  <c r="J25" i="2" s="1"/>
  <c r="E25" i="2"/>
  <c r="G24" i="2"/>
  <c r="J24" i="2" s="1"/>
  <c r="E24" i="2"/>
  <c r="G23" i="2"/>
  <c r="H23" i="2" s="1"/>
  <c r="E23" i="2"/>
  <c r="G22" i="2"/>
  <c r="J22" i="2" s="1"/>
  <c r="E22" i="2"/>
  <c r="G21" i="2"/>
  <c r="J21" i="2" s="1"/>
  <c r="E21" i="2"/>
  <c r="G20" i="2"/>
  <c r="H20" i="2" s="1"/>
  <c r="E20" i="2"/>
  <c r="G19" i="2"/>
  <c r="J19" i="2" s="1"/>
  <c r="E19" i="2"/>
  <c r="G18" i="2"/>
  <c r="J18" i="2" s="1"/>
  <c r="E18" i="2"/>
  <c r="G17" i="2"/>
  <c r="H17" i="2" s="1"/>
  <c r="E17" i="2"/>
  <c r="G16" i="2"/>
  <c r="J16" i="2" s="1"/>
  <c r="E16" i="2"/>
  <c r="G15" i="2"/>
  <c r="J15" i="2" s="1"/>
  <c r="E15" i="2"/>
  <c r="G14" i="2"/>
  <c r="H14" i="2" s="1"/>
  <c r="E14" i="2"/>
  <c r="G13" i="2"/>
  <c r="J13" i="2" s="1"/>
  <c r="E13" i="2"/>
  <c r="G12" i="2"/>
  <c r="J12" i="2" s="1"/>
  <c r="E12" i="2"/>
  <c r="G11" i="2"/>
  <c r="H11" i="2" s="1"/>
  <c r="E11" i="2"/>
  <c r="G10" i="2"/>
  <c r="J10" i="2" s="1"/>
  <c r="E10" i="2"/>
  <c r="G9" i="2"/>
  <c r="J9" i="2" s="1"/>
  <c r="E9" i="2"/>
  <c r="G8" i="2"/>
  <c r="H8" i="2" s="1"/>
  <c r="E8" i="2"/>
  <c r="G7" i="2"/>
  <c r="J7" i="2" s="1"/>
  <c r="E7" i="2"/>
  <c r="G6" i="2"/>
  <c r="J6" i="2" s="1"/>
  <c r="E6" i="2"/>
  <c r="G5" i="2"/>
  <c r="H5" i="2" s="1"/>
  <c r="E5" i="2"/>
  <c r="J65" i="2" l="1"/>
  <c r="J83" i="2"/>
  <c r="J138" i="2"/>
  <c r="J75" i="2"/>
  <c r="H63" i="2"/>
  <c r="H132" i="2"/>
  <c r="H150" i="2"/>
  <c r="J150" i="2" s="1"/>
  <c r="J81" i="2"/>
  <c r="H6" i="2"/>
  <c r="H9" i="2"/>
  <c r="H12" i="2"/>
  <c r="H15" i="2"/>
  <c r="H18" i="2"/>
  <c r="H21" i="2"/>
  <c r="H24" i="2"/>
  <c r="H27" i="2"/>
  <c r="H30" i="2"/>
  <c r="H33" i="2"/>
  <c r="H36" i="2"/>
  <c r="H39" i="2"/>
  <c r="H42" i="2"/>
  <c r="J48" i="2"/>
  <c r="H67" i="2"/>
  <c r="J67" i="2" s="1"/>
  <c r="H71" i="2"/>
  <c r="J71" i="2" s="1"/>
  <c r="H75" i="2"/>
  <c r="H86" i="2"/>
  <c r="H89" i="2"/>
  <c r="H92" i="2"/>
  <c r="H95" i="2"/>
  <c r="H98" i="2"/>
  <c r="H101" i="2"/>
  <c r="H104" i="2"/>
  <c r="H107" i="2"/>
  <c r="H110" i="2"/>
  <c r="H113" i="2"/>
  <c r="H116" i="2"/>
  <c r="H119" i="2"/>
  <c r="H122" i="2"/>
  <c r="H129" i="2"/>
  <c r="H136" i="2"/>
  <c r="J136" i="2" s="1"/>
  <c r="J51" i="2"/>
  <c r="J66" i="2"/>
  <c r="H46" i="2"/>
  <c r="H49" i="2"/>
  <c r="H53" i="2"/>
  <c r="J53" i="2" s="1"/>
  <c r="H57" i="2"/>
  <c r="J57" i="2" s="1"/>
  <c r="H79" i="2"/>
  <c r="J79" i="2" s="1"/>
  <c r="H83" i="2"/>
  <c r="H126" i="2"/>
  <c r="H133" i="2"/>
  <c r="H140" i="2"/>
  <c r="J140" i="2" s="1"/>
  <c r="H159" i="2"/>
  <c r="H7" i="2"/>
  <c r="H10" i="2"/>
  <c r="H13" i="2"/>
  <c r="H16" i="2"/>
  <c r="H19" i="2"/>
  <c r="H22" i="2"/>
  <c r="H25" i="2"/>
  <c r="H28" i="2"/>
  <c r="H31" i="2"/>
  <c r="H34" i="2"/>
  <c r="H37" i="2"/>
  <c r="H40" i="2"/>
  <c r="H43" i="2"/>
  <c r="H61" i="2"/>
  <c r="J61" i="2" s="1"/>
  <c r="H65" i="2"/>
  <c r="H76" i="2"/>
  <c r="H87" i="2"/>
  <c r="H90" i="2"/>
  <c r="H93" i="2"/>
  <c r="H96" i="2"/>
  <c r="H99" i="2"/>
  <c r="H102" i="2"/>
  <c r="H105" i="2"/>
  <c r="H108" i="2"/>
  <c r="H111" i="2"/>
  <c r="H114" i="2"/>
  <c r="H117" i="2"/>
  <c r="H120" i="2"/>
  <c r="H123" i="2"/>
  <c r="H144" i="2"/>
  <c r="J144" i="2" s="1"/>
  <c r="H148" i="2"/>
  <c r="J148" i="2" s="1"/>
  <c r="H152" i="2"/>
  <c r="J152" i="2" s="1"/>
  <c r="H156" i="2"/>
  <c r="J156" i="2" s="1"/>
  <c r="H47" i="2"/>
  <c r="J47" i="2" s="1"/>
  <c r="H58" i="2"/>
  <c r="I45" i="2" s="1"/>
  <c r="H69" i="2"/>
  <c r="J69" i="2" s="1"/>
  <c r="H73" i="2"/>
  <c r="J73" i="2" s="1"/>
  <c r="H127" i="2"/>
  <c r="H131" i="2"/>
  <c r="H134" i="2"/>
  <c r="J134" i="2" s="1"/>
  <c r="H138" i="2"/>
  <c r="H141" i="2"/>
  <c r="I125" i="2" s="1"/>
  <c r="H160" i="2"/>
  <c r="I46" i="2" l="1"/>
  <c r="K45" i="2"/>
  <c r="I126" i="2"/>
  <c r="K125" i="2"/>
</calcChain>
</file>

<file path=xl/sharedStrings.xml><?xml version="1.0" encoding="utf-8"?>
<sst xmlns="http://schemas.openxmlformats.org/spreadsheetml/2006/main" count="535" uniqueCount="176">
  <si>
    <r>
      <rPr>
        <sz val="10"/>
        <color theme="1"/>
        <rFont val="Symbol"/>
        <family val="1"/>
        <charset val="2"/>
      </rPr>
      <t>D</t>
    </r>
    <r>
      <rPr>
        <sz val="10"/>
        <color theme="1"/>
        <rFont val="Calibri"/>
        <family val="2"/>
        <scheme val="minor"/>
      </rPr>
      <t>Cq</t>
    </r>
  </si>
  <si>
    <t>Sample</t>
  </si>
  <si>
    <t>Cq</t>
  </si>
  <si>
    <t>N</t>
  </si>
  <si>
    <t>ET1F01</t>
  </si>
  <si>
    <t>No Probiotic</t>
  </si>
  <si>
    <t>No infected Control</t>
  </si>
  <si>
    <t>No Cq</t>
  </si>
  <si>
    <t>ET1F02</t>
  </si>
  <si>
    <t>ET1F03</t>
  </si>
  <si>
    <t>ET1F04</t>
  </si>
  <si>
    <t>ET1F05</t>
  </si>
  <si>
    <t>ET1F06</t>
  </si>
  <si>
    <t>ET1F07</t>
  </si>
  <si>
    <t>ET1F08</t>
  </si>
  <si>
    <t>ET1F09</t>
  </si>
  <si>
    <t>ET1F10</t>
  </si>
  <si>
    <t>ET1F11</t>
  </si>
  <si>
    <t>ET1F12</t>
  </si>
  <si>
    <t>ET1F13</t>
  </si>
  <si>
    <t>ET1F14</t>
  </si>
  <si>
    <t>ET1F15</t>
  </si>
  <si>
    <t>ET1F16</t>
  </si>
  <si>
    <t>ET1F17</t>
  </si>
  <si>
    <t>ET1F18</t>
  </si>
  <si>
    <t>ET1F19</t>
  </si>
  <si>
    <t>ET1F20</t>
  </si>
  <si>
    <t>ET1F21</t>
  </si>
  <si>
    <t>ET1F22</t>
  </si>
  <si>
    <t>ET1F23</t>
  </si>
  <si>
    <t>ET1F24</t>
  </si>
  <si>
    <t>ET1F25</t>
  </si>
  <si>
    <t>ET1F26</t>
  </si>
  <si>
    <t>ET1F27</t>
  </si>
  <si>
    <t>ET1F28</t>
  </si>
  <si>
    <t>ET1F29</t>
  </si>
  <si>
    <t>ET1F30</t>
  </si>
  <si>
    <t>ET1F31</t>
  </si>
  <si>
    <t>ET1F32</t>
  </si>
  <si>
    <t>ET1F33</t>
  </si>
  <si>
    <t>ET1F34</t>
  </si>
  <si>
    <t>ET1F35</t>
  </si>
  <si>
    <t>ET1F36</t>
  </si>
  <si>
    <t>ET1F37</t>
  </si>
  <si>
    <t>ET1F38</t>
  </si>
  <si>
    <t>ET1F39</t>
  </si>
  <si>
    <t>ET1F40</t>
  </si>
  <si>
    <t>ET2F01</t>
  </si>
  <si>
    <t>Infected</t>
  </si>
  <si>
    <t>ET2F02</t>
  </si>
  <si>
    <t>ET2F03</t>
  </si>
  <si>
    <t>ET2F04</t>
  </si>
  <si>
    <t>ET2F05</t>
  </si>
  <si>
    <t>ET2F06</t>
  </si>
  <si>
    <t>ET2F07</t>
  </si>
  <si>
    <t>ET2F08</t>
  </si>
  <si>
    <t>ET2F09</t>
  </si>
  <si>
    <t>ET2F10</t>
  </si>
  <si>
    <t>ET3F01</t>
  </si>
  <si>
    <t>ET3F02</t>
  </si>
  <si>
    <t>ET3F03</t>
  </si>
  <si>
    <t>ET3F04</t>
  </si>
  <si>
    <t>ET3F05</t>
  </si>
  <si>
    <t>ET3F06</t>
  </si>
  <si>
    <t>ET3F07</t>
  </si>
  <si>
    <t>ET3F08</t>
  </si>
  <si>
    <t>ET3F09</t>
  </si>
  <si>
    <t>ET3F10</t>
  </si>
  <si>
    <t>ET4F01</t>
  </si>
  <si>
    <t>ET4F02</t>
  </si>
  <si>
    <t>ET4F03</t>
  </si>
  <si>
    <t>ET4F04</t>
  </si>
  <si>
    <t>ET4F05</t>
  </si>
  <si>
    <t>ET4F06</t>
  </si>
  <si>
    <t>ET4F07</t>
  </si>
  <si>
    <t>ET4F08</t>
  </si>
  <si>
    <t>ET4F09</t>
  </si>
  <si>
    <t>ET4F10</t>
  </si>
  <si>
    <t>ET5F01</t>
  </si>
  <si>
    <t>ET5F02</t>
  </si>
  <si>
    <t>ET5F03</t>
  </si>
  <si>
    <t>ET5F04</t>
  </si>
  <si>
    <t>ET5F05</t>
  </si>
  <si>
    <t>ET5F06</t>
  </si>
  <si>
    <t>ET5F07</t>
  </si>
  <si>
    <t>ET5F08</t>
  </si>
  <si>
    <t>ET5F09</t>
  </si>
  <si>
    <t>ET5F10</t>
  </si>
  <si>
    <t>ZT1F01</t>
  </si>
  <si>
    <t>Plus Probiotic</t>
  </si>
  <si>
    <t>ZT1F02</t>
  </si>
  <si>
    <t>ZT1F03</t>
  </si>
  <si>
    <t>ZT1F04</t>
  </si>
  <si>
    <t>ZT1F05</t>
  </si>
  <si>
    <t>ZT1F06</t>
  </si>
  <si>
    <t>ZT1F07</t>
  </si>
  <si>
    <t>ZT1F08</t>
  </si>
  <si>
    <t>ZT1F09</t>
  </si>
  <si>
    <t>ZT1F10</t>
  </si>
  <si>
    <t>ZT1F11</t>
  </si>
  <si>
    <t>ZT1F12</t>
  </si>
  <si>
    <t>ZT1F13</t>
  </si>
  <si>
    <t>ZT1F14</t>
  </si>
  <si>
    <t>ZT1F15</t>
  </si>
  <si>
    <t>ZT1F16</t>
  </si>
  <si>
    <t>ZT1F17</t>
  </si>
  <si>
    <t>ZT1F18</t>
  </si>
  <si>
    <t>ZT1F19</t>
  </si>
  <si>
    <t>ZT1F20</t>
  </si>
  <si>
    <t>ZT1F21</t>
  </si>
  <si>
    <t>ZT1F22</t>
  </si>
  <si>
    <t>ZT1F23</t>
  </si>
  <si>
    <t>ZT1F24</t>
  </si>
  <si>
    <t>ZT1F25</t>
  </si>
  <si>
    <t>ZT1F26</t>
  </si>
  <si>
    <t>ZT1F27</t>
  </si>
  <si>
    <t>ZT1F28</t>
  </si>
  <si>
    <t>ZT1F29</t>
  </si>
  <si>
    <t>ZT1F30</t>
  </si>
  <si>
    <t>ZT1F31</t>
  </si>
  <si>
    <t>ZT1F32</t>
  </si>
  <si>
    <t>ZT1F33</t>
  </si>
  <si>
    <t>ZT1F34</t>
  </si>
  <si>
    <t>ZT1F35</t>
  </si>
  <si>
    <t>ZT1F36</t>
  </si>
  <si>
    <t>ZT1F37</t>
  </si>
  <si>
    <t>ZT1F38</t>
  </si>
  <si>
    <t>ZT1F39</t>
  </si>
  <si>
    <t>ZT1F40</t>
  </si>
  <si>
    <t>ZT2F01</t>
  </si>
  <si>
    <t>ZT2F02</t>
  </si>
  <si>
    <t>ZT2F03</t>
  </si>
  <si>
    <t>ZT2F04</t>
  </si>
  <si>
    <t>ZT2F05</t>
  </si>
  <si>
    <t>ZT2F06</t>
  </si>
  <si>
    <t>ZT2F07</t>
  </si>
  <si>
    <t>ZT2F08</t>
  </si>
  <si>
    <t>ZT2F09</t>
  </si>
  <si>
    <t>ZT2F10</t>
  </si>
  <si>
    <t>ZT3F01</t>
  </si>
  <si>
    <t>ZT3F02</t>
  </si>
  <si>
    <t>ZT3F03</t>
  </si>
  <si>
    <t>ZT3F04</t>
  </si>
  <si>
    <t>ZT3F05</t>
  </si>
  <si>
    <t>ZT3F06</t>
  </si>
  <si>
    <t>ZT3F07</t>
  </si>
  <si>
    <t>ZT3F08</t>
  </si>
  <si>
    <t>ZT3F09</t>
  </si>
  <si>
    <t>ZT3F10</t>
  </si>
  <si>
    <t>ZT4F01</t>
  </si>
  <si>
    <t>ZT4F02</t>
  </si>
  <si>
    <t>ZT4F03</t>
  </si>
  <si>
    <t>ZT4F04</t>
  </si>
  <si>
    <t>ZT4F05</t>
  </si>
  <si>
    <t>ZT4F06</t>
  </si>
  <si>
    <t>ZT4F07</t>
  </si>
  <si>
    <t>ZT4F08</t>
  </si>
  <si>
    <t>ZT4F09</t>
  </si>
  <si>
    <t>ZT4F10</t>
  </si>
  <si>
    <t>ZT5F01</t>
  </si>
  <si>
    <t>ZT5F02</t>
  </si>
  <si>
    <t>ZT5F03</t>
  </si>
  <si>
    <t>ZT5F04</t>
  </si>
  <si>
    <t>ZT5F05</t>
  </si>
  <si>
    <t>ZT5F06</t>
  </si>
  <si>
    <t>ZT5F07</t>
  </si>
  <si>
    <t>ZT5F08</t>
  </si>
  <si>
    <t>ZT5F09</t>
  </si>
  <si>
    <t>ZT5F10</t>
  </si>
  <si>
    <t>Yersinia 16S</t>
  </si>
  <si>
    <t>Mean</t>
  </si>
  <si>
    <t>Level</t>
  </si>
  <si>
    <t>Geomean</t>
  </si>
  <si>
    <t>Ref. genes</t>
  </si>
  <si>
    <t/>
  </si>
  <si>
    <t>Expression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</si>
</sst>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#,##0_ ;[Red]\-#,##0\ "/>
  </numFmts>
  <fonts count="5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Symbol"/>
      <family val="1"/>
      <charset val="2"/>
    </font>
    <font>
      <b/>
      <sz val="24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9D9D9"/>
        <bgColor rgb="FF000000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164" fontId="0" fillId="0" borderId="0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1" fillId="3" borderId="12" xfId="0" applyFont="1" applyFill="1" applyBorder="1" applyAlignment="1">
      <alignment vertical="center" wrapText="1"/>
    </xf>
    <xf numFmtId="165" fontId="0" fillId="0" borderId="11" xfId="0" applyNumberFormat="1" applyBorder="1" applyAlignment="1">
      <alignment horizontal="center" vertical="center"/>
    </xf>
    <xf numFmtId="0" fontId="1" fillId="3" borderId="14" xfId="0" applyFont="1" applyFill="1" applyBorder="1" applyAlignment="1">
      <alignment vertical="center" wrapText="1"/>
    </xf>
    <xf numFmtId="165" fontId="0" fillId="0" borderId="5" xfId="0" applyNumberFormat="1" applyBorder="1" applyAlignment="1">
      <alignment horizontal="center" vertical="center"/>
    </xf>
    <xf numFmtId="0" fontId="1" fillId="3" borderId="15" xfId="0" applyFont="1" applyFill="1" applyBorder="1" applyAlignment="1">
      <alignment vertical="center" wrapText="1"/>
    </xf>
    <xf numFmtId="164" fontId="0" fillId="0" borderId="2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1" fillId="4" borderId="15" xfId="0" applyFont="1" applyFill="1" applyBorder="1" applyAlignment="1">
      <alignment vertical="center" wrapText="1"/>
    </xf>
    <xf numFmtId="164" fontId="0" fillId="0" borderId="3" xfId="0" applyNumberFormat="1" applyBorder="1" applyAlignment="1">
      <alignment horizontal="center" vertical="center"/>
    </xf>
    <xf numFmtId="0" fontId="1" fillId="4" borderId="12" xfId="0" applyFont="1" applyFill="1" applyBorder="1" applyAlignment="1">
      <alignment vertical="center" wrapText="1"/>
    </xf>
    <xf numFmtId="0" fontId="1" fillId="4" borderId="14" xfId="0" applyFont="1" applyFill="1" applyBorder="1" applyAlignment="1">
      <alignment vertical="center" wrapText="1"/>
    </xf>
    <xf numFmtId="0" fontId="1" fillId="4" borderId="17" xfId="0" applyFont="1" applyFill="1" applyBorder="1" applyAlignment="1">
      <alignment vertical="center" wrapText="1"/>
    </xf>
    <xf numFmtId="164" fontId="0" fillId="0" borderId="20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0" fontId="1" fillId="3" borderId="21" xfId="0" applyFont="1" applyFill="1" applyBorder="1" applyAlignment="1">
      <alignment vertical="center" wrapText="1"/>
    </xf>
    <xf numFmtId="165" fontId="0" fillId="0" borderId="22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3" borderId="0" xfId="0" applyNumberFormat="1" applyFill="1" applyBorder="1" applyAlignment="1">
      <alignment horizontal="center" vertical="center"/>
    </xf>
    <xf numFmtId="11" fontId="0" fillId="2" borderId="0" xfId="0" applyNumberForma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164" fontId="0" fillId="3" borderId="9" xfId="0" applyNumberFormat="1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164" fontId="0" fillId="3" borderId="20" xfId="0" applyNumberFormat="1" applyFill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0" fontId="0" fillId="0" borderId="0" xfId="0" applyBorder="1"/>
    <xf numFmtId="0" fontId="0" fillId="0" borderId="20" xfId="0" applyBorder="1"/>
    <xf numFmtId="11" fontId="0" fillId="2" borderId="20" xfId="0" applyNumberForma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11" fontId="0" fillId="0" borderId="26" xfId="0" applyNumberFormat="1" applyBorder="1" applyAlignment="1">
      <alignment horizontal="center" vertical="center"/>
    </xf>
    <xf numFmtId="0" fontId="0" fillId="4" borderId="28" xfId="0" applyFill="1" applyBorder="1" applyAlignment="1">
      <alignment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right" vertical="center"/>
    </xf>
    <xf numFmtId="164" fontId="0" fillId="4" borderId="17" xfId="0" applyNumberFormat="1" applyFill="1" applyBorder="1" applyAlignment="1">
      <alignment horizontal="center" vertical="center"/>
    </xf>
    <xf numFmtId="164" fontId="0" fillId="4" borderId="29" xfId="0" applyNumberFormat="1" applyFill="1" applyBorder="1" applyAlignment="1">
      <alignment horizontal="center" vertical="center"/>
    </xf>
    <xf numFmtId="165" fontId="0" fillId="4" borderId="18" xfId="0" applyNumberFormat="1" applyFill="1" applyBorder="1" applyAlignment="1">
      <alignment horizontal="center" vertical="center"/>
    </xf>
    <xf numFmtId="164" fontId="0" fillId="4" borderId="20" xfId="0" applyNumberFormat="1" applyFill="1" applyBorder="1" applyAlignment="1">
      <alignment horizontal="center" vertical="center"/>
    </xf>
    <xf numFmtId="164" fontId="0" fillId="4" borderId="27" xfId="0" applyNumberFormat="1" applyFill="1" applyBorder="1" applyAlignment="1">
      <alignment horizontal="center" vertical="center"/>
    </xf>
    <xf numFmtId="0" fontId="4" fillId="7" borderId="12" xfId="0" applyFont="1" applyFill="1" applyBorder="1" applyAlignment="1">
      <alignment vertical="center" wrapText="1"/>
    </xf>
    <xf numFmtId="0" fontId="4" fillId="7" borderId="14" xfId="0" applyFont="1" applyFill="1" applyBorder="1" applyAlignment="1">
      <alignment vertical="center" wrapText="1"/>
    </xf>
    <xf numFmtId="0" fontId="4" fillId="8" borderId="12" xfId="0" applyFont="1" applyFill="1" applyBorder="1" applyAlignment="1">
      <alignment vertical="center" wrapText="1"/>
    </xf>
    <xf numFmtId="0" fontId="4" fillId="8" borderId="14" xfId="0" applyFont="1" applyFill="1" applyBorder="1" applyAlignment="1">
      <alignment vertical="center" wrapText="1"/>
    </xf>
    <xf numFmtId="0" fontId="4" fillId="8" borderId="17" xfId="0" applyFont="1" applyFill="1" applyBorder="1" applyAlignment="1">
      <alignment vertical="center" wrapText="1"/>
    </xf>
    <xf numFmtId="164" fontId="3" fillId="3" borderId="1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 vertical="center"/>
    </xf>
    <xf numFmtId="164" fontId="3" fillId="3" borderId="6" xfId="0" applyNumberFormat="1" applyFont="1" applyFill="1" applyBorder="1" applyAlignment="1">
      <alignment horizontal="center" vertical="center"/>
    </xf>
    <xf numFmtId="164" fontId="3" fillId="3" borderId="0" xfId="0" applyNumberFormat="1" applyFont="1" applyFill="1" applyBorder="1" applyAlignment="1">
      <alignment horizontal="center" vertical="center"/>
    </xf>
    <xf numFmtId="164" fontId="3" fillId="3" borderId="7" xfId="0" applyNumberFormat="1" applyFont="1" applyFill="1" applyBorder="1" applyAlignment="1">
      <alignment horizontal="center" vertical="center"/>
    </xf>
    <xf numFmtId="164" fontId="3" fillId="3" borderId="8" xfId="0" applyNumberFormat="1" applyFont="1" applyFill="1" applyBorder="1" applyAlignment="1">
      <alignment horizontal="center" vertical="center"/>
    </xf>
    <xf numFmtId="164" fontId="3" fillId="3" borderId="9" xfId="0" applyNumberFormat="1" applyFont="1" applyFill="1" applyBorder="1" applyAlignment="1">
      <alignment horizontal="center" vertical="center"/>
    </xf>
    <xf numFmtId="164" fontId="3" fillId="3" borderId="10" xfId="0" applyNumberFormat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 textRotation="90"/>
    </xf>
    <xf numFmtId="0" fontId="0" fillId="5" borderId="18" xfId="0" applyFill="1" applyBorder="1" applyAlignment="1">
      <alignment horizontal="center" vertical="center" textRotation="90"/>
    </xf>
    <xf numFmtId="0" fontId="0" fillId="3" borderId="13" xfId="0" applyFill="1" applyBorder="1" applyAlignment="1">
      <alignment horizontal="center" vertical="center" textRotation="90"/>
    </xf>
    <xf numFmtId="0" fontId="0" fillId="3" borderId="16" xfId="0" applyFill="1" applyBorder="1" applyAlignment="1">
      <alignment horizontal="center" vertical="center" textRotation="90"/>
    </xf>
    <xf numFmtId="0" fontId="0" fillId="4" borderId="13" xfId="0" applyFill="1" applyBorder="1" applyAlignment="1">
      <alignment horizontal="center" vertical="center" textRotation="90"/>
    </xf>
    <xf numFmtId="0" fontId="0" fillId="4" borderId="19" xfId="0" applyFill="1" applyBorder="1" applyAlignment="1">
      <alignment horizontal="center" vertical="center" textRotation="90"/>
    </xf>
    <xf numFmtId="0" fontId="0" fillId="6" borderId="22" xfId="0" applyFill="1" applyBorder="1" applyAlignment="1">
      <alignment horizontal="center" vertical="center" textRotation="90"/>
    </xf>
    <xf numFmtId="0" fontId="0" fillId="6" borderId="11" xfId="0" applyFill="1" applyBorder="1" applyAlignment="1">
      <alignment horizontal="center" vertical="center" textRotation="90"/>
    </xf>
    <xf numFmtId="0" fontId="0" fillId="6" borderId="18" xfId="0" applyFill="1" applyBorder="1" applyAlignment="1">
      <alignment horizontal="center" vertical="center" textRotation="90"/>
    </xf>
    <xf numFmtId="0" fontId="0" fillId="3" borderId="23" xfId="0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P-drev/__Projekter/HappyFish/qPCR/qPCR%20results_HappyFis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"/>
      <sheetName val="Delta Cq"/>
      <sheetName val="Reference Genes"/>
      <sheetName val="Yer 16S"/>
      <sheetName val="C3"/>
      <sheetName val="Cath 1"/>
      <sheetName val="Cath 2"/>
      <sheetName val="IFNg"/>
      <sheetName val="IgDm"/>
      <sheetName val="IgDS"/>
      <sheetName val="IgM"/>
      <sheetName val="IgT"/>
      <sheetName val="IL-1b"/>
      <sheetName val="IL-2"/>
      <sheetName val="IL-4_13a"/>
      <sheetName val="IL-6"/>
      <sheetName val="IL-8"/>
      <sheetName val="IL-10"/>
      <sheetName val="IL-12"/>
      <sheetName val="IL-17AF2"/>
      <sheetName val="IL-17C1"/>
      <sheetName val="IL-17C2"/>
      <sheetName val="IL-22"/>
      <sheetName val="Lys"/>
      <sheetName val="SAA"/>
      <sheetName val="TCRb"/>
      <sheetName val="TGFb"/>
      <sheetName val="TNFa"/>
      <sheetName val="GOI (17)"/>
    </sheetNames>
    <sheetDataSet>
      <sheetData sheetId="0"/>
      <sheetData sheetId="1"/>
      <sheetData sheetId="2">
        <row r="4">
          <cell r="G4">
            <v>17.29</v>
          </cell>
        </row>
        <row r="5">
          <cell r="G5">
            <v>17.7</v>
          </cell>
        </row>
        <row r="6">
          <cell r="G6">
            <v>16.93</v>
          </cell>
        </row>
        <row r="7">
          <cell r="G7">
            <v>16.89</v>
          </cell>
        </row>
        <row r="8">
          <cell r="G8">
            <v>17.38</v>
          </cell>
        </row>
        <row r="9">
          <cell r="G9">
            <v>19.170000000000002</v>
          </cell>
        </row>
        <row r="10">
          <cell r="G10">
            <v>17.850000000000001</v>
          </cell>
        </row>
        <row r="11">
          <cell r="G11">
            <v>17.53</v>
          </cell>
        </row>
        <row r="12">
          <cell r="G12">
            <v>18.04</v>
          </cell>
        </row>
        <row r="13">
          <cell r="G13">
            <v>17.75</v>
          </cell>
        </row>
        <row r="14">
          <cell r="G14">
            <v>18.79</v>
          </cell>
        </row>
        <row r="15">
          <cell r="G15">
            <v>19.329999999999998</v>
          </cell>
        </row>
        <row r="16">
          <cell r="G16">
            <v>18.21</v>
          </cell>
        </row>
        <row r="17">
          <cell r="G17">
            <v>18.25</v>
          </cell>
        </row>
        <row r="18">
          <cell r="G18">
            <v>20.239999999999998</v>
          </cell>
        </row>
        <row r="19">
          <cell r="G19">
            <v>18.440000000000001</v>
          </cell>
        </row>
        <row r="20">
          <cell r="G20">
            <v>19.54</v>
          </cell>
        </row>
        <row r="21">
          <cell r="G21">
            <v>17.350000000000001</v>
          </cell>
        </row>
        <row r="22">
          <cell r="G22">
            <v>19.09</v>
          </cell>
        </row>
        <row r="23">
          <cell r="G23">
            <v>18.05</v>
          </cell>
        </row>
        <row r="24">
          <cell r="G24">
            <v>17.850000000000001</v>
          </cell>
        </row>
        <row r="25">
          <cell r="G25">
            <v>16.98</v>
          </cell>
        </row>
        <row r="26">
          <cell r="G26">
            <v>17.84</v>
          </cell>
        </row>
        <row r="27">
          <cell r="G27">
            <v>17.59</v>
          </cell>
        </row>
        <row r="28">
          <cell r="G28">
            <v>17.989999999999998</v>
          </cell>
        </row>
        <row r="29">
          <cell r="G29">
            <v>17.53</v>
          </cell>
        </row>
        <row r="30">
          <cell r="G30">
            <v>20.48</v>
          </cell>
        </row>
        <row r="31">
          <cell r="G31">
            <v>19.59</v>
          </cell>
        </row>
        <row r="32">
          <cell r="G32">
            <v>17.79</v>
          </cell>
        </row>
        <row r="33">
          <cell r="G33">
            <v>16.97</v>
          </cell>
        </row>
        <row r="34">
          <cell r="G34">
            <v>18.39</v>
          </cell>
        </row>
        <row r="35">
          <cell r="G35">
            <v>18.010000000000002</v>
          </cell>
        </row>
        <row r="36">
          <cell r="G36">
            <v>18.420000000000002</v>
          </cell>
        </row>
        <row r="37">
          <cell r="G37">
            <v>19.07</v>
          </cell>
        </row>
        <row r="38">
          <cell r="G38">
            <v>17.97</v>
          </cell>
        </row>
        <row r="39">
          <cell r="G39">
            <v>18.63</v>
          </cell>
        </row>
        <row r="40">
          <cell r="G40">
            <v>18.75</v>
          </cell>
        </row>
        <row r="41">
          <cell r="G41">
            <v>17.559999999999999</v>
          </cell>
        </row>
        <row r="42">
          <cell r="G42">
            <v>17.88</v>
          </cell>
        </row>
        <row r="43">
          <cell r="G43">
            <v>19.12</v>
          </cell>
        </row>
        <row r="44">
          <cell r="G44">
            <v>17.809999999999999</v>
          </cell>
        </row>
        <row r="45">
          <cell r="G45">
            <v>18.86</v>
          </cell>
        </row>
        <row r="46">
          <cell r="G46">
            <v>17.04</v>
          </cell>
        </row>
        <row r="47">
          <cell r="G47">
            <v>18.73</v>
          </cell>
        </row>
        <row r="48">
          <cell r="G48">
            <v>18.37</v>
          </cell>
        </row>
        <row r="49">
          <cell r="G49">
            <v>17.39</v>
          </cell>
        </row>
        <row r="50">
          <cell r="G50">
            <v>18.25</v>
          </cell>
        </row>
        <row r="51">
          <cell r="G51">
            <v>17.440000000000001</v>
          </cell>
        </row>
        <row r="52">
          <cell r="G52">
            <v>19.79</v>
          </cell>
        </row>
        <row r="53">
          <cell r="G53">
            <v>18.07</v>
          </cell>
        </row>
        <row r="54">
          <cell r="G54">
            <v>19.38</v>
          </cell>
        </row>
        <row r="55">
          <cell r="G55">
            <v>18.420000000000002</v>
          </cell>
        </row>
        <row r="56">
          <cell r="G56">
            <v>17.940000000000001</v>
          </cell>
        </row>
        <row r="57">
          <cell r="G57">
            <v>17.899999999999999</v>
          </cell>
        </row>
        <row r="58">
          <cell r="G58">
            <v>19.34</v>
          </cell>
        </row>
        <row r="59">
          <cell r="G59">
            <v>17.18</v>
          </cell>
        </row>
        <row r="60">
          <cell r="G60">
            <v>19.21</v>
          </cell>
        </row>
        <row r="61">
          <cell r="G61">
            <v>16.7</v>
          </cell>
        </row>
        <row r="62">
          <cell r="G62">
            <v>18.920000000000002</v>
          </cell>
        </row>
        <row r="63">
          <cell r="G63">
            <v>17.739999999999998</v>
          </cell>
        </row>
        <row r="64">
          <cell r="G64">
            <v>21.97</v>
          </cell>
        </row>
        <row r="65">
          <cell r="G65">
            <v>19.940000000000001</v>
          </cell>
        </row>
        <row r="66">
          <cell r="G66">
            <v>17.84</v>
          </cell>
        </row>
        <row r="67">
          <cell r="G67">
            <v>18.600000000000001</v>
          </cell>
        </row>
        <row r="68">
          <cell r="G68">
            <v>18.21</v>
          </cell>
        </row>
        <row r="69">
          <cell r="G69">
            <v>17.41</v>
          </cell>
        </row>
        <row r="70">
          <cell r="G70">
            <v>20.97</v>
          </cell>
        </row>
        <row r="71">
          <cell r="G71">
            <v>18.649999999999999</v>
          </cell>
        </row>
        <row r="72">
          <cell r="G72">
            <v>18.23</v>
          </cell>
        </row>
        <row r="73">
          <cell r="G73">
            <v>19.95</v>
          </cell>
        </row>
        <row r="74">
          <cell r="G74">
            <v>18.309999999999999</v>
          </cell>
        </row>
        <row r="75">
          <cell r="G75">
            <v>19.399999999999999</v>
          </cell>
        </row>
        <row r="76">
          <cell r="G76">
            <v>19.57</v>
          </cell>
        </row>
        <row r="77">
          <cell r="G77">
            <v>18.84</v>
          </cell>
        </row>
        <row r="78">
          <cell r="G78">
            <v>19.12</v>
          </cell>
        </row>
        <row r="79">
          <cell r="G79">
            <v>17.96</v>
          </cell>
        </row>
        <row r="80">
          <cell r="G80">
            <v>20.28</v>
          </cell>
        </row>
        <row r="81">
          <cell r="G81">
            <v>17.43</v>
          </cell>
        </row>
        <row r="82">
          <cell r="G82">
            <v>18.48</v>
          </cell>
        </row>
        <row r="83">
          <cell r="G83">
            <v>18.75</v>
          </cell>
        </row>
        <row r="84">
          <cell r="G84">
            <v>18.89</v>
          </cell>
        </row>
        <row r="85">
          <cell r="G85">
            <v>16.32</v>
          </cell>
        </row>
        <row r="86">
          <cell r="G86">
            <v>19.57</v>
          </cell>
        </row>
        <row r="87">
          <cell r="G87">
            <v>18.02</v>
          </cell>
        </row>
        <row r="88">
          <cell r="G88">
            <v>18.45</v>
          </cell>
        </row>
        <row r="89">
          <cell r="G89">
            <v>17.54</v>
          </cell>
        </row>
        <row r="90">
          <cell r="G90">
            <v>16.59</v>
          </cell>
        </row>
        <row r="91">
          <cell r="G91">
            <v>17.98</v>
          </cell>
        </row>
        <row r="92">
          <cell r="G92">
            <v>17.41</v>
          </cell>
        </row>
        <row r="93">
          <cell r="G93">
            <v>16.77</v>
          </cell>
        </row>
        <row r="94">
          <cell r="G94">
            <v>18.52</v>
          </cell>
        </row>
        <row r="95">
          <cell r="G95">
            <v>22.44</v>
          </cell>
        </row>
        <row r="96">
          <cell r="G96">
            <v>18.079999999999998</v>
          </cell>
        </row>
        <row r="97">
          <cell r="G97">
            <v>18.86</v>
          </cell>
        </row>
        <row r="98">
          <cell r="G98">
            <v>18.829999999999998</v>
          </cell>
        </row>
        <row r="99">
          <cell r="G99">
            <v>17.39</v>
          </cell>
        </row>
        <row r="100">
          <cell r="G100">
            <v>18.07</v>
          </cell>
        </row>
        <row r="101">
          <cell r="G101">
            <v>18.579999999999998</v>
          </cell>
        </row>
        <row r="102">
          <cell r="G102">
            <v>18.98</v>
          </cell>
        </row>
        <row r="103">
          <cell r="G103">
            <v>16.64</v>
          </cell>
        </row>
        <row r="104">
          <cell r="G104">
            <v>18.82</v>
          </cell>
        </row>
        <row r="105">
          <cell r="G105">
            <v>17.809999999999999</v>
          </cell>
        </row>
        <row r="106">
          <cell r="G106">
            <v>20.41</v>
          </cell>
        </row>
        <row r="107">
          <cell r="G107">
            <v>17.38</v>
          </cell>
        </row>
        <row r="108">
          <cell r="G108">
            <v>17.989999999999998</v>
          </cell>
        </row>
        <row r="109">
          <cell r="G109">
            <v>17.8</v>
          </cell>
        </row>
        <row r="110">
          <cell r="G110">
            <v>17.43</v>
          </cell>
        </row>
        <row r="111">
          <cell r="G111">
            <v>17.14</v>
          </cell>
        </row>
        <row r="112">
          <cell r="G112">
            <v>18.46</v>
          </cell>
        </row>
        <row r="113">
          <cell r="G113">
            <v>18.38</v>
          </cell>
        </row>
        <row r="114">
          <cell r="G114">
            <v>18.73</v>
          </cell>
        </row>
        <row r="115">
          <cell r="G115">
            <v>18.940000000000001</v>
          </cell>
        </row>
        <row r="116">
          <cell r="G116">
            <v>17.96</v>
          </cell>
        </row>
        <row r="117">
          <cell r="G117">
            <v>18.97</v>
          </cell>
        </row>
        <row r="118">
          <cell r="G118">
            <v>18.59</v>
          </cell>
        </row>
        <row r="119">
          <cell r="G119">
            <v>19.739999999999998</v>
          </cell>
        </row>
        <row r="120">
          <cell r="G120">
            <v>18.09</v>
          </cell>
        </row>
        <row r="121">
          <cell r="G121">
            <v>17.559999999999999</v>
          </cell>
        </row>
        <row r="122">
          <cell r="G122">
            <v>19.03</v>
          </cell>
        </row>
        <row r="123">
          <cell r="G123">
            <v>20.27</v>
          </cell>
        </row>
        <row r="124">
          <cell r="G124">
            <v>17</v>
          </cell>
        </row>
        <row r="125">
          <cell r="G125">
            <v>18.57</v>
          </cell>
        </row>
        <row r="126">
          <cell r="G126">
            <v>18.46</v>
          </cell>
        </row>
        <row r="127">
          <cell r="G127">
            <v>19.329999999999998</v>
          </cell>
        </row>
        <row r="128">
          <cell r="G128">
            <v>18.34</v>
          </cell>
        </row>
        <row r="129">
          <cell r="G129">
            <v>18.690000000000001</v>
          </cell>
        </row>
        <row r="130">
          <cell r="G130">
            <v>18.079999999999998</v>
          </cell>
        </row>
        <row r="131">
          <cell r="G131">
            <v>18.03</v>
          </cell>
        </row>
        <row r="132">
          <cell r="G132">
            <v>18.03</v>
          </cell>
        </row>
        <row r="133">
          <cell r="G133">
            <v>18.93</v>
          </cell>
        </row>
        <row r="134">
          <cell r="G134">
            <v>17.73</v>
          </cell>
        </row>
        <row r="135">
          <cell r="G135">
            <v>18.440000000000001</v>
          </cell>
        </row>
        <row r="136">
          <cell r="G136">
            <v>17.809999999999999</v>
          </cell>
        </row>
        <row r="137">
          <cell r="G137">
            <v>17.2</v>
          </cell>
        </row>
        <row r="138">
          <cell r="G138">
            <v>18.760000000000002</v>
          </cell>
        </row>
        <row r="139">
          <cell r="G139">
            <v>16.739999999999998</v>
          </cell>
        </row>
        <row r="140">
          <cell r="G140">
            <v>18.649999999999999</v>
          </cell>
        </row>
        <row r="141">
          <cell r="G141">
            <v>18.75</v>
          </cell>
        </row>
        <row r="142">
          <cell r="G142">
            <v>17.77</v>
          </cell>
        </row>
        <row r="143">
          <cell r="G143">
            <v>18.11</v>
          </cell>
        </row>
        <row r="144">
          <cell r="G144">
            <v>19.510000000000002</v>
          </cell>
        </row>
        <row r="145">
          <cell r="G145">
            <v>18.14</v>
          </cell>
        </row>
        <row r="146">
          <cell r="G146">
            <v>19.75</v>
          </cell>
        </row>
        <row r="147">
          <cell r="G147">
            <v>18.48</v>
          </cell>
        </row>
        <row r="148">
          <cell r="G148">
            <v>17.920000000000002</v>
          </cell>
        </row>
        <row r="149">
          <cell r="G149">
            <v>18.55</v>
          </cell>
        </row>
        <row r="150">
          <cell r="G150">
            <v>18.600000000000001</v>
          </cell>
        </row>
        <row r="151">
          <cell r="G151">
            <v>19.600000000000001</v>
          </cell>
        </row>
        <row r="152">
          <cell r="G152">
            <v>19.22</v>
          </cell>
        </row>
        <row r="153">
          <cell r="G153">
            <v>18.989999999999998</v>
          </cell>
        </row>
        <row r="154">
          <cell r="G154">
            <v>17.100000000000001</v>
          </cell>
        </row>
        <row r="155">
          <cell r="G155">
            <v>18.36</v>
          </cell>
        </row>
        <row r="156">
          <cell r="G156">
            <v>18.77</v>
          </cell>
        </row>
        <row r="157">
          <cell r="G157">
            <v>19.13</v>
          </cell>
        </row>
        <row r="158">
          <cell r="G158">
            <v>20.21</v>
          </cell>
        </row>
        <row r="159">
          <cell r="G159">
            <v>17.59</v>
          </cell>
        </row>
        <row r="160">
          <cell r="G160">
            <v>18.579999999999998</v>
          </cell>
        </row>
        <row r="161">
          <cell r="G161">
            <v>19.350000000000001</v>
          </cell>
        </row>
        <row r="162">
          <cell r="G162">
            <v>17.84</v>
          </cell>
        </row>
        <row r="163">
          <cell r="G163">
            <v>17.7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4"/>
  <sheetViews>
    <sheetView zoomScale="70" zoomScaleNormal="70" workbookViewId="0">
      <pane xSplit="11" ySplit="4" topLeftCell="L121" activePane="bottomRight" state="frozen"/>
      <selection pane="topRight" activeCell="L1" sqref="L1"/>
      <selection pane="bottomLeft" activeCell="A5" sqref="A5"/>
      <selection pane="bottomRight" activeCell="J4" sqref="J1:J1048576"/>
    </sheetView>
  </sheetViews>
  <sheetFormatPr baseColWidth="10" defaultColWidth="9" defaultRowHeight="14" x14ac:dyDescent="0.2"/>
  <cols>
    <col min="1" max="1" width="1.796875" style="6" customWidth="1"/>
    <col min="2" max="2" width="6.796875" style="23" bestFit="1" customWidth="1"/>
    <col min="3" max="4" width="3.19921875" style="23" bestFit="1" customWidth="1"/>
    <col min="5" max="6" width="9.19921875" style="5"/>
    <col min="7" max="7" width="2.3984375" style="5" bestFit="1" customWidth="1"/>
    <col min="11" max="11" width="11.796875" bestFit="1" customWidth="1"/>
  </cols>
  <sheetData>
    <row r="1" spans="2:11" x14ac:dyDescent="0.2">
      <c r="B1" s="57" t="s">
        <v>169</v>
      </c>
      <c r="C1" s="58"/>
      <c r="D1" s="58"/>
      <c r="E1" s="58"/>
      <c r="F1" s="58"/>
      <c r="G1" s="58"/>
      <c r="H1" s="58"/>
      <c r="I1" s="58"/>
      <c r="J1" s="58"/>
      <c r="K1" s="59"/>
    </row>
    <row r="2" spans="2:11" x14ac:dyDescent="0.2">
      <c r="B2" s="60"/>
      <c r="C2" s="61"/>
      <c r="D2" s="61"/>
      <c r="E2" s="61"/>
      <c r="F2" s="61"/>
      <c r="G2" s="61"/>
      <c r="H2" s="61"/>
      <c r="I2" s="61"/>
      <c r="J2" s="61"/>
      <c r="K2" s="62"/>
    </row>
    <row r="3" spans="2:11" x14ac:dyDescent="0.2">
      <c r="B3" s="63"/>
      <c r="C3" s="64"/>
      <c r="D3" s="64"/>
      <c r="E3" s="64"/>
      <c r="F3" s="64"/>
      <c r="G3" s="64"/>
      <c r="H3" s="64"/>
      <c r="I3" s="64"/>
      <c r="J3" s="64"/>
      <c r="K3" s="65"/>
    </row>
    <row r="4" spans="2:11" ht="15" thickBot="1" x14ac:dyDescent="0.25">
      <c r="B4" s="44" t="s">
        <v>1</v>
      </c>
      <c r="C4" s="45"/>
      <c r="D4" s="46"/>
      <c r="E4" s="47" t="s">
        <v>173</v>
      </c>
      <c r="F4" s="48" t="s">
        <v>2</v>
      </c>
      <c r="G4" s="49" t="s">
        <v>3</v>
      </c>
      <c r="H4" s="50" t="s">
        <v>0</v>
      </c>
      <c r="I4" s="50" t="s">
        <v>170</v>
      </c>
      <c r="J4" s="50" t="s">
        <v>171</v>
      </c>
      <c r="K4" s="51" t="s">
        <v>172</v>
      </c>
    </row>
    <row r="5" spans="2:11" ht="30" x14ac:dyDescent="0.2">
      <c r="B5" s="7" t="s">
        <v>4</v>
      </c>
      <c r="C5" s="66" t="s">
        <v>5</v>
      </c>
      <c r="D5" s="68" t="s">
        <v>6</v>
      </c>
      <c r="E5" s="30">
        <f>'[1]Reference Genes'!G4</f>
        <v>17.29</v>
      </c>
      <c r="F5" s="2" t="s">
        <v>7</v>
      </c>
      <c r="G5" s="8">
        <f>IF(F5="No Cq",0,1)</f>
        <v>0</v>
      </c>
      <c r="H5" s="24" t="str">
        <f>IF(G5=1,F5-E5," ")</f>
        <v xml:space="preserve"> </v>
      </c>
      <c r="I5" s="24"/>
      <c r="J5" s="25" t="str">
        <f t="shared" ref="J5:J36" si="0">IF(G5=1,2^-H5,"")</f>
        <v/>
      </c>
      <c r="K5" s="31"/>
    </row>
    <row r="6" spans="2:11" ht="30" x14ac:dyDescent="0.2">
      <c r="B6" s="7" t="s">
        <v>8</v>
      </c>
      <c r="C6" s="66"/>
      <c r="D6" s="68"/>
      <c r="E6" s="30">
        <f>'[1]Reference Genes'!G5</f>
        <v>17.7</v>
      </c>
      <c r="F6" s="2" t="s">
        <v>7</v>
      </c>
      <c r="G6" s="8">
        <f t="shared" ref="G6:G69" si="1">IF(F6="No Cq",0,1)</f>
        <v>0</v>
      </c>
      <c r="H6" s="24" t="str">
        <f t="shared" ref="H6:H69" si="2">IF(G6=1,F6-E6," ")</f>
        <v xml:space="preserve"> </v>
      </c>
      <c r="I6" s="26"/>
      <c r="J6" s="25" t="str">
        <f t="shared" si="0"/>
        <v/>
      </c>
      <c r="K6" s="31"/>
    </row>
    <row r="7" spans="2:11" ht="30" x14ac:dyDescent="0.2">
      <c r="B7" s="7" t="s">
        <v>9</v>
      </c>
      <c r="C7" s="66"/>
      <c r="D7" s="68"/>
      <c r="E7" s="30">
        <f>'[1]Reference Genes'!G6</f>
        <v>16.93</v>
      </c>
      <c r="F7" s="2" t="s">
        <v>7</v>
      </c>
      <c r="G7" s="8">
        <f t="shared" si="1"/>
        <v>0</v>
      </c>
      <c r="H7" s="24" t="str">
        <f t="shared" si="2"/>
        <v xml:space="preserve"> </v>
      </c>
      <c r="I7" s="1"/>
      <c r="J7" s="25" t="str">
        <f t="shared" si="0"/>
        <v/>
      </c>
      <c r="K7" s="31"/>
    </row>
    <row r="8" spans="2:11" ht="30" x14ac:dyDescent="0.2">
      <c r="B8" s="7" t="s">
        <v>10</v>
      </c>
      <c r="C8" s="66"/>
      <c r="D8" s="68"/>
      <c r="E8" s="30">
        <f>'[1]Reference Genes'!G7</f>
        <v>16.89</v>
      </c>
      <c r="F8" s="2" t="s">
        <v>7</v>
      </c>
      <c r="G8" s="8">
        <f t="shared" si="1"/>
        <v>0</v>
      </c>
      <c r="H8" s="24" t="str">
        <f t="shared" si="2"/>
        <v xml:space="preserve"> </v>
      </c>
      <c r="I8" s="1"/>
      <c r="J8" s="25" t="str">
        <f t="shared" si="0"/>
        <v/>
      </c>
      <c r="K8" s="31"/>
    </row>
    <row r="9" spans="2:11" ht="30" x14ac:dyDescent="0.2">
      <c r="B9" s="7" t="s">
        <v>11</v>
      </c>
      <c r="C9" s="66"/>
      <c r="D9" s="68"/>
      <c r="E9" s="30">
        <f>'[1]Reference Genes'!G8</f>
        <v>17.38</v>
      </c>
      <c r="F9" s="2" t="s">
        <v>7</v>
      </c>
      <c r="G9" s="8">
        <f t="shared" si="1"/>
        <v>0</v>
      </c>
      <c r="H9" s="24" t="str">
        <f t="shared" si="2"/>
        <v xml:space="preserve"> </v>
      </c>
      <c r="I9" s="1"/>
      <c r="J9" s="25" t="str">
        <f t="shared" si="0"/>
        <v/>
      </c>
      <c r="K9" s="31"/>
    </row>
    <row r="10" spans="2:11" ht="30" x14ac:dyDescent="0.2">
      <c r="B10" s="7" t="s">
        <v>12</v>
      </c>
      <c r="C10" s="66"/>
      <c r="D10" s="68"/>
      <c r="E10" s="30">
        <f>'[1]Reference Genes'!G9</f>
        <v>19.170000000000002</v>
      </c>
      <c r="F10" s="2" t="s">
        <v>7</v>
      </c>
      <c r="G10" s="8">
        <f t="shared" si="1"/>
        <v>0</v>
      </c>
      <c r="H10" s="24" t="str">
        <f t="shared" si="2"/>
        <v xml:space="preserve"> </v>
      </c>
      <c r="I10" s="1"/>
      <c r="J10" s="25" t="str">
        <f t="shared" si="0"/>
        <v/>
      </c>
      <c r="K10" s="31"/>
    </row>
    <row r="11" spans="2:11" ht="30" x14ac:dyDescent="0.2">
      <c r="B11" s="7" t="s">
        <v>13</v>
      </c>
      <c r="C11" s="66"/>
      <c r="D11" s="68"/>
      <c r="E11" s="30">
        <f>'[1]Reference Genes'!G10</f>
        <v>17.850000000000001</v>
      </c>
      <c r="F11" s="2" t="s">
        <v>7</v>
      </c>
      <c r="G11" s="8">
        <f t="shared" si="1"/>
        <v>0</v>
      </c>
      <c r="H11" s="24" t="str">
        <f t="shared" si="2"/>
        <v xml:space="preserve"> </v>
      </c>
      <c r="I11" s="1"/>
      <c r="J11" s="25" t="str">
        <f t="shared" si="0"/>
        <v/>
      </c>
      <c r="K11" s="31"/>
    </row>
    <row r="12" spans="2:11" ht="30" x14ac:dyDescent="0.2">
      <c r="B12" s="7" t="s">
        <v>14</v>
      </c>
      <c r="C12" s="66"/>
      <c r="D12" s="68"/>
      <c r="E12" s="30">
        <f>'[1]Reference Genes'!G11</f>
        <v>17.53</v>
      </c>
      <c r="F12" s="2" t="s">
        <v>7</v>
      </c>
      <c r="G12" s="8">
        <f t="shared" si="1"/>
        <v>0</v>
      </c>
      <c r="H12" s="24" t="str">
        <f t="shared" si="2"/>
        <v xml:space="preserve"> </v>
      </c>
      <c r="I12" s="1"/>
      <c r="J12" s="25" t="str">
        <f t="shared" si="0"/>
        <v/>
      </c>
      <c r="K12" s="31"/>
    </row>
    <row r="13" spans="2:11" ht="30" x14ac:dyDescent="0.2">
      <c r="B13" s="7" t="s">
        <v>15</v>
      </c>
      <c r="C13" s="66"/>
      <c r="D13" s="68"/>
      <c r="E13" s="30">
        <f>'[1]Reference Genes'!G12</f>
        <v>18.04</v>
      </c>
      <c r="F13" s="2" t="s">
        <v>7</v>
      </c>
      <c r="G13" s="8">
        <f t="shared" si="1"/>
        <v>0</v>
      </c>
      <c r="H13" s="24" t="str">
        <f t="shared" si="2"/>
        <v xml:space="preserve"> </v>
      </c>
      <c r="I13" s="1"/>
      <c r="J13" s="25" t="str">
        <f t="shared" si="0"/>
        <v/>
      </c>
      <c r="K13" s="31"/>
    </row>
    <row r="14" spans="2:11" ht="30" x14ac:dyDescent="0.2">
      <c r="B14" s="9" t="s">
        <v>16</v>
      </c>
      <c r="C14" s="66"/>
      <c r="D14" s="68"/>
      <c r="E14" s="32">
        <f>'[1]Reference Genes'!G13</f>
        <v>17.75</v>
      </c>
      <c r="F14" s="4" t="s">
        <v>7</v>
      </c>
      <c r="G14" s="10">
        <f t="shared" si="1"/>
        <v>0</v>
      </c>
      <c r="H14" s="27" t="str">
        <f t="shared" si="2"/>
        <v xml:space="preserve"> </v>
      </c>
      <c r="I14" s="3"/>
      <c r="J14" s="42" t="str">
        <f t="shared" si="0"/>
        <v/>
      </c>
      <c r="K14" s="33"/>
    </row>
    <row r="15" spans="2:11" ht="30" x14ac:dyDescent="0.2">
      <c r="B15" s="11" t="s">
        <v>17</v>
      </c>
      <c r="C15" s="66"/>
      <c r="D15" s="68"/>
      <c r="E15" s="34">
        <f>'[1]Reference Genes'!G14</f>
        <v>18.79</v>
      </c>
      <c r="F15" s="12" t="s">
        <v>7</v>
      </c>
      <c r="G15" s="13">
        <f t="shared" si="1"/>
        <v>0</v>
      </c>
      <c r="H15" s="28" t="str">
        <f t="shared" si="2"/>
        <v xml:space="preserve"> </v>
      </c>
      <c r="I15" s="12"/>
      <c r="J15" s="25" t="str">
        <f t="shared" si="0"/>
        <v/>
      </c>
      <c r="K15" s="35"/>
    </row>
    <row r="16" spans="2:11" ht="30" x14ac:dyDescent="0.2">
      <c r="B16" s="7" t="s">
        <v>18</v>
      </c>
      <c r="C16" s="66"/>
      <c r="D16" s="68"/>
      <c r="E16" s="30">
        <f>'[1]Reference Genes'!G15</f>
        <v>19.329999999999998</v>
      </c>
      <c r="F16" s="1" t="s">
        <v>7</v>
      </c>
      <c r="G16" s="8">
        <f t="shared" si="1"/>
        <v>0</v>
      </c>
      <c r="H16" s="24" t="str">
        <f t="shared" si="2"/>
        <v xml:space="preserve"> </v>
      </c>
      <c r="I16" s="1"/>
      <c r="J16" s="25" t="str">
        <f t="shared" si="0"/>
        <v/>
      </c>
      <c r="K16" s="31"/>
    </row>
    <row r="17" spans="2:11" ht="30" x14ac:dyDescent="0.2">
      <c r="B17" s="7" t="s">
        <v>19</v>
      </c>
      <c r="C17" s="66"/>
      <c r="D17" s="68"/>
      <c r="E17" s="30">
        <f>'[1]Reference Genes'!G16</f>
        <v>18.21</v>
      </c>
      <c r="F17" s="1" t="s">
        <v>7</v>
      </c>
      <c r="G17" s="8">
        <f t="shared" si="1"/>
        <v>0</v>
      </c>
      <c r="H17" s="24" t="str">
        <f t="shared" si="2"/>
        <v xml:space="preserve"> </v>
      </c>
      <c r="I17" s="1"/>
      <c r="J17" s="25" t="str">
        <f t="shared" si="0"/>
        <v/>
      </c>
      <c r="K17" s="31"/>
    </row>
    <row r="18" spans="2:11" ht="30" x14ac:dyDescent="0.2">
      <c r="B18" s="7" t="s">
        <v>20</v>
      </c>
      <c r="C18" s="66"/>
      <c r="D18" s="68"/>
      <c r="E18" s="30">
        <f>'[1]Reference Genes'!G17</f>
        <v>18.25</v>
      </c>
      <c r="F18" s="1" t="s">
        <v>7</v>
      </c>
      <c r="G18" s="8">
        <f t="shared" si="1"/>
        <v>0</v>
      </c>
      <c r="H18" s="24" t="str">
        <f t="shared" si="2"/>
        <v xml:space="preserve"> </v>
      </c>
      <c r="I18" s="1"/>
      <c r="J18" s="25" t="str">
        <f t="shared" si="0"/>
        <v/>
      </c>
      <c r="K18" s="31"/>
    </row>
    <row r="19" spans="2:11" ht="30" x14ac:dyDescent="0.2">
      <c r="B19" s="7" t="s">
        <v>21</v>
      </c>
      <c r="C19" s="66"/>
      <c r="D19" s="68"/>
      <c r="E19" s="30">
        <f>'[1]Reference Genes'!G18</f>
        <v>20.239999999999998</v>
      </c>
      <c r="F19" s="1" t="s">
        <v>7</v>
      </c>
      <c r="G19" s="8">
        <f t="shared" si="1"/>
        <v>0</v>
      </c>
      <c r="H19" s="24" t="str">
        <f t="shared" si="2"/>
        <v xml:space="preserve"> </v>
      </c>
      <c r="I19" s="1"/>
      <c r="J19" s="25" t="str">
        <f t="shared" si="0"/>
        <v/>
      </c>
      <c r="K19" s="31"/>
    </row>
    <row r="20" spans="2:11" ht="30" x14ac:dyDescent="0.2">
      <c r="B20" s="7" t="s">
        <v>22</v>
      </c>
      <c r="C20" s="66"/>
      <c r="D20" s="68"/>
      <c r="E20" s="30">
        <f>'[1]Reference Genes'!G19</f>
        <v>18.440000000000001</v>
      </c>
      <c r="F20" s="1" t="s">
        <v>7</v>
      </c>
      <c r="G20" s="8">
        <f t="shared" si="1"/>
        <v>0</v>
      </c>
      <c r="H20" s="24" t="str">
        <f t="shared" si="2"/>
        <v xml:space="preserve"> </v>
      </c>
      <c r="I20" s="1"/>
      <c r="J20" s="25" t="str">
        <f t="shared" si="0"/>
        <v/>
      </c>
      <c r="K20" s="31"/>
    </row>
    <row r="21" spans="2:11" ht="30" x14ac:dyDescent="0.2">
      <c r="B21" s="7" t="s">
        <v>23</v>
      </c>
      <c r="C21" s="66"/>
      <c r="D21" s="68"/>
      <c r="E21" s="30">
        <f>'[1]Reference Genes'!G20</f>
        <v>19.54</v>
      </c>
      <c r="F21" s="1" t="s">
        <v>7</v>
      </c>
      <c r="G21" s="8">
        <f t="shared" si="1"/>
        <v>0</v>
      </c>
      <c r="H21" s="24" t="str">
        <f t="shared" si="2"/>
        <v xml:space="preserve"> </v>
      </c>
      <c r="I21" s="1"/>
      <c r="J21" s="25" t="str">
        <f t="shared" si="0"/>
        <v/>
      </c>
      <c r="K21" s="31"/>
    </row>
    <row r="22" spans="2:11" ht="30" x14ac:dyDescent="0.2">
      <c r="B22" s="7" t="s">
        <v>24</v>
      </c>
      <c r="C22" s="66"/>
      <c r="D22" s="68"/>
      <c r="E22" s="30">
        <f>'[1]Reference Genes'!G21</f>
        <v>17.350000000000001</v>
      </c>
      <c r="F22" s="1" t="s">
        <v>7</v>
      </c>
      <c r="G22" s="8">
        <f t="shared" si="1"/>
        <v>0</v>
      </c>
      <c r="H22" s="24" t="str">
        <f t="shared" si="2"/>
        <v xml:space="preserve"> </v>
      </c>
      <c r="I22" s="1"/>
      <c r="J22" s="25" t="str">
        <f t="shared" si="0"/>
        <v/>
      </c>
      <c r="K22" s="31"/>
    </row>
    <row r="23" spans="2:11" ht="30" x14ac:dyDescent="0.2">
      <c r="B23" s="7" t="s">
        <v>25</v>
      </c>
      <c r="C23" s="66"/>
      <c r="D23" s="68"/>
      <c r="E23" s="30">
        <f>'[1]Reference Genes'!G22</f>
        <v>19.09</v>
      </c>
      <c r="F23" s="1" t="s">
        <v>7</v>
      </c>
      <c r="G23" s="8">
        <f t="shared" si="1"/>
        <v>0</v>
      </c>
      <c r="H23" s="24" t="str">
        <f t="shared" si="2"/>
        <v xml:space="preserve"> </v>
      </c>
      <c r="I23" s="1"/>
      <c r="J23" s="25" t="str">
        <f t="shared" si="0"/>
        <v/>
      </c>
      <c r="K23" s="31"/>
    </row>
    <row r="24" spans="2:11" ht="30" x14ac:dyDescent="0.2">
      <c r="B24" s="9" t="s">
        <v>26</v>
      </c>
      <c r="C24" s="66"/>
      <c r="D24" s="68"/>
      <c r="E24" s="32">
        <f>'[1]Reference Genes'!G23</f>
        <v>18.05</v>
      </c>
      <c r="F24" s="3" t="s">
        <v>7</v>
      </c>
      <c r="G24" s="10">
        <f t="shared" si="1"/>
        <v>0</v>
      </c>
      <c r="H24" s="27" t="str">
        <f t="shared" si="2"/>
        <v xml:space="preserve"> </v>
      </c>
      <c r="I24" s="3"/>
      <c r="J24" s="42" t="str">
        <f t="shared" si="0"/>
        <v/>
      </c>
      <c r="K24" s="33"/>
    </row>
    <row r="25" spans="2:11" ht="30" x14ac:dyDescent="0.2">
      <c r="B25" s="11" t="s">
        <v>27</v>
      </c>
      <c r="C25" s="66"/>
      <c r="D25" s="68"/>
      <c r="E25" s="34">
        <f>'[1]Reference Genes'!G24</f>
        <v>17.850000000000001</v>
      </c>
      <c r="F25" s="12" t="s">
        <v>7</v>
      </c>
      <c r="G25" s="13">
        <f t="shared" si="1"/>
        <v>0</v>
      </c>
      <c r="H25" s="28" t="str">
        <f t="shared" si="2"/>
        <v xml:space="preserve"> </v>
      </c>
      <c r="I25" s="12"/>
      <c r="J25" s="25" t="str">
        <f t="shared" si="0"/>
        <v/>
      </c>
      <c r="K25" s="35"/>
    </row>
    <row r="26" spans="2:11" ht="30" x14ac:dyDescent="0.2">
      <c r="B26" s="7" t="s">
        <v>28</v>
      </c>
      <c r="C26" s="66"/>
      <c r="D26" s="68"/>
      <c r="E26" s="30">
        <f>'[1]Reference Genes'!G25</f>
        <v>16.98</v>
      </c>
      <c r="F26" s="1" t="s">
        <v>7</v>
      </c>
      <c r="G26" s="8">
        <f t="shared" si="1"/>
        <v>0</v>
      </c>
      <c r="H26" s="24" t="str">
        <f t="shared" si="2"/>
        <v xml:space="preserve"> </v>
      </c>
      <c r="I26" s="1"/>
      <c r="J26" s="25" t="str">
        <f t="shared" si="0"/>
        <v/>
      </c>
      <c r="K26" s="31"/>
    </row>
    <row r="27" spans="2:11" ht="30" x14ac:dyDescent="0.2">
      <c r="B27" s="7" t="s">
        <v>29</v>
      </c>
      <c r="C27" s="66"/>
      <c r="D27" s="68"/>
      <c r="E27" s="30">
        <f>'[1]Reference Genes'!G26</f>
        <v>17.84</v>
      </c>
      <c r="F27" s="1" t="s">
        <v>7</v>
      </c>
      <c r="G27" s="8">
        <f t="shared" si="1"/>
        <v>0</v>
      </c>
      <c r="H27" s="24" t="str">
        <f t="shared" si="2"/>
        <v xml:space="preserve"> </v>
      </c>
      <c r="I27" s="1"/>
      <c r="J27" s="25" t="str">
        <f t="shared" si="0"/>
        <v/>
      </c>
      <c r="K27" s="31"/>
    </row>
    <row r="28" spans="2:11" ht="30" x14ac:dyDescent="0.2">
      <c r="B28" s="7" t="s">
        <v>30</v>
      </c>
      <c r="C28" s="66"/>
      <c r="D28" s="68"/>
      <c r="E28" s="30">
        <f>'[1]Reference Genes'!G27</f>
        <v>17.59</v>
      </c>
      <c r="F28" s="1" t="s">
        <v>7</v>
      </c>
      <c r="G28" s="8">
        <f t="shared" si="1"/>
        <v>0</v>
      </c>
      <c r="H28" s="24" t="str">
        <f t="shared" si="2"/>
        <v xml:space="preserve"> </v>
      </c>
      <c r="I28" s="1"/>
      <c r="J28" s="25" t="str">
        <f t="shared" si="0"/>
        <v/>
      </c>
      <c r="K28" s="31"/>
    </row>
    <row r="29" spans="2:11" ht="30" x14ac:dyDescent="0.2">
      <c r="B29" s="7" t="s">
        <v>31</v>
      </c>
      <c r="C29" s="66"/>
      <c r="D29" s="68"/>
      <c r="E29" s="30">
        <f>'[1]Reference Genes'!G28</f>
        <v>17.989999999999998</v>
      </c>
      <c r="F29" s="1" t="s">
        <v>7</v>
      </c>
      <c r="G29" s="8">
        <f t="shared" si="1"/>
        <v>0</v>
      </c>
      <c r="H29" s="24" t="str">
        <f t="shared" si="2"/>
        <v xml:space="preserve"> </v>
      </c>
      <c r="I29" s="1"/>
      <c r="J29" s="25" t="str">
        <f t="shared" si="0"/>
        <v/>
      </c>
      <c r="K29" s="31"/>
    </row>
    <row r="30" spans="2:11" ht="30" x14ac:dyDescent="0.2">
      <c r="B30" s="7" t="s">
        <v>32</v>
      </c>
      <c r="C30" s="66"/>
      <c r="D30" s="68"/>
      <c r="E30" s="30">
        <f>'[1]Reference Genes'!G29</f>
        <v>17.53</v>
      </c>
      <c r="F30" s="1" t="s">
        <v>7</v>
      </c>
      <c r="G30" s="8">
        <f t="shared" si="1"/>
        <v>0</v>
      </c>
      <c r="H30" s="24" t="str">
        <f t="shared" si="2"/>
        <v xml:space="preserve"> </v>
      </c>
      <c r="I30" s="1"/>
      <c r="J30" s="25" t="str">
        <f t="shared" si="0"/>
        <v/>
      </c>
      <c r="K30" s="31"/>
    </row>
    <row r="31" spans="2:11" ht="30" x14ac:dyDescent="0.2">
      <c r="B31" s="7" t="s">
        <v>33</v>
      </c>
      <c r="C31" s="66"/>
      <c r="D31" s="68"/>
      <c r="E31" s="30">
        <f>'[1]Reference Genes'!G30</f>
        <v>20.48</v>
      </c>
      <c r="F31" s="1" t="s">
        <v>7</v>
      </c>
      <c r="G31" s="8">
        <f t="shared" si="1"/>
        <v>0</v>
      </c>
      <c r="H31" s="24" t="str">
        <f t="shared" si="2"/>
        <v xml:space="preserve"> </v>
      </c>
      <c r="I31" s="1"/>
      <c r="J31" s="25" t="str">
        <f t="shared" si="0"/>
        <v/>
      </c>
      <c r="K31" s="31"/>
    </row>
    <row r="32" spans="2:11" ht="30" x14ac:dyDescent="0.2">
      <c r="B32" s="7" t="s">
        <v>34</v>
      </c>
      <c r="C32" s="66"/>
      <c r="D32" s="68"/>
      <c r="E32" s="30">
        <f>'[1]Reference Genes'!G31</f>
        <v>19.59</v>
      </c>
      <c r="F32" s="1" t="s">
        <v>7</v>
      </c>
      <c r="G32" s="8">
        <f t="shared" si="1"/>
        <v>0</v>
      </c>
      <c r="H32" s="24" t="str">
        <f t="shared" si="2"/>
        <v xml:space="preserve"> </v>
      </c>
      <c r="I32" s="1"/>
      <c r="J32" s="25" t="str">
        <f t="shared" si="0"/>
        <v/>
      </c>
      <c r="K32" s="31"/>
    </row>
    <row r="33" spans="2:11" ht="30" x14ac:dyDescent="0.2">
      <c r="B33" s="7" t="s">
        <v>35</v>
      </c>
      <c r="C33" s="66"/>
      <c r="D33" s="68"/>
      <c r="E33" s="30">
        <f>'[1]Reference Genes'!G32</f>
        <v>17.79</v>
      </c>
      <c r="F33" s="1" t="s">
        <v>7</v>
      </c>
      <c r="G33" s="8">
        <f t="shared" si="1"/>
        <v>0</v>
      </c>
      <c r="H33" s="24" t="str">
        <f t="shared" si="2"/>
        <v xml:space="preserve"> </v>
      </c>
      <c r="I33" s="1"/>
      <c r="J33" s="25" t="str">
        <f t="shared" si="0"/>
        <v/>
      </c>
      <c r="K33" s="31"/>
    </row>
    <row r="34" spans="2:11" ht="30" x14ac:dyDescent="0.2">
      <c r="B34" s="9" t="s">
        <v>36</v>
      </c>
      <c r="C34" s="66"/>
      <c r="D34" s="68"/>
      <c r="E34" s="32">
        <f>'[1]Reference Genes'!G33</f>
        <v>16.97</v>
      </c>
      <c r="F34" s="3" t="s">
        <v>7</v>
      </c>
      <c r="G34" s="10">
        <f t="shared" si="1"/>
        <v>0</v>
      </c>
      <c r="H34" s="27" t="str">
        <f t="shared" si="2"/>
        <v xml:space="preserve"> </v>
      </c>
      <c r="I34" s="3"/>
      <c r="J34" s="42" t="str">
        <f t="shared" si="0"/>
        <v/>
      </c>
      <c r="K34" s="33"/>
    </row>
    <row r="35" spans="2:11" ht="30" x14ac:dyDescent="0.2">
      <c r="B35" s="11" t="s">
        <v>37</v>
      </c>
      <c r="C35" s="66"/>
      <c r="D35" s="68"/>
      <c r="E35" s="34">
        <f>'[1]Reference Genes'!G34</f>
        <v>18.39</v>
      </c>
      <c r="F35" s="12" t="s">
        <v>7</v>
      </c>
      <c r="G35" s="13">
        <f t="shared" si="1"/>
        <v>0</v>
      </c>
      <c r="H35" s="28" t="str">
        <f t="shared" si="2"/>
        <v xml:space="preserve"> </v>
      </c>
      <c r="I35" s="12"/>
      <c r="J35" s="25" t="str">
        <f t="shared" si="0"/>
        <v/>
      </c>
      <c r="K35" s="35"/>
    </row>
    <row r="36" spans="2:11" ht="30" x14ac:dyDescent="0.2">
      <c r="B36" s="7" t="s">
        <v>38</v>
      </c>
      <c r="C36" s="66"/>
      <c r="D36" s="68"/>
      <c r="E36" s="30">
        <f>'[1]Reference Genes'!G35</f>
        <v>18.010000000000002</v>
      </c>
      <c r="F36" s="1" t="s">
        <v>7</v>
      </c>
      <c r="G36" s="8">
        <f t="shared" si="1"/>
        <v>0</v>
      </c>
      <c r="H36" s="24" t="str">
        <f t="shared" si="2"/>
        <v xml:space="preserve"> </v>
      </c>
      <c r="I36" s="1"/>
      <c r="J36" s="25" t="str">
        <f t="shared" si="0"/>
        <v/>
      </c>
      <c r="K36" s="31"/>
    </row>
    <row r="37" spans="2:11" ht="30" x14ac:dyDescent="0.2">
      <c r="B37" s="7" t="s">
        <v>39</v>
      </c>
      <c r="C37" s="66"/>
      <c r="D37" s="68"/>
      <c r="E37" s="30">
        <f>'[1]Reference Genes'!G36</f>
        <v>18.420000000000002</v>
      </c>
      <c r="F37" s="1" t="s">
        <v>7</v>
      </c>
      <c r="G37" s="8">
        <f t="shared" si="1"/>
        <v>0</v>
      </c>
      <c r="H37" s="24" t="str">
        <f t="shared" si="2"/>
        <v xml:space="preserve"> </v>
      </c>
      <c r="I37" s="1"/>
      <c r="J37" s="25" t="str">
        <f t="shared" ref="J37:J68" si="3">IF(G37=1,2^-H37,"")</f>
        <v/>
      </c>
      <c r="K37" s="31"/>
    </row>
    <row r="38" spans="2:11" ht="30" x14ac:dyDescent="0.2">
      <c r="B38" s="7" t="s">
        <v>40</v>
      </c>
      <c r="C38" s="66"/>
      <c r="D38" s="68"/>
      <c r="E38" s="30">
        <f>'[1]Reference Genes'!G37</f>
        <v>19.07</v>
      </c>
      <c r="F38" s="1" t="s">
        <v>7</v>
      </c>
      <c r="G38" s="8">
        <f t="shared" si="1"/>
        <v>0</v>
      </c>
      <c r="H38" s="24" t="str">
        <f t="shared" si="2"/>
        <v xml:space="preserve"> </v>
      </c>
      <c r="I38" s="1"/>
      <c r="J38" s="25" t="str">
        <f t="shared" si="3"/>
        <v/>
      </c>
      <c r="K38" s="31"/>
    </row>
    <row r="39" spans="2:11" ht="30" x14ac:dyDescent="0.2">
      <c r="B39" s="7" t="s">
        <v>41</v>
      </c>
      <c r="C39" s="66"/>
      <c r="D39" s="68"/>
      <c r="E39" s="30">
        <f>'[1]Reference Genes'!G38</f>
        <v>17.97</v>
      </c>
      <c r="F39" s="1" t="s">
        <v>7</v>
      </c>
      <c r="G39" s="8">
        <f t="shared" si="1"/>
        <v>0</v>
      </c>
      <c r="H39" s="24" t="str">
        <f t="shared" si="2"/>
        <v xml:space="preserve"> </v>
      </c>
      <c r="I39" s="1"/>
      <c r="J39" s="25" t="str">
        <f t="shared" si="3"/>
        <v/>
      </c>
      <c r="K39" s="31"/>
    </row>
    <row r="40" spans="2:11" ht="30" x14ac:dyDescent="0.2">
      <c r="B40" s="7" t="s">
        <v>42</v>
      </c>
      <c r="C40" s="66"/>
      <c r="D40" s="68"/>
      <c r="E40" s="30">
        <f>'[1]Reference Genes'!G39</f>
        <v>18.63</v>
      </c>
      <c r="F40" s="1" t="s">
        <v>7</v>
      </c>
      <c r="G40" s="8">
        <f t="shared" si="1"/>
        <v>0</v>
      </c>
      <c r="H40" s="24" t="str">
        <f t="shared" si="2"/>
        <v xml:space="preserve"> </v>
      </c>
      <c r="I40" s="1"/>
      <c r="J40" s="25" t="str">
        <f t="shared" si="3"/>
        <v/>
      </c>
      <c r="K40" s="31"/>
    </row>
    <row r="41" spans="2:11" ht="30" x14ac:dyDescent="0.2">
      <c r="B41" s="7" t="s">
        <v>43</v>
      </c>
      <c r="C41" s="66"/>
      <c r="D41" s="68"/>
      <c r="E41" s="30">
        <f>'[1]Reference Genes'!G40</f>
        <v>18.75</v>
      </c>
      <c r="F41" s="1" t="s">
        <v>7</v>
      </c>
      <c r="G41" s="8">
        <f t="shared" si="1"/>
        <v>0</v>
      </c>
      <c r="H41" s="24" t="str">
        <f t="shared" si="2"/>
        <v xml:space="preserve"> </v>
      </c>
      <c r="I41" s="1"/>
      <c r="J41" s="25" t="str">
        <f t="shared" si="3"/>
        <v/>
      </c>
      <c r="K41" s="31"/>
    </row>
    <row r="42" spans="2:11" ht="30" x14ac:dyDescent="0.2">
      <c r="B42" s="7" t="s">
        <v>44</v>
      </c>
      <c r="C42" s="66"/>
      <c r="D42" s="68"/>
      <c r="E42" s="30">
        <f>'[1]Reference Genes'!G41</f>
        <v>17.559999999999999</v>
      </c>
      <c r="F42" s="1" t="s">
        <v>7</v>
      </c>
      <c r="G42" s="8">
        <f t="shared" si="1"/>
        <v>0</v>
      </c>
      <c r="H42" s="24" t="str">
        <f t="shared" si="2"/>
        <v xml:space="preserve"> </v>
      </c>
      <c r="I42" s="1"/>
      <c r="J42" s="25" t="str">
        <f t="shared" si="3"/>
        <v/>
      </c>
      <c r="K42" s="31"/>
    </row>
    <row r="43" spans="2:11" ht="30" x14ac:dyDescent="0.2">
      <c r="B43" s="7" t="s">
        <v>45</v>
      </c>
      <c r="C43" s="66"/>
      <c r="D43" s="68"/>
      <c r="E43" s="30">
        <f>'[1]Reference Genes'!G42</f>
        <v>17.88</v>
      </c>
      <c r="F43" s="1" t="s">
        <v>7</v>
      </c>
      <c r="G43" s="8">
        <f t="shared" si="1"/>
        <v>0</v>
      </c>
      <c r="H43" s="24" t="str">
        <f t="shared" si="2"/>
        <v xml:space="preserve"> </v>
      </c>
      <c r="I43" s="1"/>
      <c r="J43" s="25" t="str">
        <f t="shared" si="3"/>
        <v/>
      </c>
      <c r="K43" s="31"/>
    </row>
    <row r="44" spans="2:11" ht="30" x14ac:dyDescent="0.2">
      <c r="B44" s="9" t="s">
        <v>46</v>
      </c>
      <c r="C44" s="66"/>
      <c r="D44" s="69"/>
      <c r="E44" s="32">
        <f>'[1]Reference Genes'!G43</f>
        <v>19.12</v>
      </c>
      <c r="F44" s="3" t="s">
        <v>7</v>
      </c>
      <c r="G44" s="10">
        <f t="shared" si="1"/>
        <v>0</v>
      </c>
      <c r="H44" s="27" t="str">
        <f t="shared" si="2"/>
        <v xml:space="preserve"> </v>
      </c>
      <c r="I44" s="3"/>
      <c r="J44" s="42" t="str">
        <f t="shared" si="3"/>
        <v/>
      </c>
      <c r="K44" s="33"/>
    </row>
    <row r="45" spans="2:11" ht="30" x14ac:dyDescent="0.2">
      <c r="B45" s="14" t="s">
        <v>47</v>
      </c>
      <c r="C45" s="66"/>
      <c r="D45" s="70" t="s">
        <v>48</v>
      </c>
      <c r="E45" s="34">
        <f>'[1]Reference Genes'!G44</f>
        <v>17.809999999999999</v>
      </c>
      <c r="F45" s="15">
        <v>35.549999999999997</v>
      </c>
      <c r="G45" s="13">
        <f t="shared" si="1"/>
        <v>1</v>
      </c>
      <c r="H45" s="28">
        <f t="shared" si="2"/>
        <v>17.739999999999998</v>
      </c>
      <c r="I45" s="28">
        <f>AVERAGE(H45:H84)</f>
        <v>14.700312500000001</v>
      </c>
      <c r="J45" s="25">
        <f t="shared" si="3"/>
        <v>4.5680187401540024E-6</v>
      </c>
      <c r="K45" s="43">
        <f>GEOMEAN(J45:J84)</f>
        <v>3.7563408382807381E-5</v>
      </c>
    </row>
    <row r="46" spans="2:11" ht="30" x14ac:dyDescent="0.2">
      <c r="B46" s="16" t="s">
        <v>49</v>
      </c>
      <c r="C46" s="66"/>
      <c r="D46" s="70"/>
      <c r="E46" s="30">
        <f>'[1]Reference Genes'!G45</f>
        <v>18.86</v>
      </c>
      <c r="F46" s="2" t="s">
        <v>7</v>
      </c>
      <c r="G46" s="8">
        <f t="shared" si="1"/>
        <v>0</v>
      </c>
      <c r="H46" s="24" t="str">
        <f t="shared" si="2"/>
        <v xml:space="preserve"> </v>
      </c>
      <c r="I46" s="25">
        <f>AVERAGE(J45:J84)</f>
        <v>2.1473960689823884E-4</v>
      </c>
      <c r="J46" s="25" t="str">
        <f t="shared" si="3"/>
        <v/>
      </c>
      <c r="K46" s="31"/>
    </row>
    <row r="47" spans="2:11" ht="30" x14ac:dyDescent="0.2">
      <c r="B47" s="16" t="s">
        <v>50</v>
      </c>
      <c r="C47" s="66"/>
      <c r="D47" s="70"/>
      <c r="E47" s="30">
        <f>'[1]Reference Genes'!G46</f>
        <v>17.04</v>
      </c>
      <c r="F47" s="2">
        <v>31.03</v>
      </c>
      <c r="G47" s="8">
        <f t="shared" si="1"/>
        <v>1</v>
      </c>
      <c r="H47" s="24">
        <f t="shared" si="2"/>
        <v>13.990000000000002</v>
      </c>
      <c r="I47" s="1"/>
      <c r="J47" s="25">
        <f t="shared" si="3"/>
        <v>6.1459689334516411E-5</v>
      </c>
      <c r="K47" s="31"/>
    </row>
    <row r="48" spans="2:11" ht="30" x14ac:dyDescent="0.2">
      <c r="B48" s="16" t="s">
        <v>51</v>
      </c>
      <c r="C48" s="66"/>
      <c r="D48" s="70"/>
      <c r="E48" s="30">
        <f>'[1]Reference Genes'!G47</f>
        <v>18.73</v>
      </c>
      <c r="F48" s="2" t="s">
        <v>7</v>
      </c>
      <c r="G48" s="8">
        <f t="shared" si="1"/>
        <v>0</v>
      </c>
      <c r="H48" s="24" t="str">
        <f t="shared" si="2"/>
        <v xml:space="preserve"> </v>
      </c>
      <c r="I48" s="1"/>
      <c r="J48" s="25" t="str">
        <f t="shared" si="3"/>
        <v/>
      </c>
      <c r="K48" s="31"/>
    </row>
    <row r="49" spans="2:11" ht="30" x14ac:dyDescent="0.2">
      <c r="B49" s="16" t="s">
        <v>52</v>
      </c>
      <c r="C49" s="66"/>
      <c r="D49" s="70"/>
      <c r="E49" s="30">
        <f>'[1]Reference Genes'!G48</f>
        <v>18.37</v>
      </c>
      <c r="F49" s="2" t="s">
        <v>7</v>
      </c>
      <c r="G49" s="8">
        <f t="shared" si="1"/>
        <v>0</v>
      </c>
      <c r="H49" s="24" t="str">
        <f t="shared" si="2"/>
        <v xml:space="preserve"> </v>
      </c>
      <c r="I49" s="1"/>
      <c r="J49" s="25" t="str">
        <f t="shared" si="3"/>
        <v/>
      </c>
      <c r="K49" s="31"/>
    </row>
    <row r="50" spans="2:11" ht="30" x14ac:dyDescent="0.2">
      <c r="B50" s="16" t="s">
        <v>53</v>
      </c>
      <c r="C50" s="66"/>
      <c r="D50" s="70"/>
      <c r="E50" s="30">
        <f>'[1]Reference Genes'!G49</f>
        <v>17.39</v>
      </c>
      <c r="F50" s="2">
        <v>32.200000000000003</v>
      </c>
      <c r="G50" s="8">
        <f t="shared" si="1"/>
        <v>1</v>
      </c>
      <c r="H50" s="24">
        <f t="shared" si="2"/>
        <v>14.810000000000002</v>
      </c>
      <c r="I50" s="1"/>
      <c r="J50" s="25">
        <f t="shared" si="3"/>
        <v>3.48133458211799E-5</v>
      </c>
      <c r="K50" s="31"/>
    </row>
    <row r="51" spans="2:11" ht="30" x14ac:dyDescent="0.2">
      <c r="B51" s="16" t="s">
        <v>54</v>
      </c>
      <c r="C51" s="66"/>
      <c r="D51" s="70"/>
      <c r="E51" s="30">
        <f>'[1]Reference Genes'!G50</f>
        <v>18.25</v>
      </c>
      <c r="F51" s="2">
        <v>31.9</v>
      </c>
      <c r="G51" s="8">
        <f t="shared" si="1"/>
        <v>1</v>
      </c>
      <c r="H51" s="24">
        <f t="shared" si="2"/>
        <v>13.649999999999999</v>
      </c>
      <c r="I51" s="1"/>
      <c r="J51" s="25">
        <f t="shared" si="3"/>
        <v>7.7793007038529338E-5</v>
      </c>
      <c r="K51" s="31"/>
    </row>
    <row r="52" spans="2:11" ht="30" x14ac:dyDescent="0.2">
      <c r="B52" s="16" t="s">
        <v>55</v>
      </c>
      <c r="C52" s="66"/>
      <c r="D52" s="70"/>
      <c r="E52" s="30">
        <f>'[1]Reference Genes'!G51</f>
        <v>17.440000000000001</v>
      </c>
      <c r="F52" s="2">
        <v>33.78</v>
      </c>
      <c r="G52" s="8">
        <f t="shared" si="1"/>
        <v>1</v>
      </c>
      <c r="H52" s="24">
        <f t="shared" si="2"/>
        <v>16.34</v>
      </c>
      <c r="I52" s="1"/>
      <c r="J52" s="25">
        <f t="shared" si="3"/>
        <v>1.2055073728384054E-5</v>
      </c>
      <c r="K52" s="31"/>
    </row>
    <row r="53" spans="2:11" ht="30" x14ac:dyDescent="0.2">
      <c r="B53" s="16" t="s">
        <v>56</v>
      </c>
      <c r="C53" s="66"/>
      <c r="D53" s="70"/>
      <c r="E53" s="30">
        <f>'[1]Reference Genes'!G52</f>
        <v>19.79</v>
      </c>
      <c r="F53" s="2">
        <v>33.9</v>
      </c>
      <c r="G53" s="8">
        <f t="shared" si="1"/>
        <v>1</v>
      </c>
      <c r="H53" s="24">
        <f t="shared" si="2"/>
        <v>14.11</v>
      </c>
      <c r="I53" s="1"/>
      <c r="J53" s="25">
        <f t="shared" si="3"/>
        <v>5.6554447136863465E-5</v>
      </c>
      <c r="K53" s="31"/>
    </row>
    <row r="54" spans="2:11" ht="30" x14ac:dyDescent="0.2">
      <c r="B54" s="17" t="s">
        <v>57</v>
      </c>
      <c r="C54" s="66"/>
      <c r="D54" s="70"/>
      <c r="E54" s="32">
        <f>'[1]Reference Genes'!G53</f>
        <v>18.07</v>
      </c>
      <c r="F54" s="4">
        <v>30.65</v>
      </c>
      <c r="G54" s="10">
        <f t="shared" si="1"/>
        <v>1</v>
      </c>
      <c r="H54" s="27">
        <f t="shared" si="2"/>
        <v>12.579999999999998</v>
      </c>
      <c r="I54" s="3"/>
      <c r="J54" s="42">
        <f t="shared" si="3"/>
        <v>1.6332123471510178E-4</v>
      </c>
      <c r="K54" s="33"/>
    </row>
    <row r="55" spans="2:11" ht="30" x14ac:dyDescent="0.2">
      <c r="B55" s="14" t="s">
        <v>58</v>
      </c>
      <c r="C55" s="66"/>
      <c r="D55" s="70"/>
      <c r="E55" s="34">
        <f>'[1]Reference Genes'!G54</f>
        <v>19.38</v>
      </c>
      <c r="F55" s="12" t="s">
        <v>7</v>
      </c>
      <c r="G55" s="13">
        <f t="shared" si="1"/>
        <v>0</v>
      </c>
      <c r="H55" s="28" t="str">
        <f t="shared" si="2"/>
        <v xml:space="preserve"> </v>
      </c>
      <c r="I55" s="12"/>
      <c r="J55" s="25" t="str">
        <f t="shared" si="3"/>
        <v/>
      </c>
      <c r="K55" s="35"/>
    </row>
    <row r="56" spans="2:11" ht="30" x14ac:dyDescent="0.2">
      <c r="B56" s="16" t="s">
        <v>59</v>
      </c>
      <c r="C56" s="66"/>
      <c r="D56" s="70"/>
      <c r="E56" s="30">
        <f>'[1]Reference Genes'!G55</f>
        <v>18.420000000000002</v>
      </c>
      <c r="F56" s="1">
        <v>32.53</v>
      </c>
      <c r="G56" s="8">
        <f t="shared" si="1"/>
        <v>1</v>
      </c>
      <c r="H56" s="24">
        <f t="shared" si="2"/>
        <v>14.11</v>
      </c>
      <c r="I56" s="1"/>
      <c r="J56" s="25">
        <f t="shared" si="3"/>
        <v>5.6554447136863465E-5</v>
      </c>
      <c r="K56" s="31"/>
    </row>
    <row r="57" spans="2:11" ht="30" x14ac:dyDescent="0.2">
      <c r="B57" s="16" t="s">
        <v>60</v>
      </c>
      <c r="C57" s="66"/>
      <c r="D57" s="70"/>
      <c r="E57" s="30">
        <f>'[1]Reference Genes'!G56</f>
        <v>17.940000000000001</v>
      </c>
      <c r="F57" s="1">
        <v>33.520000000000003</v>
      </c>
      <c r="G57" s="8">
        <f t="shared" si="1"/>
        <v>1</v>
      </c>
      <c r="H57" s="24">
        <f t="shared" si="2"/>
        <v>15.580000000000002</v>
      </c>
      <c r="I57" s="1"/>
      <c r="J57" s="25">
        <f t="shared" si="3"/>
        <v>2.0415154339387679E-5</v>
      </c>
      <c r="K57" s="31"/>
    </row>
    <row r="58" spans="2:11" ht="30" x14ac:dyDescent="0.2">
      <c r="B58" s="16" t="s">
        <v>61</v>
      </c>
      <c r="C58" s="66"/>
      <c r="D58" s="70"/>
      <c r="E58" s="30">
        <f>'[1]Reference Genes'!G57</f>
        <v>17.899999999999999</v>
      </c>
      <c r="F58" s="1" t="s">
        <v>7</v>
      </c>
      <c r="G58" s="8">
        <f t="shared" si="1"/>
        <v>0</v>
      </c>
      <c r="H58" s="24" t="str">
        <f t="shared" si="2"/>
        <v xml:space="preserve"> </v>
      </c>
      <c r="I58" s="1"/>
      <c r="J58" s="25" t="str">
        <f t="shared" si="3"/>
        <v/>
      </c>
      <c r="K58" s="31"/>
    </row>
    <row r="59" spans="2:11" ht="30" x14ac:dyDescent="0.2">
      <c r="B59" s="16" t="s">
        <v>62</v>
      </c>
      <c r="C59" s="66"/>
      <c r="D59" s="70"/>
      <c r="E59" s="30">
        <f>'[1]Reference Genes'!G58</f>
        <v>19.34</v>
      </c>
      <c r="F59" s="1">
        <v>37.86</v>
      </c>
      <c r="G59" s="8">
        <f t="shared" si="1"/>
        <v>1</v>
      </c>
      <c r="H59" s="24">
        <f t="shared" si="2"/>
        <v>18.52</v>
      </c>
      <c r="I59" s="1"/>
      <c r="J59" s="25">
        <f t="shared" si="3"/>
        <v>2.660262425137341E-6</v>
      </c>
      <c r="K59" s="31"/>
    </row>
    <row r="60" spans="2:11" ht="30" x14ac:dyDescent="0.2">
      <c r="B60" s="16" t="s">
        <v>63</v>
      </c>
      <c r="C60" s="66"/>
      <c r="D60" s="70"/>
      <c r="E60" s="30">
        <f>'[1]Reference Genes'!G59</f>
        <v>17.18</v>
      </c>
      <c r="F60" s="1">
        <v>30.64</v>
      </c>
      <c r="G60" s="8">
        <f t="shared" si="1"/>
        <v>1</v>
      </c>
      <c r="H60" s="24">
        <f t="shared" si="2"/>
        <v>13.46</v>
      </c>
      <c r="I60" s="1"/>
      <c r="J60" s="25">
        <f t="shared" si="3"/>
        <v>8.8743439777850896E-5</v>
      </c>
      <c r="K60" s="31"/>
    </row>
    <row r="61" spans="2:11" ht="30" x14ac:dyDescent="0.2">
      <c r="B61" s="16" t="s">
        <v>64</v>
      </c>
      <c r="C61" s="66"/>
      <c r="D61" s="70"/>
      <c r="E61" s="30">
        <f>'[1]Reference Genes'!G60</f>
        <v>19.21</v>
      </c>
      <c r="F61" s="1">
        <v>30.18</v>
      </c>
      <c r="G61" s="8">
        <f t="shared" si="1"/>
        <v>1</v>
      </c>
      <c r="H61" s="24">
        <f t="shared" si="2"/>
        <v>10.969999999999999</v>
      </c>
      <c r="I61" s="1"/>
      <c r="J61" s="25">
        <f t="shared" si="3"/>
        <v>4.9854107700546583E-4</v>
      </c>
      <c r="K61" s="31"/>
    </row>
    <row r="62" spans="2:11" ht="30" x14ac:dyDescent="0.2">
      <c r="B62" s="16" t="s">
        <v>65</v>
      </c>
      <c r="C62" s="66"/>
      <c r="D62" s="70"/>
      <c r="E62" s="30">
        <f>'[1]Reference Genes'!G61</f>
        <v>16.7</v>
      </c>
      <c r="F62" s="1">
        <v>33.29</v>
      </c>
      <c r="G62" s="8">
        <f t="shared" si="1"/>
        <v>1</v>
      </c>
      <c r="H62" s="24">
        <f t="shared" si="2"/>
        <v>16.59</v>
      </c>
      <c r="I62" s="1"/>
      <c r="J62" s="25">
        <f t="shared" si="3"/>
        <v>1.0137068283817375E-5</v>
      </c>
      <c r="K62" s="31"/>
    </row>
    <row r="63" spans="2:11" ht="30" x14ac:dyDescent="0.2">
      <c r="B63" s="16" t="s">
        <v>66</v>
      </c>
      <c r="C63" s="66"/>
      <c r="D63" s="70"/>
      <c r="E63" s="30">
        <f>'[1]Reference Genes'!G62</f>
        <v>18.920000000000002</v>
      </c>
      <c r="F63" s="1" t="s">
        <v>7</v>
      </c>
      <c r="G63" s="8">
        <f t="shared" si="1"/>
        <v>0</v>
      </c>
      <c r="H63" s="24" t="str">
        <f t="shared" si="2"/>
        <v xml:space="preserve"> </v>
      </c>
      <c r="I63" s="1"/>
      <c r="J63" s="25" t="str">
        <f t="shared" si="3"/>
        <v/>
      </c>
      <c r="K63" s="31"/>
    </row>
    <row r="64" spans="2:11" ht="30" x14ac:dyDescent="0.2">
      <c r="B64" s="17" t="s">
        <v>67</v>
      </c>
      <c r="C64" s="66"/>
      <c r="D64" s="70"/>
      <c r="E64" s="32">
        <f>'[1]Reference Genes'!G63</f>
        <v>17.739999999999998</v>
      </c>
      <c r="F64" s="3">
        <v>32.6</v>
      </c>
      <c r="G64" s="10">
        <f t="shared" si="1"/>
        <v>1</v>
      </c>
      <c r="H64" s="27">
        <f t="shared" si="2"/>
        <v>14.860000000000003</v>
      </c>
      <c r="I64" s="3"/>
      <c r="J64" s="42">
        <f t="shared" si="3"/>
        <v>3.362747546010161E-5</v>
      </c>
      <c r="K64" s="33"/>
    </row>
    <row r="65" spans="2:11" ht="30" x14ac:dyDescent="0.2">
      <c r="B65" s="14" t="s">
        <v>68</v>
      </c>
      <c r="C65" s="66"/>
      <c r="D65" s="70"/>
      <c r="E65" s="34">
        <f>'[1]Reference Genes'!G64</f>
        <v>21.97</v>
      </c>
      <c r="F65" s="12">
        <v>30.59</v>
      </c>
      <c r="G65" s="13">
        <f t="shared" si="1"/>
        <v>1</v>
      </c>
      <c r="H65" s="28">
        <f t="shared" si="2"/>
        <v>8.620000000000001</v>
      </c>
      <c r="I65" s="12"/>
      <c r="J65" s="25">
        <f t="shared" si="3"/>
        <v>2.5416833114100252E-3</v>
      </c>
      <c r="K65" s="35"/>
    </row>
    <row r="66" spans="2:11" ht="30" x14ac:dyDescent="0.2">
      <c r="B66" s="16" t="s">
        <v>69</v>
      </c>
      <c r="C66" s="66"/>
      <c r="D66" s="70"/>
      <c r="E66" s="30">
        <f>'[1]Reference Genes'!G65</f>
        <v>19.940000000000001</v>
      </c>
      <c r="F66" s="1" t="s">
        <v>7</v>
      </c>
      <c r="G66" s="8">
        <f t="shared" si="1"/>
        <v>0</v>
      </c>
      <c r="H66" s="24" t="str">
        <f t="shared" si="2"/>
        <v xml:space="preserve"> </v>
      </c>
      <c r="I66" s="1"/>
      <c r="J66" s="25" t="str">
        <f t="shared" si="3"/>
        <v/>
      </c>
      <c r="K66" s="31"/>
    </row>
    <row r="67" spans="2:11" ht="30" x14ac:dyDescent="0.2">
      <c r="B67" s="16" t="s">
        <v>70</v>
      </c>
      <c r="C67" s="66"/>
      <c r="D67" s="70"/>
      <c r="E67" s="30">
        <f>'[1]Reference Genes'!G66</f>
        <v>17.84</v>
      </c>
      <c r="F67" s="1">
        <v>31.49</v>
      </c>
      <c r="G67" s="8">
        <f t="shared" si="1"/>
        <v>1</v>
      </c>
      <c r="H67" s="24">
        <f t="shared" si="2"/>
        <v>13.649999999999999</v>
      </c>
      <c r="I67" s="1"/>
      <c r="J67" s="25">
        <f t="shared" si="3"/>
        <v>7.7793007038529338E-5</v>
      </c>
      <c r="K67" s="31"/>
    </row>
    <row r="68" spans="2:11" ht="30" x14ac:dyDescent="0.2">
      <c r="B68" s="16" t="s">
        <v>71</v>
      </c>
      <c r="C68" s="66"/>
      <c r="D68" s="70"/>
      <c r="E68" s="30">
        <f>'[1]Reference Genes'!G67</f>
        <v>18.600000000000001</v>
      </c>
      <c r="F68" s="1">
        <v>34.700000000000003</v>
      </c>
      <c r="G68" s="8">
        <f t="shared" si="1"/>
        <v>1</v>
      </c>
      <c r="H68" s="24">
        <f t="shared" si="2"/>
        <v>16.100000000000001</v>
      </c>
      <c r="I68" s="1"/>
      <c r="J68" s="25">
        <f t="shared" si="3"/>
        <v>1.4236953606213484E-5</v>
      </c>
      <c r="K68" s="31"/>
    </row>
    <row r="69" spans="2:11" ht="30" x14ac:dyDescent="0.2">
      <c r="B69" s="16" t="s">
        <v>72</v>
      </c>
      <c r="C69" s="66"/>
      <c r="D69" s="70"/>
      <c r="E69" s="30">
        <f>'[1]Reference Genes'!G68</f>
        <v>18.21</v>
      </c>
      <c r="F69" s="1">
        <v>31.34</v>
      </c>
      <c r="G69" s="8">
        <f t="shared" si="1"/>
        <v>1</v>
      </c>
      <c r="H69" s="24">
        <f t="shared" si="2"/>
        <v>13.129999999999999</v>
      </c>
      <c r="I69" s="1"/>
      <c r="J69" s="25">
        <f t="shared" ref="J69:J100" si="4">IF(G69=1,2^-H69,"")</f>
        <v>1.1155169070183129E-4</v>
      </c>
      <c r="K69" s="31"/>
    </row>
    <row r="70" spans="2:11" ht="30" x14ac:dyDescent="0.2">
      <c r="B70" s="16" t="s">
        <v>73</v>
      </c>
      <c r="C70" s="66"/>
      <c r="D70" s="70"/>
      <c r="E70" s="30">
        <f>'[1]Reference Genes'!G69</f>
        <v>17.41</v>
      </c>
      <c r="F70" s="1">
        <v>34.04</v>
      </c>
      <c r="G70" s="8">
        <f t="shared" ref="G70:G84" si="5">IF(F70="No Cq",0,1)</f>
        <v>1</v>
      </c>
      <c r="H70" s="24">
        <f t="shared" ref="H70:H84" si="6">IF(G70=1,F70-E70," ")</f>
        <v>16.63</v>
      </c>
      <c r="I70" s="1"/>
      <c r="J70" s="25">
        <f t="shared" si="4"/>
        <v>9.8598696185111445E-6</v>
      </c>
      <c r="K70" s="31"/>
    </row>
    <row r="71" spans="2:11" ht="30" x14ac:dyDescent="0.2">
      <c r="B71" s="16" t="s">
        <v>74</v>
      </c>
      <c r="C71" s="66"/>
      <c r="D71" s="70"/>
      <c r="E71" s="30">
        <f>'[1]Reference Genes'!G70</f>
        <v>20.97</v>
      </c>
      <c r="F71" s="1">
        <v>29.65</v>
      </c>
      <c r="G71" s="8">
        <f t="shared" si="5"/>
        <v>1</v>
      </c>
      <c r="H71" s="24">
        <f t="shared" si="6"/>
        <v>8.68</v>
      </c>
      <c r="I71" s="1"/>
      <c r="J71" s="25">
        <f t="shared" si="4"/>
        <v>2.4381456033234624E-3</v>
      </c>
      <c r="K71" s="31"/>
    </row>
    <row r="72" spans="2:11" ht="30" x14ac:dyDescent="0.2">
      <c r="B72" s="16" t="s">
        <v>75</v>
      </c>
      <c r="C72" s="66"/>
      <c r="D72" s="70"/>
      <c r="E72" s="30">
        <f>'[1]Reference Genes'!G71</f>
        <v>18.649999999999999</v>
      </c>
      <c r="F72" s="1">
        <v>32.49</v>
      </c>
      <c r="G72" s="8">
        <f t="shared" si="5"/>
        <v>1</v>
      </c>
      <c r="H72" s="24">
        <f t="shared" si="6"/>
        <v>13.840000000000003</v>
      </c>
      <c r="I72" s="1"/>
      <c r="J72" s="25">
        <f t="shared" si="4"/>
        <v>6.819379504835311E-5</v>
      </c>
      <c r="K72" s="31"/>
    </row>
    <row r="73" spans="2:11" ht="30" x14ac:dyDescent="0.2">
      <c r="B73" s="16" t="s">
        <v>76</v>
      </c>
      <c r="C73" s="66"/>
      <c r="D73" s="70"/>
      <c r="E73" s="30">
        <f>'[1]Reference Genes'!G72</f>
        <v>18.23</v>
      </c>
      <c r="F73" s="1">
        <v>31.49</v>
      </c>
      <c r="G73" s="8">
        <f t="shared" si="5"/>
        <v>1</v>
      </c>
      <c r="H73" s="24">
        <f t="shared" si="6"/>
        <v>13.259999999999998</v>
      </c>
      <c r="I73" s="1"/>
      <c r="J73" s="25">
        <f t="shared" si="4"/>
        <v>1.0193944328959614E-4</v>
      </c>
      <c r="K73" s="31"/>
    </row>
    <row r="74" spans="2:11" ht="30" x14ac:dyDescent="0.2">
      <c r="B74" s="17" t="s">
        <v>77</v>
      </c>
      <c r="C74" s="66"/>
      <c r="D74" s="70"/>
      <c r="E74" s="32">
        <f>'[1]Reference Genes'!G73</f>
        <v>19.95</v>
      </c>
      <c r="F74" s="3">
        <v>32.090000000000003</v>
      </c>
      <c r="G74" s="10">
        <f t="shared" si="5"/>
        <v>1</v>
      </c>
      <c r="H74" s="27">
        <f t="shared" si="6"/>
        <v>12.140000000000004</v>
      </c>
      <c r="I74" s="3"/>
      <c r="J74" s="42">
        <f t="shared" si="4"/>
        <v>2.2156229377860305E-4</v>
      </c>
      <c r="K74" s="33"/>
    </row>
    <row r="75" spans="2:11" ht="30" x14ac:dyDescent="0.2">
      <c r="B75" s="16" t="s">
        <v>78</v>
      </c>
      <c r="C75" s="66"/>
      <c r="D75" s="70"/>
      <c r="E75" s="34">
        <f>'[1]Reference Genes'!G74</f>
        <v>18.309999999999999</v>
      </c>
      <c r="F75" s="12">
        <v>35.92</v>
      </c>
      <c r="G75" s="13">
        <f t="shared" si="5"/>
        <v>1</v>
      </c>
      <c r="H75" s="28">
        <f t="shared" si="6"/>
        <v>17.610000000000003</v>
      </c>
      <c r="I75" s="12"/>
      <c r="J75" s="25">
        <f t="shared" si="4"/>
        <v>4.9987541345915307E-6</v>
      </c>
      <c r="K75" s="35"/>
    </row>
    <row r="76" spans="2:11" ht="30" x14ac:dyDescent="0.2">
      <c r="B76" s="16" t="s">
        <v>79</v>
      </c>
      <c r="C76" s="66"/>
      <c r="D76" s="70"/>
      <c r="E76" s="30">
        <f>'[1]Reference Genes'!G75</f>
        <v>19.399999999999999</v>
      </c>
      <c r="F76" s="1" t="s">
        <v>7</v>
      </c>
      <c r="G76" s="8">
        <f t="shared" si="5"/>
        <v>0</v>
      </c>
      <c r="H76" s="24" t="str">
        <f t="shared" si="6"/>
        <v xml:space="preserve"> </v>
      </c>
      <c r="I76" s="1"/>
      <c r="J76" s="25" t="str">
        <f t="shared" si="4"/>
        <v/>
      </c>
      <c r="K76" s="31"/>
    </row>
    <row r="77" spans="2:11" ht="30" x14ac:dyDescent="0.2">
      <c r="B77" s="16" t="s">
        <v>80</v>
      </c>
      <c r="C77" s="66"/>
      <c r="D77" s="70"/>
      <c r="E77" s="30">
        <f>'[1]Reference Genes'!G76</f>
        <v>19.57</v>
      </c>
      <c r="F77" s="1">
        <v>35.51</v>
      </c>
      <c r="G77" s="8">
        <f t="shared" si="5"/>
        <v>1</v>
      </c>
      <c r="H77" s="24">
        <f t="shared" si="6"/>
        <v>15.939999999999998</v>
      </c>
      <c r="I77" s="1"/>
      <c r="J77" s="25">
        <f t="shared" si="4"/>
        <v>1.5906765149553275E-5</v>
      </c>
      <c r="K77" s="31"/>
    </row>
    <row r="78" spans="2:11" ht="30" x14ac:dyDescent="0.2">
      <c r="B78" s="16" t="s">
        <v>81</v>
      </c>
      <c r="C78" s="66"/>
      <c r="D78" s="70"/>
      <c r="E78" s="30">
        <f>'[1]Reference Genes'!G77</f>
        <v>18.84</v>
      </c>
      <c r="F78" s="1">
        <v>38.4</v>
      </c>
      <c r="G78" s="8">
        <f t="shared" si="5"/>
        <v>1</v>
      </c>
      <c r="H78" s="24">
        <f t="shared" si="6"/>
        <v>19.559999999999999</v>
      </c>
      <c r="I78" s="1"/>
      <c r="J78" s="25">
        <f t="shared" si="4"/>
        <v>1.2937587046124204E-6</v>
      </c>
      <c r="K78" s="31"/>
    </row>
    <row r="79" spans="2:11" ht="30" x14ac:dyDescent="0.2">
      <c r="B79" s="16" t="s">
        <v>82</v>
      </c>
      <c r="C79" s="66"/>
      <c r="D79" s="70"/>
      <c r="E79" s="30">
        <f>'[1]Reference Genes'!G78</f>
        <v>19.12</v>
      </c>
      <c r="F79" s="1">
        <v>35.909999999999997</v>
      </c>
      <c r="G79" s="8">
        <f t="shared" si="5"/>
        <v>1</v>
      </c>
      <c r="H79" s="24">
        <f t="shared" si="6"/>
        <v>16.789999999999996</v>
      </c>
      <c r="I79" s="1"/>
      <c r="J79" s="25">
        <f t="shared" si="4"/>
        <v>8.8248305046485226E-6</v>
      </c>
      <c r="K79" s="31"/>
    </row>
    <row r="80" spans="2:11" ht="30" x14ac:dyDescent="0.2">
      <c r="B80" s="16" t="s">
        <v>83</v>
      </c>
      <c r="C80" s="66"/>
      <c r="D80" s="70"/>
      <c r="E80" s="30">
        <f>'[1]Reference Genes'!G79</f>
        <v>17.96</v>
      </c>
      <c r="F80" s="1">
        <v>34.130000000000003</v>
      </c>
      <c r="G80" s="8">
        <f t="shared" si="5"/>
        <v>1</v>
      </c>
      <c r="H80" s="24">
        <f t="shared" si="6"/>
        <v>16.170000000000002</v>
      </c>
      <c r="I80" s="1"/>
      <c r="J80" s="25">
        <f t="shared" si="4"/>
        <v>1.3562662981667614E-5</v>
      </c>
      <c r="K80" s="31"/>
    </row>
    <row r="81" spans="2:11" ht="30" x14ac:dyDescent="0.2">
      <c r="B81" s="16" t="s">
        <v>84</v>
      </c>
      <c r="C81" s="66"/>
      <c r="D81" s="70"/>
      <c r="E81" s="30">
        <f>'[1]Reference Genes'!G80</f>
        <v>20.28</v>
      </c>
      <c r="F81" s="1">
        <v>34.340000000000003</v>
      </c>
      <c r="G81" s="8">
        <f t="shared" si="5"/>
        <v>1</v>
      </c>
      <c r="H81" s="24">
        <f t="shared" si="6"/>
        <v>14.060000000000002</v>
      </c>
      <c r="I81" s="1"/>
      <c r="J81" s="25">
        <f t="shared" si="4"/>
        <v>5.8548835408036093E-5</v>
      </c>
      <c r="K81" s="31"/>
    </row>
    <row r="82" spans="2:11" ht="30" x14ac:dyDescent="0.2">
      <c r="B82" s="16" t="s">
        <v>85</v>
      </c>
      <c r="C82" s="66"/>
      <c r="D82" s="70"/>
      <c r="E82" s="30">
        <f>'[1]Reference Genes'!G81</f>
        <v>17.43</v>
      </c>
      <c r="F82" s="1">
        <v>32.39</v>
      </c>
      <c r="G82" s="8">
        <f t="shared" si="5"/>
        <v>1</v>
      </c>
      <c r="H82" s="24">
        <f t="shared" si="6"/>
        <v>14.96</v>
      </c>
      <c r="I82" s="1"/>
      <c r="J82" s="25">
        <f t="shared" si="4"/>
        <v>3.1375544026369211E-5</v>
      </c>
      <c r="K82" s="31"/>
    </row>
    <row r="83" spans="2:11" ht="30" x14ac:dyDescent="0.2">
      <c r="B83" s="16" t="s">
        <v>86</v>
      </c>
      <c r="C83" s="66"/>
      <c r="D83" s="70"/>
      <c r="E83" s="30">
        <f>'[1]Reference Genes'!G82</f>
        <v>18.48</v>
      </c>
      <c r="F83" s="1">
        <v>34.44</v>
      </c>
      <c r="G83" s="8">
        <f t="shared" si="5"/>
        <v>1</v>
      </c>
      <c r="H83" s="24">
        <f t="shared" si="6"/>
        <v>15.959999999999997</v>
      </c>
      <c r="I83" s="1"/>
      <c r="J83" s="25">
        <f t="shared" si="4"/>
        <v>1.5687772013184633E-5</v>
      </c>
      <c r="K83" s="31"/>
    </row>
    <row r="84" spans="2:11" ht="31" thickBot="1" x14ac:dyDescent="0.25">
      <c r="B84" s="18" t="s">
        <v>87</v>
      </c>
      <c r="C84" s="67"/>
      <c r="D84" s="71"/>
      <c r="E84" s="36">
        <f>'[1]Reference Genes'!G83</f>
        <v>18.75</v>
      </c>
      <c r="F84" s="19">
        <v>34.75</v>
      </c>
      <c r="G84" s="20">
        <f t="shared" si="5"/>
        <v>1</v>
      </c>
      <c r="H84" s="29">
        <f t="shared" si="6"/>
        <v>16</v>
      </c>
      <c r="I84" s="19"/>
      <c r="J84" s="41">
        <f t="shared" si="4"/>
        <v>1.52587890625E-5</v>
      </c>
      <c r="K84" s="37"/>
    </row>
    <row r="85" spans="2:11" ht="30" x14ac:dyDescent="0.2">
      <c r="B85" s="21" t="s">
        <v>88</v>
      </c>
      <c r="C85" s="72" t="s">
        <v>89</v>
      </c>
      <c r="D85" s="75" t="s">
        <v>6</v>
      </c>
      <c r="E85" s="38">
        <f>'[1]Reference Genes'!G84</f>
        <v>18.89</v>
      </c>
      <c r="F85" s="39" t="s">
        <v>7</v>
      </c>
      <c r="G85" s="22">
        <f>IF(F85="No Cq",0,1)</f>
        <v>0</v>
      </c>
      <c r="H85" s="24" t="str">
        <f>IF(G85=1,F85-E85," ")</f>
        <v xml:space="preserve"> </v>
      </c>
      <c r="I85" s="24"/>
      <c r="J85" s="25" t="str">
        <f t="shared" si="4"/>
        <v/>
      </c>
      <c r="K85" s="31"/>
    </row>
    <row r="86" spans="2:11" ht="30" x14ac:dyDescent="0.2">
      <c r="B86" s="7" t="s">
        <v>90</v>
      </c>
      <c r="C86" s="73"/>
      <c r="D86" s="68"/>
      <c r="E86" s="30">
        <f>'[1]Reference Genes'!G85</f>
        <v>16.32</v>
      </c>
      <c r="F86" s="39" t="s">
        <v>7</v>
      </c>
      <c r="G86" s="8">
        <f t="shared" ref="G86:G149" si="7">IF(F86="No Cq",0,1)</f>
        <v>0</v>
      </c>
      <c r="H86" s="24" t="str">
        <f t="shared" ref="H86:H149" si="8">IF(G86=1,F86-E86," ")</f>
        <v xml:space="preserve"> </v>
      </c>
      <c r="I86" s="26"/>
      <c r="J86" s="25" t="str">
        <f t="shared" si="4"/>
        <v/>
      </c>
      <c r="K86" s="31"/>
    </row>
    <row r="87" spans="2:11" ht="30" x14ac:dyDescent="0.2">
      <c r="B87" s="7" t="s">
        <v>91</v>
      </c>
      <c r="C87" s="73"/>
      <c r="D87" s="68"/>
      <c r="E87" s="30">
        <f>'[1]Reference Genes'!G86</f>
        <v>19.57</v>
      </c>
      <c r="F87" s="39" t="s">
        <v>7</v>
      </c>
      <c r="G87" s="8">
        <f t="shared" si="7"/>
        <v>0</v>
      </c>
      <c r="H87" s="24" t="str">
        <f t="shared" si="8"/>
        <v xml:space="preserve"> </v>
      </c>
      <c r="I87" s="1"/>
      <c r="J87" s="25" t="str">
        <f t="shared" si="4"/>
        <v/>
      </c>
      <c r="K87" s="31"/>
    </row>
    <row r="88" spans="2:11" ht="30" x14ac:dyDescent="0.2">
      <c r="B88" s="7" t="s">
        <v>92</v>
      </c>
      <c r="C88" s="73"/>
      <c r="D88" s="68"/>
      <c r="E88" s="30">
        <f>'[1]Reference Genes'!G87</f>
        <v>18.02</v>
      </c>
      <c r="F88" s="39" t="s">
        <v>7</v>
      </c>
      <c r="G88" s="8">
        <f t="shared" si="7"/>
        <v>0</v>
      </c>
      <c r="H88" s="24" t="str">
        <f t="shared" si="8"/>
        <v xml:space="preserve"> </v>
      </c>
      <c r="I88" s="1"/>
      <c r="J88" s="25" t="str">
        <f t="shared" si="4"/>
        <v/>
      </c>
      <c r="K88" s="31"/>
    </row>
    <row r="89" spans="2:11" ht="30" x14ac:dyDescent="0.2">
      <c r="B89" s="7" t="s">
        <v>93</v>
      </c>
      <c r="C89" s="73"/>
      <c r="D89" s="68"/>
      <c r="E89" s="30">
        <f>'[1]Reference Genes'!G88</f>
        <v>18.45</v>
      </c>
      <c r="F89" s="39" t="s">
        <v>7</v>
      </c>
      <c r="G89" s="8">
        <f t="shared" si="7"/>
        <v>0</v>
      </c>
      <c r="H89" s="24" t="str">
        <f t="shared" si="8"/>
        <v xml:space="preserve"> </v>
      </c>
      <c r="I89" s="1"/>
      <c r="J89" s="25" t="str">
        <f t="shared" si="4"/>
        <v/>
      </c>
      <c r="K89" s="31"/>
    </row>
    <row r="90" spans="2:11" ht="30" x14ac:dyDescent="0.2">
      <c r="B90" s="7" t="s">
        <v>94</v>
      </c>
      <c r="C90" s="73"/>
      <c r="D90" s="68"/>
      <c r="E90" s="30">
        <f>'[1]Reference Genes'!G89</f>
        <v>17.54</v>
      </c>
      <c r="F90" s="39" t="s">
        <v>7</v>
      </c>
      <c r="G90" s="8">
        <f t="shared" si="7"/>
        <v>0</v>
      </c>
      <c r="H90" s="24" t="str">
        <f t="shared" si="8"/>
        <v xml:space="preserve"> </v>
      </c>
      <c r="I90" s="1"/>
      <c r="J90" s="25" t="str">
        <f t="shared" si="4"/>
        <v/>
      </c>
      <c r="K90" s="31"/>
    </row>
    <row r="91" spans="2:11" ht="30" x14ac:dyDescent="0.2">
      <c r="B91" s="7" t="s">
        <v>95</v>
      </c>
      <c r="C91" s="73"/>
      <c r="D91" s="68"/>
      <c r="E91" s="30">
        <f>'[1]Reference Genes'!G90</f>
        <v>16.59</v>
      </c>
      <c r="F91" s="39" t="s">
        <v>7</v>
      </c>
      <c r="G91" s="8">
        <f t="shared" si="7"/>
        <v>0</v>
      </c>
      <c r="H91" s="24" t="str">
        <f t="shared" si="8"/>
        <v xml:space="preserve"> </v>
      </c>
      <c r="I91" s="1"/>
      <c r="J91" s="25" t="str">
        <f t="shared" si="4"/>
        <v/>
      </c>
      <c r="K91" s="31"/>
    </row>
    <row r="92" spans="2:11" ht="30" x14ac:dyDescent="0.2">
      <c r="B92" s="7" t="s">
        <v>96</v>
      </c>
      <c r="C92" s="73"/>
      <c r="D92" s="68"/>
      <c r="E92" s="30">
        <f>'[1]Reference Genes'!G91</f>
        <v>17.98</v>
      </c>
      <c r="F92" s="39" t="s">
        <v>7</v>
      </c>
      <c r="G92" s="8">
        <f t="shared" si="7"/>
        <v>0</v>
      </c>
      <c r="H92" s="24" t="str">
        <f t="shared" si="8"/>
        <v xml:space="preserve"> </v>
      </c>
      <c r="I92" s="1"/>
      <c r="J92" s="25" t="str">
        <f t="shared" si="4"/>
        <v/>
      </c>
      <c r="K92" s="31"/>
    </row>
    <row r="93" spans="2:11" ht="30" x14ac:dyDescent="0.2">
      <c r="B93" s="7" t="s">
        <v>97</v>
      </c>
      <c r="C93" s="73"/>
      <c r="D93" s="68"/>
      <c r="E93" s="30">
        <f>'[1]Reference Genes'!G92</f>
        <v>17.41</v>
      </c>
      <c r="F93" s="39" t="s">
        <v>7</v>
      </c>
      <c r="G93" s="8">
        <f t="shared" si="7"/>
        <v>0</v>
      </c>
      <c r="H93" s="24" t="str">
        <f t="shared" si="8"/>
        <v xml:space="preserve"> </v>
      </c>
      <c r="I93" s="1"/>
      <c r="J93" s="25" t="str">
        <f t="shared" si="4"/>
        <v/>
      </c>
      <c r="K93" s="31"/>
    </row>
    <row r="94" spans="2:11" ht="30" x14ac:dyDescent="0.2">
      <c r="B94" s="9" t="s">
        <v>98</v>
      </c>
      <c r="C94" s="73"/>
      <c r="D94" s="68"/>
      <c r="E94" s="32">
        <f>'[1]Reference Genes'!G93</f>
        <v>16.77</v>
      </c>
      <c r="F94" s="39" t="s">
        <v>7</v>
      </c>
      <c r="G94" s="10">
        <f t="shared" si="7"/>
        <v>0</v>
      </c>
      <c r="H94" s="27" t="str">
        <f t="shared" si="8"/>
        <v xml:space="preserve"> </v>
      </c>
      <c r="I94" s="3"/>
      <c r="J94" s="42" t="str">
        <f t="shared" si="4"/>
        <v/>
      </c>
      <c r="K94" s="33"/>
    </row>
    <row r="95" spans="2:11" ht="30" x14ac:dyDescent="0.2">
      <c r="B95" s="11" t="s">
        <v>99</v>
      </c>
      <c r="C95" s="73"/>
      <c r="D95" s="68"/>
      <c r="E95" s="34">
        <f>'[1]Reference Genes'!G94</f>
        <v>18.52</v>
      </c>
      <c r="F95" s="39" t="s">
        <v>7</v>
      </c>
      <c r="G95" s="13">
        <f t="shared" si="7"/>
        <v>0</v>
      </c>
      <c r="H95" s="28" t="str">
        <f t="shared" si="8"/>
        <v xml:space="preserve"> </v>
      </c>
      <c r="I95" s="12"/>
      <c r="J95" s="25" t="str">
        <f t="shared" si="4"/>
        <v/>
      </c>
      <c r="K95" s="35"/>
    </row>
    <row r="96" spans="2:11" ht="30" x14ac:dyDescent="0.2">
      <c r="B96" s="7" t="s">
        <v>100</v>
      </c>
      <c r="C96" s="73"/>
      <c r="D96" s="68"/>
      <c r="E96" s="30">
        <f>'[1]Reference Genes'!G95</f>
        <v>22.44</v>
      </c>
      <c r="F96" s="39" t="s">
        <v>7</v>
      </c>
      <c r="G96" s="8">
        <f t="shared" si="7"/>
        <v>0</v>
      </c>
      <c r="H96" s="24" t="str">
        <f t="shared" si="8"/>
        <v xml:space="preserve"> </v>
      </c>
      <c r="I96" s="1"/>
      <c r="J96" s="25" t="str">
        <f t="shared" si="4"/>
        <v/>
      </c>
      <c r="K96" s="31"/>
    </row>
    <row r="97" spans="2:11" ht="30" x14ac:dyDescent="0.2">
      <c r="B97" s="7" t="s">
        <v>101</v>
      </c>
      <c r="C97" s="73"/>
      <c r="D97" s="68"/>
      <c r="E97" s="30">
        <f>'[1]Reference Genes'!G96</f>
        <v>18.079999999999998</v>
      </c>
      <c r="F97" s="39" t="s">
        <v>7</v>
      </c>
      <c r="G97" s="8">
        <f t="shared" si="7"/>
        <v>0</v>
      </c>
      <c r="H97" s="24" t="str">
        <f t="shared" si="8"/>
        <v xml:space="preserve"> </v>
      </c>
      <c r="I97" s="1"/>
      <c r="J97" s="25" t="str">
        <f t="shared" si="4"/>
        <v/>
      </c>
      <c r="K97" s="31"/>
    </row>
    <row r="98" spans="2:11" ht="30" x14ac:dyDescent="0.2">
      <c r="B98" s="7" t="s">
        <v>102</v>
      </c>
      <c r="C98" s="73"/>
      <c r="D98" s="68"/>
      <c r="E98" s="30">
        <f>'[1]Reference Genes'!G97</f>
        <v>18.86</v>
      </c>
      <c r="F98" s="39" t="s">
        <v>7</v>
      </c>
      <c r="G98" s="8">
        <f t="shared" si="7"/>
        <v>0</v>
      </c>
      <c r="H98" s="24" t="str">
        <f t="shared" si="8"/>
        <v xml:space="preserve"> </v>
      </c>
      <c r="I98" s="1"/>
      <c r="J98" s="25" t="str">
        <f t="shared" si="4"/>
        <v/>
      </c>
      <c r="K98" s="31"/>
    </row>
    <row r="99" spans="2:11" ht="30" x14ac:dyDescent="0.2">
      <c r="B99" s="7" t="s">
        <v>103</v>
      </c>
      <c r="C99" s="73"/>
      <c r="D99" s="68"/>
      <c r="E99" s="30">
        <f>'[1]Reference Genes'!G98</f>
        <v>18.829999999999998</v>
      </c>
      <c r="F99" s="39" t="s">
        <v>7</v>
      </c>
      <c r="G99" s="8">
        <f t="shared" si="7"/>
        <v>0</v>
      </c>
      <c r="H99" s="24" t="str">
        <f t="shared" si="8"/>
        <v xml:space="preserve"> </v>
      </c>
      <c r="I99" s="1"/>
      <c r="J99" s="25" t="str">
        <f t="shared" si="4"/>
        <v/>
      </c>
      <c r="K99" s="31"/>
    </row>
    <row r="100" spans="2:11" ht="30" x14ac:dyDescent="0.2">
      <c r="B100" s="7" t="s">
        <v>104</v>
      </c>
      <c r="C100" s="73"/>
      <c r="D100" s="68"/>
      <c r="E100" s="30">
        <f>'[1]Reference Genes'!G99</f>
        <v>17.39</v>
      </c>
      <c r="F100" s="39" t="s">
        <v>7</v>
      </c>
      <c r="G100" s="8">
        <f t="shared" si="7"/>
        <v>0</v>
      </c>
      <c r="H100" s="24" t="str">
        <f t="shared" si="8"/>
        <v xml:space="preserve"> </v>
      </c>
      <c r="I100" s="1"/>
      <c r="J100" s="25" t="str">
        <f t="shared" si="4"/>
        <v/>
      </c>
      <c r="K100" s="31"/>
    </row>
    <row r="101" spans="2:11" ht="30" x14ac:dyDescent="0.2">
      <c r="B101" s="7" t="s">
        <v>105</v>
      </c>
      <c r="C101" s="73"/>
      <c r="D101" s="68"/>
      <c r="E101" s="30">
        <f>'[1]Reference Genes'!G100</f>
        <v>18.07</v>
      </c>
      <c r="F101" s="39" t="s">
        <v>7</v>
      </c>
      <c r="G101" s="8">
        <f t="shared" si="7"/>
        <v>0</v>
      </c>
      <c r="H101" s="24" t="str">
        <f t="shared" si="8"/>
        <v xml:space="preserve"> </v>
      </c>
      <c r="I101" s="1"/>
      <c r="J101" s="25" t="str">
        <f t="shared" ref="J101:J132" si="9">IF(G101=1,2^-H101,"")</f>
        <v/>
      </c>
      <c r="K101" s="31"/>
    </row>
    <row r="102" spans="2:11" ht="30" x14ac:dyDescent="0.2">
      <c r="B102" s="7" t="s">
        <v>106</v>
      </c>
      <c r="C102" s="73"/>
      <c r="D102" s="68"/>
      <c r="E102" s="30">
        <f>'[1]Reference Genes'!G101</f>
        <v>18.579999999999998</v>
      </c>
      <c r="F102" s="39" t="s">
        <v>7</v>
      </c>
      <c r="G102" s="8">
        <f t="shared" si="7"/>
        <v>0</v>
      </c>
      <c r="H102" s="24" t="str">
        <f t="shared" si="8"/>
        <v xml:space="preserve"> </v>
      </c>
      <c r="I102" s="1"/>
      <c r="J102" s="25" t="str">
        <f t="shared" si="9"/>
        <v/>
      </c>
      <c r="K102" s="31"/>
    </row>
    <row r="103" spans="2:11" ht="30" x14ac:dyDescent="0.2">
      <c r="B103" s="7" t="s">
        <v>107</v>
      </c>
      <c r="C103" s="73"/>
      <c r="D103" s="68"/>
      <c r="E103" s="30">
        <f>'[1]Reference Genes'!G102</f>
        <v>18.98</v>
      </c>
      <c r="F103" s="39" t="s">
        <v>7</v>
      </c>
      <c r="G103" s="8">
        <f t="shared" si="7"/>
        <v>0</v>
      </c>
      <c r="H103" s="24" t="str">
        <f t="shared" si="8"/>
        <v xml:space="preserve"> </v>
      </c>
      <c r="I103" s="1"/>
      <c r="J103" s="25" t="str">
        <f t="shared" si="9"/>
        <v/>
      </c>
      <c r="K103" s="31"/>
    </row>
    <row r="104" spans="2:11" ht="30" x14ac:dyDescent="0.2">
      <c r="B104" s="9" t="s">
        <v>108</v>
      </c>
      <c r="C104" s="73"/>
      <c r="D104" s="68"/>
      <c r="E104" s="32">
        <f>'[1]Reference Genes'!G103</f>
        <v>16.64</v>
      </c>
      <c r="F104" s="39" t="s">
        <v>7</v>
      </c>
      <c r="G104" s="10">
        <f t="shared" si="7"/>
        <v>0</v>
      </c>
      <c r="H104" s="27" t="str">
        <f t="shared" si="8"/>
        <v xml:space="preserve"> </v>
      </c>
      <c r="I104" s="3"/>
      <c r="J104" s="42" t="str">
        <f t="shared" si="9"/>
        <v/>
      </c>
      <c r="K104" s="33"/>
    </row>
    <row r="105" spans="2:11" ht="30" x14ac:dyDescent="0.2">
      <c r="B105" s="11" t="s">
        <v>109</v>
      </c>
      <c r="C105" s="73"/>
      <c r="D105" s="68"/>
      <c r="E105" s="34">
        <f>'[1]Reference Genes'!G104</f>
        <v>18.82</v>
      </c>
      <c r="F105" s="39" t="s">
        <v>7</v>
      </c>
      <c r="G105" s="13">
        <f t="shared" si="7"/>
        <v>0</v>
      </c>
      <c r="H105" s="28" t="str">
        <f t="shared" si="8"/>
        <v xml:space="preserve"> </v>
      </c>
      <c r="I105" s="12"/>
      <c r="J105" s="25" t="str">
        <f t="shared" si="9"/>
        <v/>
      </c>
      <c r="K105" s="35"/>
    </row>
    <row r="106" spans="2:11" ht="30" x14ac:dyDescent="0.2">
      <c r="B106" s="7" t="s">
        <v>110</v>
      </c>
      <c r="C106" s="73"/>
      <c r="D106" s="68"/>
      <c r="E106" s="30">
        <f>'[1]Reference Genes'!G105</f>
        <v>17.809999999999999</v>
      </c>
      <c r="F106" s="39" t="s">
        <v>7</v>
      </c>
      <c r="G106" s="8">
        <f t="shared" si="7"/>
        <v>0</v>
      </c>
      <c r="H106" s="24" t="str">
        <f t="shared" si="8"/>
        <v xml:space="preserve"> </v>
      </c>
      <c r="I106" s="1"/>
      <c r="J106" s="25" t="str">
        <f t="shared" si="9"/>
        <v/>
      </c>
      <c r="K106" s="31"/>
    </row>
    <row r="107" spans="2:11" ht="30" x14ac:dyDescent="0.2">
      <c r="B107" s="7" t="s">
        <v>111</v>
      </c>
      <c r="C107" s="73"/>
      <c r="D107" s="68"/>
      <c r="E107" s="30">
        <f>'[1]Reference Genes'!G106</f>
        <v>20.41</v>
      </c>
      <c r="F107" s="39" t="s">
        <v>7</v>
      </c>
      <c r="G107" s="8">
        <f t="shared" si="7"/>
        <v>0</v>
      </c>
      <c r="H107" s="24" t="str">
        <f t="shared" si="8"/>
        <v xml:space="preserve"> </v>
      </c>
      <c r="I107" s="1"/>
      <c r="J107" s="25" t="str">
        <f t="shared" si="9"/>
        <v/>
      </c>
      <c r="K107" s="31"/>
    </row>
    <row r="108" spans="2:11" ht="30" x14ac:dyDescent="0.2">
      <c r="B108" s="7" t="s">
        <v>112</v>
      </c>
      <c r="C108" s="73"/>
      <c r="D108" s="68"/>
      <c r="E108" s="30">
        <f>'[1]Reference Genes'!G107</f>
        <v>17.38</v>
      </c>
      <c r="F108" s="39" t="s">
        <v>7</v>
      </c>
      <c r="G108" s="8">
        <f t="shared" si="7"/>
        <v>0</v>
      </c>
      <c r="H108" s="24" t="str">
        <f t="shared" si="8"/>
        <v xml:space="preserve"> </v>
      </c>
      <c r="I108" s="1"/>
      <c r="J108" s="25" t="str">
        <f t="shared" si="9"/>
        <v/>
      </c>
      <c r="K108" s="31"/>
    </row>
    <row r="109" spans="2:11" ht="30" x14ac:dyDescent="0.2">
      <c r="B109" s="7" t="s">
        <v>113</v>
      </c>
      <c r="C109" s="73"/>
      <c r="D109" s="68"/>
      <c r="E109" s="30">
        <f>'[1]Reference Genes'!G108</f>
        <v>17.989999999999998</v>
      </c>
      <c r="F109" s="39" t="s">
        <v>7</v>
      </c>
      <c r="G109" s="8">
        <f t="shared" si="7"/>
        <v>0</v>
      </c>
      <c r="H109" s="24" t="str">
        <f t="shared" si="8"/>
        <v xml:space="preserve"> </v>
      </c>
      <c r="I109" s="1"/>
      <c r="J109" s="25" t="str">
        <f t="shared" si="9"/>
        <v/>
      </c>
      <c r="K109" s="31"/>
    </row>
    <row r="110" spans="2:11" ht="30" x14ac:dyDescent="0.2">
      <c r="B110" s="7" t="s">
        <v>114</v>
      </c>
      <c r="C110" s="73"/>
      <c r="D110" s="68"/>
      <c r="E110" s="30">
        <f>'[1]Reference Genes'!G109</f>
        <v>17.8</v>
      </c>
      <c r="F110" s="39" t="s">
        <v>7</v>
      </c>
      <c r="G110" s="8">
        <f t="shared" si="7"/>
        <v>0</v>
      </c>
      <c r="H110" s="24" t="str">
        <f t="shared" si="8"/>
        <v xml:space="preserve"> </v>
      </c>
      <c r="I110" s="1"/>
      <c r="J110" s="25" t="str">
        <f t="shared" si="9"/>
        <v/>
      </c>
      <c r="K110" s="31"/>
    </row>
    <row r="111" spans="2:11" ht="30" x14ac:dyDescent="0.2">
      <c r="B111" s="7" t="s">
        <v>115</v>
      </c>
      <c r="C111" s="73"/>
      <c r="D111" s="68"/>
      <c r="E111" s="30">
        <f>'[1]Reference Genes'!G110</f>
        <v>17.43</v>
      </c>
      <c r="F111" s="39" t="s">
        <v>7</v>
      </c>
      <c r="G111" s="8">
        <f t="shared" si="7"/>
        <v>0</v>
      </c>
      <c r="H111" s="24" t="str">
        <f t="shared" si="8"/>
        <v xml:space="preserve"> </v>
      </c>
      <c r="I111" s="1"/>
      <c r="J111" s="25" t="str">
        <f t="shared" si="9"/>
        <v/>
      </c>
      <c r="K111" s="31"/>
    </row>
    <row r="112" spans="2:11" ht="30" x14ac:dyDescent="0.2">
      <c r="B112" s="7" t="s">
        <v>116</v>
      </c>
      <c r="C112" s="73"/>
      <c r="D112" s="68"/>
      <c r="E112" s="30">
        <f>'[1]Reference Genes'!G111</f>
        <v>17.14</v>
      </c>
      <c r="F112" s="39" t="s">
        <v>7</v>
      </c>
      <c r="G112" s="8">
        <f t="shared" si="7"/>
        <v>0</v>
      </c>
      <c r="H112" s="24" t="str">
        <f t="shared" si="8"/>
        <v xml:space="preserve"> </v>
      </c>
      <c r="I112" s="1"/>
      <c r="J112" s="25" t="str">
        <f t="shared" si="9"/>
        <v/>
      </c>
      <c r="K112" s="31"/>
    </row>
    <row r="113" spans="2:11" ht="30" x14ac:dyDescent="0.2">
      <c r="B113" s="7" t="s">
        <v>117</v>
      </c>
      <c r="C113" s="73"/>
      <c r="D113" s="68"/>
      <c r="E113" s="30">
        <f>'[1]Reference Genes'!G112</f>
        <v>18.46</v>
      </c>
      <c r="F113" s="39" t="s">
        <v>7</v>
      </c>
      <c r="G113" s="8">
        <f t="shared" si="7"/>
        <v>0</v>
      </c>
      <c r="H113" s="24" t="str">
        <f t="shared" si="8"/>
        <v xml:space="preserve"> </v>
      </c>
      <c r="I113" s="1"/>
      <c r="J113" s="25" t="str">
        <f t="shared" si="9"/>
        <v/>
      </c>
      <c r="K113" s="31"/>
    </row>
    <row r="114" spans="2:11" ht="30" x14ac:dyDescent="0.2">
      <c r="B114" s="9" t="s">
        <v>118</v>
      </c>
      <c r="C114" s="73"/>
      <c r="D114" s="68"/>
      <c r="E114" s="32">
        <f>'[1]Reference Genes'!G113</f>
        <v>18.38</v>
      </c>
      <c r="F114" s="39" t="s">
        <v>7</v>
      </c>
      <c r="G114" s="10">
        <f t="shared" si="7"/>
        <v>0</v>
      </c>
      <c r="H114" s="27" t="str">
        <f t="shared" si="8"/>
        <v xml:space="preserve"> </v>
      </c>
      <c r="I114" s="3"/>
      <c r="J114" s="42" t="str">
        <f t="shared" si="9"/>
        <v/>
      </c>
      <c r="K114" s="33"/>
    </row>
    <row r="115" spans="2:11" ht="30" x14ac:dyDescent="0.2">
      <c r="B115" s="11" t="s">
        <v>119</v>
      </c>
      <c r="C115" s="73"/>
      <c r="D115" s="68"/>
      <c r="E115" s="34">
        <f>'[1]Reference Genes'!G114</f>
        <v>18.73</v>
      </c>
      <c r="F115" s="39" t="s">
        <v>7</v>
      </c>
      <c r="G115" s="13">
        <f t="shared" si="7"/>
        <v>0</v>
      </c>
      <c r="H115" s="28" t="str">
        <f t="shared" si="8"/>
        <v xml:space="preserve"> </v>
      </c>
      <c r="I115" s="12"/>
      <c r="J115" s="25" t="str">
        <f t="shared" si="9"/>
        <v/>
      </c>
      <c r="K115" s="35"/>
    </row>
    <row r="116" spans="2:11" ht="30" x14ac:dyDescent="0.2">
      <c r="B116" s="7" t="s">
        <v>120</v>
      </c>
      <c r="C116" s="73"/>
      <c r="D116" s="68"/>
      <c r="E116" s="30">
        <f>'[1]Reference Genes'!G115</f>
        <v>18.940000000000001</v>
      </c>
      <c r="F116" s="39" t="s">
        <v>7</v>
      </c>
      <c r="G116" s="8">
        <f t="shared" si="7"/>
        <v>0</v>
      </c>
      <c r="H116" s="24" t="str">
        <f t="shared" si="8"/>
        <v xml:space="preserve"> </v>
      </c>
      <c r="I116" s="1"/>
      <c r="J116" s="25" t="str">
        <f t="shared" si="9"/>
        <v/>
      </c>
      <c r="K116" s="31"/>
    </row>
    <row r="117" spans="2:11" ht="30" x14ac:dyDescent="0.2">
      <c r="B117" s="7" t="s">
        <v>121</v>
      </c>
      <c r="C117" s="73"/>
      <c r="D117" s="68"/>
      <c r="E117" s="30">
        <f>'[1]Reference Genes'!G116</f>
        <v>17.96</v>
      </c>
      <c r="F117" s="39" t="s">
        <v>7</v>
      </c>
      <c r="G117" s="8">
        <f t="shared" si="7"/>
        <v>0</v>
      </c>
      <c r="H117" s="24" t="str">
        <f t="shared" si="8"/>
        <v xml:space="preserve"> </v>
      </c>
      <c r="I117" s="1"/>
      <c r="J117" s="25" t="str">
        <f t="shared" si="9"/>
        <v/>
      </c>
      <c r="K117" s="31"/>
    </row>
    <row r="118" spans="2:11" ht="30" x14ac:dyDescent="0.2">
      <c r="B118" s="7" t="s">
        <v>122</v>
      </c>
      <c r="C118" s="73"/>
      <c r="D118" s="68"/>
      <c r="E118" s="30">
        <f>'[1]Reference Genes'!G117</f>
        <v>18.97</v>
      </c>
      <c r="F118" s="39" t="s">
        <v>7</v>
      </c>
      <c r="G118" s="8">
        <f t="shared" si="7"/>
        <v>0</v>
      </c>
      <c r="H118" s="24" t="str">
        <f t="shared" si="8"/>
        <v xml:space="preserve"> </v>
      </c>
      <c r="I118" s="1"/>
      <c r="J118" s="25" t="str">
        <f t="shared" si="9"/>
        <v/>
      </c>
      <c r="K118" s="31"/>
    </row>
    <row r="119" spans="2:11" ht="30" x14ac:dyDescent="0.2">
      <c r="B119" s="7" t="s">
        <v>123</v>
      </c>
      <c r="C119" s="73"/>
      <c r="D119" s="68"/>
      <c r="E119" s="30">
        <f>'[1]Reference Genes'!G118</f>
        <v>18.59</v>
      </c>
      <c r="F119" s="39" t="s">
        <v>7</v>
      </c>
      <c r="G119" s="8">
        <f t="shared" si="7"/>
        <v>0</v>
      </c>
      <c r="H119" s="24" t="str">
        <f t="shared" si="8"/>
        <v xml:space="preserve"> </v>
      </c>
      <c r="I119" s="1"/>
      <c r="J119" s="25" t="str">
        <f t="shared" si="9"/>
        <v/>
      </c>
      <c r="K119" s="31"/>
    </row>
    <row r="120" spans="2:11" ht="30" x14ac:dyDescent="0.2">
      <c r="B120" s="7" t="s">
        <v>124</v>
      </c>
      <c r="C120" s="73"/>
      <c r="D120" s="68"/>
      <c r="E120" s="30">
        <f>'[1]Reference Genes'!G119</f>
        <v>19.739999999999998</v>
      </c>
      <c r="F120" s="39" t="s">
        <v>7</v>
      </c>
      <c r="G120" s="8">
        <f t="shared" si="7"/>
        <v>0</v>
      </c>
      <c r="H120" s="24" t="str">
        <f t="shared" si="8"/>
        <v xml:space="preserve"> </v>
      </c>
      <c r="I120" s="1"/>
      <c r="J120" s="25" t="str">
        <f t="shared" si="9"/>
        <v/>
      </c>
      <c r="K120" s="31"/>
    </row>
    <row r="121" spans="2:11" ht="30" x14ac:dyDescent="0.2">
      <c r="B121" s="7" t="s">
        <v>125</v>
      </c>
      <c r="C121" s="73"/>
      <c r="D121" s="68"/>
      <c r="E121" s="30">
        <f>'[1]Reference Genes'!G120</f>
        <v>18.09</v>
      </c>
      <c r="F121" s="39" t="s">
        <v>7</v>
      </c>
      <c r="G121" s="8">
        <f t="shared" si="7"/>
        <v>0</v>
      </c>
      <c r="H121" s="24" t="str">
        <f t="shared" si="8"/>
        <v xml:space="preserve"> </v>
      </c>
      <c r="I121" s="1"/>
      <c r="J121" s="25" t="str">
        <f t="shared" si="9"/>
        <v/>
      </c>
      <c r="K121" s="31"/>
    </row>
    <row r="122" spans="2:11" ht="30" x14ac:dyDescent="0.2">
      <c r="B122" s="7" t="s">
        <v>126</v>
      </c>
      <c r="C122" s="73"/>
      <c r="D122" s="68"/>
      <c r="E122" s="30">
        <f>'[1]Reference Genes'!G121</f>
        <v>17.559999999999999</v>
      </c>
      <c r="F122" s="39" t="s">
        <v>7</v>
      </c>
      <c r="G122" s="8">
        <f t="shared" si="7"/>
        <v>0</v>
      </c>
      <c r="H122" s="24" t="str">
        <f t="shared" si="8"/>
        <v xml:space="preserve"> </v>
      </c>
      <c r="I122" s="1"/>
      <c r="J122" s="25" t="str">
        <f>IF(G122=1,2^-H122,"")</f>
        <v/>
      </c>
      <c r="K122" s="31"/>
    </row>
    <row r="123" spans="2:11" ht="30" x14ac:dyDescent="0.2">
      <c r="B123" s="7" t="s">
        <v>127</v>
      </c>
      <c r="C123" s="73"/>
      <c r="D123" s="68"/>
      <c r="E123" s="30">
        <f>'[1]Reference Genes'!G122</f>
        <v>19.03</v>
      </c>
      <c r="F123" s="39" t="s">
        <v>7</v>
      </c>
      <c r="G123" s="8">
        <f t="shared" si="7"/>
        <v>0</v>
      </c>
      <c r="H123" s="24" t="str">
        <f t="shared" si="8"/>
        <v xml:space="preserve"> </v>
      </c>
      <c r="I123" s="1"/>
      <c r="J123" s="25" t="str">
        <f t="shared" si="9"/>
        <v/>
      </c>
      <c r="K123" s="31"/>
    </row>
    <row r="124" spans="2:11" ht="30" x14ac:dyDescent="0.2">
      <c r="B124" s="9" t="s">
        <v>128</v>
      </c>
      <c r="C124" s="73"/>
      <c r="D124" s="69"/>
      <c r="E124" s="32">
        <f>'[1]Reference Genes'!G123</f>
        <v>20.27</v>
      </c>
      <c r="F124" s="39" t="s">
        <v>7</v>
      </c>
      <c r="G124" s="10">
        <f t="shared" si="7"/>
        <v>0</v>
      </c>
      <c r="H124" s="27" t="str">
        <f t="shared" si="8"/>
        <v xml:space="preserve"> </v>
      </c>
      <c r="I124" s="3"/>
      <c r="J124" s="42" t="str">
        <f t="shared" si="9"/>
        <v/>
      </c>
      <c r="K124" s="33"/>
    </row>
    <row r="125" spans="2:11" ht="30" x14ac:dyDescent="0.2">
      <c r="B125" s="14" t="s">
        <v>129</v>
      </c>
      <c r="C125" s="73"/>
      <c r="D125" s="70" t="s">
        <v>48</v>
      </c>
      <c r="E125" s="34">
        <f>'[1]Reference Genes'!G124</f>
        <v>17</v>
      </c>
      <c r="F125" s="39">
        <v>36.28</v>
      </c>
      <c r="G125" s="13">
        <f t="shared" si="7"/>
        <v>1</v>
      </c>
      <c r="H125" s="28">
        <f t="shared" si="8"/>
        <v>19.28</v>
      </c>
      <c r="I125" s="28">
        <f>AVERAGE(H125:H164)</f>
        <v>14.603793103448277</v>
      </c>
      <c r="J125" s="25">
        <f t="shared" si="9"/>
        <v>1.5708752007819612E-6</v>
      </c>
      <c r="K125" s="43">
        <f>GEOMEAN(J125:J164)</f>
        <v>4.0162452543469867E-5</v>
      </c>
    </row>
    <row r="126" spans="2:11" ht="30" x14ac:dyDescent="0.2">
      <c r="B126" s="16" t="s">
        <v>130</v>
      </c>
      <c r="C126" s="73"/>
      <c r="D126" s="70"/>
      <c r="E126" s="30">
        <f>'[1]Reference Genes'!G125</f>
        <v>18.57</v>
      </c>
      <c r="F126" s="39" t="s">
        <v>7</v>
      </c>
      <c r="G126" s="8">
        <f t="shared" si="7"/>
        <v>0</v>
      </c>
      <c r="H126" s="24" t="str">
        <f t="shared" si="8"/>
        <v xml:space="preserve"> </v>
      </c>
      <c r="I126" s="25">
        <f>AVERAGE(J125:J164)</f>
        <v>7.7030703661486608E-5</v>
      </c>
      <c r="J126" s="25" t="str">
        <f t="shared" si="9"/>
        <v/>
      </c>
      <c r="K126" s="31"/>
    </row>
    <row r="127" spans="2:11" ht="30" x14ac:dyDescent="0.2">
      <c r="B127" s="16" t="s">
        <v>131</v>
      </c>
      <c r="C127" s="73"/>
      <c r="D127" s="70"/>
      <c r="E127" s="30">
        <f>'[1]Reference Genes'!G126</f>
        <v>18.46</v>
      </c>
      <c r="F127" s="39" t="s">
        <v>7</v>
      </c>
      <c r="G127" s="8">
        <f t="shared" si="7"/>
        <v>0</v>
      </c>
      <c r="H127" s="24" t="str">
        <f t="shared" si="8"/>
        <v xml:space="preserve"> </v>
      </c>
      <c r="I127" s="1"/>
      <c r="J127" s="25" t="str">
        <f t="shared" si="9"/>
        <v/>
      </c>
      <c r="K127" s="31"/>
    </row>
    <row r="128" spans="2:11" ht="30" x14ac:dyDescent="0.2">
      <c r="B128" s="16" t="s">
        <v>132</v>
      </c>
      <c r="C128" s="73"/>
      <c r="D128" s="70"/>
      <c r="E128" s="30">
        <f>'[1]Reference Genes'!G127</f>
        <v>19.329999999999998</v>
      </c>
      <c r="F128" s="39">
        <v>34.86</v>
      </c>
      <c r="G128" s="8">
        <f t="shared" si="7"/>
        <v>1</v>
      </c>
      <c r="H128" s="24">
        <f t="shared" si="8"/>
        <v>15.530000000000001</v>
      </c>
      <c r="I128" s="1"/>
      <c r="J128" s="25">
        <f t="shared" si="9"/>
        <v>2.1135093202376162E-5</v>
      </c>
      <c r="K128" s="31"/>
    </row>
    <row r="129" spans="2:11" ht="30" x14ac:dyDescent="0.2">
      <c r="B129" s="16" t="s">
        <v>133</v>
      </c>
      <c r="C129" s="73"/>
      <c r="D129" s="70"/>
      <c r="E129" s="30">
        <f>'[1]Reference Genes'!G128</f>
        <v>18.34</v>
      </c>
      <c r="F129" s="39" t="s">
        <v>7</v>
      </c>
      <c r="G129" s="8">
        <f t="shared" si="7"/>
        <v>0</v>
      </c>
      <c r="H129" s="24" t="str">
        <f t="shared" si="8"/>
        <v xml:space="preserve"> </v>
      </c>
      <c r="I129" s="1"/>
      <c r="J129" s="25" t="str">
        <f t="shared" si="9"/>
        <v/>
      </c>
      <c r="K129" s="31"/>
    </row>
    <row r="130" spans="2:11" ht="30" x14ac:dyDescent="0.2">
      <c r="B130" s="16" t="s">
        <v>134</v>
      </c>
      <c r="C130" s="73"/>
      <c r="D130" s="70"/>
      <c r="E130" s="30">
        <f>'[1]Reference Genes'!G129</f>
        <v>18.690000000000001</v>
      </c>
      <c r="F130" s="39">
        <v>35.270000000000003</v>
      </c>
      <c r="G130" s="8">
        <f t="shared" si="7"/>
        <v>1</v>
      </c>
      <c r="H130" s="24">
        <f t="shared" si="8"/>
        <v>16.580000000000002</v>
      </c>
      <c r="I130" s="1"/>
      <c r="J130" s="25">
        <f t="shared" si="9"/>
        <v>1.0207577169693838E-5</v>
      </c>
      <c r="K130" s="31"/>
    </row>
    <row r="131" spans="2:11" ht="30" x14ac:dyDescent="0.2">
      <c r="B131" s="16" t="s">
        <v>135</v>
      </c>
      <c r="C131" s="73"/>
      <c r="D131" s="70"/>
      <c r="E131" s="30">
        <f>'[1]Reference Genes'!G130</f>
        <v>18.079999999999998</v>
      </c>
      <c r="F131" s="39" t="s">
        <v>7</v>
      </c>
      <c r="G131" s="8">
        <f t="shared" si="7"/>
        <v>0</v>
      </c>
      <c r="H131" s="24" t="str">
        <f t="shared" si="8"/>
        <v xml:space="preserve"> </v>
      </c>
      <c r="I131" s="1"/>
      <c r="J131" s="25" t="str">
        <f t="shared" si="9"/>
        <v/>
      </c>
      <c r="K131" s="31"/>
    </row>
    <row r="132" spans="2:11" ht="30" x14ac:dyDescent="0.2">
      <c r="B132" s="16" t="s">
        <v>136</v>
      </c>
      <c r="C132" s="73"/>
      <c r="D132" s="70"/>
      <c r="E132" s="30">
        <f>'[1]Reference Genes'!G131</f>
        <v>18.03</v>
      </c>
      <c r="F132" s="39" t="s">
        <v>7</v>
      </c>
      <c r="G132" s="8">
        <f t="shared" si="7"/>
        <v>0</v>
      </c>
      <c r="H132" s="24" t="str">
        <f t="shared" si="8"/>
        <v xml:space="preserve"> </v>
      </c>
      <c r="I132" s="1"/>
      <c r="J132" s="25" t="str">
        <f t="shared" si="9"/>
        <v/>
      </c>
      <c r="K132" s="31"/>
    </row>
    <row r="133" spans="2:11" ht="30" x14ac:dyDescent="0.2">
      <c r="B133" s="16" t="s">
        <v>137</v>
      </c>
      <c r="C133" s="73"/>
      <c r="D133" s="70"/>
      <c r="E133" s="30">
        <f>'[1]Reference Genes'!G132</f>
        <v>18.03</v>
      </c>
      <c r="F133" s="39" t="s">
        <v>7</v>
      </c>
      <c r="G133" s="8">
        <f t="shared" si="7"/>
        <v>0</v>
      </c>
      <c r="H133" s="24" t="str">
        <f t="shared" si="8"/>
        <v xml:space="preserve"> </v>
      </c>
      <c r="I133" s="1"/>
      <c r="J133" s="25" t="str">
        <f t="shared" ref="J133:J164" si="10">IF(G133=1,2^-H133,"")</f>
        <v/>
      </c>
      <c r="K133" s="31"/>
    </row>
    <row r="134" spans="2:11" ht="30" x14ac:dyDescent="0.2">
      <c r="B134" s="17" t="s">
        <v>138</v>
      </c>
      <c r="C134" s="73"/>
      <c r="D134" s="70"/>
      <c r="E134" s="32">
        <f>'[1]Reference Genes'!G133</f>
        <v>18.93</v>
      </c>
      <c r="F134" s="39">
        <v>31.27</v>
      </c>
      <c r="G134" s="10">
        <f t="shared" si="7"/>
        <v>1</v>
      </c>
      <c r="H134" s="27">
        <f t="shared" si="8"/>
        <v>12.34</v>
      </c>
      <c r="I134" s="3"/>
      <c r="J134" s="42">
        <f t="shared" si="10"/>
        <v>1.9288117965414491E-4</v>
      </c>
      <c r="K134" s="33"/>
    </row>
    <row r="135" spans="2:11" ht="30" x14ac:dyDescent="0.2">
      <c r="B135" s="14" t="s">
        <v>139</v>
      </c>
      <c r="C135" s="73"/>
      <c r="D135" s="70"/>
      <c r="E135" s="34">
        <f>'[1]Reference Genes'!G134</f>
        <v>17.73</v>
      </c>
      <c r="F135" s="39">
        <v>31.74</v>
      </c>
      <c r="G135" s="13">
        <f t="shared" si="7"/>
        <v>1</v>
      </c>
      <c r="H135" s="28">
        <f t="shared" si="8"/>
        <v>14.009999999999998</v>
      </c>
      <c r="I135" s="12"/>
      <c r="J135" s="25">
        <f t="shared" si="10"/>
        <v>6.0613555629701974E-5</v>
      </c>
      <c r="K135" s="35"/>
    </row>
    <row r="136" spans="2:11" ht="30" x14ac:dyDescent="0.2">
      <c r="B136" s="16" t="s">
        <v>140</v>
      </c>
      <c r="C136" s="73"/>
      <c r="D136" s="70"/>
      <c r="E136" s="30">
        <f>'[1]Reference Genes'!G135</f>
        <v>18.440000000000001</v>
      </c>
      <c r="F136" s="39">
        <v>31.61</v>
      </c>
      <c r="G136" s="8">
        <f t="shared" si="7"/>
        <v>1</v>
      </c>
      <c r="H136" s="24">
        <f t="shared" si="8"/>
        <v>13.169999999999998</v>
      </c>
      <c r="I136" s="1"/>
      <c r="J136" s="25">
        <f t="shared" si="10"/>
        <v>1.0850130385334134E-4</v>
      </c>
      <c r="K136" s="31"/>
    </row>
    <row r="137" spans="2:11" ht="30" x14ac:dyDescent="0.2">
      <c r="B137" s="16" t="s">
        <v>141</v>
      </c>
      <c r="C137" s="73"/>
      <c r="D137" s="70"/>
      <c r="E137" s="30">
        <f>'[1]Reference Genes'!G136</f>
        <v>17.809999999999999</v>
      </c>
      <c r="F137" s="39">
        <v>30.95</v>
      </c>
      <c r="G137" s="8">
        <f t="shared" si="7"/>
        <v>1</v>
      </c>
      <c r="H137" s="24">
        <f t="shared" si="8"/>
        <v>13.14</v>
      </c>
      <c r="I137" s="1"/>
      <c r="J137" s="25">
        <f t="shared" si="10"/>
        <v>1.1078114688930191E-4</v>
      </c>
      <c r="K137" s="31"/>
    </row>
    <row r="138" spans="2:11" ht="30" x14ac:dyDescent="0.2">
      <c r="B138" s="16" t="s">
        <v>142</v>
      </c>
      <c r="C138" s="73"/>
      <c r="D138" s="70"/>
      <c r="E138" s="30">
        <f>'[1]Reference Genes'!G137</f>
        <v>17.2</v>
      </c>
      <c r="F138" s="39">
        <v>29.85</v>
      </c>
      <c r="G138" s="8">
        <f t="shared" si="7"/>
        <v>1</v>
      </c>
      <c r="H138" s="24">
        <f t="shared" si="8"/>
        <v>12.650000000000002</v>
      </c>
      <c r="I138" s="1"/>
      <c r="J138" s="25">
        <f t="shared" si="10"/>
        <v>1.5558601407705811E-4</v>
      </c>
      <c r="K138" s="31"/>
    </row>
    <row r="139" spans="2:11" ht="30" x14ac:dyDescent="0.2">
      <c r="B139" s="16" t="s">
        <v>143</v>
      </c>
      <c r="C139" s="73"/>
      <c r="D139" s="70"/>
      <c r="E139" s="30">
        <f>'[1]Reference Genes'!G138</f>
        <v>18.760000000000002</v>
      </c>
      <c r="F139" s="39" t="s">
        <v>7</v>
      </c>
      <c r="G139" s="8">
        <f t="shared" si="7"/>
        <v>0</v>
      </c>
      <c r="H139" s="24" t="str">
        <f t="shared" si="8"/>
        <v xml:space="preserve"> </v>
      </c>
      <c r="I139" s="1"/>
      <c r="J139" s="25" t="str">
        <f t="shared" si="10"/>
        <v/>
      </c>
      <c r="K139" s="31"/>
    </row>
    <row r="140" spans="2:11" ht="30" x14ac:dyDescent="0.2">
      <c r="B140" s="16" t="s">
        <v>144</v>
      </c>
      <c r="C140" s="73"/>
      <c r="D140" s="70"/>
      <c r="E140" s="30">
        <f>'[1]Reference Genes'!G139</f>
        <v>16.739999999999998</v>
      </c>
      <c r="F140" s="39">
        <v>30.39</v>
      </c>
      <c r="G140" s="8">
        <f t="shared" si="7"/>
        <v>1</v>
      </c>
      <c r="H140" s="24">
        <f t="shared" si="8"/>
        <v>13.650000000000002</v>
      </c>
      <c r="I140" s="1"/>
      <c r="J140" s="25">
        <f t="shared" si="10"/>
        <v>7.7793007038529053E-5</v>
      </c>
      <c r="K140" s="31"/>
    </row>
    <row r="141" spans="2:11" ht="30" x14ac:dyDescent="0.2">
      <c r="B141" s="16" t="s">
        <v>145</v>
      </c>
      <c r="C141" s="73"/>
      <c r="D141" s="70"/>
      <c r="E141" s="30">
        <f>'[1]Reference Genes'!G140</f>
        <v>18.649999999999999</v>
      </c>
      <c r="F141" s="39" t="s">
        <v>7</v>
      </c>
      <c r="G141" s="8">
        <f t="shared" si="7"/>
        <v>0</v>
      </c>
      <c r="H141" s="24" t="str">
        <f t="shared" si="8"/>
        <v xml:space="preserve"> </v>
      </c>
      <c r="I141" s="1"/>
      <c r="J141" s="25" t="str">
        <f t="shared" si="10"/>
        <v/>
      </c>
      <c r="K141" s="31"/>
    </row>
    <row r="142" spans="2:11" ht="30" x14ac:dyDescent="0.2">
      <c r="B142" s="16" t="s">
        <v>146</v>
      </c>
      <c r="C142" s="73"/>
      <c r="D142" s="70"/>
      <c r="E142" s="30">
        <f>'[1]Reference Genes'!G141</f>
        <v>18.75</v>
      </c>
      <c r="F142" s="39">
        <v>32.31</v>
      </c>
      <c r="G142" s="8">
        <f t="shared" si="7"/>
        <v>1</v>
      </c>
      <c r="H142" s="24">
        <f t="shared" si="8"/>
        <v>13.560000000000002</v>
      </c>
      <c r="I142" s="1"/>
      <c r="J142" s="25">
        <f t="shared" si="10"/>
        <v>8.2800557095194662E-5</v>
      </c>
      <c r="K142" s="31"/>
    </row>
    <row r="143" spans="2:11" ht="30" x14ac:dyDescent="0.2">
      <c r="B143" s="16" t="s">
        <v>147</v>
      </c>
      <c r="C143" s="73"/>
      <c r="D143" s="70"/>
      <c r="E143" s="30">
        <f>'[1]Reference Genes'!G142</f>
        <v>17.77</v>
      </c>
      <c r="F143" s="39">
        <v>31.45</v>
      </c>
      <c r="G143" s="8">
        <f t="shared" si="7"/>
        <v>1</v>
      </c>
      <c r="H143" s="24">
        <f t="shared" si="8"/>
        <v>13.68</v>
      </c>
      <c r="I143" s="1"/>
      <c r="J143" s="25">
        <f t="shared" si="10"/>
        <v>7.6192050103858161E-5</v>
      </c>
      <c r="K143" s="31"/>
    </row>
    <row r="144" spans="2:11" ht="30" x14ac:dyDescent="0.2">
      <c r="B144" s="17" t="s">
        <v>148</v>
      </c>
      <c r="C144" s="73"/>
      <c r="D144" s="70"/>
      <c r="E144" s="32">
        <f>'[1]Reference Genes'!G143</f>
        <v>18.11</v>
      </c>
      <c r="F144" s="39">
        <v>36.369999999999997</v>
      </c>
      <c r="G144" s="10">
        <f t="shared" si="7"/>
        <v>1</v>
      </c>
      <c r="H144" s="27">
        <f t="shared" si="8"/>
        <v>18.259999999999998</v>
      </c>
      <c r="I144" s="3"/>
      <c r="J144" s="42">
        <f t="shared" si="10"/>
        <v>3.1856076027998777E-6</v>
      </c>
      <c r="K144" s="33"/>
    </row>
    <row r="145" spans="2:11" ht="30" x14ac:dyDescent="0.2">
      <c r="B145" s="14" t="s">
        <v>149</v>
      </c>
      <c r="C145" s="73"/>
      <c r="D145" s="70"/>
      <c r="E145" s="34">
        <f>'[1]Reference Genes'!G144</f>
        <v>19.510000000000002</v>
      </c>
      <c r="F145" s="39">
        <v>34.86</v>
      </c>
      <c r="G145" s="13">
        <f t="shared" si="7"/>
        <v>1</v>
      </c>
      <c r="H145" s="28">
        <f t="shared" si="8"/>
        <v>15.349999999999998</v>
      </c>
      <c r="I145" s="12"/>
      <c r="J145" s="25">
        <f t="shared" si="10"/>
        <v>2.3943606503196804E-5</v>
      </c>
      <c r="K145" s="35"/>
    </row>
    <row r="146" spans="2:11" ht="30" x14ac:dyDescent="0.2">
      <c r="B146" s="16" t="s">
        <v>150</v>
      </c>
      <c r="C146" s="73"/>
      <c r="D146" s="70"/>
      <c r="E146" s="30">
        <f>'[1]Reference Genes'!G145</f>
        <v>18.14</v>
      </c>
      <c r="F146" s="39">
        <v>31</v>
      </c>
      <c r="G146" s="8">
        <f t="shared" si="7"/>
        <v>1</v>
      </c>
      <c r="H146" s="24">
        <f t="shared" si="8"/>
        <v>12.86</v>
      </c>
      <c r="I146" s="1"/>
      <c r="J146" s="25">
        <f t="shared" si="10"/>
        <v>1.3450990184040668E-4</v>
      </c>
      <c r="K146" s="31"/>
    </row>
    <row r="147" spans="2:11" ht="30" x14ac:dyDescent="0.2">
      <c r="B147" s="16" t="s">
        <v>151</v>
      </c>
      <c r="C147" s="73"/>
      <c r="D147" s="70"/>
      <c r="E147" s="30">
        <f>'[1]Reference Genes'!G146</f>
        <v>19.75</v>
      </c>
      <c r="F147" s="39">
        <v>31.76</v>
      </c>
      <c r="G147" s="8">
        <f t="shared" si="7"/>
        <v>1</v>
      </c>
      <c r="H147" s="24">
        <f t="shared" si="8"/>
        <v>12.010000000000002</v>
      </c>
      <c r="I147" s="1"/>
      <c r="J147" s="25">
        <f t="shared" si="10"/>
        <v>2.4245422251880746E-4</v>
      </c>
      <c r="K147" s="31"/>
    </row>
    <row r="148" spans="2:11" ht="30" x14ac:dyDescent="0.2">
      <c r="B148" s="16" t="s">
        <v>152</v>
      </c>
      <c r="C148" s="73"/>
      <c r="D148" s="70"/>
      <c r="E148" s="30">
        <f>'[1]Reference Genes'!G147</f>
        <v>18.48</v>
      </c>
      <c r="F148" s="39">
        <v>31.84</v>
      </c>
      <c r="G148" s="8">
        <f t="shared" si="7"/>
        <v>1</v>
      </c>
      <c r="H148" s="24">
        <f t="shared" si="8"/>
        <v>13.36</v>
      </c>
      <c r="I148" s="1"/>
      <c r="J148" s="25">
        <f t="shared" si="10"/>
        <v>9.5112863728088353E-5</v>
      </c>
      <c r="K148" s="31"/>
    </row>
    <row r="149" spans="2:11" ht="30" x14ac:dyDescent="0.2">
      <c r="B149" s="16" t="s">
        <v>153</v>
      </c>
      <c r="C149" s="73"/>
      <c r="D149" s="70"/>
      <c r="E149" s="30">
        <f>'[1]Reference Genes'!G148</f>
        <v>17.920000000000002</v>
      </c>
      <c r="F149" s="39">
        <v>33.15</v>
      </c>
      <c r="G149" s="8">
        <f t="shared" si="7"/>
        <v>1</v>
      </c>
      <c r="H149" s="24">
        <f t="shared" si="8"/>
        <v>15.229999999999997</v>
      </c>
      <c r="I149" s="1"/>
      <c r="J149" s="25">
        <f t="shared" si="10"/>
        <v>2.6020351921629599E-5</v>
      </c>
      <c r="K149" s="31"/>
    </row>
    <row r="150" spans="2:11" ht="30" x14ac:dyDescent="0.2">
      <c r="B150" s="16" t="s">
        <v>154</v>
      </c>
      <c r="C150" s="73"/>
      <c r="D150" s="70"/>
      <c r="E150" s="30">
        <f>'[1]Reference Genes'!G149</f>
        <v>18.55</v>
      </c>
      <c r="F150" s="39">
        <v>36.21</v>
      </c>
      <c r="G150" s="8">
        <f t="shared" ref="G150:G164" si="11">IF(F150="No Cq",0,1)</f>
        <v>1</v>
      </c>
      <c r="H150" s="24">
        <f t="shared" ref="H150:H164" si="12">IF(G150=1,F150-E150," ")</f>
        <v>17.66</v>
      </c>
      <c r="I150" s="1"/>
      <c r="J150" s="25">
        <f t="shared" si="10"/>
        <v>4.8284782179652428E-6</v>
      </c>
      <c r="K150" s="31"/>
    </row>
    <row r="151" spans="2:11" ht="30" x14ac:dyDescent="0.2">
      <c r="B151" s="16" t="s">
        <v>155</v>
      </c>
      <c r="C151" s="73"/>
      <c r="D151" s="70"/>
      <c r="E151" s="30">
        <f>'[1]Reference Genes'!G150</f>
        <v>18.600000000000001</v>
      </c>
      <c r="F151" s="39">
        <v>31</v>
      </c>
      <c r="G151" s="8">
        <f t="shared" si="11"/>
        <v>1</v>
      </c>
      <c r="H151" s="24">
        <f t="shared" si="12"/>
        <v>12.399999999999999</v>
      </c>
      <c r="I151" s="1"/>
      <c r="J151" s="25">
        <f t="shared" si="10"/>
        <v>1.8502399493535145E-4</v>
      </c>
      <c r="K151" s="31"/>
    </row>
    <row r="152" spans="2:11" ht="30" x14ac:dyDescent="0.2">
      <c r="B152" s="16" t="s">
        <v>156</v>
      </c>
      <c r="C152" s="73"/>
      <c r="D152" s="70"/>
      <c r="E152" s="30">
        <f>'[1]Reference Genes'!G151</f>
        <v>19.600000000000001</v>
      </c>
      <c r="F152" s="39">
        <v>36.200000000000003</v>
      </c>
      <c r="G152" s="8">
        <f t="shared" si="11"/>
        <v>1</v>
      </c>
      <c r="H152" s="24">
        <f t="shared" si="12"/>
        <v>16.600000000000001</v>
      </c>
      <c r="I152" s="1"/>
      <c r="J152" s="25">
        <f t="shared" si="10"/>
        <v>1.0067046438391818E-5</v>
      </c>
      <c r="K152" s="31"/>
    </row>
    <row r="153" spans="2:11" ht="30" x14ac:dyDescent="0.2">
      <c r="B153" s="16" t="s">
        <v>157</v>
      </c>
      <c r="C153" s="73"/>
      <c r="D153" s="70"/>
      <c r="E153" s="30">
        <f>'[1]Reference Genes'!G152</f>
        <v>19.22</v>
      </c>
      <c r="F153" s="39">
        <v>37.479999999999997</v>
      </c>
      <c r="G153" s="8">
        <f t="shared" si="11"/>
        <v>1</v>
      </c>
      <c r="H153" s="24">
        <f t="shared" si="12"/>
        <v>18.259999999999998</v>
      </c>
      <c r="I153" s="1"/>
      <c r="J153" s="25">
        <f t="shared" si="10"/>
        <v>3.1856076027998777E-6</v>
      </c>
      <c r="K153" s="31"/>
    </row>
    <row r="154" spans="2:11" ht="30" x14ac:dyDescent="0.2">
      <c r="B154" s="17" t="s">
        <v>158</v>
      </c>
      <c r="C154" s="73"/>
      <c r="D154" s="70"/>
      <c r="E154" s="32">
        <f>'[1]Reference Genes'!G153</f>
        <v>18.989999999999998</v>
      </c>
      <c r="F154" s="39">
        <v>32.450000000000003</v>
      </c>
      <c r="G154" s="10">
        <f t="shared" si="11"/>
        <v>1</v>
      </c>
      <c r="H154" s="27">
        <f t="shared" si="12"/>
        <v>13.460000000000004</v>
      </c>
      <c r="I154" s="3"/>
      <c r="J154" s="42">
        <f t="shared" si="10"/>
        <v>8.8743439777850733E-5</v>
      </c>
      <c r="K154" s="33"/>
    </row>
    <row r="155" spans="2:11" ht="30" x14ac:dyDescent="0.2">
      <c r="B155" s="16" t="s">
        <v>159</v>
      </c>
      <c r="C155" s="73"/>
      <c r="D155" s="70"/>
      <c r="E155" s="34">
        <f>'[1]Reference Genes'!G154</f>
        <v>17.100000000000001</v>
      </c>
      <c r="F155" s="39">
        <v>33.82</v>
      </c>
      <c r="G155" s="13">
        <f t="shared" si="11"/>
        <v>1</v>
      </c>
      <c r="H155" s="28">
        <f t="shared" si="12"/>
        <v>16.72</v>
      </c>
      <c r="I155" s="12"/>
      <c r="J155" s="25">
        <f t="shared" si="10"/>
        <v>9.2635718108753024E-6</v>
      </c>
      <c r="K155" s="35"/>
    </row>
    <row r="156" spans="2:11" ht="30" x14ac:dyDescent="0.2">
      <c r="B156" s="16" t="s">
        <v>160</v>
      </c>
      <c r="C156" s="73"/>
      <c r="D156" s="70"/>
      <c r="E156" s="30">
        <f>'[1]Reference Genes'!G155</f>
        <v>18.36</v>
      </c>
      <c r="F156" s="39">
        <v>31.57</v>
      </c>
      <c r="G156" s="8">
        <f t="shared" si="11"/>
        <v>1</v>
      </c>
      <c r="H156" s="24">
        <f t="shared" si="12"/>
        <v>13.21</v>
      </c>
      <c r="I156" s="1"/>
      <c r="J156" s="25">
        <f t="shared" si="10"/>
        <v>1.0553432999363583E-4</v>
      </c>
      <c r="K156" s="31"/>
    </row>
    <row r="157" spans="2:11" ht="30" x14ac:dyDescent="0.2">
      <c r="B157" s="16" t="s">
        <v>161</v>
      </c>
      <c r="C157" s="73"/>
      <c r="D157" s="70"/>
      <c r="E157" s="30">
        <f>'[1]Reference Genes'!G156</f>
        <v>18.77</v>
      </c>
      <c r="F157" s="39">
        <v>33.06</v>
      </c>
      <c r="G157" s="8">
        <f t="shared" si="11"/>
        <v>1</v>
      </c>
      <c r="H157" s="24">
        <f t="shared" si="12"/>
        <v>14.290000000000003</v>
      </c>
      <c r="I157" s="1"/>
      <c r="J157" s="25">
        <f t="shared" si="10"/>
        <v>4.9920779941270771E-5</v>
      </c>
      <c r="K157" s="31"/>
    </row>
    <row r="158" spans="2:11" ht="30" x14ac:dyDescent="0.2">
      <c r="B158" s="16" t="s">
        <v>162</v>
      </c>
      <c r="C158" s="73"/>
      <c r="D158" s="70"/>
      <c r="E158" s="30">
        <f>'[1]Reference Genes'!G157</f>
        <v>19.13</v>
      </c>
      <c r="F158" s="39" t="s">
        <v>7</v>
      </c>
      <c r="G158" s="8">
        <f t="shared" si="11"/>
        <v>0</v>
      </c>
      <c r="H158" s="24" t="str">
        <f t="shared" si="12"/>
        <v xml:space="preserve"> </v>
      </c>
      <c r="I158" s="1"/>
      <c r="J158" s="25" t="str">
        <f t="shared" si="10"/>
        <v/>
      </c>
      <c r="K158" s="31"/>
    </row>
    <row r="159" spans="2:11" ht="30" x14ac:dyDescent="0.2">
      <c r="B159" s="16" t="s">
        <v>163</v>
      </c>
      <c r="C159" s="73"/>
      <c r="D159" s="70"/>
      <c r="E159" s="30">
        <f>'[1]Reference Genes'!G158</f>
        <v>20.21</v>
      </c>
      <c r="F159" s="39" t="s">
        <v>7</v>
      </c>
      <c r="G159" s="8">
        <f t="shared" si="11"/>
        <v>0</v>
      </c>
      <c r="H159" s="24" t="str">
        <f t="shared" si="12"/>
        <v xml:space="preserve"> </v>
      </c>
      <c r="I159" s="1"/>
      <c r="J159" s="25" t="str">
        <f t="shared" si="10"/>
        <v/>
      </c>
      <c r="K159" s="31"/>
    </row>
    <row r="160" spans="2:11" ht="30" x14ac:dyDescent="0.2">
      <c r="B160" s="16" t="s">
        <v>164</v>
      </c>
      <c r="C160" s="73"/>
      <c r="D160" s="70"/>
      <c r="E160" s="30">
        <f>'[1]Reference Genes'!G159</f>
        <v>17.59</v>
      </c>
      <c r="F160" s="39" t="s">
        <v>7</v>
      </c>
      <c r="G160" s="8">
        <f t="shared" si="11"/>
        <v>0</v>
      </c>
      <c r="H160" s="24" t="str">
        <f t="shared" si="12"/>
        <v xml:space="preserve"> </v>
      </c>
      <c r="I160" s="1"/>
      <c r="J160" s="25" t="str">
        <f t="shared" si="10"/>
        <v/>
      </c>
      <c r="K160" s="31"/>
    </row>
    <row r="161" spans="2:11" ht="30" x14ac:dyDescent="0.2">
      <c r="B161" s="16" t="s">
        <v>165</v>
      </c>
      <c r="C161" s="73"/>
      <c r="D161" s="70"/>
      <c r="E161" s="30">
        <f>'[1]Reference Genes'!G160</f>
        <v>18.579999999999998</v>
      </c>
      <c r="F161" s="39">
        <v>32.07</v>
      </c>
      <c r="G161" s="8">
        <f t="shared" si="11"/>
        <v>1</v>
      </c>
      <c r="H161" s="24">
        <f t="shared" si="12"/>
        <v>13.490000000000002</v>
      </c>
      <c r="I161" s="1"/>
      <c r="J161" s="25">
        <f t="shared" si="10"/>
        <v>8.6917126196110265E-5</v>
      </c>
      <c r="K161" s="31"/>
    </row>
    <row r="162" spans="2:11" ht="30" x14ac:dyDescent="0.2">
      <c r="B162" s="16" t="s">
        <v>166</v>
      </c>
      <c r="C162" s="73"/>
      <c r="D162" s="70"/>
      <c r="E162" s="30">
        <f>'[1]Reference Genes'!G161</f>
        <v>19.350000000000001</v>
      </c>
      <c r="F162" s="39">
        <v>34.82</v>
      </c>
      <c r="G162" s="8">
        <f t="shared" si="11"/>
        <v>1</v>
      </c>
      <c r="H162" s="24">
        <f t="shared" si="12"/>
        <v>15.469999999999999</v>
      </c>
      <c r="I162" s="1"/>
      <c r="J162" s="25">
        <f t="shared" si="10"/>
        <v>2.2032611015663113E-5</v>
      </c>
      <c r="K162" s="31"/>
    </row>
    <row r="163" spans="2:11" ht="30" x14ac:dyDescent="0.2">
      <c r="B163" s="16" t="s">
        <v>167</v>
      </c>
      <c r="C163" s="73"/>
      <c r="D163" s="70"/>
      <c r="E163" s="30">
        <f>'[1]Reference Genes'!G162</f>
        <v>17.84</v>
      </c>
      <c r="F163" s="39">
        <v>30.01</v>
      </c>
      <c r="G163" s="8">
        <f t="shared" si="11"/>
        <v>1</v>
      </c>
      <c r="H163" s="24">
        <f t="shared" si="12"/>
        <v>12.170000000000002</v>
      </c>
      <c r="I163" s="1"/>
      <c r="J163" s="25">
        <f t="shared" si="10"/>
        <v>2.1700260770668193E-4</v>
      </c>
      <c r="K163" s="31"/>
    </row>
    <row r="164" spans="2:11" ht="31" thickBot="1" x14ac:dyDescent="0.25">
      <c r="B164" s="18" t="s">
        <v>168</v>
      </c>
      <c r="C164" s="74"/>
      <c r="D164" s="71"/>
      <c r="E164" s="36">
        <f>'[1]Reference Genes'!G163</f>
        <v>17.7</v>
      </c>
      <c r="F164" s="40">
        <v>32.82</v>
      </c>
      <c r="G164" s="20">
        <f t="shared" si="11"/>
        <v>1</v>
      </c>
      <c r="H164" s="29">
        <f t="shared" si="12"/>
        <v>15.120000000000001</v>
      </c>
      <c r="I164" s="19"/>
      <c r="J164" s="41">
        <f t="shared" si="10"/>
        <v>2.8081898517604803E-5</v>
      </c>
      <c r="K164" s="37"/>
    </row>
  </sheetData>
  <mergeCells count="7">
    <mergeCell ref="B1:K3"/>
    <mergeCell ref="C5:C84"/>
    <mergeCell ref="D5:D44"/>
    <mergeCell ref="D45:D84"/>
    <mergeCell ref="C85:C164"/>
    <mergeCell ref="D85:D124"/>
    <mergeCell ref="D125:D16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82C07-69EE-F24E-92B9-7A4E99C2ECA9}">
  <dimension ref="A1:B161"/>
  <sheetViews>
    <sheetView tabSelected="1" workbookViewId="0">
      <selection activeCell="B2" sqref="B2"/>
    </sheetView>
  </sheetViews>
  <sheetFormatPr baseColWidth="10" defaultRowHeight="14" x14ac:dyDescent="0.2"/>
  <sheetData>
    <row r="1" spans="1:2" x14ac:dyDescent="0.2">
      <c r="A1" t="s">
        <v>1</v>
      </c>
      <c r="B1" t="s">
        <v>175</v>
      </c>
    </row>
    <row r="2" spans="1:2" ht="15" x14ac:dyDescent="0.2">
      <c r="A2" s="52" t="s">
        <v>4</v>
      </c>
      <c r="B2" t="s">
        <v>174</v>
      </c>
    </row>
    <row r="3" spans="1:2" ht="15" x14ac:dyDescent="0.2">
      <c r="A3" s="52" t="s">
        <v>8</v>
      </c>
      <c r="B3" t="s">
        <v>174</v>
      </c>
    </row>
    <row r="4" spans="1:2" ht="15" x14ac:dyDescent="0.2">
      <c r="A4" s="52" t="s">
        <v>9</v>
      </c>
      <c r="B4" t="s">
        <v>174</v>
      </c>
    </row>
    <row r="5" spans="1:2" ht="15" x14ac:dyDescent="0.2">
      <c r="A5" s="52" t="s">
        <v>10</v>
      </c>
      <c r="B5" t="s">
        <v>174</v>
      </c>
    </row>
    <row r="6" spans="1:2" ht="15" x14ac:dyDescent="0.2">
      <c r="A6" s="52" t="s">
        <v>11</v>
      </c>
      <c r="B6" t="s">
        <v>174</v>
      </c>
    </row>
    <row r="7" spans="1:2" ht="15" x14ac:dyDescent="0.2">
      <c r="A7" s="52" t="s">
        <v>12</v>
      </c>
      <c r="B7" t="s">
        <v>174</v>
      </c>
    </row>
    <row r="8" spans="1:2" ht="15" x14ac:dyDescent="0.2">
      <c r="A8" s="52" t="s">
        <v>13</v>
      </c>
      <c r="B8" t="s">
        <v>174</v>
      </c>
    </row>
    <row r="9" spans="1:2" ht="15" x14ac:dyDescent="0.2">
      <c r="A9" s="52" t="s">
        <v>14</v>
      </c>
      <c r="B9" t="s">
        <v>174</v>
      </c>
    </row>
    <row r="10" spans="1:2" ht="15" x14ac:dyDescent="0.2">
      <c r="A10" s="52" t="s">
        <v>15</v>
      </c>
      <c r="B10" t="s">
        <v>174</v>
      </c>
    </row>
    <row r="11" spans="1:2" ht="15" x14ac:dyDescent="0.2">
      <c r="A11" s="53" t="s">
        <v>16</v>
      </c>
      <c r="B11" t="s">
        <v>174</v>
      </c>
    </row>
    <row r="12" spans="1:2" ht="15" x14ac:dyDescent="0.2">
      <c r="A12" s="52" t="s">
        <v>17</v>
      </c>
      <c r="B12" t="s">
        <v>174</v>
      </c>
    </row>
    <row r="13" spans="1:2" ht="15" x14ac:dyDescent="0.2">
      <c r="A13" s="52" t="s">
        <v>18</v>
      </c>
      <c r="B13" t="s">
        <v>174</v>
      </c>
    </row>
    <row r="14" spans="1:2" ht="15" x14ac:dyDescent="0.2">
      <c r="A14" s="52" t="s">
        <v>19</v>
      </c>
      <c r="B14" t="s">
        <v>174</v>
      </c>
    </row>
    <row r="15" spans="1:2" ht="15" x14ac:dyDescent="0.2">
      <c r="A15" s="52" t="s">
        <v>20</v>
      </c>
      <c r="B15" t="s">
        <v>174</v>
      </c>
    </row>
    <row r="16" spans="1:2" ht="15" x14ac:dyDescent="0.2">
      <c r="A16" s="52" t="s">
        <v>21</v>
      </c>
      <c r="B16" t="s">
        <v>174</v>
      </c>
    </row>
    <row r="17" spans="1:2" ht="15" x14ac:dyDescent="0.2">
      <c r="A17" s="52" t="s">
        <v>22</v>
      </c>
      <c r="B17" t="s">
        <v>174</v>
      </c>
    </row>
    <row r="18" spans="1:2" ht="15" x14ac:dyDescent="0.2">
      <c r="A18" s="52" t="s">
        <v>23</v>
      </c>
      <c r="B18" t="s">
        <v>174</v>
      </c>
    </row>
    <row r="19" spans="1:2" ht="15" x14ac:dyDescent="0.2">
      <c r="A19" s="52" t="s">
        <v>24</v>
      </c>
      <c r="B19" t="s">
        <v>174</v>
      </c>
    </row>
    <row r="20" spans="1:2" ht="15" x14ac:dyDescent="0.2">
      <c r="A20" s="52" t="s">
        <v>25</v>
      </c>
      <c r="B20" t="s">
        <v>174</v>
      </c>
    </row>
    <row r="21" spans="1:2" ht="15" x14ac:dyDescent="0.2">
      <c r="A21" s="53" t="s">
        <v>26</v>
      </c>
      <c r="B21" t="s">
        <v>174</v>
      </c>
    </row>
    <row r="22" spans="1:2" ht="15" x14ac:dyDescent="0.2">
      <c r="A22" s="52" t="s">
        <v>27</v>
      </c>
      <c r="B22" t="s">
        <v>174</v>
      </c>
    </row>
    <row r="23" spans="1:2" ht="15" x14ac:dyDescent="0.2">
      <c r="A23" s="52" t="s">
        <v>28</v>
      </c>
      <c r="B23" t="s">
        <v>174</v>
      </c>
    </row>
    <row r="24" spans="1:2" ht="15" x14ac:dyDescent="0.2">
      <c r="A24" s="52" t="s">
        <v>29</v>
      </c>
      <c r="B24" t="s">
        <v>174</v>
      </c>
    </row>
    <row r="25" spans="1:2" ht="15" x14ac:dyDescent="0.2">
      <c r="A25" s="52" t="s">
        <v>30</v>
      </c>
      <c r="B25" t="s">
        <v>174</v>
      </c>
    </row>
    <row r="26" spans="1:2" ht="15" x14ac:dyDescent="0.2">
      <c r="A26" s="52" t="s">
        <v>31</v>
      </c>
      <c r="B26" t="s">
        <v>174</v>
      </c>
    </row>
    <row r="27" spans="1:2" ht="15" x14ac:dyDescent="0.2">
      <c r="A27" s="52" t="s">
        <v>32</v>
      </c>
      <c r="B27" t="s">
        <v>174</v>
      </c>
    </row>
    <row r="28" spans="1:2" ht="15" x14ac:dyDescent="0.2">
      <c r="A28" s="52" t="s">
        <v>33</v>
      </c>
      <c r="B28" t="s">
        <v>174</v>
      </c>
    </row>
    <row r="29" spans="1:2" ht="15" x14ac:dyDescent="0.2">
      <c r="A29" s="52" t="s">
        <v>34</v>
      </c>
      <c r="B29" t="s">
        <v>174</v>
      </c>
    </row>
    <row r="30" spans="1:2" ht="15" x14ac:dyDescent="0.2">
      <c r="A30" s="52" t="s">
        <v>35</v>
      </c>
      <c r="B30" t="s">
        <v>174</v>
      </c>
    </row>
    <row r="31" spans="1:2" ht="15" x14ac:dyDescent="0.2">
      <c r="A31" s="53" t="s">
        <v>36</v>
      </c>
      <c r="B31" t="s">
        <v>174</v>
      </c>
    </row>
    <row r="32" spans="1:2" ht="15" x14ac:dyDescent="0.2">
      <c r="A32" s="52" t="s">
        <v>37</v>
      </c>
      <c r="B32" t="s">
        <v>174</v>
      </c>
    </row>
    <row r="33" spans="1:2" ht="15" x14ac:dyDescent="0.2">
      <c r="A33" s="52" t="s">
        <v>38</v>
      </c>
      <c r="B33" t="s">
        <v>174</v>
      </c>
    </row>
    <row r="34" spans="1:2" ht="15" x14ac:dyDescent="0.2">
      <c r="A34" s="52" t="s">
        <v>39</v>
      </c>
      <c r="B34" t="s">
        <v>174</v>
      </c>
    </row>
    <row r="35" spans="1:2" ht="15" x14ac:dyDescent="0.2">
      <c r="A35" s="52" t="s">
        <v>40</v>
      </c>
      <c r="B35" t="s">
        <v>174</v>
      </c>
    </row>
    <row r="36" spans="1:2" ht="15" x14ac:dyDescent="0.2">
      <c r="A36" s="52" t="s">
        <v>41</v>
      </c>
      <c r="B36" t="s">
        <v>174</v>
      </c>
    </row>
    <row r="37" spans="1:2" ht="15" x14ac:dyDescent="0.2">
      <c r="A37" s="52" t="s">
        <v>42</v>
      </c>
      <c r="B37" t="s">
        <v>174</v>
      </c>
    </row>
    <row r="38" spans="1:2" ht="15" x14ac:dyDescent="0.2">
      <c r="A38" s="52" t="s">
        <v>43</v>
      </c>
      <c r="B38" t="s">
        <v>174</v>
      </c>
    </row>
    <row r="39" spans="1:2" ht="15" x14ac:dyDescent="0.2">
      <c r="A39" s="52" t="s">
        <v>44</v>
      </c>
      <c r="B39" t="s">
        <v>174</v>
      </c>
    </row>
    <row r="40" spans="1:2" ht="15" x14ac:dyDescent="0.2">
      <c r="A40" s="52" t="s">
        <v>45</v>
      </c>
      <c r="B40" t="s">
        <v>174</v>
      </c>
    </row>
    <row r="41" spans="1:2" ht="15" x14ac:dyDescent="0.2">
      <c r="A41" s="53" t="s">
        <v>46</v>
      </c>
      <c r="B41" t="s">
        <v>174</v>
      </c>
    </row>
    <row r="42" spans="1:2" ht="15" x14ac:dyDescent="0.2">
      <c r="A42" s="54" t="s">
        <v>47</v>
      </c>
      <c r="B42">
        <v>4.5680187401540024E-6</v>
      </c>
    </row>
    <row r="43" spans="1:2" ht="15" x14ac:dyDescent="0.2">
      <c r="A43" s="54" t="s">
        <v>49</v>
      </c>
      <c r="B43" t="s">
        <v>174</v>
      </c>
    </row>
    <row r="44" spans="1:2" ht="15" x14ac:dyDescent="0.2">
      <c r="A44" s="54" t="s">
        <v>50</v>
      </c>
      <c r="B44">
        <v>6.1459689334516411E-5</v>
      </c>
    </row>
    <row r="45" spans="1:2" ht="15" x14ac:dyDescent="0.2">
      <c r="A45" s="54" t="s">
        <v>51</v>
      </c>
      <c r="B45" t="s">
        <v>174</v>
      </c>
    </row>
    <row r="46" spans="1:2" ht="15" x14ac:dyDescent="0.2">
      <c r="A46" s="54" t="s">
        <v>52</v>
      </c>
      <c r="B46" t="s">
        <v>174</v>
      </c>
    </row>
    <row r="47" spans="1:2" ht="15" x14ac:dyDescent="0.2">
      <c r="A47" s="54" t="s">
        <v>53</v>
      </c>
      <c r="B47">
        <v>3.48133458211799E-5</v>
      </c>
    </row>
    <row r="48" spans="1:2" ht="15" x14ac:dyDescent="0.2">
      <c r="A48" s="54" t="s">
        <v>54</v>
      </c>
      <c r="B48">
        <v>7.7793007038529338E-5</v>
      </c>
    </row>
    <row r="49" spans="1:2" ht="15" x14ac:dyDescent="0.2">
      <c r="A49" s="54" t="s">
        <v>55</v>
      </c>
      <c r="B49">
        <v>1.2055073728384054E-5</v>
      </c>
    </row>
    <row r="50" spans="1:2" ht="15" x14ac:dyDescent="0.2">
      <c r="A50" s="54" t="s">
        <v>56</v>
      </c>
      <c r="B50">
        <v>5.6554447136863465E-5</v>
      </c>
    </row>
    <row r="51" spans="1:2" ht="15" x14ac:dyDescent="0.2">
      <c r="A51" s="55" t="s">
        <v>57</v>
      </c>
      <c r="B51">
        <v>1.6332123471510178E-4</v>
      </c>
    </row>
    <row r="52" spans="1:2" ht="15" x14ac:dyDescent="0.2">
      <c r="A52" s="54" t="s">
        <v>58</v>
      </c>
      <c r="B52" t="s">
        <v>174</v>
      </c>
    </row>
    <row r="53" spans="1:2" ht="15" x14ac:dyDescent="0.2">
      <c r="A53" s="54" t="s">
        <v>59</v>
      </c>
      <c r="B53">
        <v>5.6554447136863465E-5</v>
      </c>
    </row>
    <row r="54" spans="1:2" ht="15" x14ac:dyDescent="0.2">
      <c r="A54" s="54" t="s">
        <v>60</v>
      </c>
      <c r="B54">
        <v>2.0415154339387679E-5</v>
      </c>
    </row>
    <row r="55" spans="1:2" ht="15" x14ac:dyDescent="0.2">
      <c r="A55" s="54" t="s">
        <v>61</v>
      </c>
      <c r="B55" t="s">
        <v>174</v>
      </c>
    </row>
    <row r="56" spans="1:2" ht="15" x14ac:dyDescent="0.2">
      <c r="A56" s="54" t="s">
        <v>62</v>
      </c>
      <c r="B56">
        <v>2.660262425137341E-6</v>
      </c>
    </row>
    <row r="57" spans="1:2" ht="15" x14ac:dyDescent="0.2">
      <c r="A57" s="54" t="s">
        <v>63</v>
      </c>
      <c r="B57">
        <v>8.8743439777850896E-5</v>
      </c>
    </row>
    <row r="58" spans="1:2" ht="15" x14ac:dyDescent="0.2">
      <c r="A58" s="54" t="s">
        <v>64</v>
      </c>
      <c r="B58">
        <v>4.9854107700546583E-4</v>
      </c>
    </row>
    <row r="59" spans="1:2" ht="15" x14ac:dyDescent="0.2">
      <c r="A59" s="54" t="s">
        <v>65</v>
      </c>
      <c r="B59">
        <v>1.0137068283817375E-5</v>
      </c>
    </row>
    <row r="60" spans="1:2" ht="15" x14ac:dyDescent="0.2">
      <c r="A60" s="54" t="s">
        <v>66</v>
      </c>
      <c r="B60" t="s">
        <v>174</v>
      </c>
    </row>
    <row r="61" spans="1:2" ht="15" x14ac:dyDescent="0.2">
      <c r="A61" s="55" t="s">
        <v>67</v>
      </c>
      <c r="B61">
        <v>3.362747546010161E-5</v>
      </c>
    </row>
    <row r="62" spans="1:2" ht="15" x14ac:dyDescent="0.2">
      <c r="A62" s="54" t="s">
        <v>68</v>
      </c>
      <c r="B62">
        <v>2.5416833114100252E-3</v>
      </c>
    </row>
    <row r="63" spans="1:2" ht="15" x14ac:dyDescent="0.2">
      <c r="A63" s="54" t="s">
        <v>69</v>
      </c>
      <c r="B63" t="s">
        <v>174</v>
      </c>
    </row>
    <row r="64" spans="1:2" ht="15" x14ac:dyDescent="0.2">
      <c r="A64" s="54" t="s">
        <v>70</v>
      </c>
      <c r="B64">
        <v>7.7793007038529338E-5</v>
      </c>
    </row>
    <row r="65" spans="1:2" ht="15" x14ac:dyDescent="0.2">
      <c r="A65" s="54" t="s">
        <v>71</v>
      </c>
      <c r="B65">
        <v>1.4236953606213484E-5</v>
      </c>
    </row>
    <row r="66" spans="1:2" ht="15" x14ac:dyDescent="0.2">
      <c r="A66" s="54" t="s">
        <v>72</v>
      </c>
      <c r="B66">
        <v>1.1155169070183129E-4</v>
      </c>
    </row>
    <row r="67" spans="1:2" ht="15" x14ac:dyDescent="0.2">
      <c r="A67" s="54" t="s">
        <v>73</v>
      </c>
      <c r="B67">
        <v>9.8598696185111445E-6</v>
      </c>
    </row>
    <row r="68" spans="1:2" ht="15" x14ac:dyDescent="0.2">
      <c r="A68" s="54" t="s">
        <v>74</v>
      </c>
      <c r="B68">
        <v>2.4381456033234624E-3</v>
      </c>
    </row>
    <row r="69" spans="1:2" ht="15" x14ac:dyDescent="0.2">
      <c r="A69" s="54" t="s">
        <v>75</v>
      </c>
      <c r="B69">
        <v>6.819379504835311E-5</v>
      </c>
    </row>
    <row r="70" spans="1:2" ht="15" x14ac:dyDescent="0.2">
      <c r="A70" s="54" t="s">
        <v>76</v>
      </c>
      <c r="B70">
        <v>1.0193944328959614E-4</v>
      </c>
    </row>
    <row r="71" spans="1:2" ht="15" x14ac:dyDescent="0.2">
      <c r="A71" s="55" t="s">
        <v>77</v>
      </c>
      <c r="B71">
        <v>2.2156229377860305E-4</v>
      </c>
    </row>
    <row r="72" spans="1:2" ht="15" x14ac:dyDescent="0.2">
      <c r="A72" s="54" t="s">
        <v>78</v>
      </c>
      <c r="B72">
        <v>4.9987541345915307E-6</v>
      </c>
    </row>
    <row r="73" spans="1:2" ht="15" x14ac:dyDescent="0.2">
      <c r="A73" s="54" t="s">
        <v>79</v>
      </c>
      <c r="B73" t="s">
        <v>174</v>
      </c>
    </row>
    <row r="74" spans="1:2" ht="15" x14ac:dyDescent="0.2">
      <c r="A74" s="54" t="s">
        <v>80</v>
      </c>
      <c r="B74">
        <v>1.5906765149553275E-5</v>
      </c>
    </row>
    <row r="75" spans="1:2" ht="15" x14ac:dyDescent="0.2">
      <c r="A75" s="54" t="s">
        <v>81</v>
      </c>
      <c r="B75">
        <v>1.2937587046124204E-6</v>
      </c>
    </row>
    <row r="76" spans="1:2" ht="15" x14ac:dyDescent="0.2">
      <c r="A76" s="54" t="s">
        <v>82</v>
      </c>
      <c r="B76">
        <v>8.8248305046485226E-6</v>
      </c>
    </row>
    <row r="77" spans="1:2" ht="15" x14ac:dyDescent="0.2">
      <c r="A77" s="54" t="s">
        <v>83</v>
      </c>
      <c r="B77">
        <v>1.3562662981667614E-5</v>
      </c>
    </row>
    <row r="78" spans="1:2" ht="15" x14ac:dyDescent="0.2">
      <c r="A78" s="54" t="s">
        <v>84</v>
      </c>
      <c r="B78">
        <v>5.8548835408036093E-5</v>
      </c>
    </row>
    <row r="79" spans="1:2" ht="15" x14ac:dyDescent="0.2">
      <c r="A79" s="54" t="s">
        <v>85</v>
      </c>
      <c r="B79">
        <v>3.1375544026369211E-5</v>
      </c>
    </row>
    <row r="80" spans="1:2" ht="15" x14ac:dyDescent="0.2">
      <c r="A80" s="54" t="s">
        <v>86</v>
      </c>
      <c r="B80">
        <v>1.5687772013184633E-5</v>
      </c>
    </row>
    <row r="81" spans="1:2" ht="16" thickBot="1" x14ac:dyDescent="0.25">
      <c r="A81" s="56" t="s">
        <v>87</v>
      </c>
      <c r="B81">
        <v>1.52587890625E-5</v>
      </c>
    </row>
    <row r="82" spans="1:2" ht="15" x14ac:dyDescent="0.2">
      <c r="A82" s="52" t="s">
        <v>88</v>
      </c>
      <c r="B82" t="s">
        <v>174</v>
      </c>
    </row>
    <row r="83" spans="1:2" ht="15" x14ac:dyDescent="0.2">
      <c r="A83" s="52" t="s">
        <v>90</v>
      </c>
      <c r="B83" t="s">
        <v>174</v>
      </c>
    </row>
    <row r="84" spans="1:2" ht="15" x14ac:dyDescent="0.2">
      <c r="A84" s="52" t="s">
        <v>91</v>
      </c>
      <c r="B84" t="s">
        <v>174</v>
      </c>
    </row>
    <row r="85" spans="1:2" ht="15" x14ac:dyDescent="0.2">
      <c r="A85" s="52" t="s">
        <v>92</v>
      </c>
      <c r="B85" t="s">
        <v>174</v>
      </c>
    </row>
    <row r="86" spans="1:2" ht="15" x14ac:dyDescent="0.2">
      <c r="A86" s="52" t="s">
        <v>93</v>
      </c>
      <c r="B86" t="s">
        <v>174</v>
      </c>
    </row>
    <row r="87" spans="1:2" ht="15" x14ac:dyDescent="0.2">
      <c r="A87" s="52" t="s">
        <v>94</v>
      </c>
      <c r="B87" t="s">
        <v>174</v>
      </c>
    </row>
    <row r="88" spans="1:2" ht="15" x14ac:dyDescent="0.2">
      <c r="A88" s="52" t="s">
        <v>95</v>
      </c>
      <c r="B88" t="s">
        <v>174</v>
      </c>
    </row>
    <row r="89" spans="1:2" ht="15" x14ac:dyDescent="0.2">
      <c r="A89" s="52" t="s">
        <v>96</v>
      </c>
      <c r="B89" t="s">
        <v>174</v>
      </c>
    </row>
    <row r="90" spans="1:2" ht="15" x14ac:dyDescent="0.2">
      <c r="A90" s="52" t="s">
        <v>97</v>
      </c>
      <c r="B90" t="s">
        <v>174</v>
      </c>
    </row>
    <row r="91" spans="1:2" ht="15" x14ac:dyDescent="0.2">
      <c r="A91" s="53" t="s">
        <v>98</v>
      </c>
      <c r="B91" t="s">
        <v>174</v>
      </c>
    </row>
    <row r="92" spans="1:2" ht="15" x14ac:dyDescent="0.2">
      <c r="A92" s="52" t="s">
        <v>99</v>
      </c>
      <c r="B92" t="s">
        <v>174</v>
      </c>
    </row>
    <row r="93" spans="1:2" ht="15" x14ac:dyDescent="0.2">
      <c r="A93" s="52" t="s">
        <v>100</v>
      </c>
      <c r="B93" t="s">
        <v>174</v>
      </c>
    </row>
    <row r="94" spans="1:2" ht="15" x14ac:dyDescent="0.2">
      <c r="A94" s="52" t="s">
        <v>101</v>
      </c>
      <c r="B94" t="s">
        <v>174</v>
      </c>
    </row>
    <row r="95" spans="1:2" ht="15" x14ac:dyDescent="0.2">
      <c r="A95" s="52" t="s">
        <v>102</v>
      </c>
      <c r="B95" t="s">
        <v>174</v>
      </c>
    </row>
    <row r="96" spans="1:2" ht="15" x14ac:dyDescent="0.2">
      <c r="A96" s="52" t="s">
        <v>103</v>
      </c>
      <c r="B96" t="s">
        <v>174</v>
      </c>
    </row>
    <row r="97" spans="1:2" ht="15" x14ac:dyDescent="0.2">
      <c r="A97" s="52" t="s">
        <v>104</v>
      </c>
      <c r="B97" t="s">
        <v>174</v>
      </c>
    </row>
    <row r="98" spans="1:2" ht="15" x14ac:dyDescent="0.2">
      <c r="A98" s="52" t="s">
        <v>105</v>
      </c>
      <c r="B98" t="s">
        <v>174</v>
      </c>
    </row>
    <row r="99" spans="1:2" ht="15" x14ac:dyDescent="0.2">
      <c r="A99" s="52" t="s">
        <v>106</v>
      </c>
      <c r="B99" t="s">
        <v>174</v>
      </c>
    </row>
    <row r="100" spans="1:2" ht="15" x14ac:dyDescent="0.2">
      <c r="A100" s="52" t="s">
        <v>107</v>
      </c>
      <c r="B100" t="s">
        <v>174</v>
      </c>
    </row>
    <row r="101" spans="1:2" ht="15" x14ac:dyDescent="0.2">
      <c r="A101" s="53" t="s">
        <v>108</v>
      </c>
      <c r="B101" t="s">
        <v>174</v>
      </c>
    </row>
    <row r="102" spans="1:2" ht="15" x14ac:dyDescent="0.2">
      <c r="A102" s="52" t="s">
        <v>109</v>
      </c>
      <c r="B102" t="s">
        <v>174</v>
      </c>
    </row>
    <row r="103" spans="1:2" ht="15" x14ac:dyDescent="0.2">
      <c r="A103" s="52" t="s">
        <v>110</v>
      </c>
      <c r="B103" t="s">
        <v>174</v>
      </c>
    </row>
    <row r="104" spans="1:2" ht="15" x14ac:dyDescent="0.2">
      <c r="A104" s="52" t="s">
        <v>111</v>
      </c>
      <c r="B104" t="s">
        <v>174</v>
      </c>
    </row>
    <row r="105" spans="1:2" ht="15" x14ac:dyDescent="0.2">
      <c r="A105" s="52" t="s">
        <v>112</v>
      </c>
      <c r="B105" t="s">
        <v>174</v>
      </c>
    </row>
    <row r="106" spans="1:2" ht="15" x14ac:dyDescent="0.2">
      <c r="A106" s="52" t="s">
        <v>113</v>
      </c>
      <c r="B106" t="s">
        <v>174</v>
      </c>
    </row>
    <row r="107" spans="1:2" ht="15" x14ac:dyDescent="0.2">
      <c r="A107" s="52" t="s">
        <v>114</v>
      </c>
      <c r="B107" t="s">
        <v>174</v>
      </c>
    </row>
    <row r="108" spans="1:2" ht="15" x14ac:dyDescent="0.2">
      <c r="A108" s="52" t="s">
        <v>115</v>
      </c>
      <c r="B108" t="s">
        <v>174</v>
      </c>
    </row>
    <row r="109" spans="1:2" ht="15" x14ac:dyDescent="0.2">
      <c r="A109" s="52" t="s">
        <v>116</v>
      </c>
      <c r="B109" t="s">
        <v>174</v>
      </c>
    </row>
    <row r="110" spans="1:2" ht="15" x14ac:dyDescent="0.2">
      <c r="A110" s="52" t="s">
        <v>117</v>
      </c>
      <c r="B110" t="s">
        <v>174</v>
      </c>
    </row>
    <row r="111" spans="1:2" ht="15" x14ac:dyDescent="0.2">
      <c r="A111" s="53" t="s">
        <v>118</v>
      </c>
      <c r="B111" t="s">
        <v>174</v>
      </c>
    </row>
    <row r="112" spans="1:2" ht="15" x14ac:dyDescent="0.2">
      <c r="A112" s="52" t="s">
        <v>119</v>
      </c>
      <c r="B112" t="s">
        <v>174</v>
      </c>
    </row>
    <row r="113" spans="1:2" ht="15" x14ac:dyDescent="0.2">
      <c r="A113" s="52" t="s">
        <v>120</v>
      </c>
      <c r="B113" t="s">
        <v>174</v>
      </c>
    </row>
    <row r="114" spans="1:2" ht="15" x14ac:dyDescent="0.2">
      <c r="A114" s="52" t="s">
        <v>121</v>
      </c>
      <c r="B114" t="s">
        <v>174</v>
      </c>
    </row>
    <row r="115" spans="1:2" ht="15" x14ac:dyDescent="0.2">
      <c r="A115" s="52" t="s">
        <v>122</v>
      </c>
      <c r="B115" t="s">
        <v>174</v>
      </c>
    </row>
    <row r="116" spans="1:2" ht="15" x14ac:dyDescent="0.2">
      <c r="A116" s="52" t="s">
        <v>123</v>
      </c>
      <c r="B116" t="s">
        <v>174</v>
      </c>
    </row>
    <row r="117" spans="1:2" ht="15" x14ac:dyDescent="0.2">
      <c r="A117" s="52" t="s">
        <v>124</v>
      </c>
      <c r="B117" t="s">
        <v>174</v>
      </c>
    </row>
    <row r="118" spans="1:2" ht="15" x14ac:dyDescent="0.2">
      <c r="A118" s="52" t="s">
        <v>125</v>
      </c>
      <c r="B118" t="s">
        <v>174</v>
      </c>
    </row>
    <row r="119" spans="1:2" ht="15" x14ac:dyDescent="0.2">
      <c r="A119" s="52" t="s">
        <v>126</v>
      </c>
      <c r="B119" t="s">
        <v>174</v>
      </c>
    </row>
    <row r="120" spans="1:2" ht="15" x14ac:dyDescent="0.2">
      <c r="A120" s="52" t="s">
        <v>127</v>
      </c>
      <c r="B120" t="s">
        <v>174</v>
      </c>
    </row>
    <row r="121" spans="1:2" ht="15" x14ac:dyDescent="0.2">
      <c r="A121" s="53" t="s">
        <v>128</v>
      </c>
      <c r="B121" t="s">
        <v>174</v>
      </c>
    </row>
    <row r="122" spans="1:2" ht="15" x14ac:dyDescent="0.2">
      <c r="A122" s="54" t="s">
        <v>129</v>
      </c>
      <c r="B122">
        <v>1.5708752007819612E-6</v>
      </c>
    </row>
    <row r="123" spans="1:2" ht="15" x14ac:dyDescent="0.2">
      <c r="A123" s="54" t="s">
        <v>130</v>
      </c>
      <c r="B123" t="s">
        <v>174</v>
      </c>
    </row>
    <row r="124" spans="1:2" ht="15" x14ac:dyDescent="0.2">
      <c r="A124" s="54" t="s">
        <v>131</v>
      </c>
      <c r="B124" t="s">
        <v>174</v>
      </c>
    </row>
    <row r="125" spans="1:2" ht="15" x14ac:dyDescent="0.2">
      <c r="A125" s="54" t="s">
        <v>132</v>
      </c>
      <c r="B125">
        <v>2.1135093202376162E-5</v>
      </c>
    </row>
    <row r="126" spans="1:2" ht="15" x14ac:dyDescent="0.2">
      <c r="A126" s="54" t="s">
        <v>133</v>
      </c>
      <c r="B126" t="s">
        <v>174</v>
      </c>
    </row>
    <row r="127" spans="1:2" ht="15" x14ac:dyDescent="0.2">
      <c r="A127" s="54" t="s">
        <v>134</v>
      </c>
      <c r="B127">
        <v>1.0207577169693838E-5</v>
      </c>
    </row>
    <row r="128" spans="1:2" ht="15" x14ac:dyDescent="0.2">
      <c r="A128" s="54" t="s">
        <v>135</v>
      </c>
      <c r="B128" t="s">
        <v>174</v>
      </c>
    </row>
    <row r="129" spans="1:2" ht="15" x14ac:dyDescent="0.2">
      <c r="A129" s="54" t="s">
        <v>136</v>
      </c>
      <c r="B129" t="s">
        <v>174</v>
      </c>
    </row>
    <row r="130" spans="1:2" ht="15" x14ac:dyDescent="0.2">
      <c r="A130" s="54" t="s">
        <v>137</v>
      </c>
      <c r="B130" t="s">
        <v>174</v>
      </c>
    </row>
    <row r="131" spans="1:2" ht="15" x14ac:dyDescent="0.2">
      <c r="A131" s="55" t="s">
        <v>138</v>
      </c>
      <c r="B131">
        <v>1.9288117965414491E-4</v>
      </c>
    </row>
    <row r="132" spans="1:2" ht="15" x14ac:dyDescent="0.2">
      <c r="A132" s="54" t="s">
        <v>139</v>
      </c>
      <c r="B132">
        <v>6.0613555629701974E-5</v>
      </c>
    </row>
    <row r="133" spans="1:2" ht="15" x14ac:dyDescent="0.2">
      <c r="A133" s="54" t="s">
        <v>140</v>
      </c>
      <c r="B133">
        <v>1.0850130385334134E-4</v>
      </c>
    </row>
    <row r="134" spans="1:2" ht="15" x14ac:dyDescent="0.2">
      <c r="A134" s="54" t="s">
        <v>141</v>
      </c>
      <c r="B134">
        <v>1.1078114688930191E-4</v>
      </c>
    </row>
    <row r="135" spans="1:2" ht="15" x14ac:dyDescent="0.2">
      <c r="A135" s="54" t="s">
        <v>142</v>
      </c>
      <c r="B135">
        <v>1.5558601407705811E-4</v>
      </c>
    </row>
    <row r="136" spans="1:2" ht="15" x14ac:dyDescent="0.2">
      <c r="A136" s="54" t="s">
        <v>143</v>
      </c>
      <c r="B136" t="s">
        <v>174</v>
      </c>
    </row>
    <row r="137" spans="1:2" ht="15" x14ac:dyDescent="0.2">
      <c r="A137" s="54" t="s">
        <v>144</v>
      </c>
      <c r="B137">
        <v>7.7793007038529053E-5</v>
      </c>
    </row>
    <row r="138" spans="1:2" ht="15" x14ac:dyDescent="0.2">
      <c r="A138" s="54" t="s">
        <v>145</v>
      </c>
      <c r="B138" t="s">
        <v>174</v>
      </c>
    </row>
    <row r="139" spans="1:2" ht="15" x14ac:dyDescent="0.2">
      <c r="A139" s="54" t="s">
        <v>146</v>
      </c>
      <c r="B139">
        <v>8.2800557095194662E-5</v>
      </c>
    </row>
    <row r="140" spans="1:2" ht="15" x14ac:dyDescent="0.2">
      <c r="A140" s="54" t="s">
        <v>147</v>
      </c>
      <c r="B140">
        <v>7.6192050103858161E-5</v>
      </c>
    </row>
    <row r="141" spans="1:2" ht="15" x14ac:dyDescent="0.2">
      <c r="A141" s="55" t="s">
        <v>148</v>
      </c>
      <c r="B141">
        <v>3.1856076027998777E-6</v>
      </c>
    </row>
    <row r="142" spans="1:2" ht="15" x14ac:dyDescent="0.2">
      <c r="A142" s="54" t="s">
        <v>149</v>
      </c>
      <c r="B142">
        <v>2.3943606503196804E-5</v>
      </c>
    </row>
    <row r="143" spans="1:2" ht="15" x14ac:dyDescent="0.2">
      <c r="A143" s="54" t="s">
        <v>150</v>
      </c>
      <c r="B143">
        <v>1.3450990184040668E-4</v>
      </c>
    </row>
    <row r="144" spans="1:2" ht="15" x14ac:dyDescent="0.2">
      <c r="A144" s="54" t="s">
        <v>151</v>
      </c>
      <c r="B144">
        <v>2.4245422251880746E-4</v>
      </c>
    </row>
    <row r="145" spans="1:2" ht="15" x14ac:dyDescent="0.2">
      <c r="A145" s="54" t="s">
        <v>152</v>
      </c>
      <c r="B145">
        <v>9.5112863728088353E-5</v>
      </c>
    </row>
    <row r="146" spans="1:2" ht="15" x14ac:dyDescent="0.2">
      <c r="A146" s="54" t="s">
        <v>153</v>
      </c>
      <c r="B146">
        <v>2.6020351921629599E-5</v>
      </c>
    </row>
    <row r="147" spans="1:2" ht="15" x14ac:dyDescent="0.2">
      <c r="A147" s="54" t="s">
        <v>154</v>
      </c>
      <c r="B147">
        <v>4.8284782179652428E-6</v>
      </c>
    </row>
    <row r="148" spans="1:2" ht="15" x14ac:dyDescent="0.2">
      <c r="A148" s="54" t="s">
        <v>155</v>
      </c>
      <c r="B148">
        <v>1.8502399493535145E-4</v>
      </c>
    </row>
    <row r="149" spans="1:2" ht="15" x14ac:dyDescent="0.2">
      <c r="A149" s="54" t="s">
        <v>156</v>
      </c>
      <c r="B149">
        <v>1.0067046438391818E-5</v>
      </c>
    </row>
    <row r="150" spans="1:2" ht="15" x14ac:dyDescent="0.2">
      <c r="A150" s="54" t="s">
        <v>157</v>
      </c>
      <c r="B150">
        <v>3.1856076027998777E-6</v>
      </c>
    </row>
    <row r="151" spans="1:2" ht="15" x14ac:dyDescent="0.2">
      <c r="A151" s="55" t="s">
        <v>158</v>
      </c>
      <c r="B151">
        <v>8.8743439777850733E-5</v>
      </c>
    </row>
    <row r="152" spans="1:2" ht="15" x14ac:dyDescent="0.2">
      <c r="A152" s="54" t="s">
        <v>159</v>
      </c>
      <c r="B152">
        <v>9.2635718108753024E-6</v>
      </c>
    </row>
    <row r="153" spans="1:2" ht="15" x14ac:dyDescent="0.2">
      <c r="A153" s="54" t="s">
        <v>160</v>
      </c>
      <c r="B153">
        <v>1.0553432999363583E-4</v>
      </c>
    </row>
    <row r="154" spans="1:2" ht="15" x14ac:dyDescent="0.2">
      <c r="A154" s="54" t="s">
        <v>161</v>
      </c>
      <c r="B154">
        <v>4.9920779941270771E-5</v>
      </c>
    </row>
    <row r="155" spans="1:2" ht="15" x14ac:dyDescent="0.2">
      <c r="A155" s="54" t="s">
        <v>162</v>
      </c>
      <c r="B155" t="s">
        <v>174</v>
      </c>
    </row>
    <row r="156" spans="1:2" ht="15" x14ac:dyDescent="0.2">
      <c r="A156" s="54" t="s">
        <v>163</v>
      </c>
      <c r="B156" t="s">
        <v>174</v>
      </c>
    </row>
    <row r="157" spans="1:2" ht="15" x14ac:dyDescent="0.2">
      <c r="A157" s="54" t="s">
        <v>164</v>
      </c>
      <c r="B157" t="s">
        <v>174</v>
      </c>
    </row>
    <row r="158" spans="1:2" ht="15" x14ac:dyDescent="0.2">
      <c r="A158" s="54" t="s">
        <v>165</v>
      </c>
      <c r="B158">
        <v>8.6917126196110265E-5</v>
      </c>
    </row>
    <row r="159" spans="1:2" ht="15" x14ac:dyDescent="0.2">
      <c r="A159" s="54" t="s">
        <v>166</v>
      </c>
      <c r="B159">
        <v>2.2032611015663113E-5</v>
      </c>
    </row>
    <row r="160" spans="1:2" ht="15" x14ac:dyDescent="0.2">
      <c r="A160" s="54" t="s">
        <v>167</v>
      </c>
      <c r="B160">
        <v>2.1700260770668193E-4</v>
      </c>
    </row>
    <row r="161" spans="1:2" ht="16" thickBot="1" x14ac:dyDescent="0.25">
      <c r="A161" s="56" t="s">
        <v>168</v>
      </c>
      <c r="B161">
        <v>2.8081898517604803E-5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Ark2</vt:lpstr>
      <vt:lpstr>R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 Walter Kania</dc:creator>
  <cp:lastModifiedBy>Jacob Rasmussen</cp:lastModifiedBy>
  <dcterms:created xsi:type="dcterms:W3CDTF">2021-06-25T08:46:24Z</dcterms:created>
  <dcterms:modified xsi:type="dcterms:W3CDTF">2021-06-28T14:18:31Z</dcterms:modified>
</cp:coreProperties>
</file>