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child\Documents\Projects\Optimization\HW7_DiscreteOptimization\"/>
    </mc:Choice>
  </mc:AlternateContent>
  <xr:revisionPtr revIDLastSave="0" documentId="13_ncr:1_{131304F2-606B-4DAC-BDFA-647D076C4723}" xr6:coauthVersionLast="47" xr6:coauthVersionMax="47" xr10:uidLastSave="{00000000-0000-0000-0000-000000000000}"/>
  <bookViews>
    <workbookView xWindow="-110" yWindow="-110" windowWidth="19420" windowHeight="12220" xr2:uid="{E893D32F-30B7-4F66-BA62-D4BFF2B249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11" i="1"/>
  <c r="C11" i="1" l="1"/>
  <c r="B12" i="1"/>
  <c r="C12" i="1" s="1"/>
  <c r="B13" i="1"/>
  <c r="B8" i="1" l="1"/>
  <c r="B9" i="1"/>
  <c r="B10" i="1"/>
  <c r="C10" i="1" s="1"/>
  <c r="B7" i="1"/>
  <c r="B6" i="1" l="1"/>
  <c r="B4" i="1"/>
</calcChain>
</file>

<file path=xl/sharedStrings.xml><?xml version="1.0" encoding="utf-8"?>
<sst xmlns="http://schemas.openxmlformats.org/spreadsheetml/2006/main" count="34" uniqueCount="23">
  <si>
    <t>Node</t>
  </si>
  <si>
    <t>Cost</t>
  </si>
  <si>
    <t>Next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</si>
  <si>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</si>
  <si>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</si>
  <si>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</si>
  <si>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</si>
  <si>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</si>
  <si>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</si>
  <si>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</si>
  <si>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</si>
  <si>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</si>
  <si>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</si>
  <si>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</si>
  <si>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</si>
  <si>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</si>
  <si>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O</t>
  </si>
  <si>
    <t>P</t>
  </si>
  <si>
    <t>Q</t>
  </si>
  <si>
    <t xml:space="preserve">N </t>
  </si>
  <si>
    <t>Na</t>
  </si>
  <si>
    <t>K or L</t>
  </si>
  <si>
    <t>F or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</si>
</sst>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19</xdr:row>
      <xdr:rowOff>19050</xdr:rowOff>
    </xdr:from>
    <xdr:to>
      <xdr:col>8</xdr:col>
      <xdr:colOff>329950</xdr:colOff>
      <xdr:row>40</xdr:row>
      <xdr:rowOff>171450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532A246-C1B2-4FC1-8C39-C2183A530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3629025"/>
          <a:ext cx="5787775" cy="3952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825B8-BE36-4BE3-9C0D-DF8C52A876D2}">
  <dimension ref="A1:C18"/>
  <sheetViews>
    <sheetView tabSelected="1" workbookViewId="0">
      <selection activeCell="D8" sqref="D8"/>
    </sheetView>
  </sheetViews>
  <sheetFormatPr defaultRowHeight="14.5" x14ac:dyDescent="0.35"/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1" t="s">
        <v>3</v>
      </c>
      <c r="B2">
        <v>23</v>
      </c>
      <c r="C2" t="s">
        <v>6</v>
      </c>
    </row>
    <row r="3" spans="1:3" x14ac:dyDescent="0.35">
      <c r="A3" s="1" t="s">
        <v>4</v>
      </c>
      <c r="B3">
        <v>16</v>
      </c>
      <c r="C3" t="s">
        <v>8</v>
      </c>
    </row>
    <row r="4" spans="1:3" x14ac:dyDescent="0.35">
      <c r="A4" s="1" t="s">
        <v>5</v>
      </c>
      <c r="B4">
        <f>MIN(9+B7,3+B8,10+B9,7+B10)</f>
        <v>19</v>
      </c>
      <c r="C4" t="s">
        <v>22</v>
      </c>
    </row>
    <row r="5" spans="1:3" x14ac:dyDescent="0.35">
      <c r="A5" s="1" t="s">
        <v>6</v>
      </c>
      <c r="B5">
        <f>19</f>
        <v>19</v>
      </c>
      <c r="C5" t="s">
        <v>8</v>
      </c>
    </row>
    <row r="6" spans="1:3" x14ac:dyDescent="0.35">
      <c r="A6" s="1" t="s">
        <v>7</v>
      </c>
      <c r="B6">
        <f>MIN(10+B7,5+B8,3+B9,7+B10)</f>
        <v>19</v>
      </c>
      <c r="C6" t="s">
        <v>10</v>
      </c>
    </row>
    <row r="7" spans="1:3" x14ac:dyDescent="0.35">
      <c r="A7" s="1" t="s">
        <v>8</v>
      </c>
      <c r="B7">
        <f>MIN(5+B11,8+B12,1+B13)</f>
        <v>10</v>
      </c>
      <c r="C7" t="s">
        <v>14</v>
      </c>
    </row>
    <row r="8" spans="1:3" x14ac:dyDescent="0.35">
      <c r="A8" s="1" t="s">
        <v>9</v>
      </c>
      <c r="B8">
        <f>MIN(5+B11,8+B12,7+B13)</f>
        <v>16</v>
      </c>
      <c r="C8" t="s">
        <v>14</v>
      </c>
    </row>
    <row r="9" spans="1:3" x14ac:dyDescent="0.35">
      <c r="A9" s="1" t="s">
        <v>10</v>
      </c>
      <c r="B9">
        <f>MIN(4+B11,5+B12,7+B13)</f>
        <v>16</v>
      </c>
      <c r="C9" t="s">
        <v>21</v>
      </c>
    </row>
    <row r="10" spans="1:3" x14ac:dyDescent="0.35">
      <c r="A10" s="1" t="s">
        <v>11</v>
      </c>
      <c r="B10">
        <f>MIN(4+B11,5+B12,9+B13)</f>
        <v>16</v>
      </c>
      <c r="C10" t="str">
        <f>INDEX(A11:A13, MATCH(B10, CHOOSE({1,2,3,4},4+B11,5+B12,9+B13), 0))</f>
        <v>K</v>
      </c>
    </row>
    <row r="11" spans="1:3" x14ac:dyDescent="0.35">
      <c r="A11" s="1" t="s">
        <v>12</v>
      </c>
      <c r="B11">
        <f>MIN(9+B14,9+B15,8+B16,10+B17)</f>
        <v>16</v>
      </c>
      <c r="C11" t="str">
        <f>INDEX(A14:A17, MATCH(B11, CHOOSE({1,2,3,4},9+B14,9+B15,8+B16,10+B17), 0))</f>
        <v xml:space="preserve">N </v>
      </c>
    </row>
    <row r="12" spans="1:3" x14ac:dyDescent="0.35">
      <c r="A12" s="1" t="s">
        <v>13</v>
      </c>
      <c r="B12">
        <f>MIN(4+B14,10+B15,6+B16,4+B17)</f>
        <v>11</v>
      </c>
      <c r="C12" t="str">
        <f>INDEX(A14:A17, MATCH(B12, CHOOSE({1,2,3,4}, 4+B14,10+B15,6+B16,4+B17), 0))</f>
        <v>P</v>
      </c>
    </row>
    <row r="13" spans="1:3" x14ac:dyDescent="0.35">
      <c r="A13" s="1" t="s">
        <v>14</v>
      </c>
      <c r="B13">
        <f>MIN(8+B14,2+B15,4+B16,3+B17)</f>
        <v>9</v>
      </c>
      <c r="C13" t="s">
        <v>16</v>
      </c>
    </row>
    <row r="14" spans="1:3" x14ac:dyDescent="0.35">
      <c r="A14" s="1" t="s">
        <v>15</v>
      </c>
      <c r="B14">
        <v>8</v>
      </c>
      <c r="C14" t="s">
        <v>18</v>
      </c>
    </row>
    <row r="15" spans="1:3" x14ac:dyDescent="0.35">
      <c r="A15" s="1" t="s">
        <v>19</v>
      </c>
      <c r="B15">
        <v>7</v>
      </c>
      <c r="C15" t="s">
        <v>18</v>
      </c>
    </row>
    <row r="16" spans="1:3" x14ac:dyDescent="0.35">
      <c r="A16" s="1" t="s">
        <v>16</v>
      </c>
      <c r="B16">
        <v>9</v>
      </c>
      <c r="C16" t="s">
        <v>18</v>
      </c>
    </row>
    <row r="17" spans="1:3" x14ac:dyDescent="0.35">
      <c r="A17" s="1" t="s">
        <v>17</v>
      </c>
      <c r="B17">
        <v>7</v>
      </c>
      <c r="C17" t="s">
        <v>18</v>
      </c>
    </row>
    <row r="18" spans="1:3" x14ac:dyDescent="0.35">
      <c r="A18" s="1" t="s">
        <v>18</v>
      </c>
      <c r="B18">
        <v>0</v>
      </c>
      <c r="C18" t="s">
        <v>20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Child</dc:creator>
  <cp:lastModifiedBy>Jacob Child</cp:lastModifiedBy>
  <dcterms:created xsi:type="dcterms:W3CDTF">2025-04-02T19:15:13Z</dcterms:created>
  <dcterms:modified xsi:type="dcterms:W3CDTF">2025-04-03T07:21:08Z</dcterms:modified>
</cp:coreProperties>
</file>