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RST BATCH" sheetId="1" r:id="rId4"/>
    <sheet state="visible" name="SECOND BATCH" sheetId="2" r:id="rId5"/>
    <sheet state="visible" name="WORD - FIRST BATCH" sheetId="3" r:id="rId6"/>
    <sheet state="visible" name="Explanation WORD - FIRST BATCH" sheetId="4" r:id="rId7"/>
  </sheets>
  <definedNames>
    <definedName hidden="1" localSheetId="0" name="_xlnm._FilterDatabase">'FIRST BATCH'!$A$9:$Z$77</definedName>
    <definedName hidden="1" localSheetId="1" name="_xlnm._FilterDatabase">'SECOND BATCH'!$A$9:$Z$79</definedName>
    <definedName hidden="1" localSheetId="2" name="_xlnm._FilterDatabase">'WORD - FIRST BATCH'!$A$9:$Z$273</definedName>
    <definedName hidden="1" localSheetId="3" name="_xlnm._FilterDatabase">'Explanation WORD - FIRST BATCH'!$A$9:$Z$273</definedName>
  </definedNames>
  <calcPr/>
</workbook>
</file>

<file path=xl/sharedStrings.xml><?xml version="1.0" encoding="utf-8"?>
<sst xmlns="http://schemas.openxmlformats.org/spreadsheetml/2006/main" count="834" uniqueCount="396">
  <si>
    <t>wytyczne: https://github.com/stethbo/nlp-winter2024/tree/main/annotations</t>
  </si>
  <si>
    <t>Statystyki</t>
  </si>
  <si>
    <t>N</t>
  </si>
  <si>
    <t>%</t>
  </si>
  <si>
    <t>Anotacji razem</t>
  </si>
  <si>
    <t>Olek</t>
  </si>
  <si>
    <t>Po</t>
  </si>
  <si>
    <t>Zgodnych</t>
  </si>
  <si>
    <t>Pe</t>
  </si>
  <si>
    <t>Niezgodnych</t>
  </si>
  <si>
    <t>Kuba</t>
  </si>
  <si>
    <t>Anotacji = 0</t>
  </si>
  <si>
    <t>Anotacji = 1</t>
  </si>
  <si>
    <t>k Cohena</t>
  </si>
  <si>
    <t>Anotacji = 2</t>
  </si>
  <si>
    <t>k Fleissa</t>
  </si>
  <si>
    <t>Raw agreement</t>
  </si>
  <si>
    <t>text</t>
  </si>
  <si>
    <t>Zgodne?</t>
  </si>
  <si>
    <t>Stachu</t>
  </si>
  <si>
    <t>Finalna anotacja</t>
  </si>
  <si>
    <t>Używam od miesiąca, bardzo fajne słuchawki, jakość dźwięku OK, fantastycznie leżą w uchu (nie ma opcji żeby wypadły nawet przy intensywnym sporcie, przy czym bardzo wygodnie się zakłada). Jeden mankament - czasem po włączeniu szwankuje komunikacja bluetooth (łączy się i rozłącza z telefonem w kółko) - jednak po ponownym restarcie słuchawek jest OK.</t>
  </si>
  <si>
    <t xml:space="preserve">Dla małych telefonów ok, choć plastik nie sprawia wrażenia solidnego i wygina się dosyć łatwo. Uchwyt nie nadaje się dla średnich i większych smartfonów ponieważ jest za mały. Sprężyna jest za silna i mój telefon, który ma 7,5 cm szerokości wchodzi już na mocny wcisk i trudno go tam zamocować. </t>
  </si>
  <si>
    <t>Całkiem ok trzyma się szyby jak nie odkleja się i przykleja codziennie. 2 razy odpadł przy upale powyżej 30 stopni - nie było to w trakcie jazdy. Nie ma kilku kolorów metalowych naklejek na tył smartfona, wg. mnie powinna być biała i czarna w zestawie. Ja używam pod etui cienkim i jest ok.</t>
  </si>
  <si>
    <t>Łatwy montaż i dobrze trzyma się szyby. Szybkie, proste wkładanie telefonu. Jeżeli nie używa się telefonu ładuje tak szybko jak ładowarka standardowa na kablu. Przy używaniu nawigacji, ładowanie bardzo powolne, ale zawsze trochę  doładuje - ale musi być dobry zasilacz USB i dobry kabel aby przy długim kablu był mały spadek napięcia.</t>
  </si>
  <si>
    <t>Bardzo fajna myszka o standardowym kształcie i niebiesko-czarnym kolorze. Nadaje się w sam raz do użytku w biurze czy też w domu. Jest bardzo lekka oraz działa bezprzewodowo. Mysz działa nawet do 5 metrów od odbiornika. Obsługuje technologię Logitech Unifying dzięki której można sparować kilka urządzeń firmy Logitech do jednego odbiornika USB co pozwala na zaoszczędzenie gniazd USB.</t>
  </si>
  <si>
    <t>Super kijek. Odrobinę krótszy niż większość standardowych kijków (tak z 5-10cm) ale i tak jest ok. Za to dobrze wykonany, solidny, nie chwieje się tak jak ta tania tandeta. Jest ładny. Fajnie się składa. No i uważam, że rozwiązanie z minijackiem jest lepsze niż kijki bluetooth, dużo szybsze do przygotowania, nie trzeba się bawić w żadne parowanie bluetooth tylko cyk i już.</t>
  </si>
  <si>
    <t>Jestem zadowolony. Używam od ponad 2 tygodni (słucham dużo muzyki przez Tidal). Dźwięk jest przyjemny, ale kabel wydaje się być delikatny (nie sądzę, żeby był w stanie wytrzymać rok). Dodatkowo wadą jest ten pilot (przyciski dosyć ciężko się naciska). Pilot mógłby być też lepiej umiejscowiony.   Jednak sam mikrofon nadaje się do rozmów</t>
  </si>
  <si>
    <t xml:space="preserve">Pozytywne opinie na temat tego uchwytu zachęciły mnie do jego zakupu, niestety bardzo się rozczarowałam. Uchwyt wcale nie trzyma się kokpitu, już po chwili sam się odkleja. Próbowałam zamontować go kilka razy, niestety nie udało się. Być może do szyby się nada, ale jeśli ktoś chce ten uchwyt na kokpit to nie polecam, strata pieniędzy. </t>
  </si>
  <si>
    <t xml:space="preserve">W sumie uchwyt działa sprawnie - jedynym problemem jest fakt, że mam zamykane etui na telefon i albo trzeba zrezygnować z ładowania i przykrywkę odwinąć do tyłu (pod telefon) - lub korzystać z ładowania z zamkniętą klapką (brak możliwości odebrania połączenia, nie widać kto dzwoni itp itd. Sam uchwyt choć na początku zwróciła moją uwagę delikatność wykonania spisuje się zupełnie bez zarzutów. </t>
  </si>
  <si>
    <t xml:space="preserve">Telefon zgodny z opisem. Tak jak było podane - kilka rysek na obudowie, bo powystawowy, ale sprzęt działa jak nowy i świetnie się sprawdza. Fajnie, ze etui i szybka są w gratisie.  Mój pierwszy iphone. Oprogramowanie ios bardzo mi się podoba i jest bardziej funkcjonalne niż android. Aparat robi zdjęcia o bardzo naturalnych kolorach, dobrej jakości </t>
  </si>
  <si>
    <t>Po wyjęciu z opakowania wygląda na to że towar jest ok. Telefon dobrze trzyma się w uchwycie. Materiał na tyle giętki że da się formować i na tyle sztywny że sam się nie odkształca. Jednym słowem w sam raz. Może służyć do trzymania telefony na szyi jak i w ręku. Całkiem fajny pomysł.</t>
  </si>
  <si>
    <t xml:space="preserve">O Ile inny produkt tej firmy został mi polecony przez profesjonalnego fryzjera, tak ten konkretny jest po prostu chińskim tworem z naklejką WAHL. Maszynka w dotyku tania i lekka. Nie sprawia dobrego wrażenia. Silniczek wydaje przeraźliwe dźwięki i działa tylko wpięty sieciowo. Ledwo zipie na akumulatorze, dlatego nie polecam jeśli ktoś chce używać mobilnie. </t>
  </si>
  <si>
    <t xml:space="preserve">ciężko podważyć ich oryginalność, na co dostałem zapewnienie, bo wyglądają identycznie jak te dołączone do Samsunga S8 za 2500zł, które miałem okazję testować od znajomego (dlatego się połasiłem) Niemniej grają o wiele słabiej. Mają zdecydowanie mniej dołu, są cichsze, dźwięk jest mniej nasycony. Reasumując sugeruję testować je na miejscu i wtedy podejmować decyzję w celu uniknięcia rozczarowania. pozdrawiam.      </t>
  </si>
  <si>
    <t>"Zasługuje na dwie i pół gwiazdki. Łączenie z odbiornikiem dobre, nie zawsze można odebrać poprzez przycisk. Niska jakość i wytrzymałość pałąka mocowania, powinna byś profilowana. Po dwóch miesiącach kupiłem nowy, po kolejnych znowu. W uchu siedzi dobrze, lecz ze względu na kształt gumy zaczyna ""drażnić"", odbiorca połączenia niezależnie od marki telefonu, smartfona narzeka na jakość połączenia, użytkownik ma świetną słyszalność. Nie kupię powtórnie."</t>
  </si>
  <si>
    <t>Drukarka laserowa ma pojemnik na arkusze A4 do 250 szt. czyli kartki nie są narażone na pogniecenie, zakurzenie jak w tańszych modelach z podajnikiem kartek i drukuje dwustronnie. Można też podawać kartki pojedynczo z osobnej tacki co jest bardzo wygodne np. przy zmianie formatu, koloru kartki itp. Cena niewiele wyższa od najtańszych modeli tej firmy.</t>
  </si>
  <si>
    <t>Takiego telefonu oczekiwałem. Nie lubię martwić się co się stanie jak wypadnie mi z ręki lub wypadnie z kieszeni. Ten wytrzyma niemal wszystko a do tego szybki, świetny ekran, 2 karty SIM + micro SD. Nie jest może cienki jak kartka papieru, ale dobrze leży w ręce, naprawdę solidny. Bateria na kilka dni + szybkie ładowanie. Dla mnie same plusy. Polecam!</t>
  </si>
  <si>
    <t>Uchwyt wykonany solidnie. Montaż jest bardzo prosty i stabilny. Bez problemu można przepiąć uchwyt czy poprawić ustawienie telefonu za pomocą nakrętki. Telefon nakładasz na dolną część i boki same się 'zamykają'. Raczej nic nie trzeszczy, nie pęka. Jeśli w czasie jazdy nie ma w uchwycie telefonu potrafi wydać z siebie odgłosy ruszających się zębatek, ale nie jest to uciążliwe. Polecam!</t>
  </si>
  <si>
    <t>"Jakość tego produktu jest fatalna. Końcówka USB jest wadliwa i bardzo luźno siedzi w gniazdku, więc komputer przeważnie w ogóle nie widzi tego dysku, a każde potrącenie czy dotknięcie kabelka powoduje podłączenie/rozłączenie. Sama obudowa wygląda na bardzo kiepską i niesolidną. Dysk w środku ""lata"", jak potrząśnie się nim lekko, słychać stukot. Nie zapisałabym na nim moich plików. Nie można zaufać temu produktowi... "</t>
  </si>
  <si>
    <t>Najlepszy uchwyt samochodowy jaki miałem do tej pory. Koniec problemu z odpadającymi przylepami. Na kratce wentylacyjnej uchwyt trzyma się pewnie, a telefon pewnie leży w uchwycie. Dodatkowa zaleta to dobre chłodzenie telefonu w upalne dni dzięki nadmuchowi z kratki wentylacyjnej, co niestety przy uchwytach montowanych na szybie nie jest możliwe. Polecam!</t>
  </si>
  <si>
    <t>Po kilku beznadziejnych słuchawkach (reklamowanych jako super produkt) firmy Samsung, ta słuchawka jest jak przesiadka z furmanki na mercedesa. Mam już 2 takie i cały czas od ok pół roku działają bez zarzutu. Świetnie zaprojektowany uchwyt na ucho i działające przyciski to jest to czego potrzebuję. Nigdy więcej produktów Samsung !!! Plantronics jest OK !!</t>
  </si>
  <si>
    <t xml:space="preserve">Części odpowiadająca za przylepienie/przyczepienie super. Nigdy nie spada i wręcz lepi się do szyby. Natomiast na głowicy kulkowej są duże wstrząsy które przenoszą się na telefon podczas jazdy. Wiec telefon zawsze się trzęsie na uchwycie. Dopiero zamontowanie mniejszego telefony poniżej 4,5 cala minimalizuje w/w objawy. Do dużych telefonów uchwyty z głowicami są beznadziejne. </t>
  </si>
  <si>
    <t>niestety  przystawka absolutnie nie spełnia swojej roli tak jak mowa w nazwie . Wyciskane maliny wraz z sokiem i tak wychodziły wylotem z przodu maszynki  . a bokiem tylko niewielka ilość soku. Pomimo regulacji pokrętła z przodu przystawki , nic to nie dało . Jestem nie zadowolona z takiego rozwiązania.</t>
  </si>
  <si>
    <t>Jeśli chodzi o myszkę liczyłem na trochę lepsze wykonanie, główne przyciski dość głośne, boczne przyciski są zbyt miękkie i mają za duży skok. Jeśli chodzi o plusy to na pewno świetny scroll, szeroki i wygodny. Dobra ergonomia, ale to już zależy od wielkości dłoni, gdyż myszka jest przeznaczona dla ludzi z dość dużym dłońmi. Świetnie wykonany kabel. Dobra precyzja sensora.</t>
  </si>
  <si>
    <t>Produkt świetny, jedyne co się nie sprawdza to nakładka goląca zarost i podstawka. Podstawka mało stabilna, kiepsko mieszczą się na niej końcówki. Porównując nakładkę do golarki do innej golarki firmy Wahl to nakładka w zestawie mimo iż jest podwójna jest beznadziejna. Pojedyncza golarka Wahl ledwo daje radę, nakładka zostawia większość włosków niezgolonych.</t>
  </si>
  <si>
    <t>"""Elastyczny"" to niefortunne okreslenie, to jest kawal drutu, ktory pewnie po rozgrzaniu  w piecu jest elastyczny ;). NIEMNIEJ jesli juz komus uda sie wygiac go w żadany ksztalt, to jest dosc stabilny. Raczej do wygiecia raz i zostawienia w tej pozycji, a nie do zmieniania co chwile umiejscowienia. Sam uchyt do mocowania do np. blatu - OK."</t>
  </si>
  <si>
    <t>Faktycznie ciche i miękkie klawisze, aż przyjemnie klikać. Dobra jakość materiałów. Plastikowe boki robią się śliskie, ale nie brudne, więc wolę takie od gumowych. Szerokie ślizgacze nie odlepiają się. Bardzo precyzyjna (3 ustawienia dpi). Jedyny minus: podświetlenie rozładowuje akumulator w tydzień/dwa, ale można je wyłączyć. Da się też używać podczas ładowania z USB. Za taką cenę - fenomen.</t>
  </si>
  <si>
    <t>Moja stara N72 padła po 8 latach użytkowania. Nikt nie chciał podjąć się naprawy. Kupiłem ten sam model ze względu na bezawaryjność, przyciski (sic!) i sentyment. Choć również jestem użytkownikiem smartfona, to preferuję telefony z klawiaturą, zwłaszcza, gdy korzystam z urządzenia na mrozie czy deszczu. Nokia E72 nigdy mnie nie zawiodła.</t>
  </si>
  <si>
    <t>Pierwszy raz miałem przypadek, że po wlaniu do kartridża i włożeniu go do stacji, owa stacja oszalała. Kartridż czyściutki, uzupełniony tym płynem, a stacja stwierdziła, że potrzebna jest wymiana kartridża... Nie wiem czym to jest spowodowane, ale kupuję już Bioprettę od 2 lat i zalewam nią ten sam kartridż i do teraz nie było problemów. Braun 9260CC.</t>
  </si>
  <si>
    <t xml:space="preserve">jedyne co się zgadza to ze pokrywa cały ekran. natomiast to niby dopasowanie polega na 2 grubościach normalnie z chamskim schodkiem, żadnego zaokrąglenia. telefon wygląda gorzej niż ze zwykłym szkłem. szkło nie będzie pasowało do większości etui chroniących przód telefonu, gdyż trzyma się na tyle słabo że etui je odrywa od ekranu. </t>
  </si>
  <si>
    <t>Bardzo trafiony zakup, niska cena w stosunku do jakości, bardzo dobrze wykonany, przyjemny wygląd. Po pierwszym naładowaniu do pełna naładowałem swojego smatrfona od okoo 15-20% do 100% pięć razy (samsung S3 I9305 Poj baterii 2100mAh) co przy noname'owym power banku o tej samej pojemności udało się nie całe 3x. Produkt godny polecenia.</t>
  </si>
  <si>
    <t xml:space="preserve">Trudno ocenić , ale wydaje mi się ,że nie są zbyt skuteczne do twardej wody. Do ekspresu używałem wyłącznie wody z tego filtra i zakamienił się bardzo szybko. Podejrzane wydaje mi się to ,że woda przelewa się przez filtr bardzo szybko i nie wiem czy ma czas się odkamienić . Ogólnie jestem rozczarowany.   </t>
  </si>
  <si>
    <t>Jak się przetrze czymś mokrym to faktycznie mocno klei (aż trudno potem oderwać ;p), aczkolwiek trzeba czyścić po kilku użyciach, inaczej od wstrząsu zamykanych drzwi telefon potrafi odpaść. Samo ramię trochę się trzęsie na wybojach, ale generalnie wykonanie i plastiki są ok. Jak za 10zł to jestem zadowolony, ale nie polecam tego uchwytu kierowcom zawodowym.</t>
  </si>
  <si>
    <t>Pendrive solidnie wykonany,wytrzymały.Jeżeli chodzi o prędkość przesyłania danych to niestety jest kiepsko.Na usb 3.0 od 40 mb/s i spada.Mam dysk innej firmy o pojemnosci 600 gb i bez usb 3.0 mam stabilnosc predkosc na poziomie 60 mb.  Jako dodatkowy pendrive w ktorym mamy zapasowe pliki na pewno polecam, do szybkiego przesylania danych niestety sie nie nadaje :(</t>
  </si>
  <si>
    <t xml:space="preserve">Bardzo dobre 2-warstwowe szczotki pracują w 11 letniej pralce Amica i praktycznie nie iskrzą. Na pewno nie wytrzymają tyle co produkcyjne, ale przy tej cenie mógłbym je wymieniać nawet co rok. Jest to proste, a w pralce wystarczy zdjąć tylko jedną klapę przykręconą 2 blachowkrętami i szczotki praktycznie mamy na wierzchu. </t>
  </si>
  <si>
    <t xml:space="preserve">Tym razem zostałem miło zaskoczony przez firmę Green Cell. Ładowarka jest wykonana bardzo dobrze, nie grzeje się, dobiera odpowiedni prąd do urządzenia. Matowa, przez co nie zbiera żadnych rys no i można powiedzieć, że dzięki swoim kształtom również elegancka :D Lecz nie to jest najważniejsze - działa dobrze, obsługuje QC 3.0, czego chcieć więcej w tej cenie? :) </t>
  </si>
  <si>
    <t xml:space="preserve">Bardzo dobry watomierz. Teraz wiem co najwięcej mi zżera prądu - Lodówka. Można sprawdzić czy opis zużycia energii różnych sprzętów zgadza się z rzeczywistością. I dowiedzieć się, że nawet pozostawienie w gniazdku przewodu od pralki powoduje pobieranie ok. 1W energii. Niby niewiele 5zł. na rok to kosztuje. Ale jeszcze inne sprzęty, ruter, ładowarki , telewizory i trochę się uzbiera. </t>
  </si>
  <si>
    <t>Jedno z połączeń ma luzy. Tego luzu nie można skasować.  Kamera nagrywa ładny obraz tylko podczas jazdy po  gładkim jak stół asfalcie. Na wszelkich nierównościach  wpada w takie drgania, że miałem obawy czy się nie urwie.  Wkręt (malutki) metalowy wkręcony w plastik to marny  pomysł na przenoszenie drgań. W oczach widać jak luz  robi się coraz większy.</t>
  </si>
  <si>
    <t>Generalnie - patchcord, jak patchcord. Działał.  Niestety - muszę odjąć jedną gwiazdkę za długość gotowania - jak na spaghetti - niestety zdecydowanie za długo się gotuje. Aczkolwiek - dobrze przyprawiony - jak najbardziej ok.  Trzeba tylko pamiętać, aby zdjąć wcześniej wtyczki - pomimo zieleni - nie dostarczają one żadnych wartości odżywczych ....</t>
  </si>
  <si>
    <t xml:space="preserve">Etui w żaden sposób nie chroni telefonu, przy bardzo małym upadku dosyć, że magnesy się rozczepily to tylna pokrywa pękła. Dzięki temu zamiast super ochrony telefonu mam go rozwalonego.!!! W dodatku szkło pękło na 3 dzień użytkowania z niewiadomych przyczyn (chyba najbardziej cieniutkie szkło). Nie polecam. Lepiej kupić gumowe etui za 5 złoty... </t>
  </si>
  <si>
    <t>Jakość wykonania adekwatna do ceny. Szkło chroni w pełni wyświetlacz, ale trzeba pamiętać , że nie jest to pancerne szkło. Zakrywa cały wyświetlacz z tym , że szkło nie jest zakrzywione. Klej trzyma bardzo dobrze. Może ulec zniszczeniu przy mocniejszym uderzeniu. Ogólnie produkt bardzo tani, więc zakupiłem kilka szt na wypadek zniszczenia ;) Polecam</t>
  </si>
  <si>
    <t>Produkt ok. Czyścik jest estetyczny i spełnia swoje zadanie. Co prawda czarna farba na puszce sprawia wrażenie jakby miała lada moment zejść, ale to i tak nie jest sprzęt, z którym ktokolwiek bedzię się deliktanie obchodzić ;) Instrukcja na pudełku po angielsku przerzucona z chińskiego tłumaczem dodaje temu przedmiotu specyficznego uroku xd Przedmiot godny polecenia zwłaszcza za taką cenę.</t>
  </si>
  <si>
    <t>Etui na zdjęciu prezentuje się elegancko jednak w rzeczywistości totalny badziew. Plastik słabej jakości, ma się wrażenie że montujac telefon w obudowie zaraz wszystko popęka (choć i tak do mnie produkt trafił już uszkodzony więc telefon nie mógł być umieszczony w etui) klapka obudowy w ogóle się nie domyka, lata bezwładnie w lewo i prawo. Również nie polecam</t>
  </si>
  <si>
    <t>Wszystko ok.                                                                                                                                                                                                                                      Polecam</t>
  </si>
  <si>
    <t>Lokówka za tę cenę w porządku, raczej do okazyjnego korzystania i na pewno konieczne jest utrwalenie loków, bo nie ma zbyt wysokiej temperatury, żeby same z siebie długo się trzymały. Jeśli ktoś chce korzystać na co dzień, lepiej kupić coś z regulacją temperatury, jeśli tylko od czasu do czasu, to będzie ok.</t>
  </si>
  <si>
    <t>Wszystko w porządku. Działa jak należy. Niestety, jeśli mamy gniazdko, gdzie bolec od górnego portu jest w dolnej cześci, a bolec od dolnego portu jest w górnej części, to niestety nie da się włożyć programatora tak, żeby zająć to drugie gniazdko przez inne urządzenie. Programator spięty z bojlerem, nie nagrzewa się nadmiernie.</t>
  </si>
  <si>
    <t>Niestety szkło w zamyśle jest do Nokii 7,1 aczkolwiek w rzeczywistości pasuje, ale tylko na szerokość. Na długość już nie bardzo. Przy próbie montażu okazało się, że wycięcie na przedni aparat nie jest kompatybilne gdyż zasłania część aparatu oraz czujnika zbliżeniowego. Aby tego uniknąć należy zamocować szkło tak aby w górnej części wystawało poza obrys telefonu ok. 1.5 mm...</t>
  </si>
  <si>
    <t>Niestety, plastikowe uchwyty ułamały się po ok 2 tyg. mimo że telefon ani nie upadł, ani nie został uderzony. Generalnie etui fajne ale zrobione z bardzo słabego materiału, ale czego można oczekiwać od etui za 9zł gdy oryginał kosztuje ponad 100zł. Oczywiście nie jest to wina sklepu, nie jest on producentem. Szkło na telefon jak najbardziej OK</t>
  </si>
  <si>
    <t>To nie jest zarzut, ale rada. Jeśli zrobiłeś bochenek w tosterze, nie usuwaj go natychmiast. Pozwól mu wchłonąć całe ciepło z elementu grzejnego tostera. Natychmiast zaczęliśmy gotować bochenek w tosterze i natychmiast go wyjęliśmy. A po 3 razach zwróć uwagę, że korpus tostera stopił się trochę, prawie do dziury. To jego wada - cienkie obudowa.</t>
  </si>
  <si>
    <t>Szkło pasuje idealnie, założenie nie sprawia dużego problemu. Jednak strasznie łapie wszelkie zabrudzenia, palcuje się. Po pierwszym upadku telefonu z wysokości około 50 cm szkło odkleiło się. Spowodowane jest to małą powierzchnią kleju - tylko na rantach wokół. Cała powierzchnia ekranu tylko przylega. Trzeba zwiększyć czułość dotyku urządzenia aby można było normalnie używać telefonu.</t>
  </si>
  <si>
    <t>"Podstawową funkcję raczej spełnia tj. filtruje. Niestety brak tej (zazwyczaj niebieskiej) ""czapki"" z okienkiem do zaznaczania miesiąca. Numery miesięcy są, ale nie ma jak zaznaczyć, niestety zorientowałem się już po wyrzuceniu starego filtra więc przełożenie nie wchodzi w grę. Przez brak tego elementu filtr nie siedzi w zbiorniku na wodę sztywno tylko się kiwa."</t>
  </si>
  <si>
    <t>Drugi raz już nie popełnię tego samego błędu. To szkło jest niedopasowane do telefonu, szybko się odkleja, a przez to dotyk nie działa jak powinien. Ogólnie strata czasu i pieniędzy na tego typu szkła. Lepiej poszukać szkła, które być może nie jest zaokrąglone na krawędziach, za to lepiej spasowane do telefonu</t>
  </si>
  <si>
    <t>Zakupiony egzemplarz nie był dobrze spasowany, ramka etui delikatnie wygięta, kłopot sprawiał tylni panel - montaż siłowy na wcisk - nie wsuwany jak podano, ponad to panel tylni się ruszał, dołączone szkło hartowane nie trzymanie się telefonu mimo uprzedniego przygotowania wyświetlacza, dołączone ściereczki zamiast mokre były suche. Dokonano reklamacji - towar został wymieniony na inny bez ponoszenia kosztów.</t>
  </si>
  <si>
    <t>Niestety, kolor jest nietrwały i się zdrapuje. Boki już mam praktycznie starte i widać czarne rysy. Szkoda, ponieważ obudowa naprawdę fajnie wygląda i rzeczywiście na początku wyglądała dobrze i estetycznie. Jednak z kolejnymi dniami wyglądało to gorzej dlatego zdecydowałam się pomalować lakierem (co również nie wygląda dobrze ale chciałam dłużej zachować kolor). Z żalem stwierdzam, że obudowa tylko na chwilę</t>
  </si>
  <si>
    <t>"Zakupiona do Laguny 2 ph1 z oryginalnym radiem ""Renault Tuner List"", używam do niego kart microSD z przejściówką na SD 8GB Goodram. I super wszystko gra i śmiga, z pilota w kierownicy. Sam montaż jest bezproblemowy. Szkoda tylko, że taka duża wtyczka do samej zmieniarki jest i brak nazw utworów. Ogólnie - polecam jeżeli masz już dość manewrowania płytami."</t>
  </si>
  <si>
    <t>"Miernik przyszedł zupełnie rozkalibrowany. Na szczęście dają saszetki do kalibracji, niestety już je zużyłem i z ponowną kalibracją za jakiś czas będzie problem (lepiej gdyby można to było kalibrować czymś łatwo dostępnym - np wodą destylowaną i coca-colą). Czasem pokazuje dokładnie, czasem zupełnie ""świruje"" i wyświetla losowo zupełnie rozbieżne wartości pH."</t>
  </si>
  <si>
    <t xml:space="preserve">Tak sobie. Niby lekki, zwinny i poręczny. Ale to chyba koniec jego zalet. Buczy jak stary kopciuch, ssanie też bez szału - dywanu nie porywa.  Na plus jest jeszcze bezworkowość. Ale cyklonowy? Jak zobaczyłam to u rodziców to miałam niemiłe skojarzenia z panem z kiepskim wąsikiem.  W każdym bądź razie odkurza jak każdy inny znany mi odkurzacz. </t>
  </si>
  <si>
    <t xml:space="preserve">Produkt godny polecenia ale ZAWSZE mam z nim jedne problem. Przy próbie wytarcia nadmiaru kleju zawsze wyjedzie go troszkę spod szkła. Dodatkowo tym razem nadmiar kleju wlał się do obudowy przez szpary przy bocznych klawiszach... pomimo zastosowanych, załączonych, podkładek, które ten nadmiar miały z boków pochłonąć. Wszystko zrobione zgodnie z instrukcją, a jednak.... Na Note 8 takiego wycieku nie miałem. </t>
  </si>
  <si>
    <t>Wysoka jakość.  W stosunku do tanich odbiorników nie nagrzewa się nadmiernie.  Solidnie wykonany. W Galaxy S7 działa podobnie jak fabryczny w S8 - tanie cewki się bardzo nagrzewały - tutaj jak w fabrycznym wykonaniu. Jeżeli chcesz zamontować nad baterią - pod klapką to pewnie będzie za gruby, ale na pokrywie spisuje się rewelacyjnie Polecam.</t>
  </si>
  <si>
    <t>Zaletą jest szeroki zakres napięć, regulacja w górę i w dół, oraz duży prą wejściowy 4A, wymagany duży radiator (podkładka n. teflon folia). Brak miękkiego startu (tylko twarde kluczowanie), krótkie piki na wyjściu przy starcie mogą sie pojawić, stabilna praca nawet z dodatkowym filtrem wyjściowym (napięcie błędu trzeba brać z obciążenia). Polecam.</t>
  </si>
  <si>
    <t>Oceniam na +4. Etui cieniutkie, prawie nie zmienia grubości telefonu. Wystarcza jednak, aby ochronić tylny aparat (plecki są idealnie płaskie) Trochę słabo obejmuje boki, przez co ma tendencję do zsuwania się z rogów i z boku z przyciskami. Wycięcia dobrze wymierzone. Silikon nie ślizga się w ręku, można spokojnie położyć telefon na desce rozdzielczej w samochodzie - nie odjeżdża. Polecam.</t>
  </si>
  <si>
    <t>DOBRA JAKOŚĆ PRODUKTU,FAJNIE SIĘ ROZWIJA,DOBRZE SIĘ SPRAWDZA PRZY MOTORZE PRZY KIEROWNICY BO JEST KRÓTKI I ZAWSZE WRACA NA SWOJE MIEJSCE,BRAK LUZÓW PO PODŁĄCZENIU DO TELEFONU W GNIEŹDZIE USB CO NIE ZAWSZE JEST OCZYWISTE NIEKTÓRE KABLE LATAJĄ NA BOKI I NIE ZAWSZE STYKA ŁADOWANIE.POLECAM SZCZEGÓLNIE DO MOTOCYKLI TĄ DŁUGOŚĆ LUB DŁUŻSZĄ W ZALEŻNOŚCI OD POTRZEB.</t>
  </si>
  <si>
    <t>Obudowa wygląda dobrze. Po wyciągnięciu z pudełka ma się wrażenie, że odebraliśmy oryginał NOKIA. Nie mniej jednak wydaję się, że jest to dobry jakościowo zamiennik. Brakuję kilku wypustek w metalowym korpusie wewnętrznym, jeżeli porównujemy z oryginałem, ale nie przeszkadza to w złożeniu telefonu w jedną całość. Ze względu na wiek telefonu, taki zamiennik, za taką kwotę można przyjąć.</t>
  </si>
  <si>
    <t>"Produkt oryginalny. Po wymianie maszynka jak nowa - goli bezboleśnie, bez wibracji i hałasu.  Jeśli ktoś ma podstawowe umiejętności i cierpliwość, to możliwe jest rozebranie bloku na części i gruntowne oczyszczenie. Jeśli na golarce jest napisane ""use part 32B"", to nie radzę zastępować tańszym 21B, bo będą niepotrzebne drgania i hałas. Wiem, bo raz się sam nadziałem z ""oszczędności""."</t>
  </si>
  <si>
    <t xml:space="preserve">Szkło zle przylega do telefonu. Tylko cieniutki pasek kleju trzymał szkło na telefonie i przez to pod szkło przyklejaly się brudy. Dodatkowo w miejscu kleju dotyk nie działa, co oznacza brak możliwości uzywania dotyku na skrajnych brzegach telefonu. Po jednym dniu użytkowania szkło musiało wyladowac w koszu z polecenia serwisanta w autoryzowanym serwisie Apple. Nie polecam, pieniądze wyrzucone w błoto. </t>
  </si>
  <si>
    <t xml:space="preserve">Sprzedającego ten produkt omijać z daleka. Sprzęt nie zgodny z tym co jest wystawione na aukcji,czyli starszy model. Widoczne były ślady użytkowania. Nie podłączyłem tych słuchawek bo nie był to ten model co widniał na aukcji. Reklamacja i zwrot odbyła się bez problemów z jedną małą rzeczą.. Nie mogłem odesłać w pakiecie Smart. </t>
  </si>
  <si>
    <t xml:space="preserve">Bardzo kiepskie wykonanie nie polecam zakupu. Klej naniesiony nie trzyma, dotyk źle wykrojony nie przylega do ramki w rogach, otwór na przycisk home zbyt wielki w konsekwencji przycisk lata na boki, trzeba się zaopatrzyć w klej B-7000, szkło nie dolane z wadą na środku w konsekwencji wielki bombel i o wiele za wąski od razu poszedł do kosza </t>
  </si>
  <si>
    <t>"Do codziennego użytkowania są rewelacyjne. Od lat kupuję wyłącznie te słuchawki ( w różnych opcjach np. ze składanym pałąkiem). Świetny dźwięk, wytrzymały kabel. Słuchawki są lekkie i dobrze trzymają się na głowie. Jeśli coś się psuje, to pęka właśnie plastik w trakcie ""transportu"". Ale to już wina nieuważnego użytkownika ;-) Egzemplarz domowy śmiga bezawaryjnie od kilku lat.    "</t>
  </si>
  <si>
    <t>Urządzenie kupione w celu użytkowania, jako budzik doskonale widoczny w nocy. Spełnia swą rolę doskonale, jednakże ekran dotykowy oraz menu ustawień jest niskiej jakości. To samo dotyczy wyboru wyświetlania czasu - po prostu nie ma go. Zdaję sobie sprawę, że jest to urządzenie mające służyć zupełnie innym celom, ale lepszą decyzją byłby tablet...</t>
  </si>
  <si>
    <t>"Generalnie nie mam żadnych zastrzeżeń i jak najbardziej polecam - pokrowiec jest solidny, świetnie wygląda (chociaż wolałbym, gdyby był matowy, ale to inna kwestia), a także sztywno trzyma pada. Jedyny, drobny minus to zamek błyskawiczny, który przy otwarciu w dziwny sposób się ""rozkłada"", ale można to samemu sobie poprawić, poza tym nie wpływa to na nic."</t>
  </si>
  <si>
    <t>Etui na pierwszy rzut oka wydaje się bardzo ładne i dobrze wykonane lecz nie nadaje się do użytku. Przednia część etui jest sztywna i twarda co powoduje powstawanie ryz w przypadku dostania się zanieczyszczeń pomiędzy wyświetlacz a etui. Po tygodniu użytkowania szkło na wyświetlaczu nadawało się do wymiany. Szkoda telefonu.  Aplikacja nie działa.</t>
  </si>
  <si>
    <t>Statyw fajnie wykonany, wysoki i ku mojemu zdziwieniu stabilny (statywy w tym przedziale cenowym mają skłonności do przewracania się, gdy podłoże nie jest idealnie płaskie). Jedynym minusem, którego się dopatrzyłem to to, że głowica nie pozwala na płynną pracę (płynny ruch) przez co nagrywanie filmów z tego statywu może być trudne.</t>
  </si>
  <si>
    <t xml:space="preserve">przepraszam ze tak dlugo nie odpowiadalem ,ale produkt jest de best oprocz balaganu w kuchi jest ok soki ktore zawiozlem do pracy zostaly skomunsowane w krotkiej chwili jedyna wada jest ze nie mamy grzie schowa ale to nie problem ,polecam zmieli wszystko nawet cegly -ale brac to z przymrozonym okie  jesze raz poleca i pozdrawiam </t>
  </si>
  <si>
    <t>Brak opakowania, instrukcji przez co występują trudności w identyfikacji sterowników - nie instaluje się też automatycznie  pod Win7. Nie uruchamia się po uśpieniu, gubi sterowniki, sieć przez co rozłącza się i co utrudnia użytkowanie. Prawdopodobnie produkt z odzysku, po zwrocie nie w pełni kompatybilny i  sprawny. Bez anteny b. słaby zasięg.</t>
  </si>
  <si>
    <t>Do Bosch SMV53L10EU pasuje IDEALNIE - wpasowuje się w nowe miejsce (które jest przygotowane w zmywarce), więc jeśli po drodze coś się połamało w gnieździe to bez obaw - wchodzi idealnie. Zastosowano łączenie bardziej trwałe niż w oryginalnej zmywarce. Wszystko na koniec trzeba delikatnie potraktować młotkiem, żeby schowało się pod osłonkę - każdy sobie z tym poradzi ;-)</t>
  </si>
  <si>
    <t>Jakość i praktyczność wykonania tego trymera pozostawia naprawdę wiele do życzenia. O golarce w tym zestawie nie warto nawet wspominać. Lepiej od razu ja wyrzucić. Za połowę ceny można kupić nieco lepszy produkt produkowany dla marketów jak np Lidl. Jednym słowem warto dołożyć kilkanaście złotych i zakupić np Philipsa. Różnica kolosalna. Nie polecam.</t>
  </si>
  <si>
    <t>założyłem sam i działa..zamiennik jak w opisie..pasuje nawet spoko..ale..szkło jest bardzo delikatne , rogi ekranu mniej dokładnie wykończone, niestety jakość nieporównywalna do oryginału.. ale wiadomo..cena.., zamiennik jest 2x lżejszy i przy przyciskaniu dotyku widać odbarwienia także trzeba uważać żeby nie pękło. takie moje spostrzeżenia i różnice a używałem oryginał rok..tak czy inaczej warto się pobawić :)</t>
  </si>
  <si>
    <t>Zestaw zawiera wszystko czego potrzeba aby podłączyć dyski ATA/SATA do komputera. Przetestowane na Windows 7. System bez problemu wykrył podłączony przez USB starszy dysk IDE ultra ATA jak i nowszy na złączu SATA III. Długość kabli po podłączeniu wystarcza aby urządzenie swobodnie leżało na biurku. Zasilacz nie przegrzewa się nawet po kilkugodzinnej pracy. Polecam.</t>
  </si>
  <si>
    <t>"Super uchwyt. Jak go dostałem myślałem że go zrobili w Niemczech :) a tu Chiny. Bardzo dobra jakość wykonania i wszystko jest w zestawie co potrzeba do zamontowania go na ścianie i przykręcenia telewizora. Do 40"" TV też super pasuje tylko trzeba sprawdzić najpierw tv jaki ma rozstaw vesa.Wygląda też super! Solidny polecam!!!"</t>
  </si>
  <si>
    <t>Dobry i tani oczyszczacz. Ma wskaźnik jakości powietrza, który przetestowałam i sprawdził się bardzo dobrze. Przed otwarciem okna w pokoju stan powietrza był dobry, ale po otwarciu ( a tego wieczory był w powietrzu wyraźny smog) już po minucie oczyszczacz przeskoczył na zły  stan powietrza i włączył  intensywne oczyszczanie.</t>
  </si>
  <si>
    <t>Kompletna TANDETA!!!  To szkło w ogóle nie pasuj do LG K8 2017, jest za długie, wycięcia są nieprawidłowe, zgadza się tylko szerokość ale co z tego skoro odstaje bokami, jest PŁASKIE a nie zaokrąglone jak mówi opis, N I E    P O L E C A M ! ! !</t>
  </si>
  <si>
    <t>Nie ma tragedii, ale zastosowany materiał nie jest zbyt wytrzymały, a spasowanie części również nie jest idealne. Dedykowane szkło jest odczuwalnie grubsze niż te powszechnie stosowane i mam wrażenie że przez to ekran jest mniej czuły. Plusem jest to, że etui obejmuje również przednie zaokrąglone krawędzie wyświetlacza. Raczej nie zdecydowałbym się na ponowny zakup.</t>
  </si>
  <si>
    <t>etui pasuje do Samsunga 4+ co do szybki mam niewielkie zastrzeżenia (rozmiar i kształt uniwersalny) ,szybka która miała chronić telefon pękła na rogu w palcach przed przyklejeniem jej do telefonu . Powierzchnia mimo dokładnego oczyszczenia nie przykleiła się na całej powierzchni i na ekranie widoczny jest podłużny pasek powietrza pod spodem</t>
  </si>
  <si>
    <t>Zestaw nie zawiera instrukcji montażu, więc zajęło chwilę poskładanie go tak jak należy. Niektóre elementy nie wydają się bardzo solidne (np. oprawki żarówek, statyw). Ogólnie zestaw jest OK, jak za taką cenę. Zdjęcia przedmiotów w nim umieszczonych wychodzą dużo lepiej niż samym aparatem z lampą - cienie faktycznie są miękkie i delikatne.</t>
  </si>
  <si>
    <t>Wykonanie i estetyka na wysokim poziomie. Użytkowałam juz te etui i zapewniam, że jest wygodne i funkcjonalne, a przy tym bardzo efektowne i naprawdę zabezpiecza telefon przed upadkiem. To etui nieraz uratowało mój telefon (spory wyświetlacz (6,44 cala). Dopiero upadek na tzw. płask, przy otwartej klapce   spowodował pojawienie sie drobnej rysy na hartowanym szkle. Polecam zdecydowanie zakup.</t>
  </si>
  <si>
    <t>LCD świeci ładnie i wyraźnie. Nie jest to co prawda amoled samsunga ale wygląda znośnie. Problem w samym wykonaniu frontu.Sam LCD Jest nieznacznie grubszy niż oryginał i nie ma możliwości poprawnego wklejenia w ramki. Całość nie mieści się w korpusie. Całość po wklejeniu wystaje z ramki o ok 0.5mm. Nie wygląda to fajnie.</t>
  </si>
  <si>
    <t>Mówiąc krótko szkło kiepskie. Dłużej: szkło na starcie jest porysowane, pasek odkleił się sam i nie odkleił folii, co spowodowało, że trzeba było ją mechanicznie odkleić (to spowodowało odciski palców i kurz). Wacik do polerowania zostawia bardzo dużo niteczek, nie nadaje się kompletnie. Po tej zabawie tylko porysowany telefon. Nie polecam kompletnie.</t>
  </si>
  <si>
    <t>Świetny odkurzacz ! Za te pieniądze - mały, lekki, zgrabny, pięknie wygląda i co najważniejsze  bardzo dobrze ciągnie. Szczotkę aż ciężko oderwać od podłogi :) Bardzo dobry zakup. Gdybym miał jeszcze raz kupować odkurzacz - to tylko ten. Wcześniej używałem 3 razy droższego zelmera. Różnica jedynie w ilości akcesoriów z których rzadko korzystam. POLECAM !!!</t>
  </si>
  <si>
    <t>ładny i przydatny co do jakośc oczyszczania nie mogę nic powiedzieć bo nie mam jak sprawdzić  Wg. mnie istotne: wskaźnik LED odlicza dni niezależnie czy uzywałeś codziennie czy nie więc nie wiadomo właściwie kiedy zmienić filtr (150 l w ciągu 30 jesiennych dni nie przelaliśmy przez dzbanek na pewno). Używamy wyłącznie do picia. Do gotowania natomiast wodę z kranu.</t>
  </si>
  <si>
    <t xml:space="preserve">Etui mega spoko, dobrze się trzyma telefonu i zmienia jego wygląd na plus, aż znajomi pytali czy kupiłam nowy telefon.  Niestety szybka trochę gorszej jakości - ale może to dlatego, że ekran mojego modelu tel. jest lekko zaokrąglony i żadna szybka nie trzyma się zbyt dobrze, przez co potem pęka :(   OBsługa i wysłka na 5! </t>
  </si>
  <si>
    <t>Produkt posiada wszystkie wcięcia które powinien posiadać, lecz nie wszystkie kable da się podłączyć do lądowania (dolną część ramki przy gnieździe do ładowania trzeba nadpiłować). Poza tym ramka godna polecenia. Nie odpina się, spadł telefon mi nie raz i nadal żyje (nie korzystam ze szkła hartowanego). Lepsze rozwiązanie niż z podobnymi ramkami przykręcanymi na śrubki które wiecznie się odkręcają.</t>
  </si>
  <si>
    <t xml:space="preserve">Co prawda szkło jest jeszcze krótko na moim telefonie ale już chcę przestrzec potencjalnych kupców o fakcie, iż przez nie (to szkło) bardzo słabo a praktycznie kompletnie nie działa czytnik linii papilarnych. Oby chociaż dobrze ochroniło przed ewentualnym zbiciem ekranu, chociaż chyba nie chciałabym sprawdzać bo jeszcze bym się rozczarowała. </t>
  </si>
  <si>
    <t>to jak dobrze się klei do magnesu zależy od siły magnesu, więc ciężko o uchwyt z wystarczająco silnym magnesem, bo sam telefon też trochę waży ;/ cała reszta jak najbardziej na plus, wygodny i nie tylko powierzchnia ale też dodatkowy uchwyt na palec zwiększa znacznie pewny chwyt :) jak z ochroną ciężko mi ocenić, bo nie upuszczam telefonów</t>
  </si>
  <si>
    <t xml:space="preserve">Witam niestety gdzieś zawieruszył mi się paragon i nici  z reklamacji ,towar oceniam na  beznadziejny ,bateria jest minimalnie mniejsza od wyciągniętej fabrycznej ,ale to by jeszcze nie miało  takiego znaczenia gdyby bateria pracowała poprawnie a pracuje beznadziejnie ,średnio  przy normalnym użytkowaniu wymagała ładowania dwa razy na dzień </t>
  </si>
  <si>
    <t>Rozumiem,że cena słuchawek nie jest porywająca ale fakt,że jedna słuchaweczka była pęknięta a z drugiej paczki, słuchawek jedna z niej jakby nie sklejona od razu wypadła, przentując mi zaratość kabelków itd , to uważam ,ż etowar jest wadliwy. Chyba bym nie poleciła. Za 15,99 kupiłam w markecie identyczne, wszytsko działa, nei rozpadły się po rozpakowaniu :)</t>
  </si>
  <si>
    <t>Nie mam możliwości zbadania wody przed i po filtrowaniu, ale czajnik, do którego lejemy wodę tylko przefiltrowaną wcześniej do dzbanka dużo mniej zarasta kamieniem (nie to, ze w ogóle, ale różnica jest bardzo wyraźna). Z rzadka zdarzy, że filtr się przytka (zdarzało się też przy innych producentach), wtedy wystarczy go wyciągnąć i wstrząsnąć.</t>
  </si>
  <si>
    <t>Generalnie OK, jednak po sprzęcie kilkukrotnie droższym od najtańszego spodziewałem się lepszej jakości. Radio koszmarne, jeśli ktoś kupuje, żeby posłuchać przed snem, to niestety nie nadaje się. Projektor tylko na sufit i to w pozycji dziwnej, zmiana i regulacja średnio pomaga. Jako zegarek spełnia swoją funkcję, gdu=yby nie radio, można polecać.</t>
  </si>
  <si>
    <t>"Albumy są słabej jakości. Materiał nie jest dostatecznie wytrzymały, stąd też zagniecenia okładki albumu  powstają już w chwili transportu. Folia z której wykonana jest ""koperta"" na zdjęcia jest bardzo delikatna i targa się podczas umieszczania zdjęć w albumie. Cena nie jest wygórowana, ale w marketach można kupić album w tej samej cenie w dużo lepszym wykonaniu."</t>
  </si>
  <si>
    <t>Dla początkujących jak najbardziej okej. Dźwięk nieco przytłumiony, ale to jest mikrofon za kilka stówek, który ma w sobie interfejs audio. Mikrofony pod usb nigdy nie będą tak dobre jak te łączone preampem czy mikserem. Wykonanie wporządku, statyw troszkę ssie popfiltr daje radę. Pudełko raczej minimalistyczne ja osobiście musiałem dokupić walizkę aby móc go bezpiecznie przewozić.</t>
  </si>
  <si>
    <t>"Dobra, zgodnie z oczekiwaniami. MA być szybsza od klasycznych mechaników - nie jestem w stanie tego zmierzyć.  Dla zwykłego ""pisania"" nie najlepsza ze względu na czcionkę i widoczność liter wyłącznie po podświetleniu klawiatury.  Ale szybka potrzebna jest do grania, nie do pisania. Do gier fajna, a pisma też można, tylko trzeba się przyzwyczaić. Jeśli poszukujesz mechanicznej - polecam. "</t>
  </si>
  <si>
    <t>Folia 3mk shield mogę polecić. Testowałem wcześniej folię 3mk arc i zauważyłem dużą różnicę pomiędzy tymi foliami. ARC jest mało trwała, szybko krawędzie przestają przylegać i wchodzi pod spód bród. Wkładając telefon do kieszeni spodni folia lubiła przesuwać się. W foli  3mk shield doświadczyłem tego do teraz. Folię mam założoną od września tego roku.</t>
  </si>
  <si>
    <t xml:space="preserve">Dobrze zabezpiecza mój smartfon przed zarysowaniami i upadkami z niewielkich wysokości. Mi się podoba polecam wszystkim. ps. trafił mi się egzemplarz z otworem na czytnik linii papilarnych, którego mój telefon nie ma. Po rozpakowaniu przestraszyła mnie ta dziura z tyłu, ale po napisaniu pierwszego sms-a stwierdziłem że poprawia chwyt przy obsłudze jedną ręką. </t>
  </si>
  <si>
    <t>Porażka! Z tak słabymi zdjęciami jeszcze się nie spotkałam a zawsze zamawiam przez internet! Jakość, kolory i papier który jest bardzo cienki-pierwszy raz coś takiego widzę!  Zdjęcia poniżej do porównania oryginalnego i odbitki. Nie wiem czy z tych 210 zdjęć wybiorę chociaż 20 które się do czegoś nadają. Strata pieniędzy!!!!!!</t>
  </si>
  <si>
    <t>"Niestety, zbyt łatwo przesuwająca się przednia klapka (zbyt miękkie zawieszenie) i źle wycięty górny otwór powodują, że komfort używania w postaci praktycznych okienek jest umniejszony przez często pojawiający się komunikat ""Nie zakrywaj górnej części ekranu"" a tryb pracy z podparciem w zasadzie nie jest użyteczny. Ale na co dzień da się używać jako ochronka telefonu."</t>
  </si>
  <si>
    <t>Bardzo dobrze wykonane etui, idealnie pasuje do telefonu. Jedyny minus to wyjście na słuchawki. Jest otwór w gumie, ale nie ma go w klapce etui, więc podłączenie słuchawek uniemożliwia zamknięcie klapki. Szkło też pasuje idealnie, natomiast ściereczka, która powinna być nasączona płynem do wyczyszczenia ekranu, była sucha. Poza tym brzegi szkła nie doklejają się dokładnie do ekranu.</t>
  </si>
  <si>
    <t>Ogólnie w porządku, ale można używać  tylko w gniazdku. Nie można np. postawić i podłączyć do przedłużacza ze względu na wlot powietrza od spodu. Kupiłem z myślą o suszeniu samochodu w środku i do tego się nie nadaje. Głośny i mocno śmierdzi, ale się może się wypali. Obsługa klienta ok.</t>
  </si>
  <si>
    <t>"Po niecałym dniu użytkowania szkło zaczęło się kruszyć i pękać, mimo że telefon był w obudowie i tak na prawdę nie uległ żadnemu upadkowi, ani niczemu co mogło wpłynąć na jego uszkodzenie. Mam też wrażenie, że nieco wpływa na jakość przedniego aparatu, ponieważ czasami obraz jest ""zamglony"". Dopasowanie jest jednak bardzo dobre i sam klej dobrze trzyma."</t>
  </si>
  <si>
    <t>Akumulatorki ładowały się 30 minut do pełnego ładowania ( a były w stanie rozładowania), więc ich pojemność jest pewnie 550mAh a nie deklarowane. W firmowych o pojemności 2000mAh ładowarka potrzebuje ok 4 godzin do pełnego naładowania. Nie spodziewałem się oczywiście otrzymać tego co jest napisane na obudowie, ale mógłby to być produkt trochę lepszy :)</t>
  </si>
  <si>
    <t>Płytka, jak płytka. Robi swoje. Trzyma aparat, trzyma się w głowicy. Kupiłem ją jako zamiennik do głowicy Vanguard GH-300T. Była jednak za krótka. Gdyby nie to, byłaby OK. Choć opisują ją jako 38mm, jest jakby trochę za szeroka i za gruba do tej głowicy, ale dałoby się ją zamontować i używać.</t>
  </si>
  <si>
    <t>Kamera działa ok ale radio to porażka. Guziki na przodzie to atrapa. Gdyby mi gdzieś pokrętło nie wyleciało bo nawet nie było przyklejone to bym odesłał. Gubi dźwięk i raz gra raz nie. Nawet żeby ściszyć to trzeba sie rozkojarzyć bo pokrętło na panelu nie działa. Nie tracie nerwów na te chińskie badziewia. Lepiej dołożyć i mieć spokój.</t>
  </si>
  <si>
    <t>Łatwo zamontować, ale trzeba uważać, bo podkład-zabezpieczenie jest twardsze niż samo szkło. Nie trudno złamać szkło przy odklejaniu od zabezpieczenia. Samo szkło ma dobry poślizg, dobrze przylega i ma odpowiednią ilość kleju. Na minus ramki boczne w kolorze, które zasłaniają boczną krzywiznę. Sam dotyk łapie nawet na zakrzywieniu. Gdyby nie to obramowanie to byłby ideał.</t>
  </si>
  <si>
    <t>Działa OK, transfery na pendrive HAMA USB 3.0 (w zasadzie 3.1 Gen 1 po zmianie nazw :v) wyciąga pełną prędkość. Ale! Windows czasem może nie zainstalować sterowników do HUBa, objawia się to problemem z niektórymi urządzeniami. Polecam użyć darmowego  programu  SDI (Snappy Driver Installer) do pobrania sterownika - wtedy nie ma bata, musi działać ;) Warte swojej ceny.</t>
  </si>
  <si>
    <t>"Wieszak wykonany w bardzo przyzwoity i solidny sposób. Przeznaczony raczej dla ciężkich telewizorów o dużej przekątnej ekranu. Niestety mimo standardu VESA nie nadaje się do telewizorów o rozstawie otworów 30X20 cm - otwory nie są dopasowane i przy np. przekątnej 55"" uchwyty będą wystawać poza telewizor, chyba że nawierci się dodatkowe otwory samemu. "</t>
  </si>
  <si>
    <t>"wg opisu z auk.ji i instrukcji dostarczonej przez producenta czas  działania ""do 8 godzin""  w praktyce czas działania  jaki udało się uzyskać po całonocnym ładowaniu to 1:45h,  równie dobrze można było by napisać że działa do 1 roku na jednym ładowaniu,  ten adapter to pieniądze wyrzucone w błoto,  nie kupujcie tego"</t>
  </si>
  <si>
    <t>Jakość wody naprawdę uległa znacznej poprawie, wcześniej czajnik ciągle się zakamieniał, odkąd używamy filtrowanej wody kamienia nie widać wcale.  Do zakupu podchodziliśmy sceptycznie, ale jesteśmy bardzo zadowoleni, gdyż jakość wody u nas w kranie to istna tragedia, pić tego nawet po przegotowaniu się nie dało, a teraz jest dużo lepiej :)</t>
  </si>
  <si>
    <t>"Sokowirówka godna uwagi. ""odpadki"" są suche więc dobrze wyciska sok. Trochę mały pojemnik na sok. Z marchewkami radzi sobie nieźle. Sysyem niekapania czasem przypadkowo się zamyka co jest niebezpieczne dla mechanizmu bo może zalać się sokiem ale jest bardzo przydatny bo można w spokoju przelać sok do szklanki bez podkładania dodatkowych pojemniczków. Czysto i wygodnie.  Ja polecam"</t>
  </si>
  <si>
    <t>"Torba świetnie wykonana, zamki bardzo dobrej jakości, ładnie przesuwają się i nie zacinają. Co ważne nie czuć ""Chińczykiem"" od tej torby. Metka z napisem ""Made in Poland"" bardzo na plus :) Fajnie jakbyście jeszcze zrobili szmacianą wszywkę w środku z tym napisem bo to ważna sprawa :) Polecam z czystym sumieniem :)"</t>
  </si>
  <si>
    <t>Produkt spełnia swoje przeznaczenie, jednakże podczas użytkowania na produkcie pozostają wyraźne ślady zagięć co w znaczącym stopniu szkodzi estetyce. Ślady te nie odkształcają się same, tylko pozostają na produkcie. Za cenę 40 zł od produktu oczekuję nie tylko spełniania swoich funkcji ale również estetycznego wyglądu co niestety w tym przypadku jest psute przez odkształcenia.</t>
  </si>
  <si>
    <t>spełnia swoje zadanie, ale poprzedni model który miałem miał metalowy spód a tu plastik, nie otwiera się bezszelestnie tylko na sucho trochę szoruje (przydałoby się jakieś smarowanie), wydaje sygnał dźwiękowy otwierając się z kilko sek. opóźnieniem, to też w porównaniu do mojej oryginalnej z laptopa trochę dziwne, dioda świeci na żółto, a w starej miałem na pomarańczowo</t>
  </si>
  <si>
    <t xml:space="preserve">Produkt o doskonałym kompaktowym wymiarze, który sprwuje się bardzo dobrze do podstwowych domowych potrzeb gdzie jest potrzeba odtworzenia płyt DVD. Złącze HDMI zapewnia doskonała jakosc obrazu. Bardzo łatwa obsługa wygodny pilot na zadowalajacym poziomie. Praca z pamieciami Flasch po podpieciu do portu USB uzalezniona od ich objętości im większa pamięć tym dłuższa praca urzadzenia. Do podstawowych potrzeb goraco polecam. </t>
  </si>
  <si>
    <t>Wygląd jak na zdjęciach, jednak cyfry są zbyt wąskie. UWAGA  w opisie przedmiotu nie ma informacji, że zegarek nie posiada trybu 24h, jest tylko 12AM/PM. Gdyby to było zamieszczone w opisie, to nie kupiłbym go. Chyba nie ma w zegarku bardziej irytującej rzeczy, jak gdy zamiast np. 15:00 widzę 3:00.</t>
  </si>
  <si>
    <t>Szukałam czegoś, co pozwoli mi zwiększyć pojemność dysku mojego laptopa, a nie będzie powodować problemów pierwszego świata, jak plątanina kabli czy wystająca karta. Kiedyś widziałam coś podobnego na zagranicznych stronach, a tu nagle trafiłam na to cudo. Sprawdza się genialnie, minimalnie wystaje, ale obły kształt i brak krawędzi sprawiają, że nie ma szans tego zaczepić, złamać itp. Super!</t>
  </si>
  <si>
    <t>Świetne rozwiązanie do zastosowań domowych i nie tylko, ogranicza was tylko wyobraźnia. Świetnie trzyma telefon a nawet mały aparat fotograficzny. Można to małe cacko ponieść ze sobą gdzie się chce bo jest naprawdę leciutkie. Ustawić lub przyczepić w najprzeróżniejszych miejscach i kręcić lub robić zdjęcia w trudnych warunkach oświetlenia. Bomba do zdjęć z książek.</t>
  </si>
  <si>
    <t xml:space="preserve">etui ładne, magnes trzymam wzorek nie ściera się, na narożnikach wycierają się krawędzie, z czasem zgięcia etui przestają się trzymać w pozycji np. do oglądania filmu. Szkło pomimo reklamowania dopasowania do konkretnego modelu telefonu nie przylega w całości (w opisie uwzględniono to) - jest o 5 mm krótsze niż ekran i na zaokrągleniach płaszczyzn odstaje. </t>
  </si>
  <si>
    <t xml:space="preserve">Po ponad miesiącu użytkowania mogę stwierdzić iż casy są średniej jakości, szybko się rysują i pękają same na rogach. Kupiłem 4 sztuki i dwie z nich już wylądowały w koszu gdyż pękł sam bok i pęknięcie posuwało się dalej, aż obudowa się ukruszyła. Ponadto kolor czerwony potrafi brudzić i farbować. No ale jaka cena taka jakość. </t>
  </si>
  <si>
    <t>Dysk jest widoczny jako SAMSUNG - nieco mniejsza pojemność od zadeklarowanej ( około 112 GB)  Lecz za takie pieniądze to świetny zapas na dane - tym bardziej że HDD a nie flasch więc jest szansa że przetrwają lata ( np zdjęcia i filmy jakie chcemy zachować - bo właśnie w tym celu został zakupiony )</t>
  </si>
  <si>
    <t>Nie polecam. Pasek miał być najwyższej jakości. Sam pasek jest ok natomiast jeden z teleskopów jest nieco grubszy i nie dokładnie pasuje. ( teleskopy to tani zamiennik) Nie zakładam paska gdyż obawiam się że mogę go zgubić. ( szkoda stracić zegarek za niemałe pieniądze ). Nie polecam osobom którzy cenią sobie jakość produktu.</t>
  </si>
  <si>
    <t>Według mnie takie coś nie powinno trafić na rynek. Szkło nie przykleja się na brzegach ekranu (bo jest on leciutko zaokrąglony), z czasem pod spód dostaje się kurz i syf i całość wygląda tragicznie,  niestety do tego telefonu trzeba kupić albo szkło bardziej miękkie (7H), albo sporo mniejsze, albo folię... powinni tego zabronić</t>
  </si>
  <si>
    <t>Po pierwsze szkło ewidentnie nie jest dedykowane do Redmi Note 6 Pro. Jest dużo za małe i nie zakrywa całego ekranu, a do tego czarny pasek z dołu zakrywa część wyświetlacza. o Otwory na obiektyw, słuchawkę i czujniki również nie pasują. Jakby tego było mało mój egzemplarz był mocno uszkodzony, a konkretnie cały popękany. Nie polecam.</t>
  </si>
  <si>
    <t xml:space="preserve">Zakupiłem torbę razem z maszynkami do strzyżenia oraz innymi akcesoriami fryzjerskimi. Z początku myślałem, że jest za duża ale po ułożeniu wszystkiego w środku okazała się w sam raz. Zamykana jest na zamek z dopinanym paskiem i wyposażona w środku w kieszonki na maszynki oraz inne akcesoria dzięki czemu można mieć wszystkie potrzebne do strzyżenia rzeczy w jednym miejscu. </t>
  </si>
  <si>
    <t>Bateria zapakowana fabrycznie jednak w instrukcji napisane było,że powinna pokazywać 70% naładowania a niestety było 5% ! Po trzech próbach ładowania (ładowała się kilka minut i konie) naładowała się i działa ale nie wiem czy to 5 zamiast 70 nie będzie miało wpływu na żywotność.Nie jestem w stanie tego ocenić po kilku dniach więc mam trochę mieszane odczucia.</t>
  </si>
  <si>
    <t>Porażka. Ekspres za prawie 4tys. zł był wysyłany kilkukrotnie na serwis w przeciągu 2 lat użytkowania. Za każdym razem serwis stwierdzał że ekspres był zbyt rzadko odkamieniany co było nie prawdą. Zawsze był odkamieniany gdy pojawiał się komunikat. Albo coś jest nie tak z odkamieniaczem DeLonghi albo z ekspresem tego samego pożal się Boże producenta. Nigdy więcej DeLonghi.</t>
  </si>
  <si>
    <t>Porażka. Pomimo odkamieniania i czyszczenia układu spieniania mleka ekspres kilkukrotnie ulegał awarii i był wysyłany do serwisu. Serwis stwierdzał że ekspres był za rzadko czyszczony, co oczywiście było nie prawdą. Albo coś jest nie tak z ekspresem tej samej firmy albo że środkami do czyszczenia. Nigdy więcej DeLonghi!!! Zarówno sprzętu jak i chemii. PORAŻKA!!!</t>
  </si>
  <si>
    <t xml:space="preserve">Bardzo dobry odkurzacz. Siła ssania zaskakująco mocna. Głośność akceptowalna, bo odgłos pracy jest inny niż w starych odkurzaczach. Dzieci bały się starego Samsunga o głośności podobnej w decybelach, ale była inna praca silnika. Tego odkurzacza się nie boją, bo przyjemnie szumi. Polecam - zawsze długo i staranie dobieram sprzęt - tym razem ponownie strzał w 10. </t>
  </si>
  <si>
    <t>Rakieta - 8 rdzeni, 16 wątków. Super wentylator RGB z logiem AMD. Chciałem z początku kupić threadrippera, ale ten procesor starczy aż nadto. Głównie dlatego, że większość obliczeń przerzucam na GPU. Wentylator cichy. W dobrych płytach głównych można zmieniać mu obroty w zależności od temperatury procesora. W moim przypadku przez większość czasu jest po prostu niesłyszalny.</t>
  </si>
  <si>
    <t>Gorąco polecam tę szczotkę szczególnie właścicielom czworonogów. Kilkanaście lat szukałam skutecznego sposobu na sprzątanie kocich kłaków z dywanów. Szczotki obrotowe nie dawały rady. Ta szczotka jest rewelacyjna. Ściąga włosy ekspresowo. Trzeba się trochę namachać ale efekt jest piorunujący. Dla mnie to odkrycie równomierne z odkryciem koła. No i cena oczywiście też super. Taki efekt za niecałe 30 zł. POLECAM!!!!</t>
  </si>
  <si>
    <t>"Według mnie najlepszy rodzaj etui, wytrzymałe i dobrze chroni, niestety ""nózka"" się wyrabia i po kilku miesiącach (jeżeli się jej często używa) potrafi się popsuć, tzn. połamać bądź pęknąć. Mimo to telefon w czymś takim nie wygląda źle, a jego żywotność na pewno mocno się wydłuża i korzystam z miłą chęcią."</t>
  </si>
  <si>
    <t>Etui ładne, niestety zostaje sporo tłustych śladów, a dostęp do otwarcia stopki (kółka) jest nieco ograniczony i trudno to zrobić bez paznokci. Telefon na pewno ochroni lepiej od jakiegoś zwykłego silikonu i jest przyjemne w dotyku, a fakt iż można w sekundę zamontować telefon do stojaka (niestety chyba tylko do samochodu) za pomocą magnesu to ogromny plus.</t>
  </si>
  <si>
    <t xml:space="preserve">Bardzo słaby. Po pierwsze, wbrew promocyjnym zapewnieniem nie da się nalać wody bez zdjęcia pokrywki, bo nie widać poziomu nalewanej wody. Do tego  jest tak zbudowany, że nie można korzystać z wody, zanim się cała nie przefiltruje: przy próbie wcześniejszego wylania z dzbanka przefiltrowanej wody wylewa się jednocześnie przez otwory w pokrywie (te do napełniania dzbanka) woda nieprzefiltrowana.  </t>
  </si>
  <si>
    <t>sentence_id</t>
  </si>
  <si>
    <t>word_id</t>
  </si>
  <si>
    <t>word</t>
  </si>
  <si>
    <t>Generalnie</t>
  </si>
  <si>
    <t>nie</t>
  </si>
  <si>
    <t>mam</t>
  </si>
  <si>
    <t>żadnych</t>
  </si>
  <si>
    <t>zastrzeżeń</t>
  </si>
  <si>
    <t>i</t>
  </si>
  <si>
    <t>jak</t>
  </si>
  <si>
    <t>najbardziej</t>
  </si>
  <si>
    <t>polecam</t>
  </si>
  <si>
    <t>pokrowiec</t>
  </si>
  <si>
    <t>jest</t>
  </si>
  <si>
    <t>solidny</t>
  </si>
  <si>
    <t>świetnie</t>
  </si>
  <si>
    <t>wygląda</t>
  </si>
  <si>
    <t>chociaż</t>
  </si>
  <si>
    <t>wolałbym</t>
  </si>
  <si>
    <t>gdyby</t>
  </si>
  <si>
    <t>był</t>
  </si>
  <si>
    <t>matowy</t>
  </si>
  <si>
    <t>ale</t>
  </si>
  <si>
    <t>to</t>
  </si>
  <si>
    <t>inna</t>
  </si>
  <si>
    <t>kwestia</t>
  </si>
  <si>
    <t>a</t>
  </si>
  <si>
    <t>także</t>
  </si>
  <si>
    <t>sztywno</t>
  </si>
  <si>
    <t>trzyma</t>
  </si>
  <si>
    <t>pada</t>
  </si>
  <si>
    <t>Jedyny</t>
  </si>
  <si>
    <t>drobny</t>
  </si>
  <si>
    <t>minus</t>
  </si>
  <si>
    <t>zamek</t>
  </si>
  <si>
    <t>błyskawiczny</t>
  </si>
  <si>
    <t>który</t>
  </si>
  <si>
    <t>przy</t>
  </si>
  <si>
    <t>otwarciu</t>
  </si>
  <si>
    <t>w</t>
  </si>
  <si>
    <t>dziwny</t>
  </si>
  <si>
    <t>sposób</t>
  </si>
  <si>
    <t>się</t>
  </si>
  <si>
    <t>rozkłada</t>
  </si>
  <si>
    <t>można</t>
  </si>
  <si>
    <t>samemu</t>
  </si>
  <si>
    <t>sobie</t>
  </si>
  <si>
    <t>poprawić</t>
  </si>
  <si>
    <t>poza</t>
  </si>
  <si>
    <t>tym</t>
  </si>
  <si>
    <t>wpływa</t>
  </si>
  <si>
    <t>na</t>
  </si>
  <si>
    <t>nic</t>
  </si>
  <si>
    <t>Etui</t>
  </si>
  <si>
    <t>pierwszy</t>
  </si>
  <si>
    <t>rzut</t>
  </si>
  <si>
    <t>oka</t>
  </si>
  <si>
    <t>wydaje</t>
  </si>
  <si>
    <t>bardzo</t>
  </si>
  <si>
    <t>ładne</t>
  </si>
  <si>
    <t>dobrze</t>
  </si>
  <si>
    <t>wykonane</t>
  </si>
  <si>
    <t>lecz</t>
  </si>
  <si>
    <t>nadaje</t>
  </si>
  <si>
    <t>do</t>
  </si>
  <si>
    <t>użytku</t>
  </si>
  <si>
    <t>Przednia</t>
  </si>
  <si>
    <t>część</t>
  </si>
  <si>
    <t>etui</t>
  </si>
  <si>
    <t>sztywna</t>
  </si>
  <si>
    <t>twarda</t>
  </si>
  <si>
    <t>co</t>
  </si>
  <si>
    <t>powoduje</t>
  </si>
  <si>
    <t>powstawanie</t>
  </si>
  <si>
    <t>ryz</t>
  </si>
  <si>
    <t>przypadku</t>
  </si>
  <si>
    <t>dostania</t>
  </si>
  <si>
    <t>zanieczyszczeń</t>
  </si>
  <si>
    <t>pomiędzy</t>
  </si>
  <si>
    <t>wyświetlacz</t>
  </si>
  <si>
    <t>tygodniu</t>
  </si>
  <si>
    <t>użytkowania</t>
  </si>
  <si>
    <t>szkło</t>
  </si>
  <si>
    <t>wyświetlaczu</t>
  </si>
  <si>
    <t>nadawało</t>
  </si>
  <si>
    <t>wymiany</t>
  </si>
  <si>
    <t>Szkoda</t>
  </si>
  <si>
    <t>telefonu</t>
  </si>
  <si>
    <t>Aplikacja</t>
  </si>
  <si>
    <t>działa</t>
  </si>
  <si>
    <t>Statyw</t>
  </si>
  <si>
    <t>fajnie</t>
  </si>
  <si>
    <t>wykonany</t>
  </si>
  <si>
    <t>wysoki</t>
  </si>
  <si>
    <t>ku</t>
  </si>
  <si>
    <t>mojemu</t>
  </si>
  <si>
    <t>zdziwieniu</t>
  </si>
  <si>
    <t>stabilny</t>
  </si>
  <si>
    <t>statywy</t>
  </si>
  <si>
    <t>przedziale</t>
  </si>
  <si>
    <t>cenowym</t>
  </si>
  <si>
    <t>mają</t>
  </si>
  <si>
    <t>skłonności</t>
  </si>
  <si>
    <t>przewracania</t>
  </si>
  <si>
    <t>gdy</t>
  </si>
  <si>
    <t>podłoże</t>
  </si>
  <si>
    <t>idealnie</t>
  </si>
  <si>
    <t>płaskie</t>
  </si>
  <si>
    <t>Jedynym</t>
  </si>
  <si>
    <t>minusem</t>
  </si>
  <si>
    <t>którego</t>
  </si>
  <si>
    <t>dopatrzyłem</t>
  </si>
  <si>
    <t>że</t>
  </si>
  <si>
    <t>głowica</t>
  </si>
  <si>
    <t>pozwala</t>
  </si>
  <si>
    <t>płynną</t>
  </si>
  <si>
    <t>pracę</t>
  </si>
  <si>
    <t>płynny</t>
  </si>
  <si>
    <t>ruch</t>
  </si>
  <si>
    <t>przez</t>
  </si>
  <si>
    <t>nagrywanie</t>
  </si>
  <si>
    <t>filmów</t>
  </si>
  <si>
    <t>z</t>
  </si>
  <si>
    <t>tego</t>
  </si>
  <si>
    <t>statywu</t>
  </si>
  <si>
    <t>może</t>
  </si>
  <si>
    <t>być</t>
  </si>
  <si>
    <t>trudne</t>
  </si>
  <si>
    <t>przepraszam</t>
  </si>
  <si>
    <t>ze</t>
  </si>
  <si>
    <t>tak</t>
  </si>
  <si>
    <t>dlugo</t>
  </si>
  <si>
    <t>odpowiadalem</t>
  </si>
  <si>
    <t>produkt</t>
  </si>
  <si>
    <t>de</t>
  </si>
  <si>
    <t>best</t>
  </si>
  <si>
    <t>oprocz</t>
  </si>
  <si>
    <t>balaganu</t>
  </si>
  <si>
    <t>kuchi</t>
  </si>
  <si>
    <t>ok</t>
  </si>
  <si>
    <t>soki</t>
  </si>
  <si>
    <t>ktore</t>
  </si>
  <si>
    <t>zawiozlem</t>
  </si>
  <si>
    <t>pracy</t>
  </si>
  <si>
    <t>zostaly</t>
  </si>
  <si>
    <t>skomunsowane</t>
  </si>
  <si>
    <t>krotkiej</t>
  </si>
  <si>
    <t>chwili</t>
  </si>
  <si>
    <t>jedyna</t>
  </si>
  <si>
    <t>wada</t>
  </si>
  <si>
    <t>mamy</t>
  </si>
  <si>
    <t>grzie</t>
  </si>
  <si>
    <t>schowa</t>
  </si>
  <si>
    <t>problem</t>
  </si>
  <si>
    <t>zmieli</t>
  </si>
  <si>
    <t>wszystko</t>
  </si>
  <si>
    <t>nawet</t>
  </si>
  <si>
    <t>cegly</t>
  </si>
  <si>
    <t>brac</t>
  </si>
  <si>
    <t>przymrozonym</t>
  </si>
  <si>
    <t>okie</t>
  </si>
  <si>
    <t>jesze</t>
  </si>
  <si>
    <t>raz</t>
  </si>
  <si>
    <t>poleca</t>
  </si>
  <si>
    <t>pozdrawiam</t>
  </si>
  <si>
    <t>Brak</t>
  </si>
  <si>
    <t>opakowania</t>
  </si>
  <si>
    <t>instrukcji</t>
  </si>
  <si>
    <t>występują</t>
  </si>
  <si>
    <t>trudności</t>
  </si>
  <si>
    <t>identyfikacji</t>
  </si>
  <si>
    <t>sterowników</t>
  </si>
  <si>
    <t>instaluje</t>
  </si>
  <si>
    <t>też</t>
  </si>
  <si>
    <t>automatycznie</t>
  </si>
  <si>
    <t>pod</t>
  </si>
  <si>
    <t>Win7</t>
  </si>
  <si>
    <t>Nie</t>
  </si>
  <si>
    <t>uruchamia</t>
  </si>
  <si>
    <t>po</t>
  </si>
  <si>
    <t>uśpieniu</t>
  </si>
  <si>
    <t>gubi</t>
  </si>
  <si>
    <t>sterowniki</t>
  </si>
  <si>
    <t>sieć</t>
  </si>
  <si>
    <t>rozłącza</t>
  </si>
  <si>
    <t>utrudnia</t>
  </si>
  <si>
    <t>użytkowanie</t>
  </si>
  <si>
    <t>Prawdopodobnie</t>
  </si>
  <si>
    <t>odzysku</t>
  </si>
  <si>
    <t>zwrocie</t>
  </si>
  <si>
    <t>pełni</t>
  </si>
  <si>
    <t>kompatybilny</t>
  </si>
  <si>
    <t>sprawny</t>
  </si>
  <si>
    <t>Bez</t>
  </si>
  <si>
    <t>anteny</t>
  </si>
  <si>
    <t>b</t>
  </si>
  <si>
    <t>słaby</t>
  </si>
  <si>
    <t>zasięg</t>
  </si>
  <si>
    <t>Wyjaśnienie</t>
  </si>
  <si>
    <t>oceniamy całą frazę (Generalnie nie mam żadnych zastrzeżeń - POS)</t>
  </si>
  <si>
    <t>słowa funkcyjne O(3) (przysłówek)</t>
  </si>
  <si>
    <t>wzmocnienie jest neutralne (NEU)</t>
  </si>
  <si>
    <t>NEU, błąd super anotatora (być)</t>
  </si>
  <si>
    <t>neutralne (NEU) (wyglądać można dobrze/źle)</t>
  </si>
  <si>
    <t>słowa funkcyjne O(3), błąd super anotatora (spójnik)</t>
  </si>
  <si>
    <t>neutralne (NEU) (być)</t>
  </si>
  <si>
    <t>słowa funkcyjne O(3) (zaimek wskazujący)</t>
  </si>
  <si>
    <t>neutralne (NEU) (sztywno może być wadą/zaletą)</t>
  </si>
  <si>
    <t>słowa funkcyjne O(3) (przyimek)</t>
  </si>
  <si>
    <t>neutralne (NEU) (niewystarczająco poz/neg sentyment)</t>
  </si>
  <si>
    <t>oceniamy całą frazę (nie wpływa to na nic - NEU)</t>
  </si>
  <si>
    <t>NEU, błąd super anotatora</t>
  </si>
  <si>
    <t>NEU (wykonane może być dobrze/źle)</t>
  </si>
  <si>
    <t>słowa funkcyjne O(3) (spójnik)</t>
  </si>
  <si>
    <t>słowa funkcyjne O(3) (zaimek zwrotny 'się')</t>
  </si>
  <si>
    <t>neutralne (NEU) (sztywna może być wadą/zaletą)</t>
  </si>
  <si>
    <t>neutralne (NEU) (twarda może być wadą/zaletą)</t>
  </si>
  <si>
    <t>słowa funkcyjne O(3) (zaimek)</t>
  </si>
  <si>
    <t>NEG (zanieczyszczenie jest negatywnym słowem)</t>
  </si>
  <si>
    <t>NEG (Szkoda jest negatywnym słowem)</t>
  </si>
  <si>
    <t>NEU (wykonany może być dobrze/źle)</t>
  </si>
  <si>
    <t>neutralne (NEU) (skłonności do czegoś dobrego/złego)</t>
  </si>
  <si>
    <t>oceniamy całą frazę (nie jest idealnie - NEG)</t>
  </si>
  <si>
    <t>NEU (płaskie nie jest nacechowane sentymentalnie)</t>
  </si>
  <si>
    <t>NEU, błąd anotatora (jedynym plusem/minusem)</t>
  </si>
  <si>
    <t>NEU (z kontekstu - wypowiedź metatekstowa, osoba przeprasza że nie napisała opinii)</t>
  </si>
  <si>
    <t>NEG (bałagan jest negatywnym słowem)</t>
  </si>
  <si>
    <t>NEU (jedynym plusem/minusem)</t>
  </si>
  <si>
    <t>NEU (słowo bez pozytywnego/negatywnego sentymentu)</t>
  </si>
  <si>
    <t>oceniamy całą frazę (nie problem - POS)</t>
  </si>
  <si>
    <t>oceniamy całą frazę (zmieli wszystko - POS)</t>
  </si>
  <si>
    <t>słowa funkcyjne O(3) (liczebnik)</t>
  </si>
  <si>
    <t>słowa funkcyjne O(3), błąd super anotatora (przyimek)</t>
  </si>
  <si>
    <t>słowa funkcyjne O(3) (zaimek zwrotny się)</t>
  </si>
  <si>
    <t>oceniamy całą frazę (produkt z odzysku - NEG), błąd super anotatora</t>
  </si>
  <si>
    <t>oceniamy całą frazę (nie w pełni kompatybilny i sprawny- NEG), błąd super anotatora</t>
  </si>
  <si>
    <t>oceniamy całą frazę (bardzo słaby zasięg - NEG), błąd super anotatora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</si>
</sst>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0.00000"/>
  </numFmts>
  <fonts count="7">
    <font>
      <sz val="10.0"/>
      <color rgb="FF000000"/>
      <name val="Arial"/>
      <scheme val="minor"/>
    </font>
    <font>
      <color theme="1"/>
      <name val="Arial"/>
    </font>
    <font>
      <color theme="1"/>
      <name val="Arial"/>
      <scheme val="minor"/>
    </font>
    <font/>
    <font>
      <color rgb="FFD9D9D9"/>
      <name val="Arial"/>
      <scheme val="minor"/>
    </font>
    <font>
      <b/>
      <color theme="1"/>
      <name val="Arial"/>
      <scheme val="minor"/>
    </font>
    <font>
      <sz val="8.0"/>
      <color theme="1"/>
      <name val="Arial"/>
    </font>
  </fonts>
  <fills count="3">
    <fill>
      <patternFill patternType="none"/>
    </fill>
    <fill>
      <patternFill patternType="lightGray"/>
    </fill>
    <fill>
      <patternFill patternType="solid">
        <fgColor theme="6"/>
        <bgColor theme="6"/>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vertical="bottom" wrapText="1"/>
    </xf>
    <xf borderId="1" fillId="0" fontId="1" numFmtId="0" xfId="0" applyAlignment="1" applyBorder="1" applyFont="1">
      <alignment readingOrder="0" vertical="bottom"/>
    </xf>
    <xf borderId="1" fillId="0" fontId="2" numFmtId="0" xfId="0" applyAlignment="1" applyBorder="1" applyFont="1">
      <alignment readingOrder="0"/>
    </xf>
    <xf borderId="1" fillId="0" fontId="2" numFmtId="10" xfId="0" applyAlignment="1" applyBorder="1" applyFont="1" applyNumberFormat="1">
      <alignment readingOrder="0"/>
    </xf>
    <xf borderId="0" fillId="0" fontId="2" numFmtId="0" xfId="0" applyAlignment="1" applyFont="1">
      <alignment readingOrder="0"/>
    </xf>
    <xf borderId="2" fillId="0" fontId="2" numFmtId="0" xfId="0" applyAlignment="1" applyBorder="1" applyFont="1">
      <alignment horizontal="center" readingOrder="0"/>
    </xf>
    <xf borderId="3" fillId="0" fontId="3" numFmtId="0" xfId="0" applyBorder="1" applyFont="1"/>
    <xf borderId="4" fillId="0" fontId="3" numFmtId="0" xfId="0" applyBorder="1" applyFont="1"/>
    <xf borderId="0" fillId="0" fontId="4" numFmtId="0" xfId="0" applyAlignment="1" applyFont="1">
      <alignment readingOrder="0"/>
    </xf>
    <xf borderId="0" fillId="0" fontId="4" numFmtId="164" xfId="0" applyFont="1" applyNumberFormat="1"/>
    <xf borderId="1" fillId="0" fontId="5" numFmtId="0" xfId="0" applyAlignment="1" applyBorder="1" applyFont="1">
      <alignment readingOrder="0"/>
    </xf>
    <xf borderId="5" fillId="0" fontId="2" numFmtId="0" xfId="0" applyAlignment="1" applyBorder="1" applyFont="1">
      <alignment horizontal="right" readingOrder="0" vertical="center"/>
    </xf>
    <xf borderId="1" fillId="0" fontId="2" numFmtId="0" xfId="0" applyBorder="1" applyFont="1"/>
    <xf borderId="6" fillId="0" fontId="3" numFmtId="0" xfId="0" applyBorder="1" applyFont="1"/>
    <xf borderId="7" fillId="0" fontId="3" numFmtId="0" xfId="0" applyBorder="1" applyFont="1"/>
    <xf borderId="1" fillId="2" fontId="2" numFmtId="165" xfId="0" applyAlignment="1" applyBorder="1" applyFill="1" applyFont="1" applyNumberFormat="1">
      <alignment readingOrder="0"/>
    </xf>
    <xf borderId="1" fillId="2" fontId="2" numFmtId="165" xfId="0" applyBorder="1" applyFont="1" applyNumberFormat="1"/>
    <xf borderId="1" fillId="2" fontId="1" numFmtId="0" xfId="0" applyAlignment="1" applyBorder="1" applyFont="1">
      <alignment readingOrder="0" vertical="bottom"/>
    </xf>
    <xf borderId="1" fillId="2" fontId="2" numFmtId="0" xfId="0" applyAlignment="1" applyBorder="1" applyFont="1">
      <alignment readingOrder="0"/>
    </xf>
    <xf borderId="1" fillId="2" fontId="2" numFmtId="164" xfId="0" applyAlignment="1" applyBorder="1" applyFont="1" applyNumberFormat="1">
      <alignment readingOrder="0"/>
    </xf>
    <xf borderId="0" fillId="0" fontId="1" numFmtId="0" xfId="0" applyAlignment="1" applyFont="1">
      <alignment readingOrder="0" vertical="bottom"/>
    </xf>
    <xf borderId="0" fillId="0" fontId="6" numFmtId="0" xfId="0" applyAlignment="1" applyFont="1">
      <alignment horizontal="right" vertical="bottom"/>
    </xf>
    <xf borderId="0" fillId="0" fontId="1" numFmtId="0" xfId="0" applyAlignment="1" applyFont="1">
      <alignment horizontal="right" vertical="bottom"/>
    </xf>
    <xf borderId="0" fillId="0" fontId="2" numFmtId="0" xfId="0" applyFont="1"/>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73.88"/>
    <col customWidth="1" min="2" max="2" width="21.88"/>
    <col customWidth="1" min="6" max="6" width="18.0"/>
  </cols>
  <sheetData>
    <row r="1">
      <c r="A1" s="1" t="s">
        <v>0</v>
      </c>
      <c r="B1" s="2" t="s">
        <v>1</v>
      </c>
      <c r="C1" s="3" t="s">
        <v>2</v>
      </c>
      <c r="D1" s="3" t="s">
        <v>3</v>
      </c>
    </row>
    <row r="2">
      <c r="A2" s="1"/>
      <c r="B2" s="2" t="s">
        <v>4</v>
      </c>
      <c r="C2" s="3">
        <f>COUNTA($F$10:$F1007)</f>
        <v>68</v>
      </c>
      <c r="D2" s="4">
        <f t="shared" ref="D2:D7" si="1">C2/$C$2</f>
        <v>1</v>
      </c>
      <c r="E2" s="5"/>
      <c r="F2" s="5"/>
      <c r="H2" s="6" t="s">
        <v>5</v>
      </c>
      <c r="I2" s="7"/>
      <c r="J2" s="8"/>
      <c r="M2" s="9" t="s">
        <v>6</v>
      </c>
      <c r="N2" s="10">
        <f>$D$8</f>
        <v>0.7205882353</v>
      </c>
    </row>
    <row r="3">
      <c r="A3" s="1"/>
      <c r="B3" s="2" t="s">
        <v>7</v>
      </c>
      <c r="C3" s="3">
        <f>COUNTIF($D$10:$D1007, "T")</f>
        <v>49</v>
      </c>
      <c r="D3" s="4">
        <f t="shared" si="1"/>
        <v>0.7205882353</v>
      </c>
      <c r="E3" s="5"/>
      <c r="F3" s="5"/>
      <c r="H3" s="11">
        <v>0.0</v>
      </c>
      <c r="I3" s="11">
        <v>1.0</v>
      </c>
      <c r="J3" s="11">
        <v>2.0</v>
      </c>
      <c r="M3" s="9" t="s">
        <v>8</v>
      </c>
      <c r="N3" s="10">
        <f>($K$4/$C$2)*($H$7/$C$2)+($K$5/$C$2)*($I$7/$C$2)+($K$6/$C$2)*($J$7/$C$2)</f>
        <v>0.3205017301</v>
      </c>
    </row>
    <row r="4">
      <c r="A4" s="1"/>
      <c r="B4" s="2" t="s">
        <v>9</v>
      </c>
      <c r="C4" s="3">
        <f>COUNTIF($D$10:$D1007,"N")</f>
        <v>19</v>
      </c>
      <c r="D4" s="4">
        <f t="shared" si="1"/>
        <v>0.2794117647</v>
      </c>
      <c r="E4" s="5"/>
      <c r="F4" s="12" t="s">
        <v>10</v>
      </c>
      <c r="G4" s="11">
        <v>0.0</v>
      </c>
      <c r="H4" s="13">
        <f t="shared" ref="H4:J4" si="2">COUNTIFS($B$10:$B1007,H$3,$C$10:$C1007,$G4)</f>
        <v>16</v>
      </c>
      <c r="I4" s="13">
        <f t="shared" si="2"/>
        <v>1</v>
      </c>
      <c r="J4" s="13">
        <f t="shared" si="2"/>
        <v>1</v>
      </c>
      <c r="K4" s="13">
        <f t="shared" ref="K4:K6" si="4">SUM(H4:J4)</f>
        <v>18</v>
      </c>
    </row>
    <row r="5">
      <c r="A5" s="1"/>
      <c r="B5" s="2" t="s">
        <v>11</v>
      </c>
      <c r="C5" s="3">
        <f>COUNTIF($F$10:$F1007,0)</f>
        <v>20</v>
      </c>
      <c r="D5" s="4">
        <f t="shared" si="1"/>
        <v>0.2941176471</v>
      </c>
      <c r="E5" s="5"/>
      <c r="F5" s="14"/>
      <c r="G5" s="11">
        <v>1.0</v>
      </c>
      <c r="H5" s="13">
        <f t="shared" ref="H5:J5" si="3">COUNTIFS($B$10:$B1007,H$3,$C$10:$C1007,$G5)</f>
        <v>7</v>
      </c>
      <c r="I5" s="13">
        <f t="shared" si="3"/>
        <v>15</v>
      </c>
      <c r="J5" s="13">
        <f t="shared" si="3"/>
        <v>8</v>
      </c>
      <c r="K5" s="13">
        <f t="shared" si="4"/>
        <v>30</v>
      </c>
    </row>
    <row r="6">
      <c r="A6" s="1"/>
      <c r="B6" s="2" t="s">
        <v>12</v>
      </c>
      <c r="C6" s="3">
        <f>COUNTIF($F$10:$F1007,1)</f>
        <v>28</v>
      </c>
      <c r="D6" s="4">
        <f t="shared" si="1"/>
        <v>0.4117647059</v>
      </c>
      <c r="E6" s="5"/>
      <c r="F6" s="15"/>
      <c r="G6" s="11">
        <v>2.0</v>
      </c>
      <c r="H6" s="13">
        <f t="shared" ref="H6:J6" si="5">COUNTIFS($B$10:$B1007,H$3,$C$10:$C1007,$G6)</f>
        <v>1</v>
      </c>
      <c r="I6" s="13">
        <f t="shared" si="5"/>
        <v>1</v>
      </c>
      <c r="J6" s="13">
        <f t="shared" si="5"/>
        <v>18</v>
      </c>
      <c r="K6" s="13">
        <f t="shared" si="4"/>
        <v>20</v>
      </c>
      <c r="M6" s="16" t="s">
        <v>13</v>
      </c>
      <c r="N6" s="17">
        <f>($N$2-$N$3)/(1-$N$3)</f>
        <v>0.5887969446</v>
      </c>
    </row>
    <row r="7">
      <c r="A7" s="1"/>
      <c r="B7" s="2" t="s">
        <v>14</v>
      </c>
      <c r="C7" s="3">
        <f>COUNTIF($F$10:$F1007,2)</f>
        <v>20</v>
      </c>
      <c r="D7" s="4">
        <f t="shared" si="1"/>
        <v>0.2941176471</v>
      </c>
      <c r="E7" s="5"/>
      <c r="F7" s="5"/>
      <c r="H7" s="13">
        <f t="shared" ref="H7:J7" si="6">SUM(H4:H6)</f>
        <v>24</v>
      </c>
      <c r="I7" s="13">
        <f t="shared" si="6"/>
        <v>17</v>
      </c>
      <c r="J7" s="13">
        <f t="shared" si="6"/>
        <v>27</v>
      </c>
      <c r="M7" s="16" t="s">
        <v>15</v>
      </c>
      <c r="N7" s="16">
        <v>0.580315088517135</v>
      </c>
    </row>
    <row r="8">
      <c r="A8" s="1"/>
      <c r="B8" s="18" t="s">
        <v>16</v>
      </c>
      <c r="C8" s="19"/>
      <c r="D8" s="20">
        <f>D3</f>
        <v>0.7205882353</v>
      </c>
      <c r="E8" s="5"/>
      <c r="F8" s="5"/>
    </row>
    <row r="9">
      <c r="A9" s="1" t="s">
        <v>17</v>
      </c>
      <c r="B9" s="21" t="s">
        <v>5</v>
      </c>
      <c r="C9" s="5" t="s">
        <v>10</v>
      </c>
      <c r="D9" s="5" t="s">
        <v>18</v>
      </c>
      <c r="E9" s="5" t="s">
        <v>19</v>
      </c>
      <c r="F9" s="5" t="s">
        <v>20</v>
      </c>
    </row>
    <row r="10">
      <c r="A10" s="1" t="s">
        <v>21</v>
      </c>
      <c r="B10" s="22">
        <v>2.0</v>
      </c>
      <c r="C10" s="23">
        <v>2.0</v>
      </c>
      <c r="D10" s="24" t="str">
        <f t="shared" ref="D10:D77" si="7">IF(B10=C10,"T","N")</f>
        <v>T</v>
      </c>
      <c r="F10" s="24">
        <f t="shared" ref="F10:F77" si="8">IF(D10="T",C10,E10)</f>
        <v>2</v>
      </c>
    </row>
    <row r="11">
      <c r="A11" s="1" t="s">
        <v>22</v>
      </c>
      <c r="B11" s="22">
        <v>1.0</v>
      </c>
      <c r="C11" s="23">
        <v>1.0</v>
      </c>
      <c r="D11" s="24" t="str">
        <f t="shared" si="7"/>
        <v>T</v>
      </c>
      <c r="F11" s="24">
        <f t="shared" si="8"/>
        <v>1</v>
      </c>
    </row>
    <row r="12">
      <c r="A12" s="1" t="s">
        <v>23</v>
      </c>
      <c r="B12" s="22">
        <v>1.0</v>
      </c>
      <c r="C12" s="23">
        <v>1.0</v>
      </c>
      <c r="D12" s="24" t="str">
        <f t="shared" si="7"/>
        <v>T</v>
      </c>
      <c r="F12" s="24">
        <f t="shared" si="8"/>
        <v>1</v>
      </c>
    </row>
    <row r="13">
      <c r="A13" s="1" t="s">
        <v>24</v>
      </c>
      <c r="B13" s="22">
        <v>1.0</v>
      </c>
      <c r="C13" s="23">
        <v>1.0</v>
      </c>
      <c r="D13" s="24" t="str">
        <f t="shared" si="7"/>
        <v>T</v>
      </c>
      <c r="F13" s="24">
        <f t="shared" si="8"/>
        <v>1</v>
      </c>
    </row>
    <row r="14">
      <c r="A14" s="1" t="s">
        <v>25</v>
      </c>
      <c r="B14" s="22">
        <v>2.0</v>
      </c>
      <c r="C14" s="23">
        <v>2.0</v>
      </c>
      <c r="D14" s="24" t="str">
        <f t="shared" si="7"/>
        <v>T</v>
      </c>
      <c r="F14" s="24">
        <f t="shared" si="8"/>
        <v>2</v>
      </c>
    </row>
    <row r="15">
      <c r="A15" s="1" t="s">
        <v>26</v>
      </c>
      <c r="B15" s="22">
        <v>2.0</v>
      </c>
      <c r="C15" s="23">
        <v>2.0</v>
      </c>
      <c r="D15" s="24" t="str">
        <f t="shared" si="7"/>
        <v>T</v>
      </c>
      <c r="F15" s="24">
        <f t="shared" si="8"/>
        <v>2</v>
      </c>
    </row>
    <row r="16">
      <c r="A16" s="1" t="s">
        <v>27</v>
      </c>
      <c r="B16" s="22">
        <v>1.0</v>
      </c>
      <c r="C16" s="23">
        <v>1.0</v>
      </c>
      <c r="D16" s="24" t="str">
        <f t="shared" si="7"/>
        <v>T</v>
      </c>
      <c r="F16" s="24">
        <f t="shared" si="8"/>
        <v>1</v>
      </c>
    </row>
    <row r="17">
      <c r="A17" s="1" t="s">
        <v>28</v>
      </c>
      <c r="B17" s="22">
        <v>0.0</v>
      </c>
      <c r="C17" s="23">
        <v>0.0</v>
      </c>
      <c r="D17" s="24" t="str">
        <f t="shared" si="7"/>
        <v>T</v>
      </c>
      <c r="F17" s="24">
        <f t="shared" si="8"/>
        <v>0</v>
      </c>
    </row>
    <row r="18">
      <c r="A18" s="1" t="s">
        <v>29</v>
      </c>
      <c r="B18" s="22">
        <v>1.0</v>
      </c>
      <c r="C18" s="23">
        <v>1.0</v>
      </c>
      <c r="D18" s="24" t="str">
        <f t="shared" si="7"/>
        <v>T</v>
      </c>
      <c r="F18" s="24">
        <f t="shared" si="8"/>
        <v>1</v>
      </c>
    </row>
    <row r="19">
      <c r="A19" s="1" t="s">
        <v>30</v>
      </c>
      <c r="B19" s="22">
        <v>2.0</v>
      </c>
      <c r="C19" s="23">
        <v>2.0</v>
      </c>
      <c r="D19" s="24" t="str">
        <f t="shared" si="7"/>
        <v>T</v>
      </c>
      <c r="F19" s="24">
        <f t="shared" si="8"/>
        <v>2</v>
      </c>
    </row>
    <row r="20">
      <c r="A20" s="1" t="s">
        <v>31</v>
      </c>
      <c r="B20" s="22">
        <v>2.0</v>
      </c>
      <c r="C20" s="23">
        <v>1.0</v>
      </c>
      <c r="D20" s="24" t="str">
        <f t="shared" si="7"/>
        <v>N</v>
      </c>
      <c r="E20" s="5">
        <v>1.0</v>
      </c>
      <c r="F20" s="24">
        <f t="shared" si="8"/>
        <v>1</v>
      </c>
    </row>
    <row r="21">
      <c r="A21" s="1" t="s">
        <v>32</v>
      </c>
      <c r="B21" s="22">
        <v>0.0</v>
      </c>
      <c r="C21" s="23">
        <v>0.0</v>
      </c>
      <c r="D21" s="24" t="str">
        <f t="shared" si="7"/>
        <v>T</v>
      </c>
      <c r="F21" s="24">
        <f t="shared" si="8"/>
        <v>0</v>
      </c>
    </row>
    <row r="22">
      <c r="A22" s="1" t="s">
        <v>33</v>
      </c>
      <c r="B22" s="22">
        <v>0.0</v>
      </c>
      <c r="C22" s="23">
        <v>0.0</v>
      </c>
      <c r="D22" s="24" t="str">
        <f t="shared" si="7"/>
        <v>T</v>
      </c>
      <c r="F22" s="24">
        <f t="shared" si="8"/>
        <v>0</v>
      </c>
    </row>
    <row r="23">
      <c r="A23" s="1" t="s">
        <v>34</v>
      </c>
      <c r="B23" s="22">
        <v>0.0</v>
      </c>
      <c r="C23" s="23">
        <v>1.0</v>
      </c>
      <c r="D23" s="24" t="str">
        <f t="shared" si="7"/>
        <v>N</v>
      </c>
      <c r="E23" s="5">
        <v>0.0</v>
      </c>
      <c r="F23" s="24">
        <f t="shared" si="8"/>
        <v>0</v>
      </c>
    </row>
    <row r="24">
      <c r="A24" s="1" t="s">
        <v>35</v>
      </c>
      <c r="B24" s="22">
        <v>2.0</v>
      </c>
      <c r="C24" s="23">
        <v>1.0</v>
      </c>
      <c r="D24" s="24" t="str">
        <f t="shared" si="7"/>
        <v>N</v>
      </c>
      <c r="E24" s="5">
        <v>1.0</v>
      </c>
      <c r="F24" s="24">
        <f t="shared" si="8"/>
        <v>1</v>
      </c>
    </row>
    <row r="25">
      <c r="A25" s="1" t="s">
        <v>36</v>
      </c>
      <c r="B25" s="22">
        <v>2.0</v>
      </c>
      <c r="C25" s="23">
        <v>2.0</v>
      </c>
      <c r="D25" s="24" t="str">
        <f t="shared" si="7"/>
        <v>T</v>
      </c>
      <c r="F25" s="24">
        <f t="shared" si="8"/>
        <v>2</v>
      </c>
    </row>
    <row r="26">
      <c r="A26" s="1" t="s">
        <v>37</v>
      </c>
      <c r="B26" s="22">
        <v>0.0</v>
      </c>
      <c r="C26" s="23">
        <v>2.0</v>
      </c>
      <c r="D26" s="24" t="str">
        <f t="shared" si="7"/>
        <v>N</v>
      </c>
      <c r="E26" s="5">
        <v>2.0</v>
      </c>
      <c r="F26" s="24">
        <f t="shared" si="8"/>
        <v>2</v>
      </c>
    </row>
    <row r="27">
      <c r="A27" s="1" t="s">
        <v>38</v>
      </c>
      <c r="B27" s="22">
        <v>0.0</v>
      </c>
      <c r="C27" s="23">
        <v>0.0</v>
      </c>
      <c r="D27" s="24" t="str">
        <f t="shared" si="7"/>
        <v>T</v>
      </c>
      <c r="F27" s="24">
        <f t="shared" si="8"/>
        <v>0</v>
      </c>
    </row>
    <row r="28">
      <c r="A28" s="1" t="s">
        <v>39</v>
      </c>
      <c r="B28" s="22">
        <v>2.0</v>
      </c>
      <c r="C28" s="23">
        <v>2.0</v>
      </c>
      <c r="D28" s="24" t="str">
        <f t="shared" si="7"/>
        <v>T</v>
      </c>
      <c r="F28" s="24">
        <f t="shared" si="8"/>
        <v>2</v>
      </c>
    </row>
    <row r="29">
      <c r="A29" s="1" t="s">
        <v>40</v>
      </c>
      <c r="B29" s="22">
        <v>2.0</v>
      </c>
      <c r="C29" s="23">
        <v>2.0</v>
      </c>
      <c r="D29" s="24" t="str">
        <f t="shared" si="7"/>
        <v>T</v>
      </c>
      <c r="F29" s="24">
        <f t="shared" si="8"/>
        <v>2</v>
      </c>
    </row>
    <row r="30">
      <c r="A30" s="1" t="s">
        <v>41</v>
      </c>
      <c r="B30" s="22">
        <v>1.0</v>
      </c>
      <c r="C30" s="23">
        <v>1.0</v>
      </c>
      <c r="D30" s="24" t="str">
        <f t="shared" si="7"/>
        <v>T</v>
      </c>
      <c r="F30" s="24">
        <f t="shared" si="8"/>
        <v>1</v>
      </c>
    </row>
    <row r="31">
      <c r="A31" s="1" t="s">
        <v>42</v>
      </c>
      <c r="B31" s="22">
        <v>0.0</v>
      </c>
      <c r="C31" s="23">
        <v>0.0</v>
      </c>
      <c r="D31" s="24" t="str">
        <f t="shared" si="7"/>
        <v>T</v>
      </c>
      <c r="F31" s="24">
        <f t="shared" si="8"/>
        <v>0</v>
      </c>
    </row>
    <row r="32">
      <c r="A32" s="1" t="s">
        <v>43</v>
      </c>
      <c r="B32" s="22">
        <v>1.0</v>
      </c>
      <c r="C32" s="23">
        <v>1.0</v>
      </c>
      <c r="D32" s="24" t="str">
        <f t="shared" si="7"/>
        <v>T</v>
      </c>
      <c r="F32" s="24">
        <f t="shared" si="8"/>
        <v>1</v>
      </c>
    </row>
    <row r="33">
      <c r="A33" s="1" t="s">
        <v>44</v>
      </c>
      <c r="B33" s="22">
        <v>0.0</v>
      </c>
      <c r="C33" s="23">
        <v>1.0</v>
      </c>
      <c r="D33" s="24" t="str">
        <f t="shared" si="7"/>
        <v>N</v>
      </c>
      <c r="E33" s="5">
        <v>1.0</v>
      </c>
      <c r="F33" s="24">
        <f t="shared" si="8"/>
        <v>1</v>
      </c>
    </row>
    <row r="34">
      <c r="A34" s="1" t="s">
        <v>45</v>
      </c>
      <c r="B34" s="22">
        <v>2.0</v>
      </c>
      <c r="C34" s="23">
        <v>1.0</v>
      </c>
      <c r="D34" s="24" t="str">
        <f t="shared" si="7"/>
        <v>N</v>
      </c>
      <c r="E34" s="5">
        <v>1.0</v>
      </c>
      <c r="F34" s="24">
        <f t="shared" si="8"/>
        <v>1</v>
      </c>
    </row>
    <row r="35">
      <c r="A35" s="1" t="s">
        <v>46</v>
      </c>
      <c r="B35" s="22">
        <v>2.0</v>
      </c>
      <c r="C35" s="23">
        <v>2.0</v>
      </c>
      <c r="D35" s="24" t="str">
        <f t="shared" si="7"/>
        <v>T</v>
      </c>
      <c r="F35" s="24">
        <f t="shared" si="8"/>
        <v>2</v>
      </c>
    </row>
    <row r="36">
      <c r="A36" s="1" t="s">
        <v>47</v>
      </c>
      <c r="B36" s="22">
        <v>1.0</v>
      </c>
      <c r="C36" s="23">
        <v>2.0</v>
      </c>
      <c r="D36" s="24" t="str">
        <f t="shared" si="7"/>
        <v>N</v>
      </c>
      <c r="E36" s="5">
        <v>1.0</v>
      </c>
      <c r="F36" s="24">
        <f t="shared" si="8"/>
        <v>1</v>
      </c>
    </row>
    <row r="37">
      <c r="A37" s="1" t="s">
        <v>48</v>
      </c>
      <c r="B37" s="22">
        <v>0.0</v>
      </c>
      <c r="C37" s="23">
        <v>1.0</v>
      </c>
      <c r="D37" s="24" t="str">
        <f t="shared" si="7"/>
        <v>N</v>
      </c>
      <c r="E37" s="5">
        <v>1.0</v>
      </c>
      <c r="F37" s="24">
        <f t="shared" si="8"/>
        <v>1</v>
      </c>
    </row>
    <row r="38">
      <c r="A38" s="1" t="s">
        <v>49</v>
      </c>
      <c r="B38" s="22">
        <v>0.0</v>
      </c>
      <c r="C38" s="23">
        <v>0.0</v>
      </c>
      <c r="D38" s="24" t="str">
        <f t="shared" si="7"/>
        <v>T</v>
      </c>
      <c r="F38" s="24">
        <f t="shared" si="8"/>
        <v>0</v>
      </c>
    </row>
    <row r="39">
      <c r="A39" s="1" t="s">
        <v>50</v>
      </c>
      <c r="B39" s="22">
        <v>2.0</v>
      </c>
      <c r="C39" s="23">
        <v>2.0</v>
      </c>
      <c r="D39" s="24" t="str">
        <f t="shared" si="7"/>
        <v>T</v>
      </c>
      <c r="F39" s="24">
        <f t="shared" si="8"/>
        <v>2</v>
      </c>
    </row>
    <row r="40">
      <c r="A40" s="1" t="s">
        <v>51</v>
      </c>
      <c r="B40" s="22">
        <v>0.0</v>
      </c>
      <c r="C40" s="23">
        <v>0.0</v>
      </c>
      <c r="D40" s="24" t="str">
        <f t="shared" si="7"/>
        <v>T</v>
      </c>
      <c r="F40" s="24">
        <f t="shared" si="8"/>
        <v>0</v>
      </c>
    </row>
    <row r="41">
      <c r="A41" s="1" t="s">
        <v>52</v>
      </c>
      <c r="B41" s="22">
        <v>1.0</v>
      </c>
      <c r="C41" s="23">
        <v>1.0</v>
      </c>
      <c r="D41" s="24" t="str">
        <f t="shared" si="7"/>
        <v>T</v>
      </c>
      <c r="F41" s="24">
        <f t="shared" si="8"/>
        <v>1</v>
      </c>
    </row>
    <row r="42">
      <c r="A42" s="1" t="s">
        <v>53</v>
      </c>
      <c r="B42" s="22">
        <v>1.0</v>
      </c>
      <c r="C42" s="23">
        <v>1.0</v>
      </c>
      <c r="D42" s="24" t="str">
        <f t="shared" si="7"/>
        <v>T</v>
      </c>
      <c r="F42" s="24">
        <f t="shared" si="8"/>
        <v>1</v>
      </c>
    </row>
    <row r="43">
      <c r="A43" s="1" t="s">
        <v>54</v>
      </c>
      <c r="B43" s="22">
        <v>2.0</v>
      </c>
      <c r="C43" s="23">
        <v>2.0</v>
      </c>
      <c r="D43" s="24" t="str">
        <f t="shared" si="7"/>
        <v>T</v>
      </c>
      <c r="F43" s="24">
        <f t="shared" si="8"/>
        <v>2</v>
      </c>
    </row>
    <row r="44">
      <c r="A44" s="1" t="s">
        <v>55</v>
      </c>
      <c r="B44" s="22">
        <v>2.0</v>
      </c>
      <c r="C44" s="23">
        <v>2.0</v>
      </c>
      <c r="D44" s="24" t="str">
        <f t="shared" si="7"/>
        <v>T</v>
      </c>
      <c r="F44" s="24">
        <f t="shared" si="8"/>
        <v>2</v>
      </c>
    </row>
    <row r="45">
      <c r="A45" s="1" t="s">
        <v>56</v>
      </c>
      <c r="B45" s="22">
        <v>2.0</v>
      </c>
      <c r="C45" s="23">
        <v>0.0</v>
      </c>
      <c r="D45" s="24" t="str">
        <f t="shared" si="7"/>
        <v>N</v>
      </c>
      <c r="E45" s="5">
        <v>2.0</v>
      </c>
      <c r="F45" s="24">
        <f t="shared" si="8"/>
        <v>2</v>
      </c>
    </row>
    <row r="46">
      <c r="A46" s="1" t="s">
        <v>57</v>
      </c>
      <c r="B46" s="22">
        <v>0.0</v>
      </c>
      <c r="C46" s="23">
        <v>0.0</v>
      </c>
      <c r="D46" s="24" t="str">
        <f t="shared" si="7"/>
        <v>T</v>
      </c>
      <c r="F46" s="24">
        <f t="shared" si="8"/>
        <v>0</v>
      </c>
    </row>
    <row r="47">
      <c r="A47" s="1" t="s">
        <v>58</v>
      </c>
      <c r="B47" s="22">
        <v>1.0</v>
      </c>
      <c r="C47" s="23">
        <v>1.0</v>
      </c>
      <c r="D47" s="24" t="str">
        <f t="shared" si="7"/>
        <v>T</v>
      </c>
      <c r="F47" s="24">
        <f t="shared" si="8"/>
        <v>1</v>
      </c>
    </row>
    <row r="48">
      <c r="A48" s="1" t="s">
        <v>59</v>
      </c>
      <c r="B48" s="22">
        <v>0.0</v>
      </c>
      <c r="C48" s="23">
        <v>0.0</v>
      </c>
      <c r="D48" s="24" t="str">
        <f t="shared" si="7"/>
        <v>T</v>
      </c>
      <c r="F48" s="24">
        <f t="shared" si="8"/>
        <v>0</v>
      </c>
    </row>
    <row r="49">
      <c r="A49" s="1" t="s">
        <v>60</v>
      </c>
      <c r="B49" s="22">
        <v>2.0</v>
      </c>
      <c r="C49" s="23">
        <v>1.0</v>
      </c>
      <c r="D49" s="24" t="str">
        <f t="shared" si="7"/>
        <v>N</v>
      </c>
      <c r="E49" s="5">
        <v>1.0</v>
      </c>
      <c r="F49" s="24">
        <f t="shared" si="8"/>
        <v>1</v>
      </c>
    </row>
    <row r="50">
      <c r="A50" s="1" t="s">
        <v>61</v>
      </c>
      <c r="B50" s="22">
        <v>2.0</v>
      </c>
      <c r="C50" s="23">
        <v>1.0</v>
      </c>
      <c r="D50" s="24" t="str">
        <f t="shared" si="7"/>
        <v>N</v>
      </c>
      <c r="E50" s="5">
        <v>1.0</v>
      </c>
      <c r="F50" s="24">
        <f t="shared" si="8"/>
        <v>1</v>
      </c>
    </row>
    <row r="51">
      <c r="A51" s="1" t="s">
        <v>62</v>
      </c>
      <c r="B51" s="22">
        <v>0.0</v>
      </c>
      <c r="C51" s="23">
        <v>0.0</v>
      </c>
      <c r="D51" s="24" t="str">
        <f t="shared" si="7"/>
        <v>T</v>
      </c>
      <c r="F51" s="24">
        <f t="shared" si="8"/>
        <v>0</v>
      </c>
    </row>
    <row r="52">
      <c r="A52" s="1" t="s">
        <v>63</v>
      </c>
      <c r="B52" s="22">
        <v>2.0</v>
      </c>
      <c r="C52" s="23">
        <v>2.0</v>
      </c>
      <c r="D52" s="24" t="str">
        <f t="shared" si="7"/>
        <v>T</v>
      </c>
      <c r="F52" s="24">
        <f t="shared" si="8"/>
        <v>2</v>
      </c>
    </row>
    <row r="53">
      <c r="A53" s="1" t="s">
        <v>64</v>
      </c>
      <c r="B53" s="22">
        <v>1.0</v>
      </c>
      <c r="C53" s="23">
        <v>1.0</v>
      </c>
      <c r="D53" s="24" t="str">
        <f t="shared" si="7"/>
        <v>T</v>
      </c>
      <c r="F53" s="24">
        <f t="shared" si="8"/>
        <v>1</v>
      </c>
    </row>
    <row r="54">
      <c r="A54" s="1" t="s">
        <v>65</v>
      </c>
      <c r="B54" s="22">
        <v>1.0</v>
      </c>
      <c r="C54" s="23">
        <v>1.0</v>
      </c>
      <c r="D54" s="24" t="str">
        <f t="shared" si="7"/>
        <v>T</v>
      </c>
      <c r="F54" s="24">
        <f t="shared" si="8"/>
        <v>1</v>
      </c>
    </row>
    <row r="55">
      <c r="A55" s="1" t="s">
        <v>66</v>
      </c>
      <c r="B55" s="22">
        <v>1.0</v>
      </c>
      <c r="C55" s="23">
        <v>0.0</v>
      </c>
      <c r="D55" s="24" t="str">
        <f t="shared" si="7"/>
        <v>N</v>
      </c>
      <c r="E55" s="5">
        <v>0.0</v>
      </c>
      <c r="F55" s="24">
        <f t="shared" si="8"/>
        <v>0</v>
      </c>
    </row>
    <row r="56">
      <c r="A56" s="1" t="s">
        <v>67</v>
      </c>
      <c r="B56" s="22">
        <v>1.0</v>
      </c>
      <c r="C56" s="23">
        <v>1.0</v>
      </c>
      <c r="D56" s="24" t="str">
        <f t="shared" si="7"/>
        <v>T</v>
      </c>
      <c r="F56" s="24">
        <f t="shared" si="8"/>
        <v>1</v>
      </c>
    </row>
    <row r="57">
      <c r="A57" s="1" t="s">
        <v>68</v>
      </c>
      <c r="B57" s="22">
        <v>0.0</v>
      </c>
      <c r="C57" s="23">
        <v>1.0</v>
      </c>
      <c r="D57" s="24" t="str">
        <f t="shared" si="7"/>
        <v>N</v>
      </c>
      <c r="E57" s="5">
        <v>1.0</v>
      </c>
      <c r="F57" s="24">
        <f t="shared" si="8"/>
        <v>1</v>
      </c>
    </row>
    <row r="58">
      <c r="A58" s="1" t="s">
        <v>69</v>
      </c>
      <c r="B58" s="22">
        <v>0.0</v>
      </c>
      <c r="C58" s="23">
        <v>1.0</v>
      </c>
      <c r="D58" s="24" t="str">
        <f t="shared" si="7"/>
        <v>N</v>
      </c>
      <c r="E58" s="5">
        <v>1.0</v>
      </c>
      <c r="F58" s="24">
        <f t="shared" si="8"/>
        <v>1</v>
      </c>
    </row>
    <row r="59">
      <c r="A59" s="1" t="s">
        <v>70</v>
      </c>
      <c r="B59" s="22">
        <v>1.0</v>
      </c>
      <c r="C59" s="23">
        <v>1.0</v>
      </c>
      <c r="D59" s="24" t="str">
        <f t="shared" si="7"/>
        <v>T</v>
      </c>
      <c r="F59" s="24">
        <f t="shared" si="8"/>
        <v>1</v>
      </c>
    </row>
    <row r="60">
      <c r="A60" s="1" t="s">
        <v>71</v>
      </c>
      <c r="B60" s="22">
        <v>0.0</v>
      </c>
      <c r="C60" s="23">
        <v>0.0</v>
      </c>
      <c r="D60" s="24" t="str">
        <f t="shared" si="7"/>
        <v>T</v>
      </c>
      <c r="F60" s="24">
        <f t="shared" si="8"/>
        <v>0</v>
      </c>
    </row>
    <row r="61">
      <c r="A61" s="1" t="s">
        <v>72</v>
      </c>
      <c r="B61" s="22">
        <v>0.0</v>
      </c>
      <c r="C61" s="23">
        <v>1.0</v>
      </c>
      <c r="D61" s="24" t="str">
        <f t="shared" si="7"/>
        <v>N</v>
      </c>
      <c r="E61" s="5">
        <v>0.0</v>
      </c>
      <c r="F61" s="24">
        <f t="shared" si="8"/>
        <v>0</v>
      </c>
    </row>
    <row r="62">
      <c r="A62" s="1" t="s">
        <v>73</v>
      </c>
      <c r="B62" s="22">
        <v>0.0</v>
      </c>
      <c r="C62" s="23">
        <v>0.0</v>
      </c>
      <c r="D62" s="24" t="str">
        <f t="shared" si="7"/>
        <v>T</v>
      </c>
      <c r="F62" s="24">
        <f t="shared" si="8"/>
        <v>0</v>
      </c>
    </row>
    <row r="63">
      <c r="A63" s="1" t="s">
        <v>74</v>
      </c>
      <c r="B63" s="22">
        <v>2.0</v>
      </c>
      <c r="C63" s="23">
        <v>2.0</v>
      </c>
      <c r="D63" s="24" t="str">
        <f t="shared" si="7"/>
        <v>T</v>
      </c>
      <c r="F63" s="24">
        <f t="shared" si="8"/>
        <v>2</v>
      </c>
    </row>
    <row r="64">
      <c r="A64" s="1" t="s">
        <v>75</v>
      </c>
      <c r="B64" s="22">
        <v>1.0</v>
      </c>
      <c r="C64" s="23">
        <v>1.0</v>
      </c>
      <c r="D64" s="24" t="str">
        <f t="shared" si="7"/>
        <v>T</v>
      </c>
      <c r="F64" s="24">
        <f t="shared" si="8"/>
        <v>1</v>
      </c>
    </row>
    <row r="65">
      <c r="A65" s="1" t="s">
        <v>76</v>
      </c>
      <c r="B65" s="22">
        <v>0.0</v>
      </c>
      <c r="C65" s="23">
        <v>0.0</v>
      </c>
      <c r="D65" s="24" t="str">
        <f t="shared" si="7"/>
        <v>T</v>
      </c>
      <c r="F65" s="24">
        <f t="shared" si="8"/>
        <v>0</v>
      </c>
    </row>
    <row r="66">
      <c r="A66" s="1" t="s">
        <v>77</v>
      </c>
      <c r="B66" s="22">
        <v>2.0</v>
      </c>
      <c r="C66" s="23">
        <v>1.0</v>
      </c>
      <c r="D66" s="24" t="str">
        <f t="shared" si="7"/>
        <v>N</v>
      </c>
      <c r="E66" s="5">
        <v>0.0</v>
      </c>
      <c r="F66" s="24">
        <f t="shared" si="8"/>
        <v>0</v>
      </c>
    </row>
    <row r="67">
      <c r="A67" s="1" t="s">
        <v>78</v>
      </c>
      <c r="B67" s="22">
        <v>2.0</v>
      </c>
      <c r="C67" s="23">
        <v>2.0</v>
      </c>
      <c r="D67" s="24" t="str">
        <f t="shared" si="7"/>
        <v>T</v>
      </c>
      <c r="F67" s="24">
        <f t="shared" si="8"/>
        <v>2</v>
      </c>
    </row>
    <row r="68">
      <c r="A68" s="1" t="s">
        <v>79</v>
      </c>
      <c r="B68" s="22">
        <v>2.0</v>
      </c>
      <c r="C68" s="23">
        <v>2.0</v>
      </c>
      <c r="D68" s="24" t="str">
        <f t="shared" si="7"/>
        <v>T</v>
      </c>
      <c r="F68" s="24">
        <f t="shared" si="8"/>
        <v>2</v>
      </c>
    </row>
    <row r="69">
      <c r="A69" s="1" t="s">
        <v>80</v>
      </c>
      <c r="B69" s="22">
        <v>2.0</v>
      </c>
      <c r="C69" s="23">
        <v>2.0</v>
      </c>
      <c r="D69" s="24" t="str">
        <f t="shared" si="7"/>
        <v>T</v>
      </c>
      <c r="F69" s="24">
        <f t="shared" si="8"/>
        <v>2</v>
      </c>
    </row>
    <row r="70">
      <c r="A70" s="1" t="s">
        <v>81</v>
      </c>
      <c r="B70" s="22">
        <v>2.0</v>
      </c>
      <c r="C70" s="23">
        <v>2.0</v>
      </c>
      <c r="D70" s="24" t="str">
        <f t="shared" si="7"/>
        <v>T</v>
      </c>
      <c r="F70" s="24">
        <f t="shared" si="8"/>
        <v>2</v>
      </c>
    </row>
    <row r="71">
      <c r="A71" s="1" t="s">
        <v>82</v>
      </c>
      <c r="B71" s="22">
        <v>2.0</v>
      </c>
      <c r="C71" s="23">
        <v>1.0</v>
      </c>
      <c r="D71" s="24" t="str">
        <f t="shared" si="7"/>
        <v>N</v>
      </c>
      <c r="E71" s="5">
        <v>1.0</v>
      </c>
      <c r="F71" s="24">
        <f t="shared" si="8"/>
        <v>1</v>
      </c>
    </row>
    <row r="72">
      <c r="A72" s="1" t="s">
        <v>83</v>
      </c>
      <c r="B72" s="22">
        <v>2.0</v>
      </c>
      <c r="C72" s="23">
        <v>1.0</v>
      </c>
      <c r="D72" s="24" t="str">
        <f t="shared" si="7"/>
        <v>N</v>
      </c>
      <c r="E72" s="5">
        <v>1.0</v>
      </c>
      <c r="F72" s="24">
        <f t="shared" si="8"/>
        <v>1</v>
      </c>
    </row>
    <row r="73">
      <c r="A73" s="1" t="s">
        <v>84</v>
      </c>
      <c r="B73" s="22">
        <v>0.0</v>
      </c>
      <c r="C73" s="23">
        <v>0.0</v>
      </c>
      <c r="D73" s="24" t="str">
        <f t="shared" si="7"/>
        <v>T</v>
      </c>
      <c r="F73" s="24">
        <f t="shared" si="8"/>
        <v>0</v>
      </c>
    </row>
    <row r="74">
      <c r="A74" s="1" t="s">
        <v>85</v>
      </c>
      <c r="B74" s="22">
        <v>0.0</v>
      </c>
      <c r="C74" s="23">
        <v>0.0</v>
      </c>
      <c r="D74" s="24" t="str">
        <f t="shared" si="7"/>
        <v>T</v>
      </c>
      <c r="F74" s="24">
        <f t="shared" si="8"/>
        <v>0</v>
      </c>
    </row>
    <row r="75">
      <c r="A75" s="1" t="s">
        <v>86</v>
      </c>
      <c r="B75" s="22">
        <v>0.0</v>
      </c>
      <c r="C75" s="23">
        <v>0.0</v>
      </c>
      <c r="D75" s="24" t="str">
        <f t="shared" si="7"/>
        <v>T</v>
      </c>
      <c r="F75" s="24">
        <f t="shared" si="8"/>
        <v>0</v>
      </c>
    </row>
    <row r="76">
      <c r="A76" s="1" t="s">
        <v>87</v>
      </c>
      <c r="B76" s="22">
        <v>2.0</v>
      </c>
      <c r="C76" s="23">
        <v>2.0</v>
      </c>
      <c r="D76" s="24" t="str">
        <f t="shared" si="7"/>
        <v>T</v>
      </c>
      <c r="F76" s="24">
        <f t="shared" si="8"/>
        <v>2</v>
      </c>
    </row>
    <row r="77">
      <c r="A77" s="1" t="s">
        <v>88</v>
      </c>
      <c r="B77" s="22">
        <v>0.0</v>
      </c>
      <c r="C77" s="23">
        <v>1.0</v>
      </c>
      <c r="D77" s="24" t="str">
        <f t="shared" si="7"/>
        <v>N</v>
      </c>
      <c r="E77" s="5">
        <v>1.0</v>
      </c>
      <c r="F77" s="24">
        <f t="shared" si="8"/>
        <v>1</v>
      </c>
    </row>
    <row r="78">
      <c r="A78" s="1"/>
      <c r="B78" s="22"/>
    </row>
    <row r="79">
      <c r="A79" s="1"/>
      <c r="B79" s="22"/>
    </row>
    <row r="80">
      <c r="A80" s="1"/>
      <c r="B80" s="22"/>
    </row>
    <row r="81">
      <c r="A81" s="1"/>
      <c r="B81" s="22"/>
    </row>
    <row r="82">
      <c r="A82" s="1"/>
      <c r="B82" s="22"/>
    </row>
    <row r="83">
      <c r="A83" s="1"/>
      <c r="B83" s="22"/>
    </row>
    <row r="84">
      <c r="A84" s="1"/>
      <c r="B84" s="22"/>
    </row>
    <row r="85">
      <c r="A85" s="1"/>
      <c r="B85" s="22"/>
    </row>
    <row r="86">
      <c r="A86" s="1"/>
      <c r="B86" s="22"/>
    </row>
    <row r="87">
      <c r="A87" s="1"/>
      <c r="B87" s="22"/>
    </row>
    <row r="88">
      <c r="A88" s="1"/>
      <c r="B88" s="22"/>
    </row>
    <row r="89">
      <c r="A89" s="1"/>
      <c r="B89" s="22"/>
    </row>
    <row r="90">
      <c r="A90" s="1"/>
      <c r="B90" s="22"/>
    </row>
    <row r="91">
      <c r="A91" s="1"/>
      <c r="B91" s="22"/>
    </row>
    <row r="92">
      <c r="A92" s="1"/>
      <c r="B92" s="22"/>
    </row>
    <row r="93">
      <c r="A93" s="1"/>
      <c r="B93" s="22"/>
    </row>
    <row r="94">
      <c r="A94" s="1"/>
      <c r="B94" s="22"/>
    </row>
    <row r="95">
      <c r="A95" s="1"/>
      <c r="B95" s="22"/>
    </row>
    <row r="96">
      <c r="A96" s="1"/>
      <c r="B96" s="22"/>
    </row>
    <row r="97">
      <c r="A97" s="1"/>
      <c r="B97" s="22"/>
    </row>
    <row r="98">
      <c r="A98" s="1"/>
      <c r="B98" s="22"/>
    </row>
    <row r="99">
      <c r="A99" s="1"/>
      <c r="B99" s="22"/>
    </row>
    <row r="100">
      <c r="A100" s="1"/>
      <c r="B100" s="22"/>
    </row>
    <row r="101">
      <c r="A101" s="1"/>
      <c r="B101" s="22"/>
    </row>
    <row r="102">
      <c r="A102" s="1"/>
      <c r="B102" s="22"/>
    </row>
    <row r="103">
      <c r="A103" s="1"/>
      <c r="B103" s="22"/>
    </row>
    <row r="104">
      <c r="A104" s="1"/>
      <c r="B104" s="22"/>
    </row>
    <row r="105">
      <c r="A105" s="1"/>
      <c r="B105" s="22"/>
    </row>
    <row r="106">
      <c r="A106" s="1"/>
      <c r="B106" s="22"/>
    </row>
    <row r="107">
      <c r="A107" s="1"/>
      <c r="B107" s="22"/>
    </row>
    <row r="108">
      <c r="A108" s="1"/>
      <c r="B108" s="22"/>
    </row>
    <row r="109">
      <c r="A109" s="1"/>
      <c r="B109" s="22"/>
    </row>
  </sheetData>
  <autoFilter ref="$A$9:$Z$77"/>
  <mergeCells count="2">
    <mergeCell ref="H2:J2"/>
    <mergeCell ref="F4:F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73.88"/>
    <col customWidth="1" min="2" max="2" width="21.88"/>
    <col customWidth="1" min="6" max="6" width="18.0"/>
  </cols>
  <sheetData>
    <row r="1">
      <c r="A1" s="1" t="s">
        <v>0</v>
      </c>
      <c r="B1" s="2" t="s">
        <v>1</v>
      </c>
      <c r="C1" s="3" t="s">
        <v>2</v>
      </c>
      <c r="D1" s="3" t="s">
        <v>3</v>
      </c>
    </row>
    <row r="2">
      <c r="A2" s="1"/>
      <c r="B2" s="2" t="s">
        <v>4</v>
      </c>
      <c r="C2" s="3">
        <f>COUNTA($F$10:$F1007)</f>
        <v>70</v>
      </c>
      <c r="D2" s="4">
        <f t="shared" ref="D2:D7" si="1">C2/$C$2</f>
        <v>1</v>
      </c>
      <c r="E2" s="5"/>
      <c r="F2" s="5"/>
      <c r="H2" s="6" t="s">
        <v>5</v>
      </c>
      <c r="I2" s="7"/>
      <c r="J2" s="8"/>
      <c r="M2" s="9" t="s">
        <v>6</v>
      </c>
      <c r="N2" s="10">
        <f>$D$8</f>
        <v>0.6714285714</v>
      </c>
    </row>
    <row r="3">
      <c r="A3" s="1"/>
      <c r="B3" s="2" t="s">
        <v>7</v>
      </c>
      <c r="C3" s="3">
        <f>COUNTIF($D$10:$D1007, "T")</f>
        <v>47</v>
      </c>
      <c r="D3" s="4">
        <f t="shared" si="1"/>
        <v>0.6714285714</v>
      </c>
      <c r="E3" s="5"/>
      <c r="F3" s="5"/>
      <c r="H3" s="11">
        <v>0.0</v>
      </c>
      <c r="I3" s="11">
        <v>1.0</v>
      </c>
      <c r="J3" s="11">
        <v>2.0</v>
      </c>
      <c r="M3" s="9" t="s">
        <v>8</v>
      </c>
      <c r="N3" s="10">
        <f>($K$4/$C$2)*($H$7/$C$2)+($K$5/$C$2)*($I$7/$C$2)+($K$6/$C$2)*($J$7/$C$2)</f>
        <v>0.3210204082</v>
      </c>
    </row>
    <row r="4">
      <c r="A4" s="1"/>
      <c r="B4" s="2" t="s">
        <v>9</v>
      </c>
      <c r="C4" s="3">
        <f>COUNTIF($D$10:$D1007,"N")</f>
        <v>23</v>
      </c>
      <c r="D4" s="4">
        <f t="shared" si="1"/>
        <v>0.3285714286</v>
      </c>
      <c r="E4" s="5"/>
      <c r="F4" s="12" t="s">
        <v>10</v>
      </c>
      <c r="G4" s="11">
        <v>0.0</v>
      </c>
      <c r="H4" s="13">
        <f t="shared" ref="H4:J4" si="2">COUNTIFS($B$10:$B1007,H$3,$C$10:$C1007,$G4)</f>
        <v>19</v>
      </c>
      <c r="I4" s="13">
        <f t="shared" si="2"/>
        <v>11</v>
      </c>
      <c r="J4" s="13">
        <f t="shared" si="2"/>
        <v>1</v>
      </c>
      <c r="K4" s="13">
        <f t="shared" ref="K4:K6" si="4">SUM(H4:J4)</f>
        <v>31</v>
      </c>
    </row>
    <row r="5">
      <c r="A5" s="1"/>
      <c r="B5" s="2" t="s">
        <v>11</v>
      </c>
      <c r="C5" s="3">
        <f>COUNTIF($F$10:$F1007,0)</f>
        <v>27</v>
      </c>
      <c r="D5" s="4">
        <f t="shared" si="1"/>
        <v>0.3857142857</v>
      </c>
      <c r="E5" s="5"/>
      <c r="F5" s="14"/>
      <c r="G5" s="11">
        <v>1.0</v>
      </c>
      <c r="H5" s="13">
        <f t="shared" ref="H5:J5" si="3">COUNTIFS($B$10:$B1007,H$3,$C$10:$C1007,$G5)</f>
        <v>3</v>
      </c>
      <c r="I5" s="13">
        <f t="shared" si="3"/>
        <v>11</v>
      </c>
      <c r="J5" s="13">
        <f t="shared" si="3"/>
        <v>1</v>
      </c>
      <c r="K5" s="13">
        <f t="shared" si="4"/>
        <v>15</v>
      </c>
    </row>
    <row r="6">
      <c r="A6" s="1"/>
      <c r="B6" s="2" t="s">
        <v>12</v>
      </c>
      <c r="C6" s="3">
        <f>COUNTIF($F$10:$F1007,1)</f>
        <v>23</v>
      </c>
      <c r="D6" s="4">
        <f t="shared" si="1"/>
        <v>0.3285714286</v>
      </c>
      <c r="E6" s="5"/>
      <c r="F6" s="15"/>
      <c r="G6" s="11">
        <v>2.0</v>
      </c>
      <c r="H6" s="13">
        <f t="shared" ref="H6:J6" si="5">COUNTIFS($B$10:$B1007,H$3,$C$10:$C1007,$G6)</f>
        <v>0</v>
      </c>
      <c r="I6" s="13">
        <f t="shared" si="5"/>
        <v>7</v>
      </c>
      <c r="J6" s="13">
        <f t="shared" si="5"/>
        <v>17</v>
      </c>
      <c r="K6" s="13">
        <f t="shared" si="4"/>
        <v>24</v>
      </c>
      <c r="M6" s="16" t="s">
        <v>13</v>
      </c>
      <c r="N6" s="16">
        <v>0.516080553050796</v>
      </c>
    </row>
    <row r="7">
      <c r="A7" s="1"/>
      <c r="B7" s="2" t="s">
        <v>14</v>
      </c>
      <c r="C7" s="3">
        <f>COUNTIF($F$10:$F1007,2)</f>
        <v>20</v>
      </c>
      <c r="D7" s="4">
        <f t="shared" si="1"/>
        <v>0.2857142857</v>
      </c>
      <c r="E7" s="5"/>
      <c r="F7" s="5"/>
      <c r="H7" s="13">
        <f t="shared" ref="H7:J7" si="6">SUM(H4:H6)</f>
        <v>22</v>
      </c>
      <c r="I7" s="13">
        <f t="shared" si="6"/>
        <v>29</v>
      </c>
      <c r="J7" s="13">
        <f t="shared" si="6"/>
        <v>19</v>
      </c>
      <c r="M7" s="16" t="s">
        <v>15</v>
      </c>
      <c r="N7" s="16">
        <v>0.504843918191603</v>
      </c>
    </row>
    <row r="8">
      <c r="A8" s="1"/>
      <c r="B8" s="18" t="s">
        <v>16</v>
      </c>
      <c r="C8" s="19"/>
      <c r="D8" s="20">
        <f>D3</f>
        <v>0.6714285714</v>
      </c>
      <c r="E8" s="5"/>
      <c r="F8" s="5"/>
    </row>
    <row r="9">
      <c r="A9" s="1" t="s">
        <v>17</v>
      </c>
      <c r="B9" s="21" t="s">
        <v>5</v>
      </c>
      <c r="C9" s="5" t="s">
        <v>10</v>
      </c>
      <c r="D9" s="5" t="s">
        <v>18</v>
      </c>
      <c r="E9" s="5" t="s">
        <v>19</v>
      </c>
      <c r="F9" s="5" t="s">
        <v>20</v>
      </c>
    </row>
    <row r="10">
      <c r="A10" s="1" t="s">
        <v>89</v>
      </c>
      <c r="B10" s="23">
        <v>2.0</v>
      </c>
      <c r="C10" s="23">
        <v>2.0</v>
      </c>
      <c r="D10" s="24" t="str">
        <f t="shared" ref="D10:D79" si="7">IF(B10=C10,"T","N")</f>
        <v>T</v>
      </c>
      <c r="F10" s="24">
        <f t="shared" ref="F10:F79" si="8">IF(D10="T",C10,E10)</f>
        <v>2</v>
      </c>
    </row>
    <row r="11">
      <c r="A11" s="1" t="s">
        <v>90</v>
      </c>
      <c r="B11" s="23">
        <v>0.0</v>
      </c>
      <c r="C11" s="23">
        <v>0.0</v>
      </c>
      <c r="D11" s="24" t="str">
        <f t="shared" si="7"/>
        <v>T</v>
      </c>
      <c r="F11" s="24">
        <f t="shared" si="8"/>
        <v>0</v>
      </c>
    </row>
    <row r="12">
      <c r="A12" s="1" t="s">
        <v>91</v>
      </c>
      <c r="B12" s="23">
        <v>1.0</v>
      </c>
      <c r="C12" s="23">
        <v>1.0</v>
      </c>
      <c r="D12" s="24" t="str">
        <f t="shared" si="7"/>
        <v>T</v>
      </c>
      <c r="F12" s="24">
        <f t="shared" si="8"/>
        <v>1</v>
      </c>
    </row>
    <row r="13">
      <c r="A13" s="1" t="s">
        <v>92</v>
      </c>
      <c r="B13" s="23">
        <v>2.0</v>
      </c>
      <c r="C13" s="23">
        <v>2.0</v>
      </c>
      <c r="D13" s="24" t="str">
        <f t="shared" si="7"/>
        <v>T</v>
      </c>
      <c r="F13" s="24">
        <f t="shared" si="8"/>
        <v>2</v>
      </c>
    </row>
    <row r="14">
      <c r="A14" s="1" t="s">
        <v>93</v>
      </c>
      <c r="B14" s="23">
        <v>0.0</v>
      </c>
      <c r="C14" s="23">
        <v>1.0</v>
      </c>
      <c r="D14" s="24" t="str">
        <f t="shared" si="7"/>
        <v>N</v>
      </c>
      <c r="E14" s="5">
        <v>0.0</v>
      </c>
      <c r="F14" s="24">
        <f t="shared" si="8"/>
        <v>0</v>
      </c>
    </row>
    <row r="15">
      <c r="A15" s="1" t="s">
        <v>94</v>
      </c>
      <c r="B15" s="23">
        <v>2.0</v>
      </c>
      <c r="C15" s="23">
        <v>2.0</v>
      </c>
      <c r="D15" s="24" t="str">
        <f t="shared" si="7"/>
        <v>T</v>
      </c>
      <c r="F15" s="24">
        <f t="shared" si="8"/>
        <v>2</v>
      </c>
    </row>
    <row r="16">
      <c r="A16" s="1" t="s">
        <v>95</v>
      </c>
      <c r="B16" s="23">
        <v>0.0</v>
      </c>
      <c r="C16" s="23">
        <v>0.0</v>
      </c>
      <c r="D16" s="24" t="str">
        <f t="shared" si="7"/>
        <v>T</v>
      </c>
      <c r="F16" s="24">
        <f t="shared" si="8"/>
        <v>0</v>
      </c>
    </row>
    <row r="17">
      <c r="A17" s="1" t="s">
        <v>96</v>
      </c>
      <c r="B17" s="23">
        <v>1.0</v>
      </c>
      <c r="C17" s="23">
        <v>1.0</v>
      </c>
      <c r="D17" s="24" t="str">
        <f t="shared" si="7"/>
        <v>T</v>
      </c>
      <c r="F17" s="24">
        <f t="shared" si="8"/>
        <v>1</v>
      </c>
    </row>
    <row r="18">
      <c r="A18" s="1" t="s">
        <v>97</v>
      </c>
      <c r="B18" s="23">
        <v>2.0</v>
      </c>
      <c r="C18" s="23">
        <v>2.0</v>
      </c>
      <c r="D18" s="24" t="str">
        <f t="shared" si="7"/>
        <v>T</v>
      </c>
      <c r="F18" s="24">
        <f t="shared" si="8"/>
        <v>2</v>
      </c>
    </row>
    <row r="19">
      <c r="A19" s="1" t="s">
        <v>98</v>
      </c>
      <c r="B19" s="23">
        <v>2.0</v>
      </c>
      <c r="C19" s="23">
        <v>2.0</v>
      </c>
      <c r="D19" s="24" t="str">
        <f t="shared" si="7"/>
        <v>T</v>
      </c>
      <c r="F19" s="24">
        <f t="shared" si="8"/>
        <v>2</v>
      </c>
    </row>
    <row r="20">
      <c r="A20" s="1" t="s">
        <v>99</v>
      </c>
      <c r="B20" s="23">
        <v>2.0</v>
      </c>
      <c r="C20" s="23">
        <v>2.0</v>
      </c>
      <c r="D20" s="24" t="str">
        <f t="shared" si="7"/>
        <v>T</v>
      </c>
      <c r="F20" s="24">
        <f t="shared" si="8"/>
        <v>2</v>
      </c>
    </row>
    <row r="21">
      <c r="A21" s="1" t="s">
        <v>100</v>
      </c>
      <c r="B21" s="23">
        <v>0.0</v>
      </c>
      <c r="C21" s="23">
        <v>0.0</v>
      </c>
      <c r="D21" s="24" t="str">
        <f t="shared" si="7"/>
        <v>T</v>
      </c>
      <c r="F21" s="24">
        <f t="shared" si="8"/>
        <v>0</v>
      </c>
    </row>
    <row r="22">
      <c r="A22" s="1" t="s">
        <v>101</v>
      </c>
      <c r="B22" s="23">
        <v>1.0</v>
      </c>
      <c r="C22" s="23">
        <v>0.0</v>
      </c>
      <c r="D22" s="24" t="str">
        <f t="shared" si="7"/>
        <v>N</v>
      </c>
      <c r="E22" s="5">
        <v>1.0</v>
      </c>
      <c r="F22" s="24">
        <f t="shared" si="8"/>
        <v>1</v>
      </c>
    </row>
    <row r="23">
      <c r="A23" s="1" t="s">
        <v>102</v>
      </c>
      <c r="B23" s="23">
        <v>1.0</v>
      </c>
      <c r="C23" s="23">
        <v>1.0</v>
      </c>
      <c r="D23" s="24" t="str">
        <f t="shared" si="7"/>
        <v>T</v>
      </c>
      <c r="F23" s="24">
        <f t="shared" si="8"/>
        <v>1</v>
      </c>
    </row>
    <row r="24">
      <c r="A24" s="1" t="s">
        <v>103</v>
      </c>
      <c r="B24" s="23">
        <v>1.0</v>
      </c>
      <c r="C24" s="23">
        <v>1.0</v>
      </c>
      <c r="D24" s="24" t="str">
        <f t="shared" si="7"/>
        <v>T</v>
      </c>
      <c r="F24" s="24">
        <f t="shared" si="8"/>
        <v>1</v>
      </c>
    </row>
    <row r="25">
      <c r="A25" s="1" t="s">
        <v>104</v>
      </c>
      <c r="B25" s="23">
        <v>2.0</v>
      </c>
      <c r="C25" s="23">
        <v>2.0</v>
      </c>
      <c r="D25" s="24" t="str">
        <f t="shared" si="7"/>
        <v>T</v>
      </c>
      <c r="F25" s="24">
        <f t="shared" si="8"/>
        <v>2</v>
      </c>
    </row>
    <row r="26">
      <c r="A26" s="1" t="s">
        <v>105</v>
      </c>
      <c r="B26" s="23">
        <v>1.0</v>
      </c>
      <c r="C26" s="23">
        <v>0.0</v>
      </c>
      <c r="D26" s="24" t="str">
        <f t="shared" si="7"/>
        <v>N</v>
      </c>
      <c r="E26" s="5">
        <v>0.0</v>
      </c>
      <c r="F26" s="24">
        <f t="shared" si="8"/>
        <v>0</v>
      </c>
    </row>
    <row r="27">
      <c r="A27" s="1" t="s">
        <v>106</v>
      </c>
      <c r="B27" s="23">
        <v>0.0</v>
      </c>
      <c r="C27" s="23">
        <v>0.0</v>
      </c>
      <c r="D27" s="24" t="str">
        <f t="shared" si="7"/>
        <v>T</v>
      </c>
      <c r="F27" s="24">
        <f t="shared" si="8"/>
        <v>0</v>
      </c>
    </row>
    <row r="28">
      <c r="A28" s="1" t="s">
        <v>107</v>
      </c>
      <c r="B28" s="23">
        <v>2.0</v>
      </c>
      <c r="C28" s="23">
        <v>2.0</v>
      </c>
      <c r="D28" s="24" t="str">
        <f t="shared" si="7"/>
        <v>T</v>
      </c>
      <c r="F28" s="24">
        <f t="shared" si="8"/>
        <v>2</v>
      </c>
    </row>
    <row r="29">
      <c r="A29" s="1" t="s">
        <v>108</v>
      </c>
      <c r="B29" s="23">
        <v>1.0</v>
      </c>
      <c r="C29" s="23">
        <v>1.0</v>
      </c>
      <c r="D29" s="24" t="str">
        <f t="shared" si="7"/>
        <v>T</v>
      </c>
      <c r="F29" s="24">
        <f t="shared" si="8"/>
        <v>1</v>
      </c>
    </row>
    <row r="30">
      <c r="A30" s="1" t="s">
        <v>109</v>
      </c>
      <c r="B30" s="23">
        <v>1.0</v>
      </c>
      <c r="C30" s="23">
        <v>2.0</v>
      </c>
      <c r="D30" s="24" t="str">
        <f t="shared" si="7"/>
        <v>N</v>
      </c>
      <c r="E30" s="5">
        <v>1.0</v>
      </c>
      <c r="F30" s="24">
        <f t="shared" si="8"/>
        <v>1</v>
      </c>
    </row>
    <row r="31">
      <c r="A31" s="1" t="s">
        <v>110</v>
      </c>
      <c r="B31" s="23">
        <v>1.0</v>
      </c>
      <c r="C31" s="23">
        <v>2.0</v>
      </c>
      <c r="D31" s="24" t="str">
        <f t="shared" si="7"/>
        <v>N</v>
      </c>
      <c r="E31" s="5">
        <v>1.0</v>
      </c>
      <c r="F31" s="24">
        <f t="shared" si="8"/>
        <v>1</v>
      </c>
    </row>
    <row r="32">
      <c r="A32" s="1" t="s">
        <v>111</v>
      </c>
      <c r="B32" s="23">
        <v>0.0</v>
      </c>
      <c r="C32" s="23">
        <v>1.0</v>
      </c>
      <c r="D32" s="24" t="str">
        <f t="shared" si="7"/>
        <v>N</v>
      </c>
      <c r="E32" s="5">
        <v>0.0</v>
      </c>
      <c r="F32" s="24">
        <f t="shared" si="8"/>
        <v>0</v>
      </c>
    </row>
    <row r="33">
      <c r="A33" s="1" t="s">
        <v>112</v>
      </c>
      <c r="B33" s="23">
        <v>1.0</v>
      </c>
      <c r="C33" s="23">
        <v>2.0</v>
      </c>
      <c r="D33" s="24" t="str">
        <f t="shared" si="7"/>
        <v>N</v>
      </c>
      <c r="E33" s="5">
        <v>1.0</v>
      </c>
      <c r="F33" s="24">
        <f t="shared" si="8"/>
        <v>1</v>
      </c>
    </row>
    <row r="34">
      <c r="A34" s="1" t="s">
        <v>113</v>
      </c>
      <c r="B34" s="23">
        <v>0.0</v>
      </c>
      <c r="C34" s="23">
        <v>0.0</v>
      </c>
      <c r="D34" s="24" t="str">
        <f t="shared" si="7"/>
        <v>T</v>
      </c>
      <c r="F34" s="24">
        <f t="shared" si="8"/>
        <v>0</v>
      </c>
    </row>
    <row r="35">
      <c r="A35" s="1" t="s">
        <v>114</v>
      </c>
      <c r="B35" s="23">
        <v>0.0</v>
      </c>
      <c r="C35" s="23">
        <v>0.0</v>
      </c>
      <c r="D35" s="24" t="str">
        <f t="shared" si="7"/>
        <v>T</v>
      </c>
      <c r="F35" s="24">
        <f t="shared" si="8"/>
        <v>0</v>
      </c>
    </row>
    <row r="36">
      <c r="A36" s="1" t="s">
        <v>115</v>
      </c>
      <c r="B36" s="23">
        <v>1.0</v>
      </c>
      <c r="C36" s="23">
        <v>1.0</v>
      </c>
      <c r="D36" s="24" t="str">
        <f t="shared" si="7"/>
        <v>T</v>
      </c>
      <c r="F36" s="24">
        <f t="shared" si="8"/>
        <v>1</v>
      </c>
    </row>
    <row r="37">
      <c r="A37" s="1" t="s">
        <v>116</v>
      </c>
      <c r="B37" s="23">
        <v>1.0</v>
      </c>
      <c r="C37" s="23">
        <v>0.0</v>
      </c>
      <c r="D37" s="24" t="str">
        <f t="shared" si="7"/>
        <v>N</v>
      </c>
      <c r="E37" s="5">
        <v>0.0</v>
      </c>
      <c r="F37" s="24">
        <f t="shared" si="8"/>
        <v>0</v>
      </c>
    </row>
    <row r="38">
      <c r="A38" s="1" t="s">
        <v>117</v>
      </c>
      <c r="B38" s="23">
        <v>0.0</v>
      </c>
      <c r="C38" s="23">
        <v>0.0</v>
      </c>
      <c r="D38" s="24" t="str">
        <f t="shared" si="7"/>
        <v>T</v>
      </c>
      <c r="F38" s="24">
        <f t="shared" si="8"/>
        <v>0</v>
      </c>
    </row>
    <row r="39">
      <c r="A39" s="1" t="s">
        <v>118</v>
      </c>
      <c r="B39" s="23">
        <v>1.0</v>
      </c>
      <c r="C39" s="23">
        <v>1.0</v>
      </c>
      <c r="D39" s="24" t="str">
        <f t="shared" si="7"/>
        <v>T</v>
      </c>
      <c r="F39" s="24">
        <f t="shared" si="8"/>
        <v>1</v>
      </c>
    </row>
    <row r="40">
      <c r="A40" s="1" t="s">
        <v>119</v>
      </c>
      <c r="B40" s="23">
        <v>1.0</v>
      </c>
      <c r="C40" s="23">
        <v>2.0</v>
      </c>
      <c r="D40" s="24" t="str">
        <f t="shared" si="7"/>
        <v>N</v>
      </c>
      <c r="E40" s="5">
        <v>1.0</v>
      </c>
      <c r="F40" s="24">
        <f t="shared" si="8"/>
        <v>1</v>
      </c>
    </row>
    <row r="41">
      <c r="A41" s="1" t="s">
        <v>120</v>
      </c>
      <c r="B41" s="23">
        <v>1.0</v>
      </c>
      <c r="C41" s="23">
        <v>2.0</v>
      </c>
      <c r="D41" s="24" t="str">
        <f t="shared" si="7"/>
        <v>N</v>
      </c>
      <c r="E41" s="5">
        <v>2.0</v>
      </c>
      <c r="F41" s="24">
        <f t="shared" si="8"/>
        <v>2</v>
      </c>
    </row>
    <row r="42">
      <c r="A42" s="1" t="s">
        <v>121</v>
      </c>
      <c r="B42" s="23">
        <v>1.0</v>
      </c>
      <c r="C42" s="23">
        <v>2.0</v>
      </c>
      <c r="D42" s="24" t="str">
        <f t="shared" si="7"/>
        <v>N</v>
      </c>
      <c r="E42" s="5">
        <v>2.0</v>
      </c>
      <c r="F42" s="24">
        <f t="shared" si="8"/>
        <v>2</v>
      </c>
    </row>
    <row r="43">
      <c r="A43" s="1" t="s">
        <v>122</v>
      </c>
      <c r="B43" s="23">
        <v>0.0</v>
      </c>
      <c r="C43" s="23">
        <v>0.0</v>
      </c>
      <c r="D43" s="24" t="str">
        <f t="shared" si="7"/>
        <v>T</v>
      </c>
      <c r="F43" s="24">
        <f t="shared" si="8"/>
        <v>0</v>
      </c>
    </row>
    <row r="44">
      <c r="A44" s="1" t="s">
        <v>123</v>
      </c>
      <c r="B44" s="23">
        <v>0.0</v>
      </c>
      <c r="C44" s="23">
        <v>0.0</v>
      </c>
      <c r="D44" s="24" t="str">
        <f t="shared" si="7"/>
        <v>T</v>
      </c>
      <c r="F44" s="24">
        <f t="shared" si="8"/>
        <v>0</v>
      </c>
    </row>
    <row r="45">
      <c r="A45" s="1" t="s">
        <v>124</v>
      </c>
      <c r="B45" s="23">
        <v>1.0</v>
      </c>
      <c r="C45" s="23">
        <v>0.0</v>
      </c>
      <c r="D45" s="24" t="str">
        <f t="shared" si="7"/>
        <v>N</v>
      </c>
      <c r="E45" s="5">
        <v>1.0</v>
      </c>
      <c r="F45" s="24">
        <f t="shared" si="8"/>
        <v>1</v>
      </c>
    </row>
    <row r="46">
      <c r="A46" s="1" t="s">
        <v>125</v>
      </c>
      <c r="B46" s="23">
        <v>1.0</v>
      </c>
      <c r="C46" s="23">
        <v>0.0</v>
      </c>
      <c r="D46" s="24" t="str">
        <f t="shared" si="7"/>
        <v>N</v>
      </c>
      <c r="E46" s="5">
        <v>0.0</v>
      </c>
      <c r="F46" s="24">
        <f t="shared" si="8"/>
        <v>0</v>
      </c>
    </row>
    <row r="47">
      <c r="A47" s="1" t="s">
        <v>126</v>
      </c>
      <c r="B47" s="23">
        <v>1.0</v>
      </c>
      <c r="C47" s="23">
        <v>0.0</v>
      </c>
      <c r="D47" s="24" t="str">
        <f t="shared" si="7"/>
        <v>N</v>
      </c>
      <c r="E47" s="5">
        <v>0.0</v>
      </c>
      <c r="F47" s="24">
        <f t="shared" si="8"/>
        <v>0</v>
      </c>
    </row>
    <row r="48">
      <c r="A48" s="1" t="s">
        <v>127</v>
      </c>
      <c r="B48" s="23">
        <v>0.0</v>
      </c>
      <c r="C48" s="23">
        <v>1.0</v>
      </c>
      <c r="D48" s="24" t="str">
        <f t="shared" si="7"/>
        <v>N</v>
      </c>
      <c r="E48" s="5">
        <v>0.0</v>
      </c>
      <c r="F48" s="24">
        <f t="shared" si="8"/>
        <v>0</v>
      </c>
    </row>
    <row r="49">
      <c r="A49" s="1" t="s">
        <v>128</v>
      </c>
      <c r="B49" s="23">
        <v>1.0</v>
      </c>
      <c r="C49" s="23">
        <v>0.0</v>
      </c>
      <c r="D49" s="24" t="str">
        <f t="shared" si="7"/>
        <v>N</v>
      </c>
      <c r="E49" s="5">
        <v>1.0</v>
      </c>
      <c r="F49" s="24">
        <f t="shared" si="8"/>
        <v>1</v>
      </c>
    </row>
    <row r="50">
      <c r="A50" s="1" t="s">
        <v>129</v>
      </c>
      <c r="B50" s="23">
        <v>0.0</v>
      </c>
      <c r="C50" s="23">
        <v>0.0</v>
      </c>
      <c r="D50" s="24" t="str">
        <f t="shared" si="7"/>
        <v>T</v>
      </c>
      <c r="F50" s="24">
        <f t="shared" si="8"/>
        <v>0</v>
      </c>
    </row>
    <row r="51">
      <c r="A51" s="1" t="s">
        <v>130</v>
      </c>
      <c r="B51" s="23">
        <v>1.0</v>
      </c>
      <c r="C51" s="23">
        <v>1.0</v>
      </c>
      <c r="D51" s="24" t="str">
        <f t="shared" si="7"/>
        <v>T</v>
      </c>
      <c r="F51" s="24">
        <f t="shared" si="8"/>
        <v>1</v>
      </c>
    </row>
    <row r="52">
      <c r="A52" s="1" t="s">
        <v>131</v>
      </c>
      <c r="B52" s="23">
        <v>2.0</v>
      </c>
      <c r="C52" s="23">
        <v>2.0</v>
      </c>
      <c r="D52" s="24" t="str">
        <f t="shared" si="7"/>
        <v>T</v>
      </c>
      <c r="F52" s="24">
        <f t="shared" si="8"/>
        <v>2</v>
      </c>
    </row>
    <row r="53">
      <c r="A53" s="1" t="s">
        <v>132</v>
      </c>
      <c r="B53" s="23">
        <v>1.0</v>
      </c>
      <c r="C53" s="23">
        <v>0.0</v>
      </c>
      <c r="D53" s="24" t="str">
        <f t="shared" si="7"/>
        <v>N</v>
      </c>
      <c r="E53" s="5">
        <v>1.0</v>
      </c>
      <c r="F53" s="24">
        <f t="shared" si="8"/>
        <v>1</v>
      </c>
    </row>
    <row r="54">
      <c r="A54" s="1" t="s">
        <v>133</v>
      </c>
      <c r="B54" s="23">
        <v>0.0</v>
      </c>
      <c r="C54" s="23">
        <v>0.0</v>
      </c>
      <c r="D54" s="24" t="str">
        <f t="shared" si="7"/>
        <v>T</v>
      </c>
      <c r="F54" s="24">
        <f t="shared" si="8"/>
        <v>0</v>
      </c>
    </row>
    <row r="55">
      <c r="A55" s="1" t="s">
        <v>134</v>
      </c>
      <c r="B55" s="23">
        <v>2.0</v>
      </c>
      <c r="C55" s="23">
        <v>2.0</v>
      </c>
      <c r="D55" s="24" t="str">
        <f t="shared" si="7"/>
        <v>T</v>
      </c>
      <c r="F55" s="24">
        <f t="shared" si="8"/>
        <v>2</v>
      </c>
    </row>
    <row r="56">
      <c r="A56" s="1" t="s">
        <v>135</v>
      </c>
      <c r="B56" s="23">
        <v>2.0</v>
      </c>
      <c r="C56" s="23">
        <v>2.0</v>
      </c>
      <c r="D56" s="24" t="str">
        <f t="shared" si="7"/>
        <v>T</v>
      </c>
      <c r="F56" s="24">
        <f t="shared" si="8"/>
        <v>2</v>
      </c>
    </row>
    <row r="57">
      <c r="A57" s="1" t="s">
        <v>136</v>
      </c>
      <c r="B57" s="23">
        <v>2.0</v>
      </c>
      <c r="C57" s="23">
        <v>2.0</v>
      </c>
      <c r="D57" s="24" t="str">
        <f t="shared" si="7"/>
        <v>T</v>
      </c>
      <c r="F57" s="24">
        <f t="shared" si="8"/>
        <v>2</v>
      </c>
    </row>
    <row r="58">
      <c r="A58" s="1" t="s">
        <v>137</v>
      </c>
      <c r="B58" s="23">
        <v>1.0</v>
      </c>
      <c r="C58" s="23">
        <v>0.0</v>
      </c>
      <c r="D58" s="24" t="str">
        <f t="shared" si="7"/>
        <v>N</v>
      </c>
      <c r="E58" s="5">
        <v>0.0</v>
      </c>
      <c r="F58" s="24">
        <f t="shared" si="8"/>
        <v>0</v>
      </c>
    </row>
    <row r="59">
      <c r="A59" s="1" t="s">
        <v>138</v>
      </c>
      <c r="B59" s="23">
        <v>1.0</v>
      </c>
      <c r="C59" s="23">
        <v>1.0</v>
      </c>
      <c r="D59" s="24" t="str">
        <f t="shared" si="7"/>
        <v>T</v>
      </c>
      <c r="F59" s="24">
        <f t="shared" si="8"/>
        <v>1</v>
      </c>
    </row>
    <row r="60">
      <c r="A60" s="1" t="s">
        <v>139</v>
      </c>
      <c r="B60" s="23">
        <v>2.0</v>
      </c>
      <c r="C60" s="23">
        <v>2.0</v>
      </c>
      <c r="D60" s="24" t="str">
        <f t="shared" si="7"/>
        <v>T</v>
      </c>
      <c r="F60" s="24">
        <f t="shared" si="8"/>
        <v>2</v>
      </c>
    </row>
    <row r="61">
      <c r="A61" s="1" t="s">
        <v>140</v>
      </c>
      <c r="B61" s="23">
        <v>0.0</v>
      </c>
      <c r="C61" s="23">
        <v>0.0</v>
      </c>
      <c r="D61" s="24" t="str">
        <f t="shared" si="7"/>
        <v>T</v>
      </c>
      <c r="F61" s="24">
        <f t="shared" si="8"/>
        <v>0</v>
      </c>
    </row>
    <row r="62">
      <c r="A62" s="1" t="s">
        <v>141</v>
      </c>
      <c r="B62" s="23">
        <v>2.0</v>
      </c>
      <c r="C62" s="23">
        <v>2.0</v>
      </c>
      <c r="D62" s="24" t="str">
        <f t="shared" si="7"/>
        <v>T</v>
      </c>
      <c r="F62" s="24">
        <f t="shared" si="8"/>
        <v>2</v>
      </c>
    </row>
    <row r="63">
      <c r="A63" s="1" t="s">
        <v>142</v>
      </c>
      <c r="B63" s="23">
        <v>2.0</v>
      </c>
      <c r="C63" s="23">
        <v>2.0</v>
      </c>
      <c r="D63" s="24" t="str">
        <f t="shared" si="7"/>
        <v>T</v>
      </c>
      <c r="F63" s="24">
        <f t="shared" si="8"/>
        <v>2</v>
      </c>
    </row>
    <row r="64">
      <c r="A64" s="1" t="s">
        <v>143</v>
      </c>
      <c r="B64" s="23">
        <v>1.0</v>
      </c>
      <c r="C64" s="23">
        <v>1.0</v>
      </c>
      <c r="D64" s="24" t="str">
        <f t="shared" si="7"/>
        <v>T</v>
      </c>
      <c r="F64" s="24">
        <f t="shared" si="8"/>
        <v>1</v>
      </c>
    </row>
    <row r="65">
      <c r="A65" s="1" t="s">
        <v>144</v>
      </c>
      <c r="B65" s="23">
        <v>0.0</v>
      </c>
      <c r="C65" s="23">
        <v>0.0</v>
      </c>
      <c r="D65" s="24" t="str">
        <f t="shared" si="7"/>
        <v>T</v>
      </c>
      <c r="F65" s="24">
        <f t="shared" si="8"/>
        <v>0</v>
      </c>
    </row>
    <row r="66">
      <c r="A66" s="1" t="s">
        <v>145</v>
      </c>
      <c r="B66" s="23">
        <v>1.0</v>
      </c>
      <c r="C66" s="23">
        <v>1.0</v>
      </c>
      <c r="D66" s="24" t="str">
        <f t="shared" si="7"/>
        <v>T</v>
      </c>
      <c r="F66" s="24">
        <f t="shared" si="8"/>
        <v>1</v>
      </c>
    </row>
    <row r="67">
      <c r="A67" s="1" t="s">
        <v>146</v>
      </c>
      <c r="B67" s="23">
        <v>0.0</v>
      </c>
      <c r="C67" s="23">
        <v>0.0</v>
      </c>
      <c r="D67" s="24" t="str">
        <f t="shared" si="7"/>
        <v>T</v>
      </c>
      <c r="F67" s="24">
        <f t="shared" si="8"/>
        <v>0</v>
      </c>
    </row>
    <row r="68">
      <c r="A68" s="1" t="s">
        <v>147</v>
      </c>
      <c r="B68" s="23">
        <v>0.0</v>
      </c>
      <c r="C68" s="23">
        <v>0.0</v>
      </c>
      <c r="D68" s="24" t="str">
        <f t="shared" si="7"/>
        <v>T</v>
      </c>
      <c r="F68" s="24">
        <f t="shared" si="8"/>
        <v>0</v>
      </c>
    </row>
    <row r="69">
      <c r="A69" s="1" t="s">
        <v>148</v>
      </c>
      <c r="B69" s="23">
        <v>0.0</v>
      </c>
      <c r="C69" s="23">
        <v>0.0</v>
      </c>
      <c r="D69" s="24" t="str">
        <f t="shared" si="7"/>
        <v>T</v>
      </c>
      <c r="F69" s="24">
        <f t="shared" si="8"/>
        <v>0</v>
      </c>
    </row>
    <row r="70">
      <c r="A70" s="1" t="s">
        <v>149</v>
      </c>
      <c r="B70" s="23">
        <v>2.0</v>
      </c>
      <c r="C70" s="23">
        <v>1.0</v>
      </c>
      <c r="D70" s="24" t="str">
        <f t="shared" si="7"/>
        <v>N</v>
      </c>
      <c r="E70" s="5">
        <v>1.0</v>
      </c>
      <c r="F70" s="24">
        <f t="shared" si="8"/>
        <v>1</v>
      </c>
    </row>
    <row r="71">
      <c r="A71" s="1" t="s">
        <v>150</v>
      </c>
      <c r="B71" s="23">
        <v>1.0</v>
      </c>
      <c r="C71" s="23">
        <v>0.0</v>
      </c>
      <c r="D71" s="24" t="str">
        <f t="shared" si="7"/>
        <v>N</v>
      </c>
      <c r="E71" s="5">
        <v>1.0</v>
      </c>
      <c r="F71" s="24">
        <f t="shared" si="8"/>
        <v>1</v>
      </c>
    </row>
    <row r="72">
      <c r="A72" s="1" t="s">
        <v>151</v>
      </c>
      <c r="B72" s="23">
        <v>0.0</v>
      </c>
      <c r="C72" s="23">
        <v>0.0</v>
      </c>
      <c r="D72" s="24" t="str">
        <f t="shared" si="7"/>
        <v>T</v>
      </c>
      <c r="F72" s="24">
        <f t="shared" si="8"/>
        <v>0</v>
      </c>
    </row>
    <row r="73">
      <c r="A73" s="1" t="s">
        <v>152</v>
      </c>
      <c r="B73" s="23">
        <v>0.0</v>
      </c>
      <c r="C73" s="23">
        <v>0.0</v>
      </c>
      <c r="D73" s="24" t="str">
        <f t="shared" si="7"/>
        <v>T</v>
      </c>
      <c r="F73" s="24">
        <f t="shared" si="8"/>
        <v>0</v>
      </c>
    </row>
    <row r="74">
      <c r="A74" s="1" t="s">
        <v>153</v>
      </c>
      <c r="B74" s="23">
        <v>2.0</v>
      </c>
      <c r="C74" s="23">
        <v>2.0</v>
      </c>
      <c r="D74" s="24" t="str">
        <f t="shared" si="7"/>
        <v>T</v>
      </c>
      <c r="F74" s="24">
        <f t="shared" si="8"/>
        <v>2</v>
      </c>
    </row>
    <row r="75">
      <c r="A75" s="1" t="s">
        <v>154</v>
      </c>
      <c r="B75" s="23">
        <v>1.0</v>
      </c>
      <c r="C75" s="23">
        <v>2.0</v>
      </c>
      <c r="D75" s="24" t="str">
        <f t="shared" si="7"/>
        <v>N</v>
      </c>
      <c r="E75" s="5">
        <v>2.0</v>
      </c>
      <c r="F75" s="24">
        <f t="shared" si="8"/>
        <v>2</v>
      </c>
    </row>
    <row r="76">
      <c r="A76" s="1" t="s">
        <v>155</v>
      </c>
      <c r="B76" s="23">
        <v>2.0</v>
      </c>
      <c r="C76" s="23">
        <v>2.0</v>
      </c>
      <c r="D76" s="24" t="str">
        <f t="shared" si="7"/>
        <v>T</v>
      </c>
      <c r="F76" s="24">
        <f t="shared" si="8"/>
        <v>2</v>
      </c>
    </row>
    <row r="77">
      <c r="A77" s="1" t="s">
        <v>156</v>
      </c>
      <c r="B77" s="23">
        <v>2.0</v>
      </c>
      <c r="C77" s="23">
        <v>0.0</v>
      </c>
      <c r="D77" s="24" t="str">
        <f t="shared" si="7"/>
        <v>N</v>
      </c>
      <c r="E77" s="5">
        <v>1.0</v>
      </c>
      <c r="F77" s="24">
        <f t="shared" si="8"/>
        <v>1</v>
      </c>
    </row>
    <row r="78">
      <c r="A78" s="1" t="s">
        <v>157</v>
      </c>
      <c r="B78" s="23">
        <v>1.0</v>
      </c>
      <c r="C78" s="23">
        <v>0.0</v>
      </c>
      <c r="D78" s="24" t="str">
        <f t="shared" si="7"/>
        <v>N</v>
      </c>
      <c r="E78" s="5">
        <v>1.0</v>
      </c>
      <c r="F78" s="24">
        <f t="shared" si="8"/>
        <v>1</v>
      </c>
    </row>
    <row r="79">
      <c r="A79" s="1" t="s">
        <v>158</v>
      </c>
      <c r="B79" s="23">
        <v>0.0</v>
      </c>
      <c r="C79" s="23">
        <v>0.0</v>
      </c>
      <c r="D79" s="24" t="str">
        <f t="shared" si="7"/>
        <v>T</v>
      </c>
      <c r="F79" s="24">
        <f t="shared" si="8"/>
        <v>0</v>
      </c>
    </row>
    <row r="80">
      <c r="A80" s="1"/>
      <c r="B80" s="22"/>
    </row>
    <row r="81">
      <c r="A81" s="1"/>
      <c r="B81" s="22"/>
    </row>
    <row r="82">
      <c r="A82" s="1"/>
      <c r="B82" s="22"/>
    </row>
    <row r="83">
      <c r="A83" s="1"/>
      <c r="B83" s="22"/>
    </row>
    <row r="84">
      <c r="A84" s="1"/>
      <c r="B84" s="22"/>
    </row>
    <row r="85">
      <c r="A85" s="1"/>
      <c r="B85" s="22"/>
    </row>
    <row r="86">
      <c r="A86" s="1"/>
      <c r="B86" s="22"/>
    </row>
    <row r="87">
      <c r="A87" s="1"/>
      <c r="B87" s="22"/>
    </row>
    <row r="88">
      <c r="A88" s="1"/>
      <c r="B88" s="22"/>
    </row>
    <row r="89">
      <c r="A89" s="1"/>
      <c r="B89" s="22"/>
    </row>
    <row r="90">
      <c r="A90" s="1"/>
      <c r="B90" s="22"/>
    </row>
    <row r="91">
      <c r="A91" s="1"/>
      <c r="B91" s="22"/>
    </row>
    <row r="92">
      <c r="A92" s="1"/>
      <c r="B92" s="22"/>
    </row>
    <row r="93">
      <c r="A93" s="1"/>
      <c r="B93" s="22"/>
    </row>
    <row r="94">
      <c r="A94" s="1"/>
      <c r="B94" s="22"/>
    </row>
    <row r="95">
      <c r="A95" s="1"/>
      <c r="B95" s="22"/>
    </row>
    <row r="96">
      <c r="A96" s="1"/>
      <c r="B96" s="22"/>
    </row>
    <row r="97">
      <c r="A97" s="1"/>
      <c r="B97" s="22"/>
    </row>
    <row r="98">
      <c r="A98" s="1"/>
      <c r="B98" s="22"/>
    </row>
    <row r="99">
      <c r="A99" s="1"/>
      <c r="B99" s="22"/>
    </row>
    <row r="100">
      <c r="A100" s="1"/>
      <c r="B100" s="22"/>
    </row>
    <row r="101">
      <c r="A101" s="1"/>
      <c r="B101" s="22"/>
    </row>
    <row r="102">
      <c r="A102" s="1"/>
      <c r="B102" s="22"/>
    </row>
    <row r="103">
      <c r="A103" s="1"/>
      <c r="B103" s="22"/>
    </row>
    <row r="104">
      <c r="A104" s="1"/>
      <c r="B104" s="22"/>
    </row>
    <row r="105">
      <c r="A105" s="1"/>
      <c r="B105" s="22"/>
    </row>
    <row r="106">
      <c r="A106" s="1"/>
      <c r="B106" s="22"/>
    </row>
    <row r="107">
      <c r="A107" s="1"/>
      <c r="B107" s="22"/>
    </row>
    <row r="108">
      <c r="A108" s="1"/>
      <c r="B108" s="22"/>
    </row>
    <row r="109">
      <c r="A109" s="1"/>
      <c r="B109" s="22"/>
    </row>
  </sheetData>
  <autoFilter ref="$A$9:$Z$79"/>
  <mergeCells count="2">
    <mergeCell ref="H2:J2"/>
    <mergeCell ref="F4:F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3.25"/>
  </cols>
  <sheetData>
    <row r="1">
      <c r="D1" s="2" t="s">
        <v>1</v>
      </c>
      <c r="E1" s="3" t="s">
        <v>2</v>
      </c>
      <c r="F1" s="3" t="s">
        <v>3</v>
      </c>
    </row>
    <row r="2">
      <c r="D2" s="2" t="s">
        <v>4</v>
      </c>
      <c r="E2" s="3">
        <f>COUNTA($H$10:$H1004)</f>
        <v>264</v>
      </c>
      <c r="F2" s="4">
        <f t="shared" ref="F2:F7" si="1">E2/$E$2</f>
        <v>1</v>
      </c>
    </row>
    <row r="3">
      <c r="D3" s="2" t="s">
        <v>7</v>
      </c>
      <c r="E3" s="3">
        <f>COUNTIF($F$10:$F1004, "T")</f>
        <v>189</v>
      </c>
      <c r="F3" s="4">
        <f t="shared" si="1"/>
        <v>0.7159090909</v>
      </c>
    </row>
    <row r="4">
      <c r="D4" s="2" t="s">
        <v>9</v>
      </c>
      <c r="E4" s="3">
        <f>COUNTIF($F$10:$F1004,"N")</f>
        <v>75</v>
      </c>
      <c r="F4" s="4">
        <f t="shared" si="1"/>
        <v>0.2840909091</v>
      </c>
    </row>
    <row r="5">
      <c r="A5" s="25"/>
      <c r="B5" s="25"/>
      <c r="C5" s="25"/>
      <c r="D5" s="2" t="s">
        <v>11</v>
      </c>
      <c r="E5" s="3">
        <f>COUNTIF($H$10:$H1004,0)</f>
        <v>39</v>
      </c>
      <c r="F5" s="4">
        <f t="shared" si="1"/>
        <v>0.1477272727</v>
      </c>
      <c r="G5" s="5"/>
      <c r="H5" s="5"/>
    </row>
    <row r="6">
      <c r="A6" s="25"/>
      <c r="B6" s="25"/>
      <c r="C6" s="25"/>
      <c r="D6" s="2" t="s">
        <v>12</v>
      </c>
      <c r="E6" s="3">
        <f>COUNTIF($H$10:$H1004,1)</f>
        <v>122</v>
      </c>
      <c r="F6" s="4">
        <f t="shared" si="1"/>
        <v>0.4621212121</v>
      </c>
      <c r="G6" s="5"/>
    </row>
    <row r="7">
      <c r="A7" s="25"/>
      <c r="B7" s="25"/>
      <c r="C7" s="25"/>
      <c r="D7" s="2" t="s">
        <v>14</v>
      </c>
      <c r="E7" s="3">
        <f>COUNTIF($H$10:$H1004,2)</f>
        <v>22</v>
      </c>
      <c r="F7" s="4">
        <f t="shared" si="1"/>
        <v>0.08333333333</v>
      </c>
      <c r="G7" s="5"/>
      <c r="H7" s="16" t="s">
        <v>13</v>
      </c>
      <c r="I7" s="16">
        <v>0.576470588235294</v>
      </c>
    </row>
    <row r="8">
      <c r="A8" s="25"/>
      <c r="B8" s="25"/>
      <c r="C8" s="25"/>
      <c r="D8" s="18" t="s">
        <v>16</v>
      </c>
      <c r="E8" s="19"/>
      <c r="F8" s="20">
        <f>F3</f>
        <v>0.7159090909</v>
      </c>
      <c r="G8" s="5"/>
      <c r="H8" s="16" t="s">
        <v>15</v>
      </c>
      <c r="I8" s="16">
        <v>0.575694585820056</v>
      </c>
    </row>
    <row r="9">
      <c r="A9" s="25" t="s">
        <v>159</v>
      </c>
      <c r="B9" s="25" t="s">
        <v>160</v>
      </c>
      <c r="C9" s="25" t="s">
        <v>161</v>
      </c>
      <c r="D9" s="21" t="s">
        <v>5</v>
      </c>
      <c r="E9" s="21" t="s">
        <v>10</v>
      </c>
      <c r="F9" s="5" t="s">
        <v>18</v>
      </c>
      <c r="G9" s="5" t="s">
        <v>19</v>
      </c>
      <c r="H9" s="5" t="s">
        <v>20</v>
      </c>
    </row>
    <row r="10">
      <c r="A10" s="23">
        <v>1.0</v>
      </c>
      <c r="B10" s="23">
        <v>1.0</v>
      </c>
      <c r="C10" s="25" t="s">
        <v>162</v>
      </c>
      <c r="D10" s="23">
        <v>0.0</v>
      </c>
      <c r="E10" s="23">
        <v>1.0</v>
      </c>
      <c r="F10" s="24" t="str">
        <f t="shared" ref="F10:F273" si="2">IF(D10=E10,"T","N")</f>
        <v>N</v>
      </c>
      <c r="G10" s="23">
        <v>0.0</v>
      </c>
      <c r="H10" s="24">
        <f t="shared" ref="H10:H273" si="3">IF(F10="T",E10,G10)</f>
        <v>0</v>
      </c>
    </row>
    <row r="11">
      <c r="A11" s="23">
        <v>1.0</v>
      </c>
      <c r="B11" s="23">
        <v>2.0</v>
      </c>
      <c r="C11" s="25" t="s">
        <v>163</v>
      </c>
      <c r="D11" s="23">
        <v>2.0</v>
      </c>
      <c r="E11" s="23">
        <v>1.0</v>
      </c>
      <c r="F11" s="24" t="str">
        <f t="shared" si="2"/>
        <v>N</v>
      </c>
      <c r="G11" s="23">
        <v>2.0</v>
      </c>
      <c r="H11" s="24">
        <f t="shared" si="3"/>
        <v>2</v>
      </c>
    </row>
    <row r="12">
      <c r="A12" s="23">
        <v>1.0</v>
      </c>
      <c r="B12" s="23">
        <v>3.0</v>
      </c>
      <c r="C12" s="25" t="s">
        <v>164</v>
      </c>
      <c r="D12" s="23">
        <v>2.0</v>
      </c>
      <c r="E12" s="23">
        <v>1.0</v>
      </c>
      <c r="F12" s="24" t="str">
        <f t="shared" si="2"/>
        <v>N</v>
      </c>
      <c r="G12" s="23">
        <v>2.0</v>
      </c>
      <c r="H12" s="24">
        <f t="shared" si="3"/>
        <v>2</v>
      </c>
    </row>
    <row r="13">
      <c r="A13" s="23">
        <v>1.0</v>
      </c>
      <c r="B13" s="23">
        <v>4.0</v>
      </c>
      <c r="C13" s="25" t="s">
        <v>165</v>
      </c>
      <c r="D13" s="23">
        <v>2.0</v>
      </c>
      <c r="E13" s="23">
        <v>1.0</v>
      </c>
      <c r="F13" s="24" t="str">
        <f t="shared" si="2"/>
        <v>N</v>
      </c>
      <c r="G13" s="23">
        <v>2.0</v>
      </c>
      <c r="H13" s="24">
        <f t="shared" si="3"/>
        <v>2</v>
      </c>
    </row>
    <row r="14">
      <c r="A14" s="23">
        <v>1.0</v>
      </c>
      <c r="B14" s="23">
        <v>5.0</v>
      </c>
      <c r="C14" s="25" t="s">
        <v>166</v>
      </c>
      <c r="D14" s="23">
        <v>2.0</v>
      </c>
      <c r="E14" s="23">
        <v>1.0</v>
      </c>
      <c r="F14" s="24" t="str">
        <f t="shared" si="2"/>
        <v>N</v>
      </c>
      <c r="G14" s="23">
        <v>2.0</v>
      </c>
      <c r="H14" s="24">
        <f t="shared" si="3"/>
        <v>2</v>
      </c>
    </row>
    <row r="15">
      <c r="A15" s="23">
        <v>1.0</v>
      </c>
      <c r="B15" s="23">
        <v>6.0</v>
      </c>
      <c r="C15" s="25" t="s">
        <v>167</v>
      </c>
      <c r="D15" s="23">
        <v>3.0</v>
      </c>
      <c r="E15" s="23">
        <v>3.0</v>
      </c>
      <c r="F15" s="24" t="str">
        <f t="shared" si="2"/>
        <v>T</v>
      </c>
      <c r="H15" s="24">
        <f t="shared" si="3"/>
        <v>3</v>
      </c>
    </row>
    <row r="16">
      <c r="A16" s="23">
        <v>1.0</v>
      </c>
      <c r="B16" s="23">
        <v>7.0</v>
      </c>
      <c r="C16" s="25" t="s">
        <v>168</v>
      </c>
      <c r="D16" s="23">
        <v>3.0</v>
      </c>
      <c r="E16" s="23">
        <v>2.0</v>
      </c>
      <c r="F16" s="24" t="str">
        <f t="shared" si="2"/>
        <v>N</v>
      </c>
      <c r="G16" s="5">
        <v>3.0</v>
      </c>
      <c r="H16" s="24">
        <f t="shared" si="3"/>
        <v>3</v>
      </c>
    </row>
    <row r="17">
      <c r="A17" s="23">
        <v>1.0</v>
      </c>
      <c r="B17" s="23">
        <v>8.0</v>
      </c>
      <c r="C17" s="25" t="s">
        <v>169</v>
      </c>
      <c r="D17" s="23">
        <v>1.0</v>
      </c>
      <c r="E17" s="23">
        <v>2.0</v>
      </c>
      <c r="F17" s="24" t="str">
        <f t="shared" si="2"/>
        <v>N</v>
      </c>
      <c r="G17" s="5">
        <v>1.0</v>
      </c>
      <c r="H17" s="24">
        <f t="shared" si="3"/>
        <v>1</v>
      </c>
    </row>
    <row r="18">
      <c r="A18" s="23">
        <v>1.0</v>
      </c>
      <c r="B18" s="23">
        <v>9.0</v>
      </c>
      <c r="C18" s="25" t="s">
        <v>170</v>
      </c>
      <c r="D18" s="23">
        <v>2.0</v>
      </c>
      <c r="E18" s="23">
        <v>2.0</v>
      </c>
      <c r="F18" s="24" t="str">
        <f t="shared" si="2"/>
        <v>T</v>
      </c>
      <c r="H18" s="24">
        <f t="shared" si="3"/>
        <v>2</v>
      </c>
    </row>
    <row r="19">
      <c r="A19" s="23">
        <v>1.0</v>
      </c>
      <c r="B19" s="23">
        <v>10.0</v>
      </c>
      <c r="C19" s="25" t="s">
        <v>171</v>
      </c>
      <c r="D19" s="23">
        <v>1.0</v>
      </c>
      <c r="E19" s="23">
        <v>1.0</v>
      </c>
      <c r="F19" s="24" t="str">
        <f t="shared" si="2"/>
        <v>T</v>
      </c>
      <c r="H19" s="24">
        <f t="shared" si="3"/>
        <v>1</v>
      </c>
    </row>
    <row r="20">
      <c r="A20" s="23">
        <v>1.0</v>
      </c>
      <c r="B20" s="23">
        <v>11.0</v>
      </c>
      <c r="C20" s="25" t="s">
        <v>172</v>
      </c>
      <c r="D20" s="23">
        <v>1.0</v>
      </c>
      <c r="E20" s="23">
        <v>3.0</v>
      </c>
      <c r="F20" s="24" t="str">
        <f t="shared" si="2"/>
        <v>N</v>
      </c>
      <c r="G20" s="5">
        <v>3.0</v>
      </c>
      <c r="H20" s="24">
        <f t="shared" si="3"/>
        <v>3</v>
      </c>
    </row>
    <row r="21">
      <c r="A21" s="23">
        <v>1.0</v>
      </c>
      <c r="B21" s="23">
        <v>12.0</v>
      </c>
      <c r="C21" s="25" t="s">
        <v>173</v>
      </c>
      <c r="D21" s="23">
        <v>2.0</v>
      </c>
      <c r="E21" s="23">
        <v>2.0</v>
      </c>
      <c r="F21" s="24" t="str">
        <f t="shared" si="2"/>
        <v>T</v>
      </c>
      <c r="H21" s="24">
        <f t="shared" si="3"/>
        <v>2</v>
      </c>
    </row>
    <row r="22">
      <c r="A22" s="23">
        <v>1.0</v>
      </c>
      <c r="B22" s="23">
        <v>13.0</v>
      </c>
      <c r="C22" s="25" t="s">
        <v>174</v>
      </c>
      <c r="D22" s="23">
        <v>2.0</v>
      </c>
      <c r="E22" s="23">
        <v>2.0</v>
      </c>
      <c r="F22" s="24" t="str">
        <f t="shared" si="2"/>
        <v>T</v>
      </c>
      <c r="H22" s="24">
        <f t="shared" si="3"/>
        <v>2</v>
      </c>
    </row>
    <row r="23">
      <c r="A23" s="23">
        <v>1.0</v>
      </c>
      <c r="B23" s="23">
        <v>14.0</v>
      </c>
      <c r="C23" s="25" t="s">
        <v>175</v>
      </c>
      <c r="D23" s="23">
        <v>1.0</v>
      </c>
      <c r="E23" s="23">
        <v>2.0</v>
      </c>
      <c r="F23" s="24" t="str">
        <f t="shared" si="2"/>
        <v>N</v>
      </c>
      <c r="G23" s="5">
        <v>1.0</v>
      </c>
      <c r="H23" s="24">
        <f t="shared" si="3"/>
        <v>1</v>
      </c>
    </row>
    <row r="24">
      <c r="A24" s="23">
        <v>1.0</v>
      </c>
      <c r="B24" s="23">
        <v>15.0</v>
      </c>
      <c r="C24" s="25" t="s">
        <v>176</v>
      </c>
      <c r="D24" s="23">
        <v>1.0</v>
      </c>
      <c r="E24" s="23">
        <v>3.0</v>
      </c>
      <c r="F24" s="24" t="str">
        <f t="shared" si="2"/>
        <v>N</v>
      </c>
      <c r="G24" s="5">
        <v>1.0</v>
      </c>
      <c r="H24" s="24">
        <f t="shared" si="3"/>
        <v>1</v>
      </c>
    </row>
    <row r="25">
      <c r="A25" s="23">
        <v>1.0</v>
      </c>
      <c r="B25" s="23">
        <v>16.0</v>
      </c>
      <c r="C25" s="25" t="s">
        <v>177</v>
      </c>
      <c r="D25" s="23">
        <v>1.0</v>
      </c>
      <c r="E25" s="23">
        <v>1.0</v>
      </c>
      <c r="F25" s="24" t="str">
        <f t="shared" si="2"/>
        <v>T</v>
      </c>
      <c r="H25" s="24">
        <f t="shared" si="3"/>
        <v>1</v>
      </c>
    </row>
    <row r="26">
      <c r="A26" s="23">
        <v>1.0</v>
      </c>
      <c r="B26" s="23">
        <v>17.0</v>
      </c>
      <c r="C26" s="25" t="s">
        <v>178</v>
      </c>
      <c r="D26" s="23">
        <v>1.0</v>
      </c>
      <c r="E26" s="23">
        <v>3.0</v>
      </c>
      <c r="F26" s="24" t="str">
        <f t="shared" si="2"/>
        <v>N</v>
      </c>
      <c r="G26" s="5">
        <v>1.0</v>
      </c>
      <c r="H26" s="24">
        <f t="shared" si="3"/>
        <v>1</v>
      </c>
    </row>
    <row r="27">
      <c r="A27" s="23">
        <v>1.0</v>
      </c>
      <c r="B27" s="23">
        <v>18.0</v>
      </c>
      <c r="C27" s="25" t="s">
        <v>179</v>
      </c>
      <c r="D27" s="23">
        <v>1.0</v>
      </c>
      <c r="E27" s="23">
        <v>3.0</v>
      </c>
      <c r="F27" s="24" t="str">
        <f t="shared" si="2"/>
        <v>N</v>
      </c>
      <c r="G27" s="5">
        <v>1.0</v>
      </c>
      <c r="H27" s="24">
        <f t="shared" si="3"/>
        <v>1</v>
      </c>
    </row>
    <row r="28">
      <c r="A28" s="23">
        <v>1.0</v>
      </c>
      <c r="B28" s="23">
        <v>19.0</v>
      </c>
      <c r="C28" s="25" t="s">
        <v>180</v>
      </c>
      <c r="D28" s="23">
        <v>1.0</v>
      </c>
      <c r="E28" s="23">
        <v>1.0</v>
      </c>
      <c r="F28" s="24" t="str">
        <f t="shared" si="2"/>
        <v>T</v>
      </c>
      <c r="H28" s="24">
        <f t="shared" si="3"/>
        <v>1</v>
      </c>
    </row>
    <row r="29">
      <c r="A29" s="23">
        <v>1.0</v>
      </c>
      <c r="B29" s="23">
        <v>20.0</v>
      </c>
      <c r="C29" s="25" t="s">
        <v>181</v>
      </c>
      <c r="D29" s="23">
        <v>3.0</v>
      </c>
      <c r="E29" s="23">
        <v>3.0</v>
      </c>
      <c r="F29" s="24" t="str">
        <f t="shared" si="2"/>
        <v>T</v>
      </c>
      <c r="H29" s="24">
        <f t="shared" si="3"/>
        <v>3</v>
      </c>
    </row>
    <row r="30">
      <c r="A30" s="23">
        <v>1.0</v>
      </c>
      <c r="B30" s="23">
        <v>21.0</v>
      </c>
      <c r="C30" s="25" t="s">
        <v>182</v>
      </c>
      <c r="D30" s="23">
        <v>3.0</v>
      </c>
      <c r="E30" s="23">
        <v>1.0</v>
      </c>
      <c r="F30" s="24" t="str">
        <f t="shared" si="2"/>
        <v>N</v>
      </c>
      <c r="G30" s="5">
        <v>3.0</v>
      </c>
      <c r="H30" s="24">
        <f t="shared" si="3"/>
        <v>3</v>
      </c>
    </row>
    <row r="31">
      <c r="A31" s="23">
        <v>1.0</v>
      </c>
      <c r="B31" s="23">
        <v>22.0</v>
      </c>
      <c r="C31" s="25" t="s">
        <v>183</v>
      </c>
      <c r="D31" s="23">
        <v>1.0</v>
      </c>
      <c r="E31" s="23">
        <v>1.0</v>
      </c>
      <c r="F31" s="24" t="str">
        <f t="shared" si="2"/>
        <v>T</v>
      </c>
      <c r="H31" s="24">
        <f t="shared" si="3"/>
        <v>1</v>
      </c>
    </row>
    <row r="32">
      <c r="A32" s="23">
        <v>1.0</v>
      </c>
      <c r="B32" s="23">
        <v>23.0</v>
      </c>
      <c r="C32" s="25" t="s">
        <v>184</v>
      </c>
      <c r="D32" s="23">
        <v>1.0</v>
      </c>
      <c r="E32" s="23">
        <v>1.0</v>
      </c>
      <c r="F32" s="24" t="str">
        <f t="shared" si="2"/>
        <v>T</v>
      </c>
      <c r="H32" s="24">
        <f t="shared" si="3"/>
        <v>1</v>
      </c>
    </row>
    <row r="33">
      <c r="A33" s="23">
        <v>1.0</v>
      </c>
      <c r="B33" s="23">
        <v>24.0</v>
      </c>
      <c r="C33" s="25" t="s">
        <v>185</v>
      </c>
      <c r="D33" s="23">
        <v>3.0</v>
      </c>
      <c r="E33" s="23">
        <v>3.0</v>
      </c>
      <c r="F33" s="24" t="str">
        <f t="shared" si="2"/>
        <v>T</v>
      </c>
      <c r="H33" s="24">
        <f t="shared" si="3"/>
        <v>3</v>
      </c>
    </row>
    <row r="34">
      <c r="A34" s="23">
        <v>1.0</v>
      </c>
      <c r="B34" s="23">
        <v>25.0</v>
      </c>
      <c r="C34" s="25" t="s">
        <v>186</v>
      </c>
      <c r="D34" s="23">
        <v>1.0</v>
      </c>
      <c r="E34" s="23">
        <v>3.0</v>
      </c>
      <c r="F34" s="24" t="str">
        <f t="shared" si="2"/>
        <v>N</v>
      </c>
      <c r="G34" s="5">
        <v>1.0</v>
      </c>
      <c r="H34" s="24">
        <f t="shared" si="3"/>
        <v>1</v>
      </c>
    </row>
    <row r="35">
      <c r="A35" s="23">
        <v>1.0</v>
      </c>
      <c r="B35" s="23">
        <v>26.0</v>
      </c>
      <c r="C35" s="25" t="s">
        <v>187</v>
      </c>
      <c r="D35" s="23">
        <v>1.0</v>
      </c>
      <c r="E35" s="23">
        <v>2.0</v>
      </c>
      <c r="F35" s="24" t="str">
        <f t="shared" si="2"/>
        <v>N</v>
      </c>
      <c r="G35" s="5">
        <v>1.0</v>
      </c>
      <c r="H35" s="24">
        <f t="shared" si="3"/>
        <v>1</v>
      </c>
    </row>
    <row r="36">
      <c r="A36" s="23">
        <v>1.0</v>
      </c>
      <c r="B36" s="23">
        <v>27.0</v>
      </c>
      <c r="C36" s="25" t="s">
        <v>188</v>
      </c>
      <c r="D36" s="23">
        <v>1.0</v>
      </c>
      <c r="E36" s="23">
        <v>1.0</v>
      </c>
      <c r="F36" s="24" t="str">
        <f t="shared" si="2"/>
        <v>T</v>
      </c>
      <c r="H36" s="24">
        <f t="shared" si="3"/>
        <v>1</v>
      </c>
    </row>
    <row r="37">
      <c r="A37" s="23">
        <v>1.0</v>
      </c>
      <c r="B37" s="23">
        <v>28.0</v>
      </c>
      <c r="C37" s="25" t="s">
        <v>189</v>
      </c>
      <c r="D37" s="23">
        <v>1.0</v>
      </c>
      <c r="E37" s="23">
        <v>1.0</v>
      </c>
      <c r="F37" s="24" t="str">
        <f t="shared" si="2"/>
        <v>T</v>
      </c>
      <c r="H37" s="24">
        <f t="shared" si="3"/>
        <v>1</v>
      </c>
    </row>
    <row r="38">
      <c r="A38" s="23">
        <v>1.0</v>
      </c>
      <c r="B38" s="23">
        <v>29.0</v>
      </c>
      <c r="C38" s="25" t="s">
        <v>190</v>
      </c>
      <c r="D38" s="23">
        <v>1.0</v>
      </c>
      <c r="E38" s="23">
        <v>1.0</v>
      </c>
      <c r="F38" s="24" t="str">
        <f t="shared" si="2"/>
        <v>T</v>
      </c>
      <c r="H38" s="24">
        <f t="shared" si="3"/>
        <v>1</v>
      </c>
    </row>
    <row r="39">
      <c r="A39" s="23">
        <v>1.0</v>
      </c>
      <c r="B39" s="23">
        <v>30.0</v>
      </c>
      <c r="C39" s="25" t="s">
        <v>191</v>
      </c>
      <c r="D39" s="23">
        <v>1.0</v>
      </c>
      <c r="E39" s="23">
        <v>1.0</v>
      </c>
      <c r="F39" s="24" t="str">
        <f t="shared" si="2"/>
        <v>T</v>
      </c>
      <c r="H39" s="24">
        <f t="shared" si="3"/>
        <v>1</v>
      </c>
    </row>
    <row r="40">
      <c r="A40" s="23">
        <v>1.0</v>
      </c>
      <c r="B40" s="23">
        <v>31.0</v>
      </c>
      <c r="C40" s="25" t="s">
        <v>192</v>
      </c>
      <c r="D40" s="23">
        <v>0.0</v>
      </c>
      <c r="E40" s="23">
        <v>0.0</v>
      </c>
      <c r="F40" s="24" t="str">
        <f t="shared" si="2"/>
        <v>T</v>
      </c>
      <c r="H40" s="24">
        <f t="shared" si="3"/>
        <v>0</v>
      </c>
    </row>
    <row r="41">
      <c r="A41" s="23">
        <v>1.0</v>
      </c>
      <c r="B41" s="23">
        <v>32.0</v>
      </c>
      <c r="C41" s="25" t="s">
        <v>182</v>
      </c>
      <c r="D41" s="23">
        <v>3.0</v>
      </c>
      <c r="E41" s="23">
        <v>3.0</v>
      </c>
      <c r="F41" s="24" t="str">
        <f t="shared" si="2"/>
        <v>T</v>
      </c>
      <c r="H41" s="24">
        <f t="shared" si="3"/>
        <v>3</v>
      </c>
    </row>
    <row r="42">
      <c r="A42" s="23">
        <v>1.0</v>
      </c>
      <c r="B42" s="23">
        <v>33.0</v>
      </c>
      <c r="C42" s="25" t="s">
        <v>193</v>
      </c>
      <c r="D42" s="23">
        <v>1.0</v>
      </c>
      <c r="E42" s="23">
        <v>1.0</v>
      </c>
      <c r="F42" s="24" t="str">
        <f t="shared" si="2"/>
        <v>T</v>
      </c>
      <c r="H42" s="24">
        <f t="shared" si="3"/>
        <v>1</v>
      </c>
    </row>
    <row r="43">
      <c r="A43" s="23">
        <v>1.0</v>
      </c>
      <c r="B43" s="23">
        <v>34.0</v>
      </c>
      <c r="C43" s="25" t="s">
        <v>194</v>
      </c>
      <c r="D43" s="23">
        <v>1.0</v>
      </c>
      <c r="E43" s="23">
        <v>1.0</v>
      </c>
      <c r="F43" s="24" t="str">
        <f t="shared" si="2"/>
        <v>T</v>
      </c>
      <c r="H43" s="24">
        <f t="shared" si="3"/>
        <v>1</v>
      </c>
    </row>
    <row r="44">
      <c r="A44" s="23">
        <v>1.0</v>
      </c>
      <c r="B44" s="23">
        <v>35.0</v>
      </c>
      <c r="C44" s="25" t="s">
        <v>195</v>
      </c>
      <c r="D44" s="23">
        <v>3.0</v>
      </c>
      <c r="E44" s="23">
        <v>3.0</v>
      </c>
      <c r="F44" s="24" t="str">
        <f t="shared" si="2"/>
        <v>T</v>
      </c>
      <c r="H44" s="24">
        <f t="shared" si="3"/>
        <v>3</v>
      </c>
    </row>
    <row r="45">
      <c r="A45" s="23">
        <v>1.0</v>
      </c>
      <c r="B45" s="23">
        <v>36.0</v>
      </c>
      <c r="C45" s="25" t="s">
        <v>196</v>
      </c>
      <c r="D45" s="23">
        <v>3.0</v>
      </c>
      <c r="E45" s="23">
        <v>3.0</v>
      </c>
      <c r="F45" s="24" t="str">
        <f t="shared" si="2"/>
        <v>T</v>
      </c>
      <c r="H45" s="24">
        <f t="shared" si="3"/>
        <v>3</v>
      </c>
    </row>
    <row r="46">
      <c r="A46" s="23">
        <v>1.0</v>
      </c>
      <c r="B46" s="23">
        <v>37.0</v>
      </c>
      <c r="C46" s="25" t="s">
        <v>197</v>
      </c>
      <c r="D46" s="23">
        <v>1.0</v>
      </c>
      <c r="E46" s="23">
        <v>1.0</v>
      </c>
      <c r="F46" s="24" t="str">
        <f t="shared" si="2"/>
        <v>T</v>
      </c>
      <c r="H46" s="24">
        <f t="shared" si="3"/>
        <v>1</v>
      </c>
    </row>
    <row r="47">
      <c r="A47" s="23">
        <v>1.0</v>
      </c>
      <c r="B47" s="23">
        <v>38.0</v>
      </c>
      <c r="C47" s="25" t="s">
        <v>198</v>
      </c>
      <c r="D47" s="23">
        <v>3.0</v>
      </c>
      <c r="E47" s="23">
        <v>1.0</v>
      </c>
      <c r="F47" s="24" t="str">
        <f t="shared" si="2"/>
        <v>N</v>
      </c>
      <c r="G47" s="5">
        <v>3.0</v>
      </c>
      <c r="H47" s="24">
        <f t="shared" si="3"/>
        <v>3</v>
      </c>
    </row>
    <row r="48">
      <c r="A48" s="23">
        <v>1.0</v>
      </c>
      <c r="B48" s="23">
        <v>39.0</v>
      </c>
      <c r="C48" s="25" t="s">
        <v>199</v>
      </c>
      <c r="D48" s="23">
        <v>0.0</v>
      </c>
      <c r="E48" s="23">
        <v>0.0</v>
      </c>
      <c r="F48" s="24" t="str">
        <f t="shared" si="2"/>
        <v>T</v>
      </c>
      <c r="H48" s="24">
        <f t="shared" si="3"/>
        <v>0</v>
      </c>
    </row>
    <row r="49">
      <c r="A49" s="23">
        <v>1.0</v>
      </c>
      <c r="B49" s="23">
        <v>40.0</v>
      </c>
      <c r="C49" s="25" t="s">
        <v>200</v>
      </c>
      <c r="D49" s="23">
        <v>1.0</v>
      </c>
      <c r="E49" s="23">
        <v>1.0</v>
      </c>
      <c r="F49" s="24" t="str">
        <f t="shared" si="2"/>
        <v>T</v>
      </c>
      <c r="H49" s="24">
        <f t="shared" si="3"/>
        <v>1</v>
      </c>
    </row>
    <row r="50">
      <c r="A50" s="23">
        <v>1.0</v>
      </c>
      <c r="B50" s="23">
        <v>41.0</v>
      </c>
      <c r="C50" s="25" t="s">
        <v>201</v>
      </c>
      <c r="D50" s="23">
        <v>3.0</v>
      </c>
      <c r="E50" s="23">
        <v>3.0</v>
      </c>
      <c r="F50" s="24" t="str">
        <f t="shared" si="2"/>
        <v>T</v>
      </c>
      <c r="H50" s="24">
        <f t="shared" si="3"/>
        <v>3</v>
      </c>
    </row>
    <row r="51">
      <c r="A51" s="23">
        <v>1.0</v>
      </c>
      <c r="B51" s="23">
        <v>42.0</v>
      </c>
      <c r="C51" s="25" t="s">
        <v>202</v>
      </c>
      <c r="D51" s="23">
        <v>1.0</v>
      </c>
      <c r="E51" s="23">
        <v>1.0</v>
      </c>
      <c r="F51" s="24" t="str">
        <f t="shared" si="2"/>
        <v>T</v>
      </c>
      <c r="H51" s="24">
        <f t="shared" si="3"/>
        <v>1</v>
      </c>
    </row>
    <row r="52">
      <c r="A52" s="23">
        <v>1.0</v>
      </c>
      <c r="B52" s="23">
        <v>43.0</v>
      </c>
      <c r="C52" s="25" t="s">
        <v>181</v>
      </c>
      <c r="D52" s="23">
        <v>3.0</v>
      </c>
      <c r="E52" s="23">
        <v>3.0</v>
      </c>
      <c r="F52" s="24" t="str">
        <f t="shared" si="2"/>
        <v>T</v>
      </c>
      <c r="H52" s="24">
        <f t="shared" si="3"/>
        <v>3</v>
      </c>
    </row>
    <row r="53">
      <c r="A53" s="23">
        <v>1.0</v>
      </c>
      <c r="B53" s="23">
        <v>44.0</v>
      </c>
      <c r="C53" s="25" t="s">
        <v>203</v>
      </c>
      <c r="D53" s="23">
        <v>1.0</v>
      </c>
      <c r="E53" s="23">
        <v>1.0</v>
      </c>
      <c r="F53" s="24" t="str">
        <f t="shared" si="2"/>
        <v>T</v>
      </c>
      <c r="H53" s="24">
        <f t="shared" si="3"/>
        <v>1</v>
      </c>
    </row>
    <row r="54">
      <c r="A54" s="23">
        <v>1.0</v>
      </c>
      <c r="B54" s="23">
        <v>45.0</v>
      </c>
      <c r="C54" s="25" t="s">
        <v>182</v>
      </c>
      <c r="D54" s="23">
        <v>3.0</v>
      </c>
      <c r="E54" s="23">
        <v>1.0</v>
      </c>
      <c r="F54" s="24" t="str">
        <f t="shared" si="2"/>
        <v>N</v>
      </c>
      <c r="G54" s="5">
        <v>3.0</v>
      </c>
      <c r="H54" s="24">
        <f t="shared" si="3"/>
        <v>3</v>
      </c>
    </row>
    <row r="55">
      <c r="A55" s="23">
        <v>1.0</v>
      </c>
      <c r="B55" s="23">
        <v>46.0</v>
      </c>
      <c r="C55" s="25" t="s">
        <v>204</v>
      </c>
      <c r="D55" s="23">
        <v>1.0</v>
      </c>
      <c r="E55" s="23">
        <v>1.0</v>
      </c>
      <c r="F55" s="24" t="str">
        <f t="shared" si="2"/>
        <v>T</v>
      </c>
      <c r="H55" s="24">
        <f t="shared" si="3"/>
        <v>1</v>
      </c>
    </row>
    <row r="56">
      <c r="A56" s="23">
        <v>1.0</v>
      </c>
      <c r="B56" s="23">
        <v>47.0</v>
      </c>
      <c r="C56" s="25" t="s">
        <v>205</v>
      </c>
      <c r="D56" s="23">
        <v>1.0</v>
      </c>
      <c r="E56" s="23">
        <v>1.0</v>
      </c>
      <c r="F56" s="24" t="str">
        <f t="shared" si="2"/>
        <v>T</v>
      </c>
      <c r="H56" s="24">
        <f t="shared" si="3"/>
        <v>1</v>
      </c>
    </row>
    <row r="57">
      <c r="A57" s="23">
        <v>1.0</v>
      </c>
      <c r="B57" s="23">
        <v>48.0</v>
      </c>
      <c r="C57" s="25" t="s">
        <v>206</v>
      </c>
      <c r="D57" s="23">
        <v>0.0</v>
      </c>
      <c r="E57" s="23">
        <v>1.0</v>
      </c>
      <c r="F57" s="24" t="str">
        <f t="shared" si="2"/>
        <v>N</v>
      </c>
      <c r="G57" s="5">
        <v>1.0</v>
      </c>
      <c r="H57" s="24">
        <f t="shared" si="3"/>
        <v>1</v>
      </c>
    </row>
    <row r="58">
      <c r="A58" s="23">
        <v>1.0</v>
      </c>
      <c r="B58" s="23">
        <v>49.0</v>
      </c>
      <c r="C58" s="25" t="s">
        <v>207</v>
      </c>
      <c r="D58" s="23">
        <v>3.0</v>
      </c>
      <c r="E58" s="23">
        <v>3.0</v>
      </c>
      <c r="F58" s="24" t="str">
        <f t="shared" si="2"/>
        <v>T</v>
      </c>
      <c r="H58" s="24">
        <f t="shared" si="3"/>
        <v>3</v>
      </c>
    </row>
    <row r="59">
      <c r="A59" s="23">
        <v>1.0</v>
      </c>
      <c r="B59" s="23">
        <v>50.0</v>
      </c>
      <c r="C59" s="25" t="s">
        <v>208</v>
      </c>
      <c r="D59" s="23">
        <v>3.0</v>
      </c>
      <c r="E59" s="23">
        <v>1.0</v>
      </c>
      <c r="F59" s="24" t="str">
        <f t="shared" si="2"/>
        <v>N</v>
      </c>
      <c r="G59" s="5">
        <v>3.0</v>
      </c>
      <c r="H59" s="24">
        <f t="shared" si="3"/>
        <v>3</v>
      </c>
    </row>
    <row r="60">
      <c r="A60" s="23">
        <v>1.0</v>
      </c>
      <c r="B60" s="23">
        <v>51.0</v>
      </c>
      <c r="C60" s="25" t="s">
        <v>163</v>
      </c>
      <c r="D60" s="23">
        <v>2.0</v>
      </c>
      <c r="E60" s="23">
        <v>1.0</v>
      </c>
      <c r="F60" s="24" t="str">
        <f t="shared" si="2"/>
        <v>N</v>
      </c>
      <c r="G60" s="5">
        <v>1.0</v>
      </c>
      <c r="H60" s="24">
        <f t="shared" si="3"/>
        <v>1</v>
      </c>
    </row>
    <row r="61">
      <c r="A61" s="23">
        <v>1.0</v>
      </c>
      <c r="B61" s="23">
        <v>52.0</v>
      </c>
      <c r="C61" s="25" t="s">
        <v>209</v>
      </c>
      <c r="D61" s="23">
        <v>2.0</v>
      </c>
      <c r="E61" s="23">
        <v>1.0</v>
      </c>
      <c r="F61" s="24" t="str">
        <f t="shared" si="2"/>
        <v>N</v>
      </c>
      <c r="G61" s="5">
        <v>1.0</v>
      </c>
      <c r="H61" s="24">
        <f t="shared" si="3"/>
        <v>1</v>
      </c>
    </row>
    <row r="62">
      <c r="A62" s="23">
        <v>1.0</v>
      </c>
      <c r="B62" s="23">
        <v>53.0</v>
      </c>
      <c r="C62" s="25" t="s">
        <v>182</v>
      </c>
      <c r="D62" s="23">
        <v>3.0</v>
      </c>
      <c r="E62" s="23">
        <v>1.0</v>
      </c>
      <c r="F62" s="24" t="str">
        <f t="shared" si="2"/>
        <v>N</v>
      </c>
      <c r="G62" s="5">
        <v>1.0</v>
      </c>
      <c r="H62" s="24">
        <f t="shared" si="3"/>
        <v>1</v>
      </c>
    </row>
    <row r="63">
      <c r="A63" s="23">
        <v>1.0</v>
      </c>
      <c r="B63" s="23">
        <v>54.0</v>
      </c>
      <c r="C63" s="25" t="s">
        <v>210</v>
      </c>
      <c r="D63" s="23">
        <v>3.0</v>
      </c>
      <c r="E63" s="23">
        <v>1.0</v>
      </c>
      <c r="F63" s="24" t="str">
        <f t="shared" si="2"/>
        <v>N</v>
      </c>
      <c r="G63" s="5">
        <v>1.0</v>
      </c>
      <c r="H63" s="24">
        <f t="shared" si="3"/>
        <v>1</v>
      </c>
    </row>
    <row r="64">
      <c r="A64" s="23">
        <v>1.0</v>
      </c>
      <c r="B64" s="23">
        <v>55.0</v>
      </c>
      <c r="C64" s="25" t="s">
        <v>211</v>
      </c>
      <c r="D64" s="23">
        <v>1.0</v>
      </c>
      <c r="E64" s="23">
        <v>1.0</v>
      </c>
      <c r="F64" s="24" t="str">
        <f t="shared" si="2"/>
        <v>T</v>
      </c>
      <c r="H64" s="24">
        <f t="shared" si="3"/>
        <v>1</v>
      </c>
    </row>
    <row r="65">
      <c r="A65" s="23">
        <v>2.0</v>
      </c>
      <c r="B65" s="23">
        <v>1.0</v>
      </c>
      <c r="C65" s="25" t="s">
        <v>212</v>
      </c>
      <c r="D65" s="23">
        <v>1.0</v>
      </c>
      <c r="E65" s="23">
        <v>1.0</v>
      </c>
      <c r="F65" s="24" t="str">
        <f t="shared" si="2"/>
        <v>T</v>
      </c>
      <c r="H65" s="24">
        <f t="shared" si="3"/>
        <v>1</v>
      </c>
    </row>
    <row r="66">
      <c r="A66" s="23">
        <v>2.0</v>
      </c>
      <c r="B66" s="23">
        <v>2.0</v>
      </c>
      <c r="C66" s="25" t="s">
        <v>210</v>
      </c>
      <c r="D66" s="23">
        <v>3.0</v>
      </c>
      <c r="E66" s="23">
        <v>3.0</v>
      </c>
      <c r="F66" s="24" t="str">
        <f t="shared" si="2"/>
        <v>T</v>
      </c>
      <c r="H66" s="24">
        <f t="shared" si="3"/>
        <v>3</v>
      </c>
    </row>
    <row r="67">
      <c r="A67" s="23">
        <v>2.0</v>
      </c>
      <c r="B67" s="23">
        <v>3.0</v>
      </c>
      <c r="C67" s="25" t="s">
        <v>213</v>
      </c>
      <c r="D67" s="23">
        <v>1.0</v>
      </c>
      <c r="E67" s="23">
        <v>3.0</v>
      </c>
      <c r="F67" s="24" t="str">
        <f t="shared" si="2"/>
        <v>N</v>
      </c>
      <c r="G67" s="5">
        <v>3.0</v>
      </c>
      <c r="H67" s="24">
        <f t="shared" si="3"/>
        <v>3</v>
      </c>
    </row>
    <row r="68">
      <c r="A68" s="23">
        <v>2.0</v>
      </c>
      <c r="B68" s="23">
        <v>4.0</v>
      </c>
      <c r="C68" s="25" t="s">
        <v>214</v>
      </c>
      <c r="D68" s="23">
        <v>1.0</v>
      </c>
      <c r="E68" s="23">
        <v>1.0</v>
      </c>
      <c r="F68" s="24" t="str">
        <f t="shared" si="2"/>
        <v>T</v>
      </c>
      <c r="H68" s="24">
        <f t="shared" si="3"/>
        <v>1</v>
      </c>
    </row>
    <row r="69">
      <c r="A69" s="23">
        <v>2.0</v>
      </c>
      <c r="B69" s="23">
        <v>5.0</v>
      </c>
      <c r="C69" s="25" t="s">
        <v>215</v>
      </c>
      <c r="D69" s="23">
        <v>1.0</v>
      </c>
      <c r="E69" s="23">
        <v>1.0</v>
      </c>
      <c r="F69" s="24" t="str">
        <f t="shared" si="2"/>
        <v>T</v>
      </c>
      <c r="H69" s="24">
        <f t="shared" si="3"/>
        <v>1</v>
      </c>
    </row>
    <row r="70">
      <c r="A70" s="23">
        <v>2.0</v>
      </c>
      <c r="B70" s="23">
        <v>6.0</v>
      </c>
      <c r="C70" s="25" t="s">
        <v>216</v>
      </c>
      <c r="D70" s="23">
        <v>1.0</v>
      </c>
      <c r="E70" s="23">
        <v>1.0</v>
      </c>
      <c r="F70" s="24" t="str">
        <f t="shared" si="2"/>
        <v>T</v>
      </c>
      <c r="H70" s="24">
        <f t="shared" si="3"/>
        <v>1</v>
      </c>
    </row>
    <row r="71">
      <c r="A71" s="23">
        <v>2.0</v>
      </c>
      <c r="B71" s="23">
        <v>7.0</v>
      </c>
      <c r="C71" s="25" t="s">
        <v>201</v>
      </c>
      <c r="D71" s="23">
        <v>3.0</v>
      </c>
      <c r="E71" s="23">
        <v>3.0</v>
      </c>
      <c r="F71" s="24" t="str">
        <f t="shared" si="2"/>
        <v>T</v>
      </c>
      <c r="H71" s="24">
        <f t="shared" si="3"/>
        <v>3</v>
      </c>
    </row>
    <row r="72">
      <c r="A72" s="23">
        <v>2.0</v>
      </c>
      <c r="B72" s="23">
        <v>8.0</v>
      </c>
      <c r="C72" s="25" t="s">
        <v>217</v>
      </c>
      <c r="D72" s="23">
        <v>1.0</v>
      </c>
      <c r="E72" s="23">
        <v>1.0</v>
      </c>
      <c r="F72" s="24" t="str">
        <f t="shared" si="2"/>
        <v>T</v>
      </c>
      <c r="H72" s="24">
        <f t="shared" si="3"/>
        <v>1</v>
      </c>
    </row>
    <row r="73">
      <c r="A73" s="23">
        <v>2.0</v>
      </c>
      <c r="B73" s="23">
        <v>9.0</v>
      </c>
      <c r="C73" s="25" t="s">
        <v>218</v>
      </c>
      <c r="D73" s="23">
        <v>2.0</v>
      </c>
      <c r="E73" s="23">
        <v>2.0</v>
      </c>
      <c r="F73" s="24" t="str">
        <f t="shared" si="2"/>
        <v>T</v>
      </c>
      <c r="H73" s="24">
        <f t="shared" si="3"/>
        <v>2</v>
      </c>
    </row>
    <row r="74">
      <c r="A74" s="23">
        <v>2.0</v>
      </c>
      <c r="B74" s="23">
        <v>10.0</v>
      </c>
      <c r="C74" s="25" t="s">
        <v>167</v>
      </c>
      <c r="D74" s="23">
        <v>3.0</v>
      </c>
      <c r="E74" s="23">
        <v>3.0</v>
      </c>
      <c r="F74" s="24" t="str">
        <f t="shared" si="2"/>
        <v>T</v>
      </c>
      <c r="H74" s="24">
        <f t="shared" si="3"/>
        <v>3</v>
      </c>
    </row>
    <row r="75">
      <c r="A75" s="23">
        <v>2.0</v>
      </c>
      <c r="B75" s="23">
        <v>11.0</v>
      </c>
      <c r="C75" s="25" t="s">
        <v>219</v>
      </c>
      <c r="D75" s="23">
        <v>2.0</v>
      </c>
      <c r="E75" s="23">
        <v>2.0</v>
      </c>
      <c r="F75" s="24" t="str">
        <f t="shared" si="2"/>
        <v>T</v>
      </c>
      <c r="H75" s="24">
        <f t="shared" si="3"/>
        <v>2</v>
      </c>
    </row>
    <row r="76">
      <c r="A76" s="23">
        <v>2.0</v>
      </c>
      <c r="B76" s="23">
        <v>12.0</v>
      </c>
      <c r="C76" s="25" t="s">
        <v>220</v>
      </c>
      <c r="D76" s="23">
        <v>1.0</v>
      </c>
      <c r="E76" s="23">
        <v>2.0</v>
      </c>
      <c r="F76" s="24" t="str">
        <f t="shared" si="2"/>
        <v>N</v>
      </c>
      <c r="G76" s="5">
        <v>1.0</v>
      </c>
      <c r="H76" s="24">
        <f t="shared" si="3"/>
        <v>1</v>
      </c>
    </row>
    <row r="77">
      <c r="A77" s="23">
        <v>2.0</v>
      </c>
      <c r="B77" s="23">
        <v>13.0</v>
      </c>
      <c r="C77" s="25" t="s">
        <v>221</v>
      </c>
      <c r="D77" s="23">
        <v>1.0</v>
      </c>
      <c r="E77" s="23">
        <v>3.0</v>
      </c>
      <c r="F77" s="24" t="str">
        <f t="shared" si="2"/>
        <v>N</v>
      </c>
      <c r="G77" s="5">
        <v>3.0</v>
      </c>
      <c r="H77" s="24">
        <f t="shared" si="3"/>
        <v>3</v>
      </c>
    </row>
    <row r="78">
      <c r="A78" s="23">
        <v>2.0</v>
      </c>
      <c r="B78" s="23">
        <v>14.0</v>
      </c>
      <c r="C78" s="25" t="s">
        <v>163</v>
      </c>
      <c r="D78" s="23">
        <v>0.0</v>
      </c>
      <c r="E78" s="23">
        <v>0.0</v>
      </c>
      <c r="F78" s="24" t="str">
        <f t="shared" si="2"/>
        <v>T</v>
      </c>
      <c r="H78" s="24">
        <f t="shared" si="3"/>
        <v>0</v>
      </c>
    </row>
    <row r="79">
      <c r="A79" s="23">
        <v>2.0</v>
      </c>
      <c r="B79" s="23">
        <v>15.0</v>
      </c>
      <c r="C79" s="25" t="s">
        <v>222</v>
      </c>
      <c r="D79" s="23">
        <v>0.0</v>
      </c>
      <c r="E79" s="23">
        <v>0.0</v>
      </c>
      <c r="F79" s="24" t="str">
        <f t="shared" si="2"/>
        <v>T</v>
      </c>
      <c r="H79" s="24">
        <f t="shared" si="3"/>
        <v>0</v>
      </c>
    </row>
    <row r="80">
      <c r="A80" s="23">
        <v>2.0</v>
      </c>
      <c r="B80" s="23">
        <v>16.0</v>
      </c>
      <c r="C80" s="25" t="s">
        <v>201</v>
      </c>
      <c r="D80" s="23">
        <v>0.0</v>
      </c>
      <c r="E80" s="23">
        <v>3.0</v>
      </c>
      <c r="F80" s="24" t="str">
        <f t="shared" si="2"/>
        <v>N</v>
      </c>
      <c r="G80" s="5">
        <v>3.0</v>
      </c>
      <c r="H80" s="24">
        <f t="shared" si="3"/>
        <v>3</v>
      </c>
    </row>
    <row r="81">
      <c r="A81" s="23">
        <v>2.0</v>
      </c>
      <c r="B81" s="23">
        <v>17.0</v>
      </c>
      <c r="C81" s="25" t="s">
        <v>223</v>
      </c>
      <c r="D81" s="23">
        <v>3.0</v>
      </c>
      <c r="E81" s="23">
        <v>3.0</v>
      </c>
      <c r="F81" s="24" t="str">
        <f t="shared" si="2"/>
        <v>T</v>
      </c>
      <c r="H81" s="24">
        <f t="shared" si="3"/>
        <v>3</v>
      </c>
    </row>
    <row r="82">
      <c r="A82" s="23">
        <v>2.0</v>
      </c>
      <c r="B82" s="23">
        <v>18.0</v>
      </c>
      <c r="C82" s="25" t="s">
        <v>224</v>
      </c>
      <c r="D82" s="23">
        <v>1.0</v>
      </c>
      <c r="E82" s="23">
        <v>1.0</v>
      </c>
      <c r="F82" s="24" t="str">
        <f t="shared" si="2"/>
        <v>T</v>
      </c>
      <c r="H82" s="24">
        <f t="shared" si="3"/>
        <v>1</v>
      </c>
    </row>
    <row r="83">
      <c r="A83" s="23">
        <v>2.0</v>
      </c>
      <c r="B83" s="23">
        <v>19.0</v>
      </c>
      <c r="C83" s="25" t="s">
        <v>225</v>
      </c>
      <c r="D83" s="23">
        <v>1.0</v>
      </c>
      <c r="E83" s="23">
        <v>1.0</v>
      </c>
      <c r="F83" s="24" t="str">
        <f t="shared" si="2"/>
        <v>T</v>
      </c>
      <c r="H83" s="24">
        <f t="shared" si="3"/>
        <v>1</v>
      </c>
    </row>
    <row r="84">
      <c r="A84" s="23">
        <v>2.0</v>
      </c>
      <c r="B84" s="23">
        <v>20.0</v>
      </c>
      <c r="C84" s="25" t="s">
        <v>226</v>
      </c>
      <c r="D84" s="23">
        <v>1.0</v>
      </c>
      <c r="E84" s="23">
        <v>1.0</v>
      </c>
      <c r="F84" s="24" t="str">
        <f t="shared" si="2"/>
        <v>T</v>
      </c>
      <c r="H84" s="24">
        <f t="shared" si="3"/>
        <v>1</v>
      </c>
    </row>
    <row r="85">
      <c r="A85" s="23">
        <v>2.0</v>
      </c>
      <c r="B85" s="23">
        <v>21.0</v>
      </c>
      <c r="C85" s="25" t="s">
        <v>227</v>
      </c>
      <c r="D85" s="23">
        <v>1.0</v>
      </c>
      <c r="E85" s="23">
        <v>1.0</v>
      </c>
      <c r="F85" s="24" t="str">
        <f t="shared" si="2"/>
        <v>T</v>
      </c>
      <c r="H85" s="24">
        <f t="shared" si="3"/>
        <v>1</v>
      </c>
    </row>
    <row r="86">
      <c r="A86" s="23">
        <v>2.0</v>
      </c>
      <c r="B86" s="23">
        <v>22.0</v>
      </c>
      <c r="C86" s="25" t="s">
        <v>172</v>
      </c>
      <c r="D86" s="23">
        <v>1.0</v>
      </c>
      <c r="E86" s="23">
        <v>3.0</v>
      </c>
      <c r="F86" s="24" t="str">
        <f t="shared" si="2"/>
        <v>N</v>
      </c>
      <c r="G86" s="5">
        <v>3.0</v>
      </c>
      <c r="H86" s="24">
        <f t="shared" si="3"/>
        <v>3</v>
      </c>
    </row>
    <row r="87">
      <c r="A87" s="23">
        <v>2.0</v>
      </c>
      <c r="B87" s="23">
        <v>23.0</v>
      </c>
      <c r="C87" s="25" t="s">
        <v>228</v>
      </c>
      <c r="D87" s="23">
        <v>1.0</v>
      </c>
      <c r="E87" s="23">
        <v>0.0</v>
      </c>
      <c r="F87" s="24" t="str">
        <f t="shared" si="2"/>
        <v>N</v>
      </c>
      <c r="G87" s="5">
        <v>1.0</v>
      </c>
      <c r="H87" s="24">
        <f t="shared" si="3"/>
        <v>1</v>
      </c>
    </row>
    <row r="88">
      <c r="A88" s="23">
        <v>2.0</v>
      </c>
      <c r="B88" s="23">
        <v>24.0</v>
      </c>
      <c r="C88" s="25" t="s">
        <v>167</v>
      </c>
      <c r="D88" s="23">
        <v>3.0</v>
      </c>
      <c r="E88" s="23">
        <v>3.0</v>
      </c>
      <c r="F88" s="24" t="str">
        <f t="shared" si="2"/>
        <v>T</v>
      </c>
      <c r="H88" s="24">
        <f t="shared" si="3"/>
        <v>3</v>
      </c>
    </row>
    <row r="89">
      <c r="A89" s="23">
        <v>2.0</v>
      </c>
      <c r="B89" s="23">
        <v>25.0</v>
      </c>
      <c r="C89" s="25" t="s">
        <v>229</v>
      </c>
      <c r="D89" s="23">
        <v>1.0</v>
      </c>
      <c r="E89" s="23">
        <v>0.0</v>
      </c>
      <c r="F89" s="24" t="str">
        <f t="shared" si="2"/>
        <v>N</v>
      </c>
      <c r="G89" s="5">
        <v>1.0</v>
      </c>
      <c r="H89" s="24">
        <f t="shared" si="3"/>
        <v>1</v>
      </c>
    </row>
    <row r="90">
      <c r="A90" s="23">
        <v>2.0</v>
      </c>
      <c r="B90" s="23">
        <v>26.0</v>
      </c>
      <c r="C90" s="25" t="s">
        <v>230</v>
      </c>
      <c r="D90" s="23">
        <v>3.0</v>
      </c>
      <c r="E90" s="23">
        <v>1.0</v>
      </c>
      <c r="F90" s="24" t="str">
        <f t="shared" si="2"/>
        <v>N</v>
      </c>
      <c r="G90" s="5">
        <v>3.0</v>
      </c>
      <c r="H90" s="24">
        <f t="shared" si="3"/>
        <v>3</v>
      </c>
    </row>
    <row r="91">
      <c r="A91" s="23">
        <v>2.0</v>
      </c>
      <c r="B91" s="23">
        <v>27.0</v>
      </c>
      <c r="C91" s="25" t="s">
        <v>231</v>
      </c>
      <c r="D91" s="23">
        <v>1.0</v>
      </c>
      <c r="E91" s="23">
        <v>1.0</v>
      </c>
      <c r="F91" s="24" t="str">
        <f t="shared" si="2"/>
        <v>T</v>
      </c>
      <c r="H91" s="24">
        <f t="shared" si="3"/>
        <v>1</v>
      </c>
    </row>
    <row r="92">
      <c r="A92" s="23">
        <v>2.0</v>
      </c>
      <c r="B92" s="23">
        <v>28.0</v>
      </c>
      <c r="C92" s="25" t="s">
        <v>232</v>
      </c>
      <c r="D92" s="23">
        <v>0.0</v>
      </c>
      <c r="E92" s="23">
        <v>0.0</v>
      </c>
      <c r="F92" s="24" t="str">
        <f t="shared" si="2"/>
        <v>T</v>
      </c>
      <c r="H92" s="24">
        <f t="shared" si="3"/>
        <v>0</v>
      </c>
    </row>
    <row r="93">
      <c r="A93" s="23">
        <v>2.0</v>
      </c>
      <c r="B93" s="23">
        <v>29.0</v>
      </c>
      <c r="C93" s="25" t="s">
        <v>233</v>
      </c>
      <c r="D93" s="23">
        <v>0.0</v>
      </c>
      <c r="E93" s="23">
        <v>0.0</v>
      </c>
      <c r="F93" s="24" t="str">
        <f t="shared" si="2"/>
        <v>T</v>
      </c>
      <c r="H93" s="24">
        <f t="shared" si="3"/>
        <v>0</v>
      </c>
    </row>
    <row r="94">
      <c r="A94" s="23">
        <v>2.0</v>
      </c>
      <c r="B94" s="23">
        <v>30.0</v>
      </c>
      <c r="C94" s="25" t="s">
        <v>198</v>
      </c>
      <c r="D94" s="23">
        <v>3.0</v>
      </c>
      <c r="E94" s="23">
        <v>3.0</v>
      </c>
      <c r="F94" s="24" t="str">
        <f t="shared" si="2"/>
        <v>T</v>
      </c>
      <c r="H94" s="24">
        <f t="shared" si="3"/>
        <v>3</v>
      </c>
    </row>
    <row r="95">
      <c r="A95" s="23">
        <v>2.0</v>
      </c>
      <c r="B95" s="23">
        <v>31.0</v>
      </c>
      <c r="C95" s="25" t="s">
        <v>234</v>
      </c>
      <c r="D95" s="23">
        <v>1.0</v>
      </c>
      <c r="E95" s="23">
        <v>1.0</v>
      </c>
      <c r="F95" s="24" t="str">
        <f t="shared" si="2"/>
        <v>T</v>
      </c>
      <c r="H95" s="24">
        <f t="shared" si="3"/>
        <v>1</v>
      </c>
    </row>
    <row r="96">
      <c r="A96" s="23">
        <v>2.0</v>
      </c>
      <c r="B96" s="23">
        <v>32.0</v>
      </c>
      <c r="C96" s="25" t="s">
        <v>235</v>
      </c>
      <c r="D96" s="23">
        <v>1.0</v>
      </c>
      <c r="E96" s="23">
        <v>1.0</v>
      </c>
      <c r="F96" s="24" t="str">
        <f t="shared" si="2"/>
        <v>T</v>
      </c>
      <c r="H96" s="24">
        <f t="shared" si="3"/>
        <v>1</v>
      </c>
    </row>
    <row r="97">
      <c r="A97" s="23">
        <v>2.0</v>
      </c>
      <c r="B97" s="23">
        <v>33.0</v>
      </c>
      <c r="C97" s="25" t="s">
        <v>201</v>
      </c>
      <c r="D97" s="23">
        <v>3.0</v>
      </c>
      <c r="E97" s="23">
        <v>3.0</v>
      </c>
      <c r="F97" s="24" t="str">
        <f t="shared" si="2"/>
        <v>T</v>
      </c>
      <c r="H97" s="24">
        <f t="shared" si="3"/>
        <v>3</v>
      </c>
    </row>
    <row r="98">
      <c r="A98" s="23">
        <v>2.0</v>
      </c>
      <c r="B98" s="23">
        <v>34.0</v>
      </c>
      <c r="C98" s="25" t="s">
        <v>236</v>
      </c>
      <c r="D98" s="23">
        <v>0.0</v>
      </c>
      <c r="E98" s="23">
        <v>1.0</v>
      </c>
      <c r="F98" s="24" t="str">
        <f t="shared" si="2"/>
        <v>N</v>
      </c>
      <c r="G98" s="5">
        <v>0.0</v>
      </c>
      <c r="H98" s="24">
        <f t="shared" si="3"/>
        <v>0</v>
      </c>
    </row>
    <row r="99">
      <c r="A99" s="23">
        <v>2.0</v>
      </c>
      <c r="B99" s="23">
        <v>35.0</v>
      </c>
      <c r="C99" s="25" t="s">
        <v>237</v>
      </c>
      <c r="D99" s="23">
        <v>1.0</v>
      </c>
      <c r="E99" s="23">
        <v>3.0</v>
      </c>
      <c r="F99" s="24" t="str">
        <f t="shared" si="2"/>
        <v>N</v>
      </c>
      <c r="G99" s="5">
        <v>3.0</v>
      </c>
      <c r="H99" s="24">
        <f t="shared" si="3"/>
        <v>3</v>
      </c>
    </row>
    <row r="100">
      <c r="A100" s="23">
        <v>2.0</v>
      </c>
      <c r="B100" s="23">
        <v>36.0</v>
      </c>
      <c r="C100" s="25" t="s">
        <v>238</v>
      </c>
      <c r="D100" s="23">
        <v>1.0</v>
      </c>
      <c r="E100" s="23">
        <v>1.0</v>
      </c>
      <c r="F100" s="24" t="str">
        <f t="shared" si="2"/>
        <v>T</v>
      </c>
      <c r="H100" s="24">
        <f t="shared" si="3"/>
        <v>1</v>
      </c>
    </row>
    <row r="101">
      <c r="A101" s="23">
        <v>2.0</v>
      </c>
      <c r="B101" s="23">
        <v>37.0</v>
      </c>
      <c r="C101" s="25" t="s">
        <v>185</v>
      </c>
      <c r="D101" s="23">
        <v>3.0</v>
      </c>
      <c r="E101" s="23">
        <v>3.0</v>
      </c>
      <c r="F101" s="24" t="str">
        <f t="shared" si="2"/>
        <v>T</v>
      </c>
      <c r="H101" s="24">
        <f t="shared" si="3"/>
        <v>3</v>
      </c>
    </row>
    <row r="102">
      <c r="A102" s="23">
        <v>2.0</v>
      </c>
      <c r="B102" s="23">
        <v>38.0</v>
      </c>
      <c r="C102" s="25" t="s">
        <v>227</v>
      </c>
      <c r="D102" s="23">
        <v>1.0</v>
      </c>
      <c r="E102" s="23">
        <v>1.0</v>
      </c>
      <c r="F102" s="24" t="str">
        <f t="shared" si="2"/>
        <v>T</v>
      </c>
      <c r="H102" s="24">
        <f t="shared" si="3"/>
        <v>1</v>
      </c>
    </row>
    <row r="103">
      <c r="A103" s="23">
        <v>2.0</v>
      </c>
      <c r="B103" s="23">
        <v>39.0</v>
      </c>
      <c r="C103" s="25" t="s">
        <v>6</v>
      </c>
      <c r="D103" s="23">
        <v>3.0</v>
      </c>
      <c r="E103" s="23">
        <v>3.0</v>
      </c>
      <c r="F103" s="24" t="str">
        <f t="shared" si="2"/>
        <v>T</v>
      </c>
      <c r="H103" s="24">
        <f t="shared" si="3"/>
        <v>3</v>
      </c>
    </row>
    <row r="104">
      <c r="A104" s="23">
        <v>2.0</v>
      </c>
      <c r="B104" s="23">
        <v>40.0</v>
      </c>
      <c r="C104" s="25" t="s">
        <v>239</v>
      </c>
      <c r="D104" s="23">
        <v>1.0</v>
      </c>
      <c r="E104" s="23">
        <v>1.0</v>
      </c>
      <c r="F104" s="24" t="str">
        <f t="shared" si="2"/>
        <v>T</v>
      </c>
      <c r="H104" s="24">
        <f t="shared" si="3"/>
        <v>1</v>
      </c>
    </row>
    <row r="105">
      <c r="A105" s="23">
        <v>2.0</v>
      </c>
      <c r="B105" s="23">
        <v>41.0</v>
      </c>
      <c r="C105" s="25" t="s">
        <v>240</v>
      </c>
      <c r="D105" s="23">
        <v>1.0</v>
      </c>
      <c r="E105" s="23">
        <v>1.0</v>
      </c>
      <c r="F105" s="24" t="str">
        <f t="shared" si="2"/>
        <v>T</v>
      </c>
      <c r="H105" s="24">
        <f t="shared" si="3"/>
        <v>1</v>
      </c>
    </row>
    <row r="106">
      <c r="A106" s="23">
        <v>2.0</v>
      </c>
      <c r="B106" s="23">
        <v>42.0</v>
      </c>
      <c r="C106" s="25" t="s">
        <v>241</v>
      </c>
      <c r="D106" s="23">
        <v>1.0</v>
      </c>
      <c r="E106" s="23">
        <v>1.0</v>
      </c>
      <c r="F106" s="24" t="str">
        <f t="shared" si="2"/>
        <v>T</v>
      </c>
      <c r="H106" s="24">
        <f t="shared" si="3"/>
        <v>1</v>
      </c>
    </row>
    <row r="107">
      <c r="A107" s="23">
        <v>2.0</v>
      </c>
      <c r="B107" s="23">
        <v>43.0</v>
      </c>
      <c r="C107" s="25" t="s">
        <v>210</v>
      </c>
      <c r="D107" s="23">
        <v>3.0</v>
      </c>
      <c r="E107" s="23">
        <v>3.0</v>
      </c>
      <c r="F107" s="24" t="str">
        <f t="shared" si="2"/>
        <v>T</v>
      </c>
      <c r="H107" s="24">
        <f t="shared" si="3"/>
        <v>3</v>
      </c>
    </row>
    <row r="108">
      <c r="A108" s="23">
        <v>2.0</v>
      </c>
      <c r="B108" s="23">
        <v>44.0</v>
      </c>
      <c r="C108" s="25" t="s">
        <v>242</v>
      </c>
      <c r="D108" s="23">
        <v>1.0</v>
      </c>
      <c r="E108" s="23">
        <v>1.0</v>
      </c>
      <c r="F108" s="24" t="str">
        <f t="shared" si="2"/>
        <v>T</v>
      </c>
      <c r="H108" s="24">
        <f t="shared" si="3"/>
        <v>1</v>
      </c>
    </row>
    <row r="109">
      <c r="A109" s="23">
        <v>2.0</v>
      </c>
      <c r="B109" s="23">
        <v>45.0</v>
      </c>
      <c r="C109" s="25" t="s">
        <v>243</v>
      </c>
      <c r="D109" s="23">
        <v>1.0</v>
      </c>
      <c r="E109" s="23">
        <v>1.0</v>
      </c>
      <c r="F109" s="24" t="str">
        <f t="shared" si="2"/>
        <v>T</v>
      </c>
      <c r="H109" s="24">
        <f t="shared" si="3"/>
        <v>1</v>
      </c>
    </row>
    <row r="110">
      <c r="A110" s="23">
        <v>2.0</v>
      </c>
      <c r="B110" s="23">
        <v>46.0</v>
      </c>
      <c r="C110" s="25" t="s">
        <v>201</v>
      </c>
      <c r="D110" s="23">
        <v>3.0</v>
      </c>
      <c r="E110" s="23">
        <v>3.0</v>
      </c>
      <c r="F110" s="24" t="str">
        <f t="shared" si="2"/>
        <v>T</v>
      </c>
      <c r="H110" s="24">
        <f t="shared" si="3"/>
        <v>3</v>
      </c>
    </row>
    <row r="111">
      <c r="A111" s="23">
        <v>2.0</v>
      </c>
      <c r="B111" s="23">
        <v>47.0</v>
      </c>
      <c r="C111" s="25" t="s">
        <v>223</v>
      </c>
      <c r="D111" s="23">
        <v>0.0</v>
      </c>
      <c r="E111" s="23">
        <v>0.0</v>
      </c>
      <c r="F111" s="24" t="str">
        <f t="shared" si="2"/>
        <v>T</v>
      </c>
      <c r="H111" s="24">
        <f t="shared" si="3"/>
        <v>0</v>
      </c>
    </row>
    <row r="112">
      <c r="A112" s="23">
        <v>2.0</v>
      </c>
      <c r="B112" s="23">
        <v>48.0</v>
      </c>
      <c r="C112" s="25" t="s">
        <v>244</v>
      </c>
      <c r="D112" s="23">
        <v>0.0</v>
      </c>
      <c r="E112" s="23">
        <v>0.0</v>
      </c>
      <c r="F112" s="24" t="str">
        <f t="shared" si="2"/>
        <v>T</v>
      </c>
      <c r="H112" s="24">
        <f t="shared" si="3"/>
        <v>0</v>
      </c>
    </row>
    <row r="113">
      <c r="A113" s="23">
        <v>2.0</v>
      </c>
      <c r="B113" s="23">
        <v>49.0</v>
      </c>
      <c r="C113" s="25" t="s">
        <v>245</v>
      </c>
      <c r="D113" s="23">
        <v>1.0</v>
      </c>
      <c r="E113" s="23">
        <v>0.0</v>
      </c>
      <c r="F113" s="24" t="str">
        <f t="shared" si="2"/>
        <v>N</v>
      </c>
      <c r="G113" s="5">
        <v>0.0</v>
      </c>
      <c r="H113" s="24">
        <f t="shared" si="3"/>
        <v>0</v>
      </c>
    </row>
    <row r="114">
      <c r="A114" s="23">
        <v>2.0</v>
      </c>
      <c r="B114" s="23">
        <v>50.0</v>
      </c>
      <c r="C114" s="25" t="s">
        <v>246</v>
      </c>
      <c r="D114" s="23">
        <v>1.0</v>
      </c>
      <c r="E114" s="23">
        <v>1.0</v>
      </c>
      <c r="F114" s="24" t="str">
        <f t="shared" si="2"/>
        <v>T</v>
      </c>
      <c r="H114" s="24">
        <f t="shared" si="3"/>
        <v>1</v>
      </c>
    </row>
    <row r="115">
      <c r="A115" s="23">
        <v>2.0</v>
      </c>
      <c r="B115" s="23">
        <v>51.0</v>
      </c>
      <c r="C115" s="25" t="s">
        <v>247</v>
      </c>
      <c r="D115" s="23">
        <v>1.0</v>
      </c>
      <c r="E115" s="23">
        <v>1.0</v>
      </c>
      <c r="F115" s="24" t="str">
        <f t="shared" si="2"/>
        <v>T</v>
      </c>
      <c r="H115" s="24">
        <f t="shared" si="3"/>
        <v>1</v>
      </c>
    </row>
    <row r="116">
      <c r="A116" s="23">
        <v>2.0</v>
      </c>
      <c r="B116" s="23">
        <v>52.0</v>
      </c>
      <c r="C116" s="25" t="s">
        <v>163</v>
      </c>
      <c r="D116" s="23">
        <v>0.0</v>
      </c>
      <c r="E116" s="23">
        <v>0.0</v>
      </c>
      <c r="F116" s="24" t="str">
        <f t="shared" si="2"/>
        <v>T</v>
      </c>
      <c r="H116" s="24">
        <f t="shared" si="3"/>
        <v>0</v>
      </c>
    </row>
    <row r="117">
      <c r="A117" s="23">
        <v>2.0</v>
      </c>
      <c r="B117" s="23">
        <v>53.0</v>
      </c>
      <c r="C117" s="25" t="s">
        <v>248</v>
      </c>
      <c r="D117" s="23">
        <v>0.0</v>
      </c>
      <c r="E117" s="23">
        <v>0.0</v>
      </c>
      <c r="F117" s="24" t="str">
        <f t="shared" si="2"/>
        <v>T</v>
      </c>
      <c r="H117" s="24">
        <f t="shared" si="3"/>
        <v>0</v>
      </c>
    </row>
    <row r="118">
      <c r="A118" s="23">
        <v>3.0</v>
      </c>
      <c r="B118" s="23">
        <v>1.0</v>
      </c>
      <c r="C118" s="25" t="s">
        <v>249</v>
      </c>
      <c r="D118" s="23">
        <v>1.0</v>
      </c>
      <c r="E118" s="23">
        <v>1.0</v>
      </c>
      <c r="F118" s="24" t="str">
        <f t="shared" si="2"/>
        <v>T</v>
      </c>
      <c r="H118" s="24">
        <f t="shared" si="3"/>
        <v>1</v>
      </c>
    </row>
    <row r="119">
      <c r="A119" s="23">
        <v>3.0</v>
      </c>
      <c r="B119" s="23">
        <v>2.0</v>
      </c>
      <c r="C119" s="25" t="s">
        <v>250</v>
      </c>
      <c r="D119" s="23">
        <v>2.0</v>
      </c>
      <c r="E119" s="23">
        <v>2.0</v>
      </c>
      <c r="F119" s="24" t="str">
        <f t="shared" si="2"/>
        <v>T</v>
      </c>
      <c r="H119" s="24">
        <f t="shared" si="3"/>
        <v>2</v>
      </c>
    </row>
    <row r="120">
      <c r="A120" s="23">
        <v>3.0</v>
      </c>
      <c r="B120" s="23">
        <v>3.0</v>
      </c>
      <c r="C120" s="25" t="s">
        <v>251</v>
      </c>
      <c r="D120" s="23">
        <v>2.0</v>
      </c>
      <c r="E120" s="23">
        <v>1.0</v>
      </c>
      <c r="F120" s="24" t="str">
        <f t="shared" si="2"/>
        <v>N</v>
      </c>
      <c r="G120" s="5">
        <v>1.0</v>
      </c>
      <c r="H120" s="24">
        <f t="shared" si="3"/>
        <v>1</v>
      </c>
    </row>
    <row r="121">
      <c r="A121" s="23">
        <v>3.0</v>
      </c>
      <c r="B121" s="23">
        <v>4.0</v>
      </c>
      <c r="C121" s="25" t="s">
        <v>252</v>
      </c>
      <c r="D121" s="23">
        <v>2.0</v>
      </c>
      <c r="E121" s="23">
        <v>2.0</v>
      </c>
      <c r="F121" s="24" t="str">
        <f t="shared" si="2"/>
        <v>T</v>
      </c>
      <c r="H121" s="24">
        <f t="shared" si="3"/>
        <v>2</v>
      </c>
    </row>
    <row r="122">
      <c r="A122" s="23">
        <v>3.0</v>
      </c>
      <c r="B122" s="23">
        <v>5.0</v>
      </c>
      <c r="C122" s="25" t="s">
        <v>167</v>
      </c>
      <c r="D122" s="23">
        <v>3.0</v>
      </c>
      <c r="E122" s="23">
        <v>3.0</v>
      </c>
      <c r="F122" s="24" t="str">
        <f t="shared" si="2"/>
        <v>T</v>
      </c>
      <c r="H122" s="24">
        <f t="shared" si="3"/>
        <v>3</v>
      </c>
    </row>
    <row r="123">
      <c r="A123" s="23">
        <v>3.0</v>
      </c>
      <c r="B123" s="23">
        <v>6.0</v>
      </c>
      <c r="C123" s="25" t="s">
        <v>253</v>
      </c>
      <c r="D123" s="23">
        <v>1.0</v>
      </c>
      <c r="E123" s="23">
        <v>3.0</v>
      </c>
      <c r="F123" s="24" t="str">
        <f t="shared" si="2"/>
        <v>N</v>
      </c>
      <c r="G123" s="5">
        <v>3.0</v>
      </c>
      <c r="H123" s="24">
        <f t="shared" si="3"/>
        <v>3</v>
      </c>
    </row>
    <row r="124">
      <c r="A124" s="23">
        <v>3.0</v>
      </c>
      <c r="B124" s="23">
        <v>7.0</v>
      </c>
      <c r="C124" s="25" t="s">
        <v>254</v>
      </c>
      <c r="D124" s="23">
        <v>1.0</v>
      </c>
      <c r="E124" s="23">
        <v>1.0</v>
      </c>
      <c r="F124" s="24" t="str">
        <f t="shared" si="2"/>
        <v>T</v>
      </c>
      <c r="H124" s="24">
        <f t="shared" si="3"/>
        <v>1</v>
      </c>
    </row>
    <row r="125">
      <c r="A125" s="23">
        <v>3.0</v>
      </c>
      <c r="B125" s="23">
        <v>8.0</v>
      </c>
      <c r="C125" s="25" t="s">
        <v>255</v>
      </c>
      <c r="D125" s="23">
        <v>1.0</v>
      </c>
      <c r="E125" s="23">
        <v>1.0</v>
      </c>
      <c r="F125" s="24" t="str">
        <f t="shared" si="2"/>
        <v>T</v>
      </c>
      <c r="H125" s="24">
        <f t="shared" si="3"/>
        <v>1</v>
      </c>
    </row>
    <row r="126">
      <c r="A126" s="23">
        <v>3.0</v>
      </c>
      <c r="B126" s="23">
        <v>9.0</v>
      </c>
      <c r="C126" s="25" t="s">
        <v>256</v>
      </c>
      <c r="D126" s="23">
        <v>2.0</v>
      </c>
      <c r="E126" s="23">
        <v>2.0</v>
      </c>
      <c r="F126" s="24" t="str">
        <f t="shared" si="2"/>
        <v>T</v>
      </c>
      <c r="H126" s="24">
        <f t="shared" si="3"/>
        <v>2</v>
      </c>
    </row>
    <row r="127">
      <c r="A127" s="23">
        <v>3.0</v>
      </c>
      <c r="B127" s="23">
        <v>10.0</v>
      </c>
      <c r="C127" s="25" t="s">
        <v>257</v>
      </c>
      <c r="D127" s="23">
        <v>1.0</v>
      </c>
      <c r="E127" s="23">
        <v>1.0</v>
      </c>
      <c r="F127" s="24" t="str">
        <f t="shared" si="2"/>
        <v>T</v>
      </c>
      <c r="H127" s="24">
        <f t="shared" si="3"/>
        <v>1</v>
      </c>
    </row>
    <row r="128">
      <c r="A128" s="23">
        <v>3.0</v>
      </c>
      <c r="B128" s="23">
        <v>11.0</v>
      </c>
      <c r="C128" s="25" t="s">
        <v>198</v>
      </c>
      <c r="D128" s="23">
        <v>3.0</v>
      </c>
      <c r="E128" s="23">
        <v>3.0</v>
      </c>
      <c r="F128" s="24" t="str">
        <f t="shared" si="2"/>
        <v>T</v>
      </c>
      <c r="H128" s="24">
        <f t="shared" si="3"/>
        <v>3</v>
      </c>
    </row>
    <row r="129">
      <c r="A129" s="23">
        <v>3.0</v>
      </c>
      <c r="B129" s="23">
        <v>12.0</v>
      </c>
      <c r="C129" s="25" t="s">
        <v>208</v>
      </c>
      <c r="D129" s="23">
        <v>3.0</v>
      </c>
      <c r="E129" s="23">
        <v>1.0</v>
      </c>
      <c r="F129" s="24" t="str">
        <f t="shared" si="2"/>
        <v>N</v>
      </c>
      <c r="G129" s="5">
        <v>3.0</v>
      </c>
      <c r="H129" s="24">
        <f t="shared" si="3"/>
        <v>3</v>
      </c>
    </row>
    <row r="130">
      <c r="A130" s="23">
        <v>3.0</v>
      </c>
      <c r="B130" s="23">
        <v>13.0</v>
      </c>
      <c r="C130" s="25" t="s">
        <v>258</v>
      </c>
      <c r="D130" s="23">
        <v>1.0</v>
      </c>
      <c r="E130" s="23">
        <v>1.0</v>
      </c>
      <c r="F130" s="24" t="str">
        <f t="shared" si="2"/>
        <v>T</v>
      </c>
      <c r="H130" s="24">
        <f t="shared" si="3"/>
        <v>1</v>
      </c>
    </row>
    <row r="131">
      <c r="A131" s="23">
        <v>3.0</v>
      </c>
      <c r="B131" s="23">
        <v>14.0</v>
      </c>
      <c r="C131" s="25" t="s">
        <v>259</v>
      </c>
      <c r="D131" s="23">
        <v>1.0</v>
      </c>
      <c r="E131" s="23">
        <v>1.0</v>
      </c>
      <c r="F131" s="24" t="str">
        <f t="shared" si="2"/>
        <v>T</v>
      </c>
      <c r="H131" s="24">
        <f t="shared" si="3"/>
        <v>1</v>
      </c>
    </row>
    <row r="132">
      <c r="A132" s="23">
        <v>3.0</v>
      </c>
      <c r="B132" s="23">
        <v>15.0</v>
      </c>
      <c r="C132" s="25" t="s">
        <v>260</v>
      </c>
      <c r="D132" s="23">
        <v>1.0</v>
      </c>
      <c r="E132" s="23">
        <v>1.0</v>
      </c>
      <c r="F132" s="24" t="str">
        <f t="shared" si="2"/>
        <v>T</v>
      </c>
      <c r="H132" s="24">
        <f t="shared" si="3"/>
        <v>1</v>
      </c>
    </row>
    <row r="133">
      <c r="A133" s="23">
        <v>3.0</v>
      </c>
      <c r="B133" s="23">
        <v>16.0</v>
      </c>
      <c r="C133" s="25" t="s">
        <v>261</v>
      </c>
      <c r="D133" s="23">
        <v>1.0</v>
      </c>
      <c r="E133" s="23">
        <v>0.0</v>
      </c>
      <c r="F133" s="24" t="str">
        <f t="shared" si="2"/>
        <v>N</v>
      </c>
      <c r="G133" s="5">
        <v>1.0</v>
      </c>
      <c r="H133" s="24">
        <f t="shared" si="3"/>
        <v>1</v>
      </c>
    </row>
    <row r="134">
      <c r="A134" s="23">
        <v>3.0</v>
      </c>
      <c r="B134" s="23">
        <v>17.0</v>
      </c>
      <c r="C134" s="25" t="s">
        <v>223</v>
      </c>
      <c r="D134" s="23">
        <v>3.0</v>
      </c>
      <c r="E134" s="23">
        <v>0.0</v>
      </c>
      <c r="F134" s="24" t="str">
        <f t="shared" si="2"/>
        <v>N</v>
      </c>
      <c r="G134" s="5">
        <v>3.0</v>
      </c>
      <c r="H134" s="24">
        <f t="shared" si="3"/>
        <v>3</v>
      </c>
    </row>
    <row r="135">
      <c r="A135" s="23">
        <v>3.0</v>
      </c>
      <c r="B135" s="23">
        <v>18.0</v>
      </c>
      <c r="C135" s="25" t="s">
        <v>262</v>
      </c>
      <c r="D135" s="23">
        <v>0.0</v>
      </c>
      <c r="E135" s="23">
        <v>0.0</v>
      </c>
      <c r="F135" s="24" t="str">
        <f t="shared" si="2"/>
        <v>T</v>
      </c>
      <c r="H135" s="24">
        <f t="shared" si="3"/>
        <v>0</v>
      </c>
    </row>
    <row r="136">
      <c r="A136" s="23">
        <v>3.0</v>
      </c>
      <c r="B136" s="23">
        <v>19.0</v>
      </c>
      <c r="C136" s="25" t="s">
        <v>201</v>
      </c>
      <c r="D136" s="23">
        <v>0.0</v>
      </c>
      <c r="E136" s="23">
        <v>3.0</v>
      </c>
      <c r="F136" s="24" t="str">
        <f t="shared" si="2"/>
        <v>N</v>
      </c>
      <c r="G136" s="5">
        <v>3.0</v>
      </c>
      <c r="H136" s="24">
        <f t="shared" si="3"/>
        <v>3</v>
      </c>
    </row>
    <row r="137">
      <c r="A137" s="23">
        <v>3.0</v>
      </c>
      <c r="B137" s="23">
        <v>20.0</v>
      </c>
      <c r="C137" s="25" t="s">
        <v>263</v>
      </c>
      <c r="D137" s="23">
        <v>1.0</v>
      </c>
      <c r="E137" s="23">
        <v>3.0</v>
      </c>
      <c r="F137" s="24" t="str">
        <f t="shared" si="2"/>
        <v>N</v>
      </c>
      <c r="G137" s="5">
        <v>3.0</v>
      </c>
      <c r="H137" s="24">
        <f t="shared" si="3"/>
        <v>3</v>
      </c>
    </row>
    <row r="138">
      <c r="A138" s="23">
        <v>3.0</v>
      </c>
      <c r="B138" s="23">
        <v>21.0</v>
      </c>
      <c r="C138" s="25" t="s">
        <v>264</v>
      </c>
      <c r="D138" s="23">
        <v>1.0</v>
      </c>
      <c r="E138" s="23">
        <v>1.0</v>
      </c>
      <c r="F138" s="24" t="str">
        <f t="shared" si="2"/>
        <v>T</v>
      </c>
      <c r="H138" s="24">
        <f t="shared" si="3"/>
        <v>1</v>
      </c>
    </row>
    <row r="139">
      <c r="A139" s="23">
        <v>3.0</v>
      </c>
      <c r="B139" s="23">
        <v>22.0</v>
      </c>
      <c r="C139" s="25" t="s">
        <v>163</v>
      </c>
      <c r="D139" s="23">
        <v>0.0</v>
      </c>
      <c r="E139" s="23">
        <v>0.0</v>
      </c>
      <c r="F139" s="24" t="str">
        <f t="shared" si="2"/>
        <v>T</v>
      </c>
      <c r="H139" s="24">
        <f t="shared" si="3"/>
        <v>0</v>
      </c>
    </row>
    <row r="140">
      <c r="A140" s="23">
        <v>3.0</v>
      </c>
      <c r="B140" s="23">
        <v>23.0</v>
      </c>
      <c r="C140" s="25" t="s">
        <v>172</v>
      </c>
      <c r="D140" s="23">
        <v>0.0</v>
      </c>
      <c r="E140" s="23">
        <v>0.0</v>
      </c>
      <c r="F140" s="24" t="str">
        <f t="shared" si="2"/>
        <v>T</v>
      </c>
      <c r="H140" s="24">
        <f t="shared" si="3"/>
        <v>0</v>
      </c>
    </row>
    <row r="141">
      <c r="A141" s="23">
        <v>3.0</v>
      </c>
      <c r="B141" s="23">
        <v>24.0</v>
      </c>
      <c r="C141" s="25" t="s">
        <v>265</v>
      </c>
      <c r="D141" s="23">
        <v>0.0</v>
      </c>
      <c r="E141" s="23">
        <v>1.0</v>
      </c>
      <c r="F141" s="24" t="str">
        <f t="shared" si="2"/>
        <v>N</v>
      </c>
      <c r="G141" s="5">
        <v>0.0</v>
      </c>
      <c r="H141" s="24">
        <f t="shared" si="3"/>
        <v>0</v>
      </c>
    </row>
    <row r="142">
      <c r="A142" s="23">
        <v>3.0</v>
      </c>
      <c r="B142" s="23">
        <v>25.0</v>
      </c>
      <c r="C142" s="25" t="s">
        <v>266</v>
      </c>
      <c r="D142" s="23">
        <v>1.0</v>
      </c>
      <c r="E142" s="23">
        <v>0.0</v>
      </c>
      <c r="F142" s="24" t="str">
        <f t="shared" si="2"/>
        <v>N</v>
      </c>
      <c r="G142" s="5">
        <v>1.0</v>
      </c>
      <c r="H142" s="24">
        <f t="shared" si="3"/>
        <v>1</v>
      </c>
    </row>
    <row r="143">
      <c r="A143" s="23">
        <v>3.0</v>
      </c>
      <c r="B143" s="23">
        <v>26.0</v>
      </c>
      <c r="C143" s="25" t="s">
        <v>267</v>
      </c>
      <c r="D143" s="23">
        <v>1.0</v>
      </c>
      <c r="E143" s="23">
        <v>3.0</v>
      </c>
      <c r="F143" s="24" t="str">
        <f t="shared" si="2"/>
        <v>N</v>
      </c>
      <c r="G143" s="5">
        <v>3.0</v>
      </c>
      <c r="H143" s="24">
        <f t="shared" si="3"/>
        <v>3</v>
      </c>
    </row>
    <row r="144">
      <c r="A144" s="23">
        <v>3.0</v>
      </c>
      <c r="B144" s="23">
        <v>27.0</v>
      </c>
      <c r="C144" s="25" t="s">
        <v>268</v>
      </c>
      <c r="D144" s="23">
        <v>0.0</v>
      </c>
      <c r="E144" s="23">
        <v>0.0</v>
      </c>
      <c r="F144" s="24" t="str">
        <f t="shared" si="2"/>
        <v>T</v>
      </c>
      <c r="H144" s="24">
        <f t="shared" si="3"/>
        <v>0</v>
      </c>
    </row>
    <row r="145">
      <c r="A145" s="23">
        <v>3.0</v>
      </c>
      <c r="B145" s="23">
        <v>28.0</v>
      </c>
      <c r="C145" s="25" t="s">
        <v>269</v>
      </c>
      <c r="D145" s="23">
        <v>1.0</v>
      </c>
      <c r="E145" s="23">
        <v>3.0</v>
      </c>
      <c r="F145" s="24" t="str">
        <f t="shared" si="2"/>
        <v>N</v>
      </c>
      <c r="G145" s="5">
        <v>3.0</v>
      </c>
      <c r="H145" s="24">
        <f t="shared" si="3"/>
        <v>3</v>
      </c>
    </row>
    <row r="146">
      <c r="A146" s="23">
        <v>3.0</v>
      </c>
      <c r="B146" s="23">
        <v>29.0</v>
      </c>
      <c r="C146" s="25" t="s">
        <v>201</v>
      </c>
      <c r="D146" s="23">
        <v>3.0</v>
      </c>
      <c r="E146" s="23">
        <v>3.0</v>
      </c>
      <c r="F146" s="24" t="str">
        <f t="shared" si="2"/>
        <v>T</v>
      </c>
      <c r="H146" s="24">
        <f t="shared" si="3"/>
        <v>3</v>
      </c>
    </row>
    <row r="147">
      <c r="A147" s="23">
        <v>3.0</v>
      </c>
      <c r="B147" s="23">
        <v>30.0</v>
      </c>
      <c r="C147" s="25" t="s">
        <v>270</v>
      </c>
      <c r="D147" s="23">
        <v>1.0</v>
      </c>
      <c r="E147" s="23">
        <v>1.0</v>
      </c>
      <c r="F147" s="24" t="str">
        <f t="shared" si="2"/>
        <v>T</v>
      </c>
      <c r="H147" s="24">
        <f t="shared" si="3"/>
        <v>1</v>
      </c>
    </row>
    <row r="148">
      <c r="A148" s="23">
        <v>3.0</v>
      </c>
      <c r="B148" s="23">
        <v>31.0</v>
      </c>
      <c r="C148" s="25" t="s">
        <v>182</v>
      </c>
      <c r="D148" s="23">
        <v>3.0</v>
      </c>
      <c r="E148" s="23">
        <v>3.0</v>
      </c>
      <c r="F148" s="24" t="str">
        <f t="shared" si="2"/>
        <v>T</v>
      </c>
      <c r="H148" s="24">
        <f t="shared" si="3"/>
        <v>3</v>
      </c>
    </row>
    <row r="149">
      <c r="A149" s="23">
        <v>3.0</v>
      </c>
      <c r="B149" s="23">
        <v>32.0</v>
      </c>
      <c r="C149" s="25" t="s">
        <v>182</v>
      </c>
      <c r="D149" s="23">
        <v>3.0</v>
      </c>
      <c r="E149" s="23">
        <v>3.0</v>
      </c>
      <c r="F149" s="24" t="str">
        <f t="shared" si="2"/>
        <v>T</v>
      </c>
      <c r="H149" s="24">
        <f t="shared" si="3"/>
        <v>3</v>
      </c>
    </row>
    <row r="150">
      <c r="A150" s="23">
        <v>3.0</v>
      </c>
      <c r="B150" s="23">
        <v>33.0</v>
      </c>
      <c r="C150" s="25" t="s">
        <v>271</v>
      </c>
      <c r="D150" s="23">
        <v>3.0</v>
      </c>
      <c r="E150" s="23">
        <v>3.0</v>
      </c>
      <c r="F150" s="24" t="str">
        <f t="shared" si="2"/>
        <v>T</v>
      </c>
      <c r="H150" s="24">
        <f t="shared" si="3"/>
        <v>3</v>
      </c>
    </row>
    <row r="151">
      <c r="A151" s="23">
        <v>3.0</v>
      </c>
      <c r="B151" s="23">
        <v>34.0</v>
      </c>
      <c r="C151" s="25" t="s">
        <v>272</v>
      </c>
      <c r="D151" s="23">
        <v>1.0</v>
      </c>
      <c r="E151" s="23">
        <v>1.0</v>
      </c>
      <c r="F151" s="24" t="str">
        <f t="shared" si="2"/>
        <v>T</v>
      </c>
      <c r="H151" s="24">
        <f t="shared" si="3"/>
        <v>1</v>
      </c>
    </row>
    <row r="152">
      <c r="A152" s="23">
        <v>3.0</v>
      </c>
      <c r="B152" s="23">
        <v>35.0</v>
      </c>
      <c r="C152" s="25" t="s">
        <v>163</v>
      </c>
      <c r="D152" s="23">
        <v>0.0</v>
      </c>
      <c r="E152" s="23">
        <v>0.0</v>
      </c>
      <c r="F152" s="24" t="str">
        <f t="shared" si="2"/>
        <v>T</v>
      </c>
      <c r="H152" s="24">
        <f t="shared" si="3"/>
        <v>0</v>
      </c>
    </row>
    <row r="153">
      <c r="A153" s="23">
        <v>3.0</v>
      </c>
      <c r="B153" s="23">
        <v>36.0</v>
      </c>
      <c r="C153" s="25" t="s">
        <v>273</v>
      </c>
      <c r="D153" s="23">
        <v>0.0</v>
      </c>
      <c r="E153" s="23">
        <v>0.0</v>
      </c>
      <c r="F153" s="24" t="str">
        <f t="shared" si="2"/>
        <v>T</v>
      </c>
      <c r="H153" s="24">
        <f t="shared" si="3"/>
        <v>0</v>
      </c>
    </row>
    <row r="154">
      <c r="A154" s="23">
        <v>3.0</v>
      </c>
      <c r="B154" s="23">
        <v>37.0</v>
      </c>
      <c r="C154" s="25" t="s">
        <v>210</v>
      </c>
      <c r="D154" s="23">
        <v>3.0</v>
      </c>
      <c r="E154" s="23">
        <v>3.0</v>
      </c>
      <c r="F154" s="24" t="str">
        <f t="shared" si="2"/>
        <v>T</v>
      </c>
      <c r="H154" s="24">
        <f t="shared" si="3"/>
        <v>3</v>
      </c>
    </row>
    <row r="155">
      <c r="A155" s="23">
        <v>3.0</v>
      </c>
      <c r="B155" s="23">
        <v>38.0</v>
      </c>
      <c r="C155" s="25" t="s">
        <v>274</v>
      </c>
      <c r="D155" s="23">
        <v>1.0</v>
      </c>
      <c r="E155" s="23">
        <v>1.0</v>
      </c>
      <c r="F155" s="24" t="str">
        <f t="shared" si="2"/>
        <v>T</v>
      </c>
      <c r="H155" s="24">
        <f t="shared" si="3"/>
        <v>1</v>
      </c>
    </row>
    <row r="156">
      <c r="A156" s="23">
        <v>3.0</v>
      </c>
      <c r="B156" s="23">
        <v>39.0</v>
      </c>
      <c r="C156" s="25" t="s">
        <v>275</v>
      </c>
      <c r="D156" s="23">
        <v>1.0</v>
      </c>
      <c r="E156" s="23">
        <v>1.0</v>
      </c>
      <c r="F156" s="24" t="str">
        <f t="shared" si="2"/>
        <v>T</v>
      </c>
      <c r="H156" s="24">
        <f t="shared" si="3"/>
        <v>1</v>
      </c>
    </row>
    <row r="157">
      <c r="A157" s="23">
        <v>3.0</v>
      </c>
      <c r="B157" s="23">
        <v>40.0</v>
      </c>
      <c r="C157" s="25" t="s">
        <v>276</v>
      </c>
      <c r="D157" s="23">
        <v>1.0</v>
      </c>
      <c r="E157" s="23">
        <v>1.0</v>
      </c>
      <c r="F157" s="24" t="str">
        <f t="shared" si="2"/>
        <v>T</v>
      </c>
      <c r="H157" s="24">
        <f t="shared" si="3"/>
        <v>1</v>
      </c>
    </row>
    <row r="158">
      <c r="A158" s="23">
        <v>3.0</v>
      </c>
      <c r="B158" s="23">
        <v>41.0</v>
      </c>
      <c r="C158" s="25" t="s">
        <v>277</v>
      </c>
      <c r="D158" s="23">
        <v>1.0</v>
      </c>
      <c r="E158" s="23">
        <v>1.0</v>
      </c>
      <c r="F158" s="24" t="str">
        <f t="shared" si="2"/>
        <v>T</v>
      </c>
      <c r="H158" s="24">
        <f t="shared" si="3"/>
        <v>1</v>
      </c>
    </row>
    <row r="159">
      <c r="A159" s="23">
        <v>3.0</v>
      </c>
      <c r="B159" s="23">
        <v>42.0</v>
      </c>
      <c r="C159" s="25" t="s">
        <v>278</v>
      </c>
      <c r="D159" s="23">
        <v>3.0</v>
      </c>
      <c r="E159" s="23">
        <v>3.0</v>
      </c>
      <c r="F159" s="24" t="str">
        <f t="shared" si="2"/>
        <v>T</v>
      </c>
      <c r="H159" s="24">
        <f t="shared" si="3"/>
        <v>3</v>
      </c>
    </row>
    <row r="160">
      <c r="A160" s="23">
        <v>3.0</v>
      </c>
      <c r="B160" s="23">
        <v>43.0</v>
      </c>
      <c r="C160" s="25" t="s">
        <v>230</v>
      </c>
      <c r="D160" s="23">
        <v>3.0</v>
      </c>
      <c r="E160" s="23">
        <v>3.0</v>
      </c>
      <c r="F160" s="24" t="str">
        <f t="shared" si="2"/>
        <v>T</v>
      </c>
      <c r="H160" s="24">
        <f t="shared" si="3"/>
        <v>3</v>
      </c>
    </row>
    <row r="161">
      <c r="A161" s="23">
        <v>3.0</v>
      </c>
      <c r="B161" s="23">
        <v>44.0</v>
      </c>
      <c r="C161" s="25" t="s">
        <v>279</v>
      </c>
      <c r="D161" s="23">
        <v>1.0</v>
      </c>
      <c r="E161" s="23">
        <v>1.0</v>
      </c>
      <c r="F161" s="24" t="str">
        <f t="shared" si="2"/>
        <v>T</v>
      </c>
      <c r="H161" s="24">
        <f t="shared" si="3"/>
        <v>1</v>
      </c>
    </row>
    <row r="162">
      <c r="A162" s="23">
        <v>3.0</v>
      </c>
      <c r="B162" s="23">
        <v>45.0</v>
      </c>
      <c r="C162" s="25" t="s">
        <v>280</v>
      </c>
      <c r="D162" s="23">
        <v>1.0</v>
      </c>
      <c r="E162" s="23">
        <v>1.0</v>
      </c>
      <c r="F162" s="24" t="str">
        <f t="shared" si="2"/>
        <v>T</v>
      </c>
      <c r="H162" s="24">
        <f t="shared" si="3"/>
        <v>1</v>
      </c>
    </row>
    <row r="163">
      <c r="A163" s="23">
        <v>3.0</v>
      </c>
      <c r="B163" s="23">
        <v>46.0</v>
      </c>
      <c r="C163" s="25" t="s">
        <v>281</v>
      </c>
      <c r="D163" s="23">
        <v>3.0</v>
      </c>
      <c r="E163" s="23">
        <v>3.0</v>
      </c>
      <c r="F163" s="24" t="str">
        <f t="shared" si="2"/>
        <v>T</v>
      </c>
      <c r="H163" s="24">
        <f t="shared" si="3"/>
        <v>3</v>
      </c>
    </row>
    <row r="164">
      <c r="A164" s="23">
        <v>3.0</v>
      </c>
      <c r="B164" s="23">
        <v>47.0</v>
      </c>
      <c r="C164" s="25" t="s">
        <v>282</v>
      </c>
      <c r="D164" s="23">
        <v>1.0</v>
      </c>
      <c r="E164" s="23">
        <v>1.0</v>
      </c>
      <c r="F164" s="24" t="str">
        <f t="shared" si="2"/>
        <v>T</v>
      </c>
      <c r="H164" s="24">
        <f t="shared" si="3"/>
        <v>1</v>
      </c>
    </row>
    <row r="165">
      <c r="A165" s="23">
        <v>3.0</v>
      </c>
      <c r="B165" s="23">
        <v>48.0</v>
      </c>
      <c r="C165" s="25" t="s">
        <v>283</v>
      </c>
      <c r="D165" s="23">
        <v>1.0</v>
      </c>
      <c r="E165" s="23">
        <v>1.0</v>
      </c>
      <c r="F165" s="24" t="str">
        <f t="shared" si="2"/>
        <v>T</v>
      </c>
      <c r="H165" s="24">
        <f t="shared" si="3"/>
        <v>1</v>
      </c>
    </row>
    <row r="166">
      <c r="A166" s="23">
        <v>3.0</v>
      </c>
      <c r="B166" s="23">
        <v>49.0</v>
      </c>
      <c r="C166" s="25" t="s">
        <v>284</v>
      </c>
      <c r="D166" s="23">
        <v>1.0</v>
      </c>
      <c r="E166" s="23">
        <v>1.0</v>
      </c>
      <c r="F166" s="24" t="str">
        <f t="shared" si="2"/>
        <v>T</v>
      </c>
      <c r="H166" s="24">
        <f t="shared" si="3"/>
        <v>1</v>
      </c>
    </row>
    <row r="167">
      <c r="A167" s="23">
        <v>3.0</v>
      </c>
      <c r="B167" s="23">
        <v>50.0</v>
      </c>
      <c r="C167" s="25" t="s">
        <v>285</v>
      </c>
      <c r="D167" s="23">
        <v>1.0</v>
      </c>
      <c r="E167" s="23">
        <v>1.0</v>
      </c>
      <c r="F167" s="24" t="str">
        <f t="shared" si="2"/>
        <v>T</v>
      </c>
      <c r="H167" s="24">
        <f t="shared" si="3"/>
        <v>1</v>
      </c>
    </row>
    <row r="168">
      <c r="A168" s="23">
        <v>3.0</v>
      </c>
      <c r="B168" s="23">
        <v>51.0</v>
      </c>
      <c r="C168" s="25" t="s">
        <v>286</v>
      </c>
      <c r="D168" s="23">
        <v>0.0</v>
      </c>
      <c r="E168" s="23">
        <v>0.0</v>
      </c>
      <c r="F168" s="24" t="str">
        <f t="shared" si="2"/>
        <v>T</v>
      </c>
      <c r="H168" s="24">
        <f t="shared" si="3"/>
        <v>0</v>
      </c>
    </row>
    <row r="169">
      <c r="A169" s="23">
        <v>4.0</v>
      </c>
      <c r="B169" s="23">
        <v>1.0</v>
      </c>
      <c r="C169" s="25" t="s">
        <v>287</v>
      </c>
      <c r="D169" s="23">
        <v>0.0</v>
      </c>
      <c r="E169" s="23">
        <v>1.0</v>
      </c>
      <c r="F169" s="24" t="str">
        <f t="shared" si="2"/>
        <v>N</v>
      </c>
      <c r="G169" s="5">
        <v>1.0</v>
      </c>
      <c r="H169" s="24">
        <f t="shared" si="3"/>
        <v>1</v>
      </c>
    </row>
    <row r="170">
      <c r="A170" s="23">
        <v>4.0</v>
      </c>
      <c r="B170" s="23">
        <v>2.0</v>
      </c>
      <c r="C170" s="25" t="s">
        <v>288</v>
      </c>
      <c r="D170" s="23">
        <v>3.0</v>
      </c>
      <c r="E170" s="23">
        <v>3.0</v>
      </c>
      <c r="F170" s="24" t="str">
        <f t="shared" si="2"/>
        <v>T</v>
      </c>
      <c r="H170" s="24">
        <f t="shared" si="3"/>
        <v>3</v>
      </c>
    </row>
    <row r="171">
      <c r="A171" s="23">
        <v>4.0</v>
      </c>
      <c r="B171" s="23">
        <v>3.0</v>
      </c>
      <c r="C171" s="25" t="s">
        <v>289</v>
      </c>
      <c r="D171" s="23">
        <v>0.0</v>
      </c>
      <c r="E171" s="23">
        <v>3.0</v>
      </c>
      <c r="F171" s="24" t="str">
        <f t="shared" si="2"/>
        <v>N</v>
      </c>
      <c r="G171" s="5">
        <v>3.0</v>
      </c>
      <c r="H171" s="24">
        <f t="shared" si="3"/>
        <v>3</v>
      </c>
    </row>
    <row r="172">
      <c r="A172" s="23">
        <v>4.0</v>
      </c>
      <c r="B172" s="23">
        <v>4.0</v>
      </c>
      <c r="C172" s="25" t="s">
        <v>290</v>
      </c>
      <c r="D172" s="23">
        <v>0.0</v>
      </c>
      <c r="E172" s="23">
        <v>1.0</v>
      </c>
      <c r="F172" s="24" t="str">
        <f t="shared" si="2"/>
        <v>N</v>
      </c>
      <c r="G172" s="5">
        <v>1.0</v>
      </c>
      <c r="H172" s="24">
        <f t="shared" si="3"/>
        <v>1</v>
      </c>
    </row>
    <row r="173">
      <c r="A173" s="23">
        <v>4.0</v>
      </c>
      <c r="B173" s="23">
        <v>5.0</v>
      </c>
      <c r="C173" s="25" t="s">
        <v>163</v>
      </c>
      <c r="D173" s="23">
        <v>0.0</v>
      </c>
      <c r="E173" s="23">
        <v>1.0</v>
      </c>
      <c r="F173" s="24" t="str">
        <f t="shared" si="2"/>
        <v>N</v>
      </c>
      <c r="G173" s="5">
        <v>1.0</v>
      </c>
      <c r="H173" s="24">
        <f t="shared" si="3"/>
        <v>1</v>
      </c>
    </row>
    <row r="174">
      <c r="A174" s="23">
        <v>4.0</v>
      </c>
      <c r="B174" s="23">
        <v>6.0</v>
      </c>
      <c r="C174" s="25" t="s">
        <v>291</v>
      </c>
      <c r="D174" s="23">
        <v>0.0</v>
      </c>
      <c r="E174" s="23">
        <v>1.0</v>
      </c>
      <c r="F174" s="24" t="str">
        <f t="shared" si="2"/>
        <v>N</v>
      </c>
      <c r="G174" s="5">
        <v>1.0</v>
      </c>
      <c r="H174" s="24">
        <f t="shared" si="3"/>
        <v>1</v>
      </c>
    </row>
    <row r="175">
      <c r="A175" s="23">
        <v>4.0</v>
      </c>
      <c r="B175" s="23">
        <v>7.0</v>
      </c>
      <c r="C175" s="25" t="s">
        <v>181</v>
      </c>
      <c r="D175" s="23">
        <v>3.0</v>
      </c>
      <c r="E175" s="23">
        <v>3.0</v>
      </c>
      <c r="F175" s="24" t="str">
        <f t="shared" si="2"/>
        <v>T</v>
      </c>
      <c r="H175" s="24">
        <f t="shared" si="3"/>
        <v>3</v>
      </c>
    </row>
    <row r="176">
      <c r="A176" s="23">
        <v>4.0</v>
      </c>
      <c r="B176" s="23">
        <v>8.0</v>
      </c>
      <c r="C176" s="25" t="s">
        <v>292</v>
      </c>
      <c r="D176" s="23">
        <v>1.0</v>
      </c>
      <c r="E176" s="23">
        <v>1.0</v>
      </c>
      <c r="F176" s="24" t="str">
        <f t="shared" si="2"/>
        <v>T</v>
      </c>
      <c r="H176" s="24">
        <f t="shared" si="3"/>
        <v>1</v>
      </c>
    </row>
    <row r="177">
      <c r="A177" s="23">
        <v>4.0</v>
      </c>
      <c r="B177" s="23">
        <v>9.0</v>
      </c>
      <c r="C177" s="25" t="s">
        <v>172</v>
      </c>
      <c r="D177" s="23">
        <v>1.0</v>
      </c>
      <c r="E177" s="23">
        <v>3.0</v>
      </c>
      <c r="F177" s="24" t="str">
        <f t="shared" si="2"/>
        <v>N</v>
      </c>
      <c r="G177" s="5">
        <v>1.0</v>
      </c>
      <c r="H177" s="24">
        <f t="shared" si="3"/>
        <v>1</v>
      </c>
    </row>
    <row r="178">
      <c r="A178" s="23">
        <v>4.0</v>
      </c>
      <c r="B178" s="23">
        <v>10.0</v>
      </c>
      <c r="C178" s="25" t="s">
        <v>293</v>
      </c>
      <c r="D178" s="23">
        <v>2.0</v>
      </c>
      <c r="E178" s="23">
        <v>2.0</v>
      </c>
      <c r="F178" s="24" t="str">
        <f t="shared" si="2"/>
        <v>T</v>
      </c>
      <c r="H178" s="24">
        <f t="shared" si="3"/>
        <v>2</v>
      </c>
    </row>
    <row r="179">
      <c r="A179" s="23">
        <v>4.0</v>
      </c>
      <c r="B179" s="23">
        <v>11.0</v>
      </c>
      <c r="C179" s="25" t="s">
        <v>294</v>
      </c>
      <c r="D179" s="23">
        <v>2.0</v>
      </c>
      <c r="E179" s="23">
        <v>2.0</v>
      </c>
      <c r="F179" s="24" t="str">
        <f t="shared" si="2"/>
        <v>T</v>
      </c>
      <c r="H179" s="24">
        <f t="shared" si="3"/>
        <v>2</v>
      </c>
    </row>
    <row r="180">
      <c r="A180" s="23">
        <v>4.0</v>
      </c>
      <c r="B180" s="23">
        <v>12.0</v>
      </c>
      <c r="C180" s="25" t="s">
        <v>295</v>
      </c>
      <c r="D180" s="23">
        <v>1.0</v>
      </c>
      <c r="E180" s="23">
        <v>1.0</v>
      </c>
      <c r="F180" s="24" t="str">
        <f t="shared" si="2"/>
        <v>T</v>
      </c>
      <c r="H180" s="24">
        <f t="shared" si="3"/>
        <v>1</v>
      </c>
    </row>
    <row r="181">
      <c r="A181" s="23">
        <v>4.0</v>
      </c>
      <c r="B181" s="23">
        <v>13.0</v>
      </c>
      <c r="C181" s="25" t="s">
        <v>296</v>
      </c>
      <c r="D181" s="23">
        <v>0.0</v>
      </c>
      <c r="E181" s="23">
        <v>1.0</v>
      </c>
      <c r="F181" s="24" t="str">
        <f t="shared" si="2"/>
        <v>N</v>
      </c>
      <c r="G181" s="5">
        <v>0.0</v>
      </c>
      <c r="H181" s="24">
        <f t="shared" si="3"/>
        <v>0</v>
      </c>
    </row>
    <row r="182">
      <c r="A182" s="23">
        <v>4.0</v>
      </c>
      <c r="B182" s="23">
        <v>14.0</v>
      </c>
      <c r="C182" s="25" t="s">
        <v>198</v>
      </c>
      <c r="D182" s="23">
        <v>3.0</v>
      </c>
      <c r="E182" s="23">
        <v>3.0</v>
      </c>
      <c r="F182" s="24" t="str">
        <f t="shared" si="2"/>
        <v>T</v>
      </c>
      <c r="H182" s="24">
        <f t="shared" si="3"/>
        <v>3</v>
      </c>
    </row>
    <row r="183">
      <c r="A183" s="23">
        <v>4.0</v>
      </c>
      <c r="B183" s="23">
        <v>15.0</v>
      </c>
      <c r="C183" s="25" t="s">
        <v>297</v>
      </c>
      <c r="D183" s="23">
        <v>1.0</v>
      </c>
      <c r="E183" s="23">
        <v>1.0</v>
      </c>
      <c r="F183" s="24" t="str">
        <f t="shared" si="2"/>
        <v>T</v>
      </c>
      <c r="H183" s="24">
        <f t="shared" si="3"/>
        <v>1</v>
      </c>
    </row>
    <row r="184">
      <c r="A184" s="23">
        <v>4.0</v>
      </c>
      <c r="B184" s="23">
        <v>16.0</v>
      </c>
      <c r="C184" s="25" t="s">
        <v>172</v>
      </c>
      <c r="D184" s="23">
        <v>1.0</v>
      </c>
      <c r="E184" s="23">
        <v>3.0</v>
      </c>
      <c r="F184" s="24" t="str">
        <f t="shared" si="2"/>
        <v>N</v>
      </c>
      <c r="G184" s="5">
        <v>1.0</v>
      </c>
      <c r="H184" s="24">
        <f t="shared" si="3"/>
        <v>1</v>
      </c>
    </row>
    <row r="185">
      <c r="A185" s="23">
        <v>4.0</v>
      </c>
      <c r="B185" s="23">
        <v>17.0</v>
      </c>
      <c r="C185" s="25" t="s">
        <v>298</v>
      </c>
      <c r="D185" s="23">
        <v>2.0</v>
      </c>
      <c r="E185" s="23">
        <v>2.0</v>
      </c>
      <c r="F185" s="24" t="str">
        <f t="shared" si="2"/>
        <v>T</v>
      </c>
      <c r="H185" s="24">
        <f t="shared" si="3"/>
        <v>2</v>
      </c>
    </row>
    <row r="186">
      <c r="A186" s="23">
        <v>4.0</v>
      </c>
      <c r="B186" s="23">
        <v>18.0</v>
      </c>
      <c r="C186" s="25" t="s">
        <v>299</v>
      </c>
      <c r="D186" s="23">
        <v>1.0</v>
      </c>
      <c r="E186" s="23">
        <v>1.0</v>
      </c>
      <c r="F186" s="24" t="str">
        <f t="shared" si="2"/>
        <v>T</v>
      </c>
      <c r="H186" s="24">
        <f t="shared" si="3"/>
        <v>1</v>
      </c>
    </row>
    <row r="187">
      <c r="A187" s="23">
        <v>4.0</v>
      </c>
      <c r="B187" s="23">
        <v>19.0</v>
      </c>
      <c r="C187" s="25" t="s">
        <v>300</v>
      </c>
      <c r="D187" s="23">
        <v>1.0</v>
      </c>
      <c r="E187" s="23">
        <v>3.0</v>
      </c>
      <c r="F187" s="24" t="str">
        <f t="shared" si="2"/>
        <v>N</v>
      </c>
      <c r="G187" s="5">
        <v>3.0</v>
      </c>
      <c r="H187" s="24">
        <f t="shared" si="3"/>
        <v>3</v>
      </c>
    </row>
    <row r="188">
      <c r="A188" s="23">
        <v>4.0</v>
      </c>
      <c r="B188" s="23">
        <v>20.0</v>
      </c>
      <c r="C188" s="25" t="s">
        <v>301</v>
      </c>
      <c r="D188" s="23">
        <v>1.0</v>
      </c>
      <c r="E188" s="23">
        <v>1.0</v>
      </c>
      <c r="F188" s="24" t="str">
        <f t="shared" si="2"/>
        <v>T</v>
      </c>
      <c r="H188" s="24">
        <f t="shared" si="3"/>
        <v>1</v>
      </c>
    </row>
    <row r="189">
      <c r="A189" s="23">
        <v>4.0</v>
      </c>
      <c r="B189" s="23">
        <v>21.0</v>
      </c>
      <c r="C189" s="25" t="s">
        <v>223</v>
      </c>
      <c r="D189" s="23">
        <v>3.0</v>
      </c>
      <c r="E189" s="23">
        <v>3.0</v>
      </c>
      <c r="F189" s="24" t="str">
        <f t="shared" si="2"/>
        <v>T</v>
      </c>
      <c r="H189" s="24">
        <f t="shared" si="3"/>
        <v>3</v>
      </c>
    </row>
    <row r="190">
      <c r="A190" s="23">
        <v>4.0</v>
      </c>
      <c r="B190" s="23">
        <v>22.0</v>
      </c>
      <c r="C190" s="25" t="s">
        <v>302</v>
      </c>
      <c r="D190" s="23">
        <v>1.0</v>
      </c>
      <c r="E190" s="23">
        <v>1.0</v>
      </c>
      <c r="F190" s="24" t="str">
        <f t="shared" si="2"/>
        <v>T</v>
      </c>
      <c r="H190" s="24">
        <f t="shared" si="3"/>
        <v>1</v>
      </c>
    </row>
    <row r="191">
      <c r="A191" s="23">
        <v>4.0</v>
      </c>
      <c r="B191" s="23">
        <v>23.0</v>
      </c>
      <c r="C191" s="25" t="s">
        <v>303</v>
      </c>
      <c r="D191" s="23">
        <v>1.0</v>
      </c>
      <c r="E191" s="23">
        <v>1.0</v>
      </c>
      <c r="F191" s="24" t="str">
        <f t="shared" si="2"/>
        <v>T</v>
      </c>
      <c r="H191" s="24">
        <f t="shared" si="3"/>
        <v>1</v>
      </c>
    </row>
    <row r="192">
      <c r="A192" s="23">
        <v>4.0</v>
      </c>
      <c r="B192" s="23">
        <v>24.0</v>
      </c>
      <c r="C192" s="25" t="s">
        <v>304</v>
      </c>
      <c r="D192" s="23">
        <v>1.0</v>
      </c>
      <c r="E192" s="23">
        <v>1.0</v>
      </c>
      <c r="F192" s="24" t="str">
        <f t="shared" si="2"/>
        <v>T</v>
      </c>
      <c r="H192" s="24">
        <f t="shared" si="3"/>
        <v>1</v>
      </c>
    </row>
    <row r="193">
      <c r="A193" s="23">
        <v>4.0</v>
      </c>
      <c r="B193" s="23">
        <v>25.0</v>
      </c>
      <c r="C193" s="25" t="s">
        <v>198</v>
      </c>
      <c r="D193" s="23">
        <v>3.0</v>
      </c>
      <c r="E193" s="23">
        <v>3.0</v>
      </c>
      <c r="F193" s="24" t="str">
        <f t="shared" si="2"/>
        <v>T</v>
      </c>
      <c r="H193" s="24">
        <f t="shared" si="3"/>
        <v>3</v>
      </c>
    </row>
    <row r="194">
      <c r="A194" s="23">
        <v>4.0</v>
      </c>
      <c r="B194" s="23">
        <v>26.0</v>
      </c>
      <c r="C194" s="25" t="s">
        <v>305</v>
      </c>
      <c r="D194" s="23">
        <v>1.0</v>
      </c>
      <c r="E194" s="23">
        <v>1.0</v>
      </c>
      <c r="F194" s="24" t="str">
        <f t="shared" si="2"/>
        <v>T</v>
      </c>
      <c r="H194" s="24">
        <f t="shared" si="3"/>
        <v>1</v>
      </c>
    </row>
    <row r="195">
      <c r="A195" s="23">
        <v>4.0</v>
      </c>
      <c r="B195" s="23">
        <v>27.0</v>
      </c>
      <c r="C195" s="25" t="s">
        <v>306</v>
      </c>
      <c r="D195" s="23">
        <v>1.0</v>
      </c>
      <c r="E195" s="23">
        <v>1.0</v>
      </c>
      <c r="F195" s="24" t="str">
        <f t="shared" si="2"/>
        <v>T</v>
      </c>
      <c r="H195" s="24">
        <f t="shared" si="3"/>
        <v>1</v>
      </c>
    </row>
    <row r="196">
      <c r="A196" s="23">
        <v>4.0</v>
      </c>
      <c r="B196" s="23">
        <v>28.0</v>
      </c>
      <c r="C196" s="25" t="s">
        <v>307</v>
      </c>
      <c r="D196" s="23">
        <v>1.0</v>
      </c>
      <c r="E196" s="23">
        <v>3.0</v>
      </c>
      <c r="F196" s="24" t="str">
        <f t="shared" si="2"/>
        <v>N</v>
      </c>
      <c r="G196" s="5">
        <v>1.0</v>
      </c>
      <c r="H196" s="24">
        <f t="shared" si="3"/>
        <v>1</v>
      </c>
    </row>
    <row r="197">
      <c r="A197" s="23">
        <v>4.0</v>
      </c>
      <c r="B197" s="23">
        <v>29.0</v>
      </c>
      <c r="C197" s="25" t="s">
        <v>308</v>
      </c>
      <c r="D197" s="23">
        <v>0.0</v>
      </c>
      <c r="E197" s="23">
        <v>0.0</v>
      </c>
      <c r="F197" s="24" t="str">
        <f t="shared" si="2"/>
        <v>T</v>
      </c>
      <c r="H197" s="24">
        <f t="shared" si="3"/>
        <v>0</v>
      </c>
    </row>
    <row r="198">
      <c r="A198" s="23">
        <v>4.0</v>
      </c>
      <c r="B198" s="23">
        <v>30.0</v>
      </c>
      <c r="C198" s="25" t="s">
        <v>172</v>
      </c>
      <c r="D198" s="23">
        <v>1.0</v>
      </c>
      <c r="E198" s="23">
        <v>3.0</v>
      </c>
      <c r="F198" s="24" t="str">
        <f t="shared" si="2"/>
        <v>N</v>
      </c>
      <c r="G198" s="5">
        <v>1.0</v>
      </c>
      <c r="H198" s="24">
        <f t="shared" si="3"/>
        <v>1</v>
      </c>
    </row>
    <row r="199">
      <c r="A199" s="23">
        <v>4.0</v>
      </c>
      <c r="B199" s="23">
        <v>31.0</v>
      </c>
      <c r="C199" s="25" t="s">
        <v>288</v>
      </c>
      <c r="D199" s="23">
        <v>3.0</v>
      </c>
      <c r="E199" s="23">
        <v>3.0</v>
      </c>
      <c r="F199" s="24" t="str">
        <f t="shared" si="2"/>
        <v>T</v>
      </c>
      <c r="H199" s="24">
        <f t="shared" si="3"/>
        <v>3</v>
      </c>
    </row>
    <row r="200">
      <c r="A200" s="23">
        <v>4.0</v>
      </c>
      <c r="B200" s="23">
        <v>32.0</v>
      </c>
      <c r="C200" s="25" t="s">
        <v>163</v>
      </c>
      <c r="D200" s="23">
        <v>0.0</v>
      </c>
      <c r="E200" s="23">
        <v>0.0</v>
      </c>
      <c r="F200" s="24" t="str">
        <f t="shared" si="2"/>
        <v>T</v>
      </c>
      <c r="H200" s="24">
        <f t="shared" si="3"/>
        <v>0</v>
      </c>
    </row>
    <row r="201">
      <c r="A201" s="23">
        <v>4.0</v>
      </c>
      <c r="B201" s="23">
        <v>33.0</v>
      </c>
      <c r="C201" s="25" t="s">
        <v>309</v>
      </c>
      <c r="D201" s="23">
        <v>0.0</v>
      </c>
      <c r="E201" s="23">
        <v>0.0</v>
      </c>
      <c r="F201" s="24" t="str">
        <f t="shared" si="2"/>
        <v>T</v>
      </c>
      <c r="H201" s="24">
        <f t="shared" si="3"/>
        <v>0</v>
      </c>
    </row>
    <row r="202">
      <c r="A202" s="23">
        <v>4.0</v>
      </c>
      <c r="B202" s="23">
        <v>34.0</v>
      </c>
      <c r="C202" s="25" t="s">
        <v>310</v>
      </c>
      <c r="D202" s="23">
        <v>3.0</v>
      </c>
      <c r="E202" s="23">
        <v>0.0</v>
      </c>
      <c r="F202" s="24" t="str">
        <f t="shared" si="2"/>
        <v>N</v>
      </c>
      <c r="G202" s="5">
        <v>3.0</v>
      </c>
      <c r="H202" s="24">
        <f t="shared" si="3"/>
        <v>3</v>
      </c>
    </row>
    <row r="203">
      <c r="A203" s="23">
        <v>4.0</v>
      </c>
      <c r="B203" s="23">
        <v>35.0</v>
      </c>
      <c r="C203" s="25" t="s">
        <v>311</v>
      </c>
      <c r="D203" s="23">
        <v>1.0</v>
      </c>
      <c r="E203" s="23">
        <v>0.0</v>
      </c>
      <c r="F203" s="24" t="str">
        <f t="shared" si="2"/>
        <v>N</v>
      </c>
      <c r="G203" s="5">
        <v>1.0</v>
      </c>
      <c r="H203" s="24">
        <f t="shared" si="3"/>
        <v>1</v>
      </c>
    </row>
    <row r="204">
      <c r="A204" s="23">
        <v>4.0</v>
      </c>
      <c r="B204" s="23">
        <v>36.0</v>
      </c>
      <c r="C204" s="25" t="s">
        <v>181</v>
      </c>
      <c r="D204" s="23">
        <v>3.0</v>
      </c>
      <c r="E204" s="23">
        <v>3.0</v>
      </c>
      <c r="F204" s="24" t="str">
        <f t="shared" si="2"/>
        <v>T</v>
      </c>
      <c r="H204" s="24">
        <f t="shared" si="3"/>
        <v>3</v>
      </c>
    </row>
    <row r="205">
      <c r="A205" s="23">
        <v>4.0</v>
      </c>
      <c r="B205" s="23">
        <v>37.0</v>
      </c>
      <c r="C205" s="25" t="s">
        <v>182</v>
      </c>
      <c r="D205" s="23">
        <v>3.0</v>
      </c>
      <c r="E205" s="23">
        <v>3.0</v>
      </c>
      <c r="F205" s="24" t="str">
        <f t="shared" si="2"/>
        <v>T</v>
      </c>
      <c r="H205" s="24">
        <f t="shared" si="3"/>
        <v>3</v>
      </c>
    </row>
    <row r="206">
      <c r="A206" s="23">
        <v>4.0</v>
      </c>
      <c r="B206" s="23">
        <v>38.0</v>
      </c>
      <c r="C206" s="25" t="s">
        <v>163</v>
      </c>
      <c r="D206" s="23">
        <v>2.0</v>
      </c>
      <c r="E206" s="23">
        <v>1.0</v>
      </c>
      <c r="F206" s="24" t="str">
        <f t="shared" si="2"/>
        <v>N</v>
      </c>
      <c r="G206" s="5">
        <v>2.0</v>
      </c>
      <c r="H206" s="24">
        <f t="shared" si="3"/>
        <v>2</v>
      </c>
    </row>
    <row r="207">
      <c r="A207" s="23">
        <v>4.0</v>
      </c>
      <c r="B207" s="23">
        <v>39.0</v>
      </c>
      <c r="C207" s="25" t="s">
        <v>312</v>
      </c>
      <c r="D207" s="23">
        <v>2.0</v>
      </c>
      <c r="E207" s="23">
        <v>1.0</v>
      </c>
      <c r="F207" s="24" t="str">
        <f t="shared" si="2"/>
        <v>N</v>
      </c>
      <c r="G207" s="5">
        <v>2.0</v>
      </c>
      <c r="H207" s="24">
        <f t="shared" si="3"/>
        <v>2</v>
      </c>
    </row>
    <row r="208">
      <c r="A208" s="23">
        <v>4.0</v>
      </c>
      <c r="B208" s="23">
        <v>40.0</v>
      </c>
      <c r="C208" s="25" t="s">
        <v>170</v>
      </c>
      <c r="D208" s="23">
        <v>2.0</v>
      </c>
      <c r="E208" s="23">
        <v>2.0</v>
      </c>
      <c r="F208" s="24" t="str">
        <f t="shared" si="2"/>
        <v>T</v>
      </c>
      <c r="H208" s="24">
        <f t="shared" si="3"/>
        <v>2</v>
      </c>
    </row>
    <row r="209">
      <c r="A209" s="23">
        <v>4.0</v>
      </c>
      <c r="B209" s="23">
        <v>41.0</v>
      </c>
      <c r="C209" s="25" t="s">
        <v>313</v>
      </c>
      <c r="D209" s="23">
        <v>2.0</v>
      </c>
      <c r="E209" s="23">
        <v>1.0</v>
      </c>
      <c r="F209" s="24" t="str">
        <f t="shared" si="2"/>
        <v>N</v>
      </c>
      <c r="G209" s="5">
        <v>2.0</v>
      </c>
      <c r="H209" s="24">
        <f t="shared" si="3"/>
        <v>2</v>
      </c>
    </row>
    <row r="210">
      <c r="A210" s="23">
        <v>4.0</v>
      </c>
      <c r="B210" s="23">
        <v>42.0</v>
      </c>
      <c r="C210" s="25" t="s">
        <v>314</v>
      </c>
      <c r="D210" s="23">
        <v>2.0</v>
      </c>
      <c r="E210" s="23">
        <v>1.0</v>
      </c>
      <c r="F210" s="24" t="str">
        <f t="shared" si="2"/>
        <v>N</v>
      </c>
      <c r="G210" s="5">
        <v>2.0</v>
      </c>
      <c r="H210" s="24">
        <f t="shared" si="3"/>
        <v>2</v>
      </c>
    </row>
    <row r="211">
      <c r="A211" s="23">
        <v>4.0</v>
      </c>
      <c r="B211" s="23">
        <v>43.0</v>
      </c>
      <c r="C211" s="25" t="s">
        <v>315</v>
      </c>
      <c r="D211" s="23">
        <v>1.0</v>
      </c>
      <c r="E211" s="23">
        <v>1.0</v>
      </c>
      <c r="F211" s="24" t="str">
        <f t="shared" si="2"/>
        <v>T</v>
      </c>
      <c r="H211" s="24">
        <f t="shared" si="3"/>
        <v>1</v>
      </c>
    </row>
    <row r="212">
      <c r="A212" s="23">
        <v>4.0</v>
      </c>
      <c r="B212" s="23">
        <v>44.0</v>
      </c>
      <c r="C212" s="25" t="s">
        <v>316</v>
      </c>
      <c r="D212" s="23">
        <v>1.0</v>
      </c>
      <c r="E212" s="23">
        <v>1.0</v>
      </c>
      <c r="F212" s="24" t="str">
        <f t="shared" si="2"/>
        <v>T</v>
      </c>
      <c r="H212" s="24">
        <f t="shared" si="3"/>
        <v>1</v>
      </c>
    </row>
    <row r="213">
      <c r="A213" s="23">
        <v>4.0</v>
      </c>
      <c r="B213" s="23">
        <v>45.0</v>
      </c>
      <c r="C213" s="25" t="s">
        <v>181</v>
      </c>
      <c r="D213" s="23">
        <v>3.0</v>
      </c>
      <c r="E213" s="23">
        <v>3.0</v>
      </c>
      <c r="F213" s="24" t="str">
        <f t="shared" si="2"/>
        <v>T</v>
      </c>
      <c r="H213" s="24">
        <f t="shared" si="3"/>
        <v>3</v>
      </c>
    </row>
    <row r="214">
      <c r="A214" s="23">
        <v>4.0</v>
      </c>
      <c r="B214" s="23">
        <v>46.0</v>
      </c>
      <c r="C214" s="25" t="s">
        <v>317</v>
      </c>
      <c r="D214" s="23">
        <v>1.0</v>
      </c>
      <c r="E214" s="23">
        <v>1.0</v>
      </c>
      <c r="F214" s="24" t="str">
        <f t="shared" si="2"/>
        <v>T</v>
      </c>
      <c r="H214" s="24">
        <f t="shared" si="3"/>
        <v>1</v>
      </c>
    </row>
    <row r="215">
      <c r="A215" s="23">
        <v>4.0</v>
      </c>
      <c r="B215" s="23">
        <v>47.0</v>
      </c>
      <c r="C215" s="25" t="s">
        <v>182</v>
      </c>
      <c r="D215" s="23">
        <v>3.0</v>
      </c>
      <c r="E215" s="23">
        <v>1.0</v>
      </c>
      <c r="F215" s="24" t="str">
        <f t="shared" si="2"/>
        <v>N</v>
      </c>
      <c r="G215" s="5">
        <v>3.0</v>
      </c>
      <c r="H215" s="24">
        <f t="shared" si="3"/>
        <v>3</v>
      </c>
    </row>
    <row r="216">
      <c r="A216" s="23">
        <v>4.0</v>
      </c>
      <c r="B216" s="23">
        <v>48.0</v>
      </c>
      <c r="C216" s="25" t="s">
        <v>281</v>
      </c>
      <c r="D216" s="23">
        <v>3.0</v>
      </c>
      <c r="E216" s="23">
        <v>3.0</v>
      </c>
      <c r="F216" s="24" t="str">
        <f t="shared" si="2"/>
        <v>T</v>
      </c>
      <c r="H216" s="24">
        <f t="shared" si="3"/>
        <v>3</v>
      </c>
    </row>
    <row r="217">
      <c r="A217" s="23">
        <v>4.0</v>
      </c>
      <c r="B217" s="23">
        <v>49.0</v>
      </c>
      <c r="C217" s="25" t="s">
        <v>318</v>
      </c>
      <c r="D217" s="23">
        <v>1.0</v>
      </c>
      <c r="E217" s="23">
        <v>1.0</v>
      </c>
      <c r="F217" s="24" t="str">
        <f t="shared" si="2"/>
        <v>T</v>
      </c>
      <c r="H217" s="24">
        <f t="shared" si="3"/>
        <v>1</v>
      </c>
    </row>
    <row r="218">
      <c r="A218" s="23">
        <v>4.0</v>
      </c>
      <c r="B218" s="23">
        <v>50.0</v>
      </c>
      <c r="C218" s="25" t="s">
        <v>319</v>
      </c>
      <c r="D218" s="23">
        <v>1.0</v>
      </c>
      <c r="E218" s="23">
        <v>1.0</v>
      </c>
      <c r="F218" s="24" t="str">
        <f t="shared" si="2"/>
        <v>T</v>
      </c>
      <c r="H218" s="24">
        <f t="shared" si="3"/>
        <v>1</v>
      </c>
    </row>
    <row r="219">
      <c r="A219" s="23">
        <v>4.0</v>
      </c>
      <c r="B219" s="23">
        <v>51.0</v>
      </c>
      <c r="C219" s="25" t="s">
        <v>320</v>
      </c>
      <c r="D219" s="23">
        <v>1.0</v>
      </c>
      <c r="E219" s="23">
        <v>1.0</v>
      </c>
      <c r="F219" s="24" t="str">
        <f t="shared" si="2"/>
        <v>T</v>
      </c>
      <c r="H219" s="24">
        <f t="shared" si="3"/>
        <v>1</v>
      </c>
    </row>
    <row r="220">
      <c r="A220" s="23">
        <v>4.0</v>
      </c>
      <c r="B220" s="23">
        <v>52.0</v>
      </c>
      <c r="C220" s="25" t="s">
        <v>321</v>
      </c>
      <c r="D220" s="23">
        <v>1.0</v>
      </c>
      <c r="E220" s="23">
        <v>3.0</v>
      </c>
      <c r="F220" s="24" t="str">
        <f t="shared" si="2"/>
        <v>N</v>
      </c>
      <c r="G220" s="5">
        <v>3.0</v>
      </c>
      <c r="H220" s="24">
        <f t="shared" si="3"/>
        <v>3</v>
      </c>
    </row>
    <row r="221">
      <c r="A221" s="23">
        <v>4.0</v>
      </c>
      <c r="B221" s="23">
        <v>53.0</v>
      </c>
      <c r="C221" s="25" t="s">
        <v>322</v>
      </c>
      <c r="D221" s="23">
        <v>2.0</v>
      </c>
      <c r="E221" s="23">
        <v>2.0</v>
      </c>
      <c r="F221" s="24" t="str">
        <f t="shared" si="2"/>
        <v>T</v>
      </c>
      <c r="H221" s="24">
        <f t="shared" si="3"/>
        <v>2</v>
      </c>
    </row>
    <row r="222">
      <c r="A222" s="23">
        <v>4.0</v>
      </c>
      <c r="B222" s="23">
        <v>54.0</v>
      </c>
      <c r="C222" s="25" t="s">
        <v>167</v>
      </c>
      <c r="D222" s="23">
        <v>3.0</v>
      </c>
      <c r="E222" s="23">
        <v>3.0</v>
      </c>
      <c r="F222" s="24" t="str">
        <f t="shared" si="2"/>
        <v>T</v>
      </c>
      <c r="H222" s="24">
        <f t="shared" si="3"/>
        <v>3</v>
      </c>
    </row>
    <row r="223">
      <c r="A223" s="23">
        <v>4.0</v>
      </c>
      <c r="B223" s="23">
        <v>55.0</v>
      </c>
      <c r="C223" s="25" t="s">
        <v>323</v>
      </c>
      <c r="D223" s="23">
        <v>2.0</v>
      </c>
      <c r="E223" s="23">
        <v>2.0</v>
      </c>
      <c r="F223" s="24" t="str">
        <f t="shared" si="2"/>
        <v>T</v>
      </c>
      <c r="H223" s="24">
        <f t="shared" si="3"/>
        <v>2</v>
      </c>
    </row>
    <row r="224">
      <c r="A224" s="23">
        <v>5.0</v>
      </c>
      <c r="B224" s="23">
        <v>1.0</v>
      </c>
      <c r="C224" s="25" t="s">
        <v>324</v>
      </c>
      <c r="D224" s="23">
        <v>0.0</v>
      </c>
      <c r="E224" s="23">
        <v>0.0</v>
      </c>
      <c r="F224" s="24" t="str">
        <f t="shared" si="2"/>
        <v>T</v>
      </c>
      <c r="H224" s="24">
        <f t="shared" si="3"/>
        <v>0</v>
      </c>
    </row>
    <row r="225">
      <c r="A225" s="23">
        <v>5.0</v>
      </c>
      <c r="B225" s="23">
        <v>2.0</v>
      </c>
      <c r="C225" s="25" t="s">
        <v>325</v>
      </c>
      <c r="D225" s="23">
        <v>1.0</v>
      </c>
      <c r="E225" s="23">
        <v>1.0</v>
      </c>
      <c r="F225" s="24" t="str">
        <f t="shared" si="2"/>
        <v>T</v>
      </c>
      <c r="H225" s="24">
        <f t="shared" si="3"/>
        <v>1</v>
      </c>
    </row>
    <row r="226">
      <c r="A226" s="23">
        <v>5.0</v>
      </c>
      <c r="B226" s="23">
        <v>3.0</v>
      </c>
      <c r="C226" s="25" t="s">
        <v>326</v>
      </c>
      <c r="D226" s="23">
        <v>1.0</v>
      </c>
      <c r="E226" s="23">
        <v>1.0</v>
      </c>
      <c r="F226" s="24" t="str">
        <f t="shared" si="2"/>
        <v>T</v>
      </c>
      <c r="H226" s="24">
        <f t="shared" si="3"/>
        <v>1</v>
      </c>
    </row>
    <row r="227">
      <c r="A227" s="23">
        <v>5.0</v>
      </c>
      <c r="B227" s="23">
        <v>4.0</v>
      </c>
      <c r="C227" s="25" t="s">
        <v>278</v>
      </c>
      <c r="D227" s="23">
        <v>1.0</v>
      </c>
      <c r="E227" s="23">
        <v>3.0</v>
      </c>
      <c r="F227" s="24" t="str">
        <f t="shared" si="2"/>
        <v>N</v>
      </c>
      <c r="G227" s="5">
        <v>1.0</v>
      </c>
      <c r="H227" s="24">
        <f t="shared" si="3"/>
        <v>1</v>
      </c>
    </row>
    <row r="228">
      <c r="A228" s="23">
        <v>5.0</v>
      </c>
      <c r="B228" s="23">
        <v>5.0</v>
      </c>
      <c r="C228" s="25" t="s">
        <v>230</v>
      </c>
      <c r="D228" s="23">
        <v>3.0</v>
      </c>
      <c r="E228" s="23">
        <v>3.0</v>
      </c>
      <c r="F228" s="24" t="str">
        <f t="shared" si="2"/>
        <v>T</v>
      </c>
      <c r="H228" s="24">
        <f t="shared" si="3"/>
        <v>3</v>
      </c>
    </row>
    <row r="229">
      <c r="A229" s="23">
        <v>5.0</v>
      </c>
      <c r="B229" s="23">
        <v>6.0</v>
      </c>
      <c r="C229" s="25" t="s">
        <v>327</v>
      </c>
      <c r="D229" s="23">
        <v>1.0</v>
      </c>
      <c r="E229" s="23">
        <v>1.0</v>
      </c>
      <c r="F229" s="24" t="str">
        <f t="shared" si="2"/>
        <v>T</v>
      </c>
      <c r="H229" s="24">
        <f t="shared" si="3"/>
        <v>1</v>
      </c>
    </row>
    <row r="230">
      <c r="A230" s="23">
        <v>5.0</v>
      </c>
      <c r="B230" s="23">
        <v>7.0</v>
      </c>
      <c r="C230" s="25" t="s">
        <v>328</v>
      </c>
      <c r="D230" s="23">
        <v>0.0</v>
      </c>
      <c r="E230" s="23">
        <v>0.0</v>
      </c>
      <c r="F230" s="24" t="str">
        <f t="shared" si="2"/>
        <v>T</v>
      </c>
      <c r="H230" s="24">
        <f t="shared" si="3"/>
        <v>0</v>
      </c>
    </row>
    <row r="231">
      <c r="A231" s="23">
        <v>5.0</v>
      </c>
      <c r="B231" s="23">
        <v>8.0</v>
      </c>
      <c r="C231" s="25" t="s">
        <v>198</v>
      </c>
      <c r="D231" s="23">
        <v>3.0</v>
      </c>
      <c r="E231" s="23">
        <v>3.0</v>
      </c>
      <c r="F231" s="24" t="str">
        <f t="shared" si="2"/>
        <v>T</v>
      </c>
      <c r="H231" s="24">
        <f t="shared" si="3"/>
        <v>3</v>
      </c>
    </row>
    <row r="232">
      <c r="A232" s="23">
        <v>5.0</v>
      </c>
      <c r="B232" s="23">
        <v>9.0</v>
      </c>
      <c r="C232" s="25" t="s">
        <v>329</v>
      </c>
      <c r="D232" s="23">
        <v>1.0</v>
      </c>
      <c r="E232" s="23">
        <v>1.0</v>
      </c>
      <c r="F232" s="24" t="str">
        <f t="shared" si="2"/>
        <v>T</v>
      </c>
      <c r="H232" s="24">
        <f t="shared" si="3"/>
        <v>1</v>
      </c>
    </row>
    <row r="233">
      <c r="A233" s="23">
        <v>5.0</v>
      </c>
      <c r="B233" s="23">
        <v>10.0</v>
      </c>
      <c r="C233" s="25" t="s">
        <v>330</v>
      </c>
      <c r="D233" s="23">
        <v>1.0</v>
      </c>
      <c r="E233" s="23">
        <v>1.0</v>
      </c>
      <c r="F233" s="24" t="str">
        <f t="shared" si="2"/>
        <v>T</v>
      </c>
      <c r="H233" s="24">
        <f t="shared" si="3"/>
        <v>1</v>
      </c>
    </row>
    <row r="234">
      <c r="A234" s="23">
        <v>5.0</v>
      </c>
      <c r="B234" s="23">
        <v>11.0</v>
      </c>
      <c r="C234" s="25" t="s">
        <v>163</v>
      </c>
      <c r="D234" s="23">
        <v>0.0</v>
      </c>
      <c r="E234" s="23">
        <v>0.0</v>
      </c>
      <c r="F234" s="24" t="str">
        <f t="shared" si="2"/>
        <v>T</v>
      </c>
      <c r="H234" s="24">
        <f t="shared" si="3"/>
        <v>0</v>
      </c>
    </row>
    <row r="235">
      <c r="A235" s="23">
        <v>5.0</v>
      </c>
      <c r="B235" s="23">
        <v>12.0</v>
      </c>
      <c r="C235" s="25" t="s">
        <v>331</v>
      </c>
      <c r="D235" s="23">
        <v>0.0</v>
      </c>
      <c r="E235" s="23">
        <v>0.0</v>
      </c>
      <c r="F235" s="24" t="str">
        <f t="shared" si="2"/>
        <v>T</v>
      </c>
      <c r="H235" s="24">
        <f t="shared" si="3"/>
        <v>0</v>
      </c>
    </row>
    <row r="236">
      <c r="A236" s="23">
        <v>5.0</v>
      </c>
      <c r="B236" s="23">
        <v>13.0</v>
      </c>
      <c r="C236" s="25" t="s">
        <v>201</v>
      </c>
      <c r="D236" s="23">
        <v>3.0</v>
      </c>
      <c r="E236" s="23">
        <v>3.0</v>
      </c>
      <c r="F236" s="24" t="str">
        <f t="shared" si="2"/>
        <v>T</v>
      </c>
      <c r="H236" s="24">
        <f t="shared" si="3"/>
        <v>3</v>
      </c>
    </row>
    <row r="237">
      <c r="A237" s="23">
        <v>5.0</v>
      </c>
      <c r="B237" s="23">
        <v>14.0</v>
      </c>
      <c r="C237" s="25" t="s">
        <v>332</v>
      </c>
      <c r="D237" s="23">
        <v>3.0</v>
      </c>
      <c r="E237" s="23">
        <v>3.0</v>
      </c>
      <c r="F237" s="24" t="str">
        <f t="shared" si="2"/>
        <v>T</v>
      </c>
      <c r="H237" s="24">
        <f t="shared" si="3"/>
        <v>3</v>
      </c>
    </row>
    <row r="238">
      <c r="A238" s="23">
        <v>5.0</v>
      </c>
      <c r="B238" s="23">
        <v>15.0</v>
      </c>
      <c r="C238" s="25" t="s">
        <v>333</v>
      </c>
      <c r="D238" s="23">
        <v>1.0</v>
      </c>
      <c r="E238" s="23">
        <v>1.0</v>
      </c>
      <c r="F238" s="24" t="str">
        <f t="shared" si="2"/>
        <v>T</v>
      </c>
      <c r="H238" s="24">
        <f t="shared" si="3"/>
        <v>1</v>
      </c>
    </row>
    <row r="239">
      <c r="A239" s="23">
        <v>5.0</v>
      </c>
      <c r="B239" s="23">
        <v>16.0</v>
      </c>
      <c r="C239" s="25" t="s">
        <v>334</v>
      </c>
      <c r="D239" s="23">
        <v>3.0</v>
      </c>
      <c r="E239" s="23">
        <v>1.0</v>
      </c>
      <c r="F239" s="24" t="str">
        <f t="shared" si="2"/>
        <v>N</v>
      </c>
      <c r="G239" s="5">
        <v>3.0</v>
      </c>
      <c r="H239" s="24">
        <f t="shared" si="3"/>
        <v>3</v>
      </c>
    </row>
    <row r="240">
      <c r="A240" s="23">
        <v>5.0</v>
      </c>
      <c r="B240" s="23">
        <v>17.0</v>
      </c>
      <c r="C240" s="25" t="s">
        <v>335</v>
      </c>
      <c r="D240" s="23">
        <v>1.0</v>
      </c>
      <c r="E240" s="23">
        <v>1.0</v>
      </c>
      <c r="F240" s="24" t="str">
        <f t="shared" si="2"/>
        <v>T</v>
      </c>
      <c r="H240" s="24">
        <f t="shared" si="3"/>
        <v>1</v>
      </c>
    </row>
    <row r="241">
      <c r="A241" s="23">
        <v>5.0</v>
      </c>
      <c r="B241" s="23">
        <v>18.0</v>
      </c>
      <c r="C241" s="25" t="s">
        <v>336</v>
      </c>
      <c r="D241" s="23">
        <v>0.0</v>
      </c>
      <c r="E241" s="23">
        <v>0.0</v>
      </c>
      <c r="F241" s="24" t="str">
        <f t="shared" si="2"/>
        <v>T</v>
      </c>
      <c r="H241" s="24">
        <f t="shared" si="3"/>
        <v>0</v>
      </c>
    </row>
    <row r="242">
      <c r="A242" s="23">
        <v>5.0</v>
      </c>
      <c r="B242" s="23">
        <v>19.0</v>
      </c>
      <c r="C242" s="25" t="s">
        <v>337</v>
      </c>
      <c r="D242" s="23">
        <v>0.0</v>
      </c>
      <c r="E242" s="23">
        <v>0.0</v>
      </c>
      <c r="F242" s="24" t="str">
        <f t="shared" si="2"/>
        <v>T</v>
      </c>
      <c r="H242" s="24">
        <f t="shared" si="3"/>
        <v>0</v>
      </c>
    </row>
    <row r="243">
      <c r="A243" s="23">
        <v>5.0</v>
      </c>
      <c r="B243" s="23">
        <v>20.0</v>
      </c>
      <c r="C243" s="25" t="s">
        <v>201</v>
      </c>
      <c r="D243" s="23">
        <v>0.0</v>
      </c>
      <c r="E243" s="23">
        <v>3.0</v>
      </c>
      <c r="F243" s="24" t="str">
        <f t="shared" si="2"/>
        <v>N</v>
      </c>
      <c r="G243" s="5">
        <v>3.0</v>
      </c>
      <c r="H243" s="24">
        <f t="shared" si="3"/>
        <v>3</v>
      </c>
    </row>
    <row r="244">
      <c r="A244" s="23">
        <v>5.0</v>
      </c>
      <c r="B244" s="23">
        <v>21.0</v>
      </c>
      <c r="C244" s="25" t="s">
        <v>338</v>
      </c>
      <c r="D244" s="23">
        <v>3.0</v>
      </c>
      <c r="E244" s="23">
        <v>3.0</v>
      </c>
      <c r="F244" s="24" t="str">
        <f t="shared" si="2"/>
        <v>T</v>
      </c>
      <c r="H244" s="24">
        <f t="shared" si="3"/>
        <v>3</v>
      </c>
    </row>
    <row r="245">
      <c r="A245" s="23">
        <v>5.0</v>
      </c>
      <c r="B245" s="23">
        <v>22.0</v>
      </c>
      <c r="C245" s="25" t="s">
        <v>339</v>
      </c>
      <c r="D245" s="23">
        <v>1.0</v>
      </c>
      <c r="E245" s="23">
        <v>1.0</v>
      </c>
      <c r="F245" s="24" t="str">
        <f t="shared" si="2"/>
        <v>T</v>
      </c>
      <c r="H245" s="24">
        <f t="shared" si="3"/>
        <v>1</v>
      </c>
    </row>
    <row r="246">
      <c r="A246" s="23">
        <v>5.0</v>
      </c>
      <c r="B246" s="23">
        <v>23.0</v>
      </c>
      <c r="C246" s="25" t="s">
        <v>340</v>
      </c>
      <c r="D246" s="23">
        <v>0.0</v>
      </c>
      <c r="E246" s="23">
        <v>0.0</v>
      </c>
      <c r="F246" s="24" t="str">
        <f t="shared" si="2"/>
        <v>T</v>
      </c>
      <c r="H246" s="24">
        <f t="shared" si="3"/>
        <v>0</v>
      </c>
    </row>
    <row r="247">
      <c r="A247" s="23">
        <v>5.0</v>
      </c>
      <c r="B247" s="23">
        <v>24.0</v>
      </c>
      <c r="C247" s="25" t="s">
        <v>341</v>
      </c>
      <c r="D247" s="23">
        <v>1.0</v>
      </c>
      <c r="E247" s="23">
        <v>1.0</v>
      </c>
      <c r="F247" s="24" t="str">
        <f t="shared" si="2"/>
        <v>T</v>
      </c>
      <c r="H247" s="24">
        <f t="shared" si="3"/>
        <v>1</v>
      </c>
    </row>
    <row r="248">
      <c r="A248" s="23">
        <v>5.0</v>
      </c>
      <c r="B248" s="23">
        <v>25.0</v>
      </c>
      <c r="C248" s="25" t="s">
        <v>342</v>
      </c>
      <c r="D248" s="23">
        <v>1.0</v>
      </c>
      <c r="E248" s="23">
        <v>1.0</v>
      </c>
      <c r="F248" s="24" t="str">
        <f t="shared" si="2"/>
        <v>T</v>
      </c>
      <c r="H248" s="24">
        <f t="shared" si="3"/>
        <v>1</v>
      </c>
    </row>
    <row r="249">
      <c r="A249" s="23">
        <v>5.0</v>
      </c>
      <c r="B249" s="23">
        <v>26.0</v>
      </c>
      <c r="C249" s="25" t="s">
        <v>278</v>
      </c>
      <c r="D249" s="23">
        <v>3.0</v>
      </c>
      <c r="E249" s="23">
        <v>3.0</v>
      </c>
      <c r="F249" s="24" t="str">
        <f t="shared" si="2"/>
        <v>T</v>
      </c>
      <c r="H249" s="24">
        <f t="shared" si="3"/>
        <v>3</v>
      </c>
    </row>
    <row r="250">
      <c r="A250" s="23">
        <v>5.0</v>
      </c>
      <c r="B250" s="23">
        <v>27.0</v>
      </c>
      <c r="C250" s="25" t="s">
        <v>230</v>
      </c>
      <c r="D250" s="23">
        <v>3.0</v>
      </c>
      <c r="E250" s="23">
        <v>3.0</v>
      </c>
      <c r="F250" s="24" t="str">
        <f t="shared" si="2"/>
        <v>T</v>
      </c>
      <c r="H250" s="24">
        <f t="shared" si="3"/>
        <v>3</v>
      </c>
    </row>
    <row r="251">
      <c r="A251" s="23">
        <v>5.0</v>
      </c>
      <c r="B251" s="23">
        <v>28.0</v>
      </c>
      <c r="C251" s="25" t="s">
        <v>343</v>
      </c>
      <c r="D251" s="23">
        <v>0.0</v>
      </c>
      <c r="E251" s="23">
        <v>0.0</v>
      </c>
      <c r="F251" s="24" t="str">
        <f t="shared" si="2"/>
        <v>T</v>
      </c>
      <c r="H251" s="24">
        <f t="shared" si="3"/>
        <v>0</v>
      </c>
    </row>
    <row r="252">
      <c r="A252" s="23">
        <v>5.0</v>
      </c>
      <c r="B252" s="23">
        <v>29.0</v>
      </c>
      <c r="C252" s="25" t="s">
        <v>201</v>
      </c>
      <c r="D252" s="23">
        <v>3.0</v>
      </c>
      <c r="E252" s="23">
        <v>3.0</v>
      </c>
      <c r="F252" s="24" t="str">
        <f t="shared" si="2"/>
        <v>T</v>
      </c>
      <c r="H252" s="24">
        <f t="shared" si="3"/>
        <v>3</v>
      </c>
    </row>
    <row r="253">
      <c r="A253" s="23">
        <v>5.0</v>
      </c>
      <c r="B253" s="23">
        <v>30.0</v>
      </c>
      <c r="C253" s="25" t="s">
        <v>167</v>
      </c>
      <c r="D253" s="23">
        <v>3.0</v>
      </c>
      <c r="E253" s="23">
        <v>3.0</v>
      </c>
      <c r="F253" s="24" t="str">
        <f t="shared" si="2"/>
        <v>T</v>
      </c>
      <c r="H253" s="24">
        <f t="shared" si="3"/>
        <v>3</v>
      </c>
    </row>
    <row r="254">
      <c r="A254" s="23">
        <v>5.0</v>
      </c>
      <c r="B254" s="23">
        <v>31.0</v>
      </c>
      <c r="C254" s="25" t="s">
        <v>230</v>
      </c>
      <c r="D254" s="23">
        <v>3.0</v>
      </c>
      <c r="E254" s="23">
        <v>3.0</v>
      </c>
      <c r="F254" s="24" t="str">
        <f t="shared" si="2"/>
        <v>T</v>
      </c>
      <c r="H254" s="24">
        <f t="shared" si="3"/>
        <v>3</v>
      </c>
    </row>
    <row r="255">
      <c r="A255" s="23">
        <v>5.0</v>
      </c>
      <c r="B255" s="23">
        <v>32.0</v>
      </c>
      <c r="C255" s="25" t="s">
        <v>344</v>
      </c>
      <c r="D255" s="23">
        <v>0.0</v>
      </c>
      <c r="E255" s="23">
        <v>0.0</v>
      </c>
      <c r="F255" s="24" t="str">
        <f t="shared" si="2"/>
        <v>T</v>
      </c>
      <c r="H255" s="24">
        <f t="shared" si="3"/>
        <v>0</v>
      </c>
    </row>
    <row r="256">
      <c r="A256" s="23">
        <v>5.0</v>
      </c>
      <c r="B256" s="23">
        <v>33.0</v>
      </c>
      <c r="C256" s="25" t="s">
        <v>345</v>
      </c>
      <c r="D256" s="23">
        <v>1.0</v>
      </c>
      <c r="E256" s="23">
        <v>1.0</v>
      </c>
      <c r="F256" s="24" t="str">
        <f t="shared" si="2"/>
        <v>T</v>
      </c>
      <c r="H256" s="24">
        <f t="shared" si="3"/>
        <v>1</v>
      </c>
    </row>
    <row r="257">
      <c r="A257" s="23">
        <v>5.0</v>
      </c>
      <c r="B257" s="23">
        <v>34.0</v>
      </c>
      <c r="C257" s="25" t="s">
        <v>346</v>
      </c>
      <c r="D257" s="23">
        <v>1.0</v>
      </c>
      <c r="E257" s="23">
        <v>1.0</v>
      </c>
      <c r="F257" s="24" t="str">
        <f t="shared" si="2"/>
        <v>T</v>
      </c>
      <c r="H257" s="24">
        <f t="shared" si="3"/>
        <v>1</v>
      </c>
    </row>
    <row r="258">
      <c r="A258" s="23">
        <v>5.0</v>
      </c>
      <c r="B258" s="23">
        <v>35.0</v>
      </c>
      <c r="C258" s="25" t="s">
        <v>292</v>
      </c>
      <c r="D258" s="23">
        <v>0.0</v>
      </c>
      <c r="E258" s="23">
        <v>1.0</v>
      </c>
      <c r="F258" s="24" t="str">
        <f t="shared" si="2"/>
        <v>N</v>
      </c>
      <c r="G258" s="5">
        <v>1.0</v>
      </c>
      <c r="H258" s="24">
        <f t="shared" si="3"/>
        <v>1</v>
      </c>
    </row>
    <row r="259">
      <c r="A259" s="23">
        <v>5.0</v>
      </c>
      <c r="B259" s="23">
        <v>36.0</v>
      </c>
      <c r="C259" s="25" t="s">
        <v>281</v>
      </c>
      <c r="D259" s="23">
        <v>0.0</v>
      </c>
      <c r="E259" s="23">
        <v>3.0</v>
      </c>
      <c r="F259" s="24" t="str">
        <f t="shared" si="2"/>
        <v>N</v>
      </c>
      <c r="G259" s="5">
        <v>3.0</v>
      </c>
      <c r="H259" s="24">
        <f t="shared" si="3"/>
        <v>3</v>
      </c>
    </row>
    <row r="260">
      <c r="A260" s="23">
        <v>5.0</v>
      </c>
      <c r="B260" s="23">
        <v>37.0</v>
      </c>
      <c r="C260" s="25" t="s">
        <v>347</v>
      </c>
      <c r="D260" s="23">
        <v>0.0</v>
      </c>
      <c r="E260" s="23">
        <v>1.0</v>
      </c>
      <c r="F260" s="24" t="str">
        <f t="shared" si="2"/>
        <v>N</v>
      </c>
      <c r="G260" s="5">
        <v>0.0</v>
      </c>
      <c r="H260" s="24">
        <f t="shared" si="3"/>
        <v>0</v>
      </c>
    </row>
    <row r="261">
      <c r="A261" s="23">
        <v>5.0</v>
      </c>
      <c r="B261" s="23">
        <v>38.0</v>
      </c>
      <c r="C261" s="25" t="s">
        <v>338</v>
      </c>
      <c r="D261" s="23">
        <v>3.0</v>
      </c>
      <c r="E261" s="23">
        <v>3.0</v>
      </c>
      <c r="F261" s="24" t="str">
        <f t="shared" si="2"/>
        <v>T</v>
      </c>
      <c r="H261" s="24">
        <f t="shared" si="3"/>
        <v>3</v>
      </c>
    </row>
    <row r="262">
      <c r="A262" s="23">
        <v>5.0</v>
      </c>
      <c r="B262" s="23">
        <v>39.0</v>
      </c>
      <c r="C262" s="25" t="s">
        <v>348</v>
      </c>
      <c r="D262" s="23">
        <v>1.0</v>
      </c>
      <c r="E262" s="23">
        <v>1.0</v>
      </c>
      <c r="F262" s="24" t="str">
        <f t="shared" si="2"/>
        <v>T</v>
      </c>
      <c r="H262" s="24">
        <f t="shared" si="3"/>
        <v>1</v>
      </c>
    </row>
    <row r="263">
      <c r="A263" s="23">
        <v>5.0</v>
      </c>
      <c r="B263" s="23">
        <v>40.0</v>
      </c>
      <c r="C263" s="25" t="s">
        <v>163</v>
      </c>
      <c r="D263" s="23">
        <v>0.0</v>
      </c>
      <c r="E263" s="23">
        <v>0.0</v>
      </c>
      <c r="F263" s="24" t="str">
        <f t="shared" si="2"/>
        <v>T</v>
      </c>
      <c r="H263" s="24">
        <f t="shared" si="3"/>
        <v>0</v>
      </c>
    </row>
    <row r="264">
      <c r="A264" s="23">
        <v>5.0</v>
      </c>
      <c r="B264" s="23">
        <v>41.0</v>
      </c>
      <c r="C264" s="25" t="s">
        <v>198</v>
      </c>
      <c r="D264" s="23">
        <v>0.0</v>
      </c>
      <c r="E264" s="23">
        <v>3.0</v>
      </c>
      <c r="F264" s="24" t="str">
        <f t="shared" si="2"/>
        <v>N</v>
      </c>
      <c r="G264" s="5">
        <v>3.0</v>
      </c>
      <c r="H264" s="24">
        <f t="shared" si="3"/>
        <v>3</v>
      </c>
    </row>
    <row r="265">
      <c r="A265" s="23">
        <v>5.0</v>
      </c>
      <c r="B265" s="23">
        <v>42.0</v>
      </c>
      <c r="C265" s="25" t="s">
        <v>349</v>
      </c>
      <c r="D265" s="23">
        <v>0.0</v>
      </c>
      <c r="E265" s="23">
        <v>1.0</v>
      </c>
      <c r="F265" s="24" t="str">
        <f t="shared" si="2"/>
        <v>N</v>
      </c>
      <c r="G265" s="5">
        <v>1.0</v>
      </c>
      <c r="H265" s="24">
        <f t="shared" si="3"/>
        <v>1</v>
      </c>
    </row>
    <row r="266">
      <c r="A266" s="23">
        <v>5.0</v>
      </c>
      <c r="B266" s="23">
        <v>43.0</v>
      </c>
      <c r="C266" s="25" t="s">
        <v>350</v>
      </c>
      <c r="D266" s="23">
        <v>0.0</v>
      </c>
      <c r="E266" s="23">
        <v>0.0</v>
      </c>
      <c r="F266" s="24" t="str">
        <f t="shared" si="2"/>
        <v>T</v>
      </c>
      <c r="H266" s="24">
        <f t="shared" si="3"/>
        <v>0</v>
      </c>
    </row>
    <row r="267">
      <c r="A267" s="23">
        <v>5.0</v>
      </c>
      <c r="B267" s="23">
        <v>44.0</v>
      </c>
      <c r="C267" s="25" t="s">
        <v>167</v>
      </c>
      <c r="D267" s="23">
        <v>3.0</v>
      </c>
      <c r="E267" s="23">
        <v>3.0</v>
      </c>
      <c r="F267" s="24" t="str">
        <f t="shared" si="2"/>
        <v>T</v>
      </c>
      <c r="H267" s="24">
        <f t="shared" si="3"/>
        <v>3</v>
      </c>
    </row>
    <row r="268">
      <c r="A268" s="23">
        <v>5.0</v>
      </c>
      <c r="B268" s="23">
        <v>45.0</v>
      </c>
      <c r="C268" s="25" t="s">
        <v>351</v>
      </c>
      <c r="D268" s="23">
        <v>1.0</v>
      </c>
      <c r="E268" s="23">
        <v>0.0</v>
      </c>
      <c r="F268" s="24" t="str">
        <f t="shared" si="2"/>
        <v>N</v>
      </c>
      <c r="G268" s="5">
        <v>1.0</v>
      </c>
      <c r="H268" s="24">
        <f t="shared" si="3"/>
        <v>1</v>
      </c>
    </row>
    <row r="269">
      <c r="A269" s="23">
        <v>5.0</v>
      </c>
      <c r="B269" s="23">
        <v>46.0</v>
      </c>
      <c r="C269" s="25" t="s">
        <v>352</v>
      </c>
      <c r="D269" s="23">
        <v>1.0</v>
      </c>
      <c r="E269" s="23">
        <v>1.0</v>
      </c>
      <c r="F269" s="24" t="str">
        <f t="shared" si="2"/>
        <v>T</v>
      </c>
      <c r="H269" s="24">
        <f t="shared" si="3"/>
        <v>1</v>
      </c>
    </row>
    <row r="270">
      <c r="A270" s="23">
        <v>5.0</v>
      </c>
      <c r="B270" s="23">
        <v>47.0</v>
      </c>
      <c r="C270" s="25" t="s">
        <v>353</v>
      </c>
      <c r="D270" s="23">
        <v>1.0</v>
      </c>
      <c r="E270" s="23">
        <v>1.0</v>
      </c>
      <c r="F270" s="24" t="str">
        <f t="shared" si="2"/>
        <v>T</v>
      </c>
      <c r="H270" s="24">
        <f t="shared" si="3"/>
        <v>1</v>
      </c>
    </row>
    <row r="271">
      <c r="A271" s="23">
        <v>5.0</v>
      </c>
      <c r="B271" s="23">
        <v>48.0</v>
      </c>
      <c r="C271" s="25" t="s">
        <v>354</v>
      </c>
      <c r="D271" s="23">
        <v>0.0</v>
      </c>
      <c r="E271" s="23">
        <v>1.0</v>
      </c>
      <c r="F271" s="24" t="str">
        <f t="shared" si="2"/>
        <v>N</v>
      </c>
      <c r="G271" s="5">
        <v>0.0</v>
      </c>
      <c r="H271" s="24">
        <f t="shared" si="3"/>
        <v>0</v>
      </c>
    </row>
    <row r="272">
      <c r="A272" s="23">
        <v>5.0</v>
      </c>
      <c r="B272" s="23">
        <v>49.0</v>
      </c>
      <c r="C272" s="25" t="s">
        <v>355</v>
      </c>
      <c r="D272" s="23">
        <v>0.0</v>
      </c>
      <c r="E272" s="23">
        <v>0.0</v>
      </c>
      <c r="F272" s="24" t="str">
        <f t="shared" si="2"/>
        <v>T</v>
      </c>
      <c r="H272" s="24">
        <f t="shared" si="3"/>
        <v>0</v>
      </c>
    </row>
    <row r="273">
      <c r="A273" s="23">
        <v>5.0</v>
      </c>
      <c r="B273" s="23">
        <v>50.0</v>
      </c>
      <c r="C273" s="25" t="s">
        <v>356</v>
      </c>
      <c r="D273" s="23">
        <v>0.0</v>
      </c>
      <c r="E273" s="23">
        <v>1.0</v>
      </c>
      <c r="F273" s="24" t="str">
        <f t="shared" si="2"/>
        <v>N</v>
      </c>
      <c r="G273" s="5">
        <v>1.0</v>
      </c>
      <c r="H273" s="24">
        <f t="shared" si="3"/>
        <v>1</v>
      </c>
    </row>
  </sheetData>
  <autoFilter ref="$A$9:$Z$27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3.25"/>
    <col customWidth="1" min="9" max="9" width="66.13"/>
  </cols>
  <sheetData>
    <row r="1">
      <c r="D1" s="2" t="s">
        <v>1</v>
      </c>
      <c r="E1" s="3" t="s">
        <v>2</v>
      </c>
      <c r="F1" s="3" t="s">
        <v>3</v>
      </c>
    </row>
    <row r="2">
      <c r="D2" s="2" t="s">
        <v>4</v>
      </c>
      <c r="E2" s="3">
        <f>COUNTA($H$10:$H1004)</f>
        <v>264</v>
      </c>
      <c r="F2" s="4">
        <f t="shared" ref="F2:F7" si="1">E2/$E$2</f>
        <v>1</v>
      </c>
    </row>
    <row r="3">
      <c r="D3" s="2" t="s">
        <v>7</v>
      </c>
      <c r="E3" s="3">
        <f>COUNTIF($F$10:$F1004, "T")</f>
        <v>189</v>
      </c>
      <c r="F3" s="4">
        <f t="shared" si="1"/>
        <v>0.7159090909</v>
      </c>
    </row>
    <row r="4">
      <c r="D4" s="2" t="s">
        <v>9</v>
      </c>
      <c r="E4" s="3">
        <f>COUNTIF($F$10:$F1004,"N")</f>
        <v>75</v>
      </c>
      <c r="F4" s="4">
        <f t="shared" si="1"/>
        <v>0.2840909091</v>
      </c>
    </row>
    <row r="5">
      <c r="A5" s="25"/>
      <c r="B5" s="25"/>
      <c r="C5" s="25"/>
      <c r="D5" s="2" t="s">
        <v>11</v>
      </c>
      <c r="E5" s="3">
        <f>COUNTIF($H$10:$H1004,0)</f>
        <v>39</v>
      </c>
      <c r="F5" s="4">
        <f t="shared" si="1"/>
        <v>0.1477272727</v>
      </c>
      <c r="G5" s="5"/>
      <c r="H5" s="5"/>
    </row>
    <row r="6">
      <c r="A6" s="25"/>
      <c r="B6" s="25"/>
      <c r="C6" s="25"/>
      <c r="D6" s="2" t="s">
        <v>12</v>
      </c>
      <c r="E6" s="3">
        <f>COUNTIF($H$10:$H1004,1)</f>
        <v>122</v>
      </c>
      <c r="F6" s="4">
        <f t="shared" si="1"/>
        <v>0.4621212121</v>
      </c>
      <c r="G6" s="5"/>
    </row>
    <row r="7">
      <c r="A7" s="25"/>
      <c r="B7" s="25"/>
      <c r="C7" s="25"/>
      <c r="D7" s="2" t="s">
        <v>14</v>
      </c>
      <c r="E7" s="3">
        <f>COUNTIF($H$10:$H1004,2)</f>
        <v>22</v>
      </c>
      <c r="F7" s="4">
        <f t="shared" si="1"/>
        <v>0.08333333333</v>
      </c>
      <c r="G7" s="5"/>
      <c r="H7" s="16" t="s">
        <v>13</v>
      </c>
      <c r="I7" s="16">
        <v>0.576470588235294</v>
      </c>
    </row>
    <row r="8">
      <c r="A8" s="25"/>
      <c r="B8" s="25"/>
      <c r="C8" s="25"/>
      <c r="D8" s="18" t="s">
        <v>16</v>
      </c>
      <c r="E8" s="19"/>
      <c r="F8" s="20">
        <f>F3</f>
        <v>0.7159090909</v>
      </c>
      <c r="G8" s="5"/>
      <c r="H8" s="16" t="s">
        <v>15</v>
      </c>
      <c r="I8" s="16">
        <v>0.575694585820056</v>
      </c>
    </row>
    <row r="9">
      <c r="A9" s="25" t="s">
        <v>159</v>
      </c>
      <c r="B9" s="25" t="s">
        <v>160</v>
      </c>
      <c r="C9" s="25" t="s">
        <v>161</v>
      </c>
      <c r="D9" s="21" t="s">
        <v>5</v>
      </c>
      <c r="E9" s="21" t="s">
        <v>10</v>
      </c>
      <c r="F9" s="5" t="s">
        <v>18</v>
      </c>
      <c r="G9" s="5" t="s">
        <v>19</v>
      </c>
      <c r="H9" s="5" t="s">
        <v>20</v>
      </c>
      <c r="I9" s="5" t="s">
        <v>357</v>
      </c>
    </row>
    <row r="10">
      <c r="A10" s="23">
        <v>1.0</v>
      </c>
      <c r="B10" s="23">
        <v>1.0</v>
      </c>
      <c r="C10" s="25" t="s">
        <v>162</v>
      </c>
      <c r="D10" s="23">
        <v>0.0</v>
      </c>
      <c r="E10" s="23">
        <v>1.0</v>
      </c>
      <c r="F10" s="24" t="str">
        <f t="shared" ref="F10:F273" si="2">IF(D10=E10,"T","N")</f>
        <v>N</v>
      </c>
      <c r="G10" s="23">
        <v>0.0</v>
      </c>
      <c r="H10" s="24">
        <f t="shared" ref="H10:H273" si="3">IF(F10="T",E10,G10)</f>
        <v>0</v>
      </c>
      <c r="I10" s="5" t="s">
        <v>358</v>
      </c>
    </row>
    <row r="11">
      <c r="A11" s="23">
        <v>1.0</v>
      </c>
      <c r="B11" s="23">
        <v>2.0</v>
      </c>
      <c r="C11" s="25" t="s">
        <v>163</v>
      </c>
      <c r="D11" s="23">
        <v>2.0</v>
      </c>
      <c r="E11" s="23">
        <v>1.0</v>
      </c>
      <c r="F11" s="24" t="str">
        <f t="shared" si="2"/>
        <v>N</v>
      </c>
      <c r="G11" s="23">
        <v>2.0</v>
      </c>
      <c r="H11" s="24">
        <f t="shared" si="3"/>
        <v>2</v>
      </c>
      <c r="I11" s="5" t="s">
        <v>358</v>
      </c>
    </row>
    <row r="12">
      <c r="A12" s="23">
        <v>1.0</v>
      </c>
      <c r="B12" s="23">
        <v>3.0</v>
      </c>
      <c r="C12" s="25" t="s">
        <v>164</v>
      </c>
      <c r="D12" s="23">
        <v>2.0</v>
      </c>
      <c r="E12" s="23">
        <v>1.0</v>
      </c>
      <c r="F12" s="24" t="str">
        <f t="shared" si="2"/>
        <v>N</v>
      </c>
      <c r="G12" s="23">
        <v>2.0</v>
      </c>
      <c r="H12" s="24">
        <f t="shared" si="3"/>
        <v>2</v>
      </c>
      <c r="I12" s="5" t="s">
        <v>358</v>
      </c>
    </row>
    <row r="13">
      <c r="A13" s="23">
        <v>1.0</v>
      </c>
      <c r="B13" s="23">
        <v>4.0</v>
      </c>
      <c r="C13" s="25" t="s">
        <v>165</v>
      </c>
      <c r="D13" s="23">
        <v>2.0</v>
      </c>
      <c r="E13" s="23">
        <v>1.0</v>
      </c>
      <c r="F13" s="24" t="str">
        <f t="shared" si="2"/>
        <v>N</v>
      </c>
      <c r="G13" s="23">
        <v>2.0</v>
      </c>
      <c r="H13" s="24">
        <f t="shared" si="3"/>
        <v>2</v>
      </c>
      <c r="I13" s="5" t="s">
        <v>358</v>
      </c>
    </row>
    <row r="14">
      <c r="A14" s="23">
        <v>1.0</v>
      </c>
      <c r="B14" s="23">
        <v>5.0</v>
      </c>
      <c r="C14" s="25" t="s">
        <v>166</v>
      </c>
      <c r="D14" s="23">
        <v>2.0</v>
      </c>
      <c r="E14" s="23">
        <v>1.0</v>
      </c>
      <c r="F14" s="24" t="str">
        <f t="shared" si="2"/>
        <v>N</v>
      </c>
      <c r="G14" s="23">
        <v>2.0</v>
      </c>
      <c r="H14" s="24">
        <f t="shared" si="3"/>
        <v>2</v>
      </c>
      <c r="I14" s="5" t="s">
        <v>358</v>
      </c>
    </row>
    <row r="15">
      <c r="A15" s="23">
        <v>1.0</v>
      </c>
      <c r="B15" s="23">
        <v>6.0</v>
      </c>
      <c r="C15" s="25" t="s">
        <v>167</v>
      </c>
      <c r="D15" s="23">
        <v>3.0</v>
      </c>
      <c r="E15" s="23">
        <v>3.0</v>
      </c>
      <c r="F15" s="24" t="str">
        <f t="shared" si="2"/>
        <v>T</v>
      </c>
      <c r="H15" s="24">
        <f t="shared" si="3"/>
        <v>3</v>
      </c>
    </row>
    <row r="16">
      <c r="A16" s="23">
        <v>1.0</v>
      </c>
      <c r="B16" s="23">
        <v>7.0</v>
      </c>
      <c r="C16" s="25" t="s">
        <v>168</v>
      </c>
      <c r="D16" s="23">
        <v>3.0</v>
      </c>
      <c r="E16" s="23">
        <v>2.0</v>
      </c>
      <c r="F16" s="24" t="str">
        <f t="shared" si="2"/>
        <v>N</v>
      </c>
      <c r="G16" s="5">
        <v>3.0</v>
      </c>
      <c r="H16" s="24">
        <f t="shared" si="3"/>
        <v>3</v>
      </c>
      <c r="I16" s="5" t="s">
        <v>359</v>
      </c>
    </row>
    <row r="17">
      <c r="A17" s="23">
        <v>1.0</v>
      </c>
      <c r="B17" s="23">
        <v>8.0</v>
      </c>
      <c r="C17" s="25" t="s">
        <v>169</v>
      </c>
      <c r="D17" s="23">
        <v>1.0</v>
      </c>
      <c r="E17" s="23">
        <v>2.0</v>
      </c>
      <c r="F17" s="24" t="str">
        <f t="shared" si="2"/>
        <v>N</v>
      </c>
      <c r="G17" s="5">
        <v>1.0</v>
      </c>
      <c r="H17" s="24">
        <f t="shared" si="3"/>
        <v>1</v>
      </c>
      <c r="I17" s="5" t="s">
        <v>360</v>
      </c>
    </row>
    <row r="18">
      <c r="A18" s="23">
        <v>1.0</v>
      </c>
      <c r="B18" s="23">
        <v>9.0</v>
      </c>
      <c r="C18" s="25" t="s">
        <v>170</v>
      </c>
      <c r="D18" s="23">
        <v>2.0</v>
      </c>
      <c r="E18" s="23">
        <v>2.0</v>
      </c>
      <c r="F18" s="24" t="str">
        <f t="shared" si="2"/>
        <v>T</v>
      </c>
      <c r="H18" s="24">
        <f t="shared" si="3"/>
        <v>2</v>
      </c>
    </row>
    <row r="19">
      <c r="A19" s="23">
        <v>1.0</v>
      </c>
      <c r="B19" s="23">
        <v>10.0</v>
      </c>
      <c r="C19" s="25" t="s">
        <v>171</v>
      </c>
      <c r="D19" s="23">
        <v>1.0</v>
      </c>
      <c r="E19" s="23">
        <v>1.0</v>
      </c>
      <c r="F19" s="24" t="str">
        <f t="shared" si="2"/>
        <v>T</v>
      </c>
      <c r="H19" s="24">
        <f t="shared" si="3"/>
        <v>1</v>
      </c>
    </row>
    <row r="20">
      <c r="A20" s="23">
        <v>1.0</v>
      </c>
      <c r="B20" s="23">
        <v>11.0</v>
      </c>
      <c r="C20" s="25" t="s">
        <v>172</v>
      </c>
      <c r="D20" s="23">
        <v>1.0</v>
      </c>
      <c r="E20" s="23">
        <v>3.0</v>
      </c>
      <c r="F20" s="24" t="str">
        <f t="shared" si="2"/>
        <v>N</v>
      </c>
      <c r="G20" s="5">
        <v>3.0</v>
      </c>
      <c r="H20" s="24">
        <f t="shared" si="3"/>
        <v>3</v>
      </c>
      <c r="I20" s="5" t="s">
        <v>361</v>
      </c>
    </row>
    <row r="21">
      <c r="A21" s="23">
        <v>1.0</v>
      </c>
      <c r="B21" s="23">
        <v>12.0</v>
      </c>
      <c r="C21" s="25" t="s">
        <v>173</v>
      </c>
      <c r="D21" s="23">
        <v>2.0</v>
      </c>
      <c r="E21" s="23">
        <v>2.0</v>
      </c>
      <c r="F21" s="24" t="str">
        <f t="shared" si="2"/>
        <v>T</v>
      </c>
      <c r="H21" s="24">
        <f t="shared" si="3"/>
        <v>2</v>
      </c>
    </row>
    <row r="22">
      <c r="A22" s="23">
        <v>1.0</v>
      </c>
      <c r="B22" s="23">
        <v>13.0</v>
      </c>
      <c r="C22" s="25" t="s">
        <v>174</v>
      </c>
      <c r="D22" s="23">
        <v>2.0</v>
      </c>
      <c r="E22" s="23">
        <v>2.0</v>
      </c>
      <c r="F22" s="24" t="str">
        <f t="shared" si="2"/>
        <v>T</v>
      </c>
      <c r="H22" s="24">
        <f t="shared" si="3"/>
        <v>2</v>
      </c>
    </row>
    <row r="23">
      <c r="A23" s="23">
        <v>1.0</v>
      </c>
      <c r="B23" s="23">
        <v>14.0</v>
      </c>
      <c r="C23" s="25" t="s">
        <v>175</v>
      </c>
      <c r="D23" s="23">
        <v>1.0</v>
      </c>
      <c r="E23" s="23">
        <v>2.0</v>
      </c>
      <c r="F23" s="24" t="str">
        <f t="shared" si="2"/>
        <v>N</v>
      </c>
      <c r="G23" s="5">
        <v>1.0</v>
      </c>
      <c r="H23" s="24">
        <f t="shared" si="3"/>
        <v>1</v>
      </c>
      <c r="I23" s="5" t="s">
        <v>362</v>
      </c>
    </row>
    <row r="24">
      <c r="A24" s="23">
        <v>1.0</v>
      </c>
      <c r="B24" s="23">
        <v>15.0</v>
      </c>
      <c r="C24" s="25" t="s">
        <v>176</v>
      </c>
      <c r="D24" s="23">
        <v>1.0</v>
      </c>
      <c r="E24" s="23">
        <v>3.0</v>
      </c>
      <c r="F24" s="24" t="str">
        <f t="shared" si="2"/>
        <v>N</v>
      </c>
      <c r="G24" s="5">
        <v>1.0</v>
      </c>
      <c r="H24" s="24">
        <f t="shared" si="3"/>
        <v>1</v>
      </c>
      <c r="I24" s="5" t="s">
        <v>363</v>
      </c>
    </row>
    <row r="25">
      <c r="A25" s="23">
        <v>1.0</v>
      </c>
      <c r="B25" s="23">
        <v>16.0</v>
      </c>
      <c r="C25" s="25" t="s">
        <v>177</v>
      </c>
      <c r="D25" s="23">
        <v>1.0</v>
      </c>
      <c r="E25" s="23">
        <v>1.0</v>
      </c>
      <c r="F25" s="24" t="str">
        <f t="shared" si="2"/>
        <v>T</v>
      </c>
      <c r="H25" s="24">
        <f t="shared" si="3"/>
        <v>1</v>
      </c>
    </row>
    <row r="26">
      <c r="A26" s="23">
        <v>1.0</v>
      </c>
      <c r="B26" s="23">
        <v>17.0</v>
      </c>
      <c r="C26" s="25" t="s">
        <v>178</v>
      </c>
      <c r="D26" s="23">
        <v>1.0</v>
      </c>
      <c r="E26" s="23">
        <v>3.0</v>
      </c>
      <c r="F26" s="24" t="str">
        <f t="shared" si="2"/>
        <v>N</v>
      </c>
      <c r="G26" s="5">
        <v>1.0</v>
      </c>
      <c r="H26" s="24">
        <f t="shared" si="3"/>
        <v>1</v>
      </c>
      <c r="I26" s="5" t="s">
        <v>363</v>
      </c>
    </row>
    <row r="27">
      <c r="A27" s="23">
        <v>1.0</v>
      </c>
      <c r="B27" s="23">
        <v>18.0</v>
      </c>
      <c r="C27" s="25" t="s">
        <v>179</v>
      </c>
      <c r="D27" s="23">
        <v>1.0</v>
      </c>
      <c r="E27" s="23">
        <v>3.0</v>
      </c>
      <c r="F27" s="24" t="str">
        <f t="shared" si="2"/>
        <v>N</v>
      </c>
      <c r="G27" s="5">
        <v>1.0</v>
      </c>
      <c r="H27" s="24">
        <f t="shared" si="3"/>
        <v>1</v>
      </c>
      <c r="I27" s="5" t="s">
        <v>364</v>
      </c>
    </row>
    <row r="28">
      <c r="A28" s="23">
        <v>1.0</v>
      </c>
      <c r="B28" s="23">
        <v>19.0</v>
      </c>
      <c r="C28" s="25" t="s">
        <v>180</v>
      </c>
      <c r="D28" s="23">
        <v>1.0</v>
      </c>
      <c r="E28" s="23">
        <v>1.0</v>
      </c>
      <c r="F28" s="24" t="str">
        <f t="shared" si="2"/>
        <v>T</v>
      </c>
      <c r="H28" s="24">
        <f t="shared" si="3"/>
        <v>1</v>
      </c>
    </row>
    <row r="29">
      <c r="A29" s="23">
        <v>1.0</v>
      </c>
      <c r="B29" s="23">
        <v>20.0</v>
      </c>
      <c r="C29" s="25" t="s">
        <v>181</v>
      </c>
      <c r="D29" s="23">
        <v>3.0</v>
      </c>
      <c r="E29" s="23">
        <v>3.0</v>
      </c>
      <c r="F29" s="24" t="str">
        <f t="shared" si="2"/>
        <v>T</v>
      </c>
      <c r="H29" s="24">
        <f t="shared" si="3"/>
        <v>3</v>
      </c>
    </row>
    <row r="30">
      <c r="A30" s="23">
        <v>1.0</v>
      </c>
      <c r="B30" s="23">
        <v>21.0</v>
      </c>
      <c r="C30" s="25" t="s">
        <v>182</v>
      </c>
      <c r="D30" s="23">
        <v>3.0</v>
      </c>
      <c r="E30" s="23">
        <v>1.0</v>
      </c>
      <c r="F30" s="24" t="str">
        <f t="shared" si="2"/>
        <v>N</v>
      </c>
      <c r="G30" s="5">
        <v>3.0</v>
      </c>
      <c r="H30" s="24">
        <f t="shared" si="3"/>
        <v>3</v>
      </c>
      <c r="I30" s="5" t="s">
        <v>365</v>
      </c>
    </row>
    <row r="31">
      <c r="A31" s="23">
        <v>1.0</v>
      </c>
      <c r="B31" s="23">
        <v>22.0</v>
      </c>
      <c r="C31" s="25" t="s">
        <v>183</v>
      </c>
      <c r="D31" s="23">
        <v>1.0</v>
      </c>
      <c r="E31" s="23">
        <v>1.0</v>
      </c>
      <c r="F31" s="24" t="str">
        <f t="shared" si="2"/>
        <v>T</v>
      </c>
      <c r="H31" s="24">
        <f t="shared" si="3"/>
        <v>1</v>
      </c>
    </row>
    <row r="32">
      <c r="A32" s="23">
        <v>1.0</v>
      </c>
      <c r="B32" s="23">
        <v>23.0</v>
      </c>
      <c r="C32" s="25" t="s">
        <v>184</v>
      </c>
      <c r="D32" s="23">
        <v>1.0</v>
      </c>
      <c r="E32" s="23">
        <v>1.0</v>
      </c>
      <c r="F32" s="24" t="str">
        <f t="shared" si="2"/>
        <v>T</v>
      </c>
      <c r="H32" s="24">
        <f t="shared" si="3"/>
        <v>1</v>
      </c>
    </row>
    <row r="33">
      <c r="A33" s="23">
        <v>1.0</v>
      </c>
      <c r="B33" s="23">
        <v>24.0</v>
      </c>
      <c r="C33" s="25" t="s">
        <v>185</v>
      </c>
      <c r="D33" s="23">
        <v>3.0</v>
      </c>
      <c r="E33" s="23">
        <v>3.0</v>
      </c>
      <c r="F33" s="24" t="str">
        <f t="shared" si="2"/>
        <v>T</v>
      </c>
      <c r="H33" s="24">
        <f t="shared" si="3"/>
        <v>3</v>
      </c>
    </row>
    <row r="34">
      <c r="A34" s="23">
        <v>1.0</v>
      </c>
      <c r="B34" s="23">
        <v>25.0</v>
      </c>
      <c r="C34" s="25" t="s">
        <v>186</v>
      </c>
      <c r="D34" s="23">
        <v>1.0</v>
      </c>
      <c r="E34" s="23">
        <v>3.0</v>
      </c>
      <c r="F34" s="24" t="str">
        <f t="shared" si="2"/>
        <v>N</v>
      </c>
      <c r="G34" s="5">
        <v>1.0</v>
      </c>
      <c r="H34" s="24">
        <f t="shared" si="3"/>
        <v>1</v>
      </c>
      <c r="I34" s="5" t="s">
        <v>363</v>
      </c>
    </row>
    <row r="35">
      <c r="A35" s="23">
        <v>1.0</v>
      </c>
      <c r="B35" s="23">
        <v>26.0</v>
      </c>
      <c r="C35" s="25" t="s">
        <v>187</v>
      </c>
      <c r="D35" s="23">
        <v>1.0</v>
      </c>
      <c r="E35" s="23">
        <v>2.0</v>
      </c>
      <c r="F35" s="24" t="str">
        <f t="shared" si="2"/>
        <v>N</v>
      </c>
      <c r="G35" s="5">
        <v>1.0</v>
      </c>
      <c r="H35" s="24">
        <f t="shared" si="3"/>
        <v>1</v>
      </c>
      <c r="I35" s="5" t="s">
        <v>366</v>
      </c>
    </row>
    <row r="36">
      <c r="A36" s="23">
        <v>1.0</v>
      </c>
      <c r="B36" s="23">
        <v>27.0</v>
      </c>
      <c r="C36" s="25" t="s">
        <v>188</v>
      </c>
      <c r="D36" s="23">
        <v>1.0</v>
      </c>
      <c r="E36" s="23">
        <v>1.0</v>
      </c>
      <c r="F36" s="24" t="str">
        <f t="shared" si="2"/>
        <v>T</v>
      </c>
      <c r="H36" s="24">
        <f t="shared" si="3"/>
        <v>1</v>
      </c>
    </row>
    <row r="37">
      <c r="A37" s="23">
        <v>1.0</v>
      </c>
      <c r="B37" s="23">
        <v>28.0</v>
      </c>
      <c r="C37" s="25" t="s">
        <v>189</v>
      </c>
      <c r="D37" s="23">
        <v>1.0</v>
      </c>
      <c r="E37" s="23">
        <v>1.0</v>
      </c>
      <c r="F37" s="24" t="str">
        <f t="shared" si="2"/>
        <v>T</v>
      </c>
      <c r="H37" s="24">
        <f t="shared" si="3"/>
        <v>1</v>
      </c>
    </row>
    <row r="38">
      <c r="A38" s="23">
        <v>1.0</v>
      </c>
      <c r="B38" s="23">
        <v>29.0</v>
      </c>
      <c r="C38" s="25" t="s">
        <v>190</v>
      </c>
      <c r="D38" s="23">
        <v>1.0</v>
      </c>
      <c r="E38" s="23">
        <v>1.0</v>
      </c>
      <c r="F38" s="24" t="str">
        <f t="shared" si="2"/>
        <v>T</v>
      </c>
      <c r="H38" s="24">
        <f t="shared" si="3"/>
        <v>1</v>
      </c>
    </row>
    <row r="39">
      <c r="A39" s="23">
        <v>1.0</v>
      </c>
      <c r="B39" s="23">
        <v>30.0</v>
      </c>
      <c r="C39" s="25" t="s">
        <v>191</v>
      </c>
      <c r="D39" s="23">
        <v>1.0</v>
      </c>
      <c r="E39" s="23">
        <v>1.0</v>
      </c>
      <c r="F39" s="24" t="str">
        <f t="shared" si="2"/>
        <v>T</v>
      </c>
      <c r="H39" s="24">
        <f t="shared" si="3"/>
        <v>1</v>
      </c>
    </row>
    <row r="40">
      <c r="A40" s="23">
        <v>1.0</v>
      </c>
      <c r="B40" s="23">
        <v>31.0</v>
      </c>
      <c r="C40" s="25" t="s">
        <v>192</v>
      </c>
      <c r="D40" s="23">
        <v>0.0</v>
      </c>
      <c r="E40" s="23">
        <v>0.0</v>
      </c>
      <c r="F40" s="24" t="str">
        <f t="shared" si="2"/>
        <v>T</v>
      </c>
      <c r="H40" s="24">
        <f t="shared" si="3"/>
        <v>0</v>
      </c>
    </row>
    <row r="41">
      <c r="A41" s="23">
        <v>1.0</v>
      </c>
      <c r="B41" s="23">
        <v>32.0</v>
      </c>
      <c r="C41" s="25" t="s">
        <v>182</v>
      </c>
      <c r="D41" s="23">
        <v>3.0</v>
      </c>
      <c r="E41" s="23">
        <v>3.0</v>
      </c>
      <c r="F41" s="24" t="str">
        <f t="shared" si="2"/>
        <v>T</v>
      </c>
      <c r="H41" s="24">
        <f t="shared" si="3"/>
        <v>3</v>
      </c>
    </row>
    <row r="42">
      <c r="A42" s="23">
        <v>1.0</v>
      </c>
      <c r="B42" s="23">
        <v>33.0</v>
      </c>
      <c r="C42" s="25" t="s">
        <v>193</v>
      </c>
      <c r="D42" s="23">
        <v>1.0</v>
      </c>
      <c r="E42" s="23">
        <v>1.0</v>
      </c>
      <c r="F42" s="24" t="str">
        <f t="shared" si="2"/>
        <v>T</v>
      </c>
      <c r="H42" s="24">
        <f t="shared" si="3"/>
        <v>1</v>
      </c>
    </row>
    <row r="43">
      <c r="A43" s="23">
        <v>1.0</v>
      </c>
      <c r="B43" s="23">
        <v>34.0</v>
      </c>
      <c r="C43" s="25" t="s">
        <v>194</v>
      </c>
      <c r="D43" s="23">
        <v>1.0</v>
      </c>
      <c r="E43" s="23">
        <v>1.0</v>
      </c>
      <c r="F43" s="24" t="str">
        <f t="shared" si="2"/>
        <v>T</v>
      </c>
      <c r="H43" s="24">
        <f t="shared" si="3"/>
        <v>1</v>
      </c>
    </row>
    <row r="44">
      <c r="A44" s="23">
        <v>1.0</v>
      </c>
      <c r="B44" s="23">
        <v>35.0</v>
      </c>
      <c r="C44" s="25" t="s">
        <v>195</v>
      </c>
      <c r="D44" s="23">
        <v>3.0</v>
      </c>
      <c r="E44" s="23">
        <v>3.0</v>
      </c>
      <c r="F44" s="24" t="str">
        <f t="shared" si="2"/>
        <v>T</v>
      </c>
      <c r="H44" s="24">
        <f t="shared" si="3"/>
        <v>3</v>
      </c>
    </row>
    <row r="45">
      <c r="A45" s="23">
        <v>1.0</v>
      </c>
      <c r="B45" s="23">
        <v>36.0</v>
      </c>
      <c r="C45" s="25" t="s">
        <v>196</v>
      </c>
      <c r="D45" s="23">
        <v>3.0</v>
      </c>
      <c r="E45" s="23">
        <v>3.0</v>
      </c>
      <c r="F45" s="24" t="str">
        <f t="shared" si="2"/>
        <v>T</v>
      </c>
      <c r="H45" s="24">
        <f t="shared" si="3"/>
        <v>3</v>
      </c>
    </row>
    <row r="46">
      <c r="A46" s="23">
        <v>1.0</v>
      </c>
      <c r="B46" s="23">
        <v>37.0</v>
      </c>
      <c r="C46" s="25" t="s">
        <v>197</v>
      </c>
      <c r="D46" s="23">
        <v>1.0</v>
      </c>
      <c r="E46" s="23">
        <v>1.0</v>
      </c>
      <c r="F46" s="24" t="str">
        <f t="shared" si="2"/>
        <v>T</v>
      </c>
      <c r="H46" s="24">
        <f t="shared" si="3"/>
        <v>1</v>
      </c>
    </row>
    <row r="47">
      <c r="A47" s="23">
        <v>1.0</v>
      </c>
      <c r="B47" s="23">
        <v>38.0</v>
      </c>
      <c r="C47" s="25" t="s">
        <v>198</v>
      </c>
      <c r="D47" s="23">
        <v>3.0</v>
      </c>
      <c r="E47" s="23">
        <v>1.0</v>
      </c>
      <c r="F47" s="24" t="str">
        <f t="shared" si="2"/>
        <v>N</v>
      </c>
      <c r="G47" s="5">
        <v>3.0</v>
      </c>
      <c r="H47" s="24">
        <f t="shared" si="3"/>
        <v>3</v>
      </c>
      <c r="I47" s="5" t="s">
        <v>367</v>
      </c>
    </row>
    <row r="48">
      <c r="A48" s="23">
        <v>1.0</v>
      </c>
      <c r="B48" s="23">
        <v>39.0</v>
      </c>
      <c r="C48" s="25" t="s">
        <v>199</v>
      </c>
      <c r="D48" s="23">
        <v>0.0</v>
      </c>
      <c r="E48" s="23">
        <v>0.0</v>
      </c>
      <c r="F48" s="24" t="str">
        <f t="shared" si="2"/>
        <v>T</v>
      </c>
      <c r="H48" s="24">
        <f t="shared" si="3"/>
        <v>0</v>
      </c>
    </row>
    <row r="49">
      <c r="A49" s="23">
        <v>1.0</v>
      </c>
      <c r="B49" s="23">
        <v>40.0</v>
      </c>
      <c r="C49" s="25" t="s">
        <v>200</v>
      </c>
      <c r="D49" s="23">
        <v>1.0</v>
      </c>
      <c r="E49" s="23">
        <v>1.0</v>
      </c>
      <c r="F49" s="24" t="str">
        <f t="shared" si="2"/>
        <v>T</v>
      </c>
      <c r="H49" s="24">
        <f t="shared" si="3"/>
        <v>1</v>
      </c>
    </row>
    <row r="50">
      <c r="A50" s="23">
        <v>1.0</v>
      </c>
      <c r="B50" s="23">
        <v>41.0</v>
      </c>
      <c r="C50" s="25" t="s">
        <v>201</v>
      </c>
      <c r="D50" s="23">
        <v>3.0</v>
      </c>
      <c r="E50" s="23">
        <v>3.0</v>
      </c>
      <c r="F50" s="24" t="str">
        <f t="shared" si="2"/>
        <v>T</v>
      </c>
      <c r="H50" s="24">
        <f t="shared" si="3"/>
        <v>3</v>
      </c>
    </row>
    <row r="51">
      <c r="A51" s="23">
        <v>1.0</v>
      </c>
      <c r="B51" s="23">
        <v>42.0</v>
      </c>
      <c r="C51" s="25" t="s">
        <v>202</v>
      </c>
      <c r="D51" s="23">
        <v>1.0</v>
      </c>
      <c r="E51" s="23">
        <v>1.0</v>
      </c>
      <c r="F51" s="24" t="str">
        <f t="shared" si="2"/>
        <v>T</v>
      </c>
      <c r="H51" s="24">
        <f t="shared" si="3"/>
        <v>1</v>
      </c>
    </row>
    <row r="52">
      <c r="A52" s="23">
        <v>1.0</v>
      </c>
      <c r="B52" s="23">
        <v>43.0</v>
      </c>
      <c r="C52" s="25" t="s">
        <v>181</v>
      </c>
      <c r="D52" s="23">
        <v>3.0</v>
      </c>
      <c r="E52" s="23">
        <v>3.0</v>
      </c>
      <c r="F52" s="24" t="str">
        <f t="shared" si="2"/>
        <v>T</v>
      </c>
      <c r="H52" s="24">
        <f t="shared" si="3"/>
        <v>3</v>
      </c>
    </row>
    <row r="53">
      <c r="A53" s="23">
        <v>1.0</v>
      </c>
      <c r="B53" s="23">
        <v>44.0</v>
      </c>
      <c r="C53" s="25" t="s">
        <v>203</v>
      </c>
      <c r="D53" s="23">
        <v>1.0</v>
      </c>
      <c r="E53" s="23">
        <v>1.0</v>
      </c>
      <c r="F53" s="24" t="str">
        <f t="shared" si="2"/>
        <v>T</v>
      </c>
      <c r="H53" s="24">
        <f t="shared" si="3"/>
        <v>1</v>
      </c>
    </row>
    <row r="54">
      <c r="A54" s="23">
        <v>1.0</v>
      </c>
      <c r="B54" s="23">
        <v>45.0</v>
      </c>
      <c r="C54" s="25" t="s">
        <v>182</v>
      </c>
      <c r="D54" s="23">
        <v>3.0</v>
      </c>
      <c r="E54" s="23">
        <v>1.0</v>
      </c>
      <c r="F54" s="24" t="str">
        <f t="shared" si="2"/>
        <v>N</v>
      </c>
      <c r="G54" s="5">
        <v>3.0</v>
      </c>
      <c r="H54" s="24">
        <f t="shared" si="3"/>
        <v>3</v>
      </c>
      <c r="I54" s="5" t="s">
        <v>365</v>
      </c>
    </row>
    <row r="55">
      <c r="A55" s="23">
        <v>1.0</v>
      </c>
      <c r="B55" s="23">
        <v>46.0</v>
      </c>
      <c r="C55" s="25" t="s">
        <v>204</v>
      </c>
      <c r="D55" s="23">
        <v>1.0</v>
      </c>
      <c r="E55" s="23">
        <v>1.0</v>
      </c>
      <c r="F55" s="24" t="str">
        <f t="shared" si="2"/>
        <v>T</v>
      </c>
      <c r="H55" s="24">
        <f t="shared" si="3"/>
        <v>1</v>
      </c>
    </row>
    <row r="56">
      <c r="A56" s="23">
        <v>1.0</v>
      </c>
      <c r="B56" s="23">
        <v>47.0</v>
      </c>
      <c r="C56" s="25" t="s">
        <v>205</v>
      </c>
      <c r="D56" s="23">
        <v>1.0</v>
      </c>
      <c r="E56" s="23">
        <v>1.0</v>
      </c>
      <c r="F56" s="24" t="str">
        <f t="shared" si="2"/>
        <v>T</v>
      </c>
      <c r="H56" s="24">
        <f t="shared" si="3"/>
        <v>1</v>
      </c>
    </row>
    <row r="57">
      <c r="A57" s="23">
        <v>1.0</v>
      </c>
      <c r="B57" s="23">
        <v>48.0</v>
      </c>
      <c r="C57" s="25" t="s">
        <v>206</v>
      </c>
      <c r="D57" s="23">
        <v>0.0</v>
      </c>
      <c r="E57" s="23">
        <v>1.0</v>
      </c>
      <c r="F57" s="24" t="str">
        <f t="shared" si="2"/>
        <v>N</v>
      </c>
      <c r="G57" s="5">
        <v>1.0</v>
      </c>
      <c r="H57" s="24">
        <f t="shared" si="3"/>
        <v>1</v>
      </c>
      <c r="I57" s="5" t="s">
        <v>368</v>
      </c>
    </row>
    <row r="58">
      <c r="A58" s="23">
        <v>1.0</v>
      </c>
      <c r="B58" s="23">
        <v>49.0</v>
      </c>
      <c r="C58" s="25" t="s">
        <v>207</v>
      </c>
      <c r="D58" s="23">
        <v>3.0</v>
      </c>
      <c r="E58" s="23">
        <v>3.0</v>
      </c>
      <c r="F58" s="24" t="str">
        <f t="shared" si="2"/>
        <v>T</v>
      </c>
      <c r="H58" s="24">
        <f t="shared" si="3"/>
        <v>3</v>
      </c>
    </row>
    <row r="59">
      <c r="A59" s="23">
        <v>1.0</v>
      </c>
      <c r="B59" s="23">
        <v>50.0</v>
      </c>
      <c r="C59" s="25" t="s">
        <v>208</v>
      </c>
      <c r="D59" s="23">
        <v>3.0</v>
      </c>
      <c r="E59" s="23">
        <v>1.0</v>
      </c>
      <c r="F59" s="24" t="str">
        <f t="shared" si="2"/>
        <v>N</v>
      </c>
      <c r="G59" s="5">
        <v>3.0</v>
      </c>
      <c r="H59" s="24">
        <f t="shared" si="3"/>
        <v>3</v>
      </c>
      <c r="I59" s="5" t="s">
        <v>365</v>
      </c>
    </row>
    <row r="60">
      <c r="A60" s="23">
        <v>1.0</v>
      </c>
      <c r="B60" s="23">
        <v>51.0</v>
      </c>
      <c r="C60" s="25" t="s">
        <v>163</v>
      </c>
      <c r="D60" s="23">
        <v>2.0</v>
      </c>
      <c r="E60" s="23">
        <v>1.0</v>
      </c>
      <c r="F60" s="24" t="str">
        <f t="shared" si="2"/>
        <v>N</v>
      </c>
      <c r="G60" s="5">
        <v>1.0</v>
      </c>
      <c r="H60" s="24">
        <f t="shared" si="3"/>
        <v>1</v>
      </c>
      <c r="I60" s="5" t="s">
        <v>369</v>
      </c>
    </row>
    <row r="61">
      <c r="A61" s="23">
        <v>1.0</v>
      </c>
      <c r="B61" s="23">
        <v>52.0</v>
      </c>
      <c r="C61" s="25" t="s">
        <v>209</v>
      </c>
      <c r="D61" s="23">
        <v>2.0</v>
      </c>
      <c r="E61" s="23">
        <v>1.0</v>
      </c>
      <c r="F61" s="24" t="str">
        <f t="shared" si="2"/>
        <v>N</v>
      </c>
      <c r="G61" s="5">
        <v>1.0</v>
      </c>
      <c r="H61" s="24">
        <f t="shared" si="3"/>
        <v>1</v>
      </c>
      <c r="I61" s="5" t="s">
        <v>369</v>
      </c>
    </row>
    <row r="62">
      <c r="A62" s="23">
        <v>1.0</v>
      </c>
      <c r="B62" s="23">
        <v>53.0</v>
      </c>
      <c r="C62" s="25" t="s">
        <v>182</v>
      </c>
      <c r="D62" s="23">
        <v>3.0</v>
      </c>
      <c r="E62" s="23">
        <v>1.0</v>
      </c>
      <c r="F62" s="24" t="str">
        <f t="shared" si="2"/>
        <v>N</v>
      </c>
      <c r="G62" s="5">
        <v>1.0</v>
      </c>
      <c r="H62" s="24">
        <f t="shared" si="3"/>
        <v>1</v>
      </c>
      <c r="I62" s="5" t="s">
        <v>369</v>
      </c>
    </row>
    <row r="63">
      <c r="A63" s="23">
        <v>1.0</v>
      </c>
      <c r="B63" s="23">
        <v>54.0</v>
      </c>
      <c r="C63" s="25" t="s">
        <v>210</v>
      </c>
      <c r="D63" s="23">
        <v>3.0</v>
      </c>
      <c r="E63" s="23">
        <v>1.0</v>
      </c>
      <c r="F63" s="24" t="str">
        <f t="shared" si="2"/>
        <v>N</v>
      </c>
      <c r="G63" s="5">
        <v>1.0</v>
      </c>
      <c r="H63" s="24">
        <f t="shared" si="3"/>
        <v>1</v>
      </c>
      <c r="I63" s="5" t="s">
        <v>369</v>
      </c>
    </row>
    <row r="64">
      <c r="A64" s="23">
        <v>1.0</v>
      </c>
      <c r="B64" s="23">
        <v>55.0</v>
      </c>
      <c r="C64" s="25" t="s">
        <v>211</v>
      </c>
      <c r="D64" s="23">
        <v>1.0</v>
      </c>
      <c r="E64" s="23">
        <v>1.0</v>
      </c>
      <c r="F64" s="24" t="str">
        <f t="shared" si="2"/>
        <v>T</v>
      </c>
      <c r="H64" s="24">
        <f t="shared" si="3"/>
        <v>1</v>
      </c>
    </row>
    <row r="65">
      <c r="A65" s="23">
        <v>2.0</v>
      </c>
      <c r="B65" s="23">
        <v>1.0</v>
      </c>
      <c r="C65" s="25" t="s">
        <v>212</v>
      </c>
      <c r="D65" s="23">
        <v>1.0</v>
      </c>
      <c r="E65" s="23">
        <v>1.0</v>
      </c>
      <c r="F65" s="24" t="str">
        <f t="shared" si="2"/>
        <v>T</v>
      </c>
      <c r="H65" s="24">
        <f t="shared" si="3"/>
        <v>1</v>
      </c>
    </row>
    <row r="66">
      <c r="A66" s="23">
        <v>2.0</v>
      </c>
      <c r="B66" s="23">
        <v>2.0</v>
      </c>
      <c r="C66" s="25" t="s">
        <v>210</v>
      </c>
      <c r="D66" s="23">
        <v>3.0</v>
      </c>
      <c r="E66" s="23">
        <v>3.0</v>
      </c>
      <c r="F66" s="24" t="str">
        <f t="shared" si="2"/>
        <v>T</v>
      </c>
      <c r="H66" s="24">
        <f t="shared" si="3"/>
        <v>3</v>
      </c>
    </row>
    <row r="67">
      <c r="A67" s="23">
        <v>2.0</v>
      </c>
      <c r="B67" s="23">
        <v>3.0</v>
      </c>
      <c r="C67" s="25" t="s">
        <v>213</v>
      </c>
      <c r="D67" s="23">
        <v>1.0</v>
      </c>
      <c r="E67" s="23">
        <v>3.0</v>
      </c>
      <c r="F67" s="24" t="str">
        <f t="shared" si="2"/>
        <v>N</v>
      </c>
      <c r="G67" s="5">
        <v>3.0</v>
      </c>
      <c r="H67" s="24">
        <f t="shared" si="3"/>
        <v>3</v>
      </c>
      <c r="I67" s="5" t="s">
        <v>370</v>
      </c>
    </row>
    <row r="68">
      <c r="A68" s="23">
        <v>2.0</v>
      </c>
      <c r="B68" s="23">
        <v>4.0</v>
      </c>
      <c r="C68" s="25" t="s">
        <v>214</v>
      </c>
      <c r="D68" s="23">
        <v>1.0</v>
      </c>
      <c r="E68" s="23">
        <v>1.0</v>
      </c>
      <c r="F68" s="24" t="str">
        <f t="shared" si="2"/>
        <v>T</v>
      </c>
      <c r="H68" s="24">
        <f t="shared" si="3"/>
        <v>1</v>
      </c>
    </row>
    <row r="69">
      <c r="A69" s="23">
        <v>2.0</v>
      </c>
      <c r="B69" s="23">
        <v>5.0</v>
      </c>
      <c r="C69" s="25" t="s">
        <v>215</v>
      </c>
      <c r="D69" s="23">
        <v>1.0</v>
      </c>
      <c r="E69" s="23">
        <v>1.0</v>
      </c>
      <c r="F69" s="24" t="str">
        <f t="shared" si="2"/>
        <v>T</v>
      </c>
      <c r="H69" s="24">
        <f t="shared" si="3"/>
        <v>1</v>
      </c>
    </row>
    <row r="70">
      <c r="A70" s="23">
        <v>2.0</v>
      </c>
      <c r="B70" s="23">
        <v>6.0</v>
      </c>
      <c r="C70" s="25" t="s">
        <v>216</v>
      </c>
      <c r="D70" s="23">
        <v>1.0</v>
      </c>
      <c r="E70" s="23">
        <v>1.0</v>
      </c>
      <c r="F70" s="24" t="str">
        <f t="shared" si="2"/>
        <v>T</v>
      </c>
      <c r="H70" s="24">
        <f t="shared" si="3"/>
        <v>1</v>
      </c>
    </row>
    <row r="71">
      <c r="A71" s="23">
        <v>2.0</v>
      </c>
      <c r="B71" s="23">
        <v>7.0</v>
      </c>
      <c r="C71" s="25" t="s">
        <v>201</v>
      </c>
      <c r="D71" s="23">
        <v>3.0</v>
      </c>
      <c r="E71" s="23">
        <v>3.0</v>
      </c>
      <c r="F71" s="24" t="str">
        <f t="shared" si="2"/>
        <v>T</v>
      </c>
      <c r="H71" s="24">
        <f t="shared" si="3"/>
        <v>3</v>
      </c>
    </row>
    <row r="72">
      <c r="A72" s="23">
        <v>2.0</v>
      </c>
      <c r="B72" s="23">
        <v>8.0</v>
      </c>
      <c r="C72" s="25" t="s">
        <v>217</v>
      </c>
      <c r="D72" s="23">
        <v>1.0</v>
      </c>
      <c r="E72" s="23">
        <v>1.0</v>
      </c>
      <c r="F72" s="24" t="str">
        <f t="shared" si="2"/>
        <v>T</v>
      </c>
      <c r="H72" s="24">
        <f t="shared" si="3"/>
        <v>1</v>
      </c>
    </row>
    <row r="73">
      <c r="A73" s="23">
        <v>2.0</v>
      </c>
      <c r="B73" s="23">
        <v>9.0</v>
      </c>
      <c r="C73" s="25" t="s">
        <v>218</v>
      </c>
      <c r="D73" s="23">
        <v>2.0</v>
      </c>
      <c r="E73" s="23">
        <v>2.0</v>
      </c>
      <c r="F73" s="24" t="str">
        <f t="shared" si="2"/>
        <v>T</v>
      </c>
      <c r="H73" s="24">
        <f t="shared" si="3"/>
        <v>2</v>
      </c>
    </row>
    <row r="74">
      <c r="A74" s="23">
        <v>2.0</v>
      </c>
      <c r="B74" s="23">
        <v>10.0</v>
      </c>
      <c r="C74" s="25" t="s">
        <v>167</v>
      </c>
      <c r="D74" s="23">
        <v>3.0</v>
      </c>
      <c r="E74" s="23">
        <v>3.0</v>
      </c>
      <c r="F74" s="24" t="str">
        <f t="shared" si="2"/>
        <v>T</v>
      </c>
      <c r="H74" s="24">
        <f t="shared" si="3"/>
        <v>3</v>
      </c>
    </row>
    <row r="75">
      <c r="A75" s="23">
        <v>2.0</v>
      </c>
      <c r="B75" s="23">
        <v>11.0</v>
      </c>
      <c r="C75" s="25" t="s">
        <v>219</v>
      </c>
      <c r="D75" s="23">
        <v>2.0</v>
      </c>
      <c r="E75" s="23">
        <v>2.0</v>
      </c>
      <c r="F75" s="24" t="str">
        <f t="shared" si="2"/>
        <v>T</v>
      </c>
      <c r="H75" s="24">
        <f t="shared" si="3"/>
        <v>2</v>
      </c>
    </row>
    <row r="76">
      <c r="A76" s="23">
        <v>2.0</v>
      </c>
      <c r="B76" s="23">
        <v>12.0</v>
      </c>
      <c r="C76" s="25" t="s">
        <v>220</v>
      </c>
      <c r="D76" s="23">
        <v>1.0</v>
      </c>
      <c r="E76" s="23">
        <v>2.0</v>
      </c>
      <c r="F76" s="24" t="str">
        <f t="shared" si="2"/>
        <v>N</v>
      </c>
      <c r="G76" s="5">
        <v>1.0</v>
      </c>
      <c r="H76" s="24">
        <f t="shared" si="3"/>
        <v>1</v>
      </c>
      <c r="I76" s="5" t="s">
        <v>371</v>
      </c>
    </row>
    <row r="77">
      <c r="A77" s="23">
        <v>2.0</v>
      </c>
      <c r="B77" s="23">
        <v>13.0</v>
      </c>
      <c r="C77" s="25" t="s">
        <v>221</v>
      </c>
      <c r="D77" s="23">
        <v>1.0</v>
      </c>
      <c r="E77" s="23">
        <v>3.0</v>
      </c>
      <c r="F77" s="24" t="str">
        <f t="shared" si="2"/>
        <v>N</v>
      </c>
      <c r="G77" s="5">
        <v>3.0</v>
      </c>
      <c r="H77" s="24">
        <f t="shared" si="3"/>
        <v>3</v>
      </c>
      <c r="I77" s="5" t="s">
        <v>372</v>
      </c>
    </row>
    <row r="78">
      <c r="A78" s="23">
        <v>2.0</v>
      </c>
      <c r="B78" s="23">
        <v>14.0</v>
      </c>
      <c r="C78" s="25" t="s">
        <v>163</v>
      </c>
      <c r="D78" s="23">
        <v>0.0</v>
      </c>
      <c r="E78" s="23">
        <v>0.0</v>
      </c>
      <c r="F78" s="24" t="str">
        <f t="shared" si="2"/>
        <v>T</v>
      </c>
      <c r="H78" s="24">
        <f t="shared" si="3"/>
        <v>0</v>
      </c>
    </row>
    <row r="79">
      <c r="A79" s="23">
        <v>2.0</v>
      </c>
      <c r="B79" s="23">
        <v>15.0</v>
      </c>
      <c r="C79" s="25" t="s">
        <v>222</v>
      </c>
      <c r="D79" s="23">
        <v>0.0</v>
      </c>
      <c r="E79" s="23">
        <v>0.0</v>
      </c>
      <c r="F79" s="24" t="str">
        <f t="shared" si="2"/>
        <v>T</v>
      </c>
      <c r="H79" s="24">
        <f t="shared" si="3"/>
        <v>0</v>
      </c>
    </row>
    <row r="80">
      <c r="A80" s="23">
        <v>2.0</v>
      </c>
      <c r="B80" s="23">
        <v>16.0</v>
      </c>
      <c r="C80" s="25" t="s">
        <v>201</v>
      </c>
      <c r="D80" s="23">
        <v>0.0</v>
      </c>
      <c r="E80" s="23">
        <v>3.0</v>
      </c>
      <c r="F80" s="24" t="str">
        <f t="shared" si="2"/>
        <v>N</v>
      </c>
      <c r="G80" s="5">
        <v>3.0</v>
      </c>
      <c r="H80" s="24">
        <f t="shared" si="3"/>
        <v>3</v>
      </c>
      <c r="I80" s="5" t="s">
        <v>373</v>
      </c>
    </row>
    <row r="81">
      <c r="A81" s="23">
        <v>2.0</v>
      </c>
      <c r="B81" s="23">
        <v>17.0</v>
      </c>
      <c r="C81" s="25" t="s">
        <v>223</v>
      </c>
      <c r="D81" s="23">
        <v>3.0</v>
      </c>
      <c r="E81" s="23">
        <v>3.0</v>
      </c>
      <c r="F81" s="24" t="str">
        <f t="shared" si="2"/>
        <v>T</v>
      </c>
      <c r="H81" s="24">
        <f t="shared" si="3"/>
        <v>3</v>
      </c>
    </row>
    <row r="82">
      <c r="A82" s="23">
        <v>2.0</v>
      </c>
      <c r="B82" s="23">
        <v>18.0</v>
      </c>
      <c r="C82" s="25" t="s">
        <v>224</v>
      </c>
      <c r="D82" s="23">
        <v>1.0</v>
      </c>
      <c r="E82" s="23">
        <v>1.0</v>
      </c>
      <c r="F82" s="24" t="str">
        <f t="shared" si="2"/>
        <v>T</v>
      </c>
      <c r="H82" s="24">
        <f t="shared" si="3"/>
        <v>1</v>
      </c>
    </row>
    <row r="83">
      <c r="A83" s="23">
        <v>2.0</v>
      </c>
      <c r="B83" s="23">
        <v>19.0</v>
      </c>
      <c r="C83" s="25" t="s">
        <v>225</v>
      </c>
      <c r="D83" s="23">
        <v>1.0</v>
      </c>
      <c r="E83" s="23">
        <v>1.0</v>
      </c>
      <c r="F83" s="24" t="str">
        <f t="shared" si="2"/>
        <v>T</v>
      </c>
      <c r="H83" s="24">
        <f t="shared" si="3"/>
        <v>1</v>
      </c>
    </row>
    <row r="84">
      <c r="A84" s="23">
        <v>2.0</v>
      </c>
      <c r="B84" s="23">
        <v>20.0</v>
      </c>
      <c r="C84" s="25" t="s">
        <v>226</v>
      </c>
      <c r="D84" s="23">
        <v>1.0</v>
      </c>
      <c r="E84" s="23">
        <v>1.0</v>
      </c>
      <c r="F84" s="24" t="str">
        <f t="shared" si="2"/>
        <v>T</v>
      </c>
      <c r="H84" s="24">
        <f t="shared" si="3"/>
        <v>1</v>
      </c>
    </row>
    <row r="85">
      <c r="A85" s="23">
        <v>2.0</v>
      </c>
      <c r="B85" s="23">
        <v>21.0</v>
      </c>
      <c r="C85" s="25" t="s">
        <v>227</v>
      </c>
      <c r="D85" s="23">
        <v>1.0</v>
      </c>
      <c r="E85" s="23">
        <v>1.0</v>
      </c>
      <c r="F85" s="24" t="str">
        <f t="shared" si="2"/>
        <v>T</v>
      </c>
      <c r="H85" s="24">
        <f t="shared" si="3"/>
        <v>1</v>
      </c>
    </row>
    <row r="86">
      <c r="A86" s="23">
        <v>2.0</v>
      </c>
      <c r="B86" s="23">
        <v>22.0</v>
      </c>
      <c r="C86" s="25" t="s">
        <v>172</v>
      </c>
      <c r="D86" s="23">
        <v>1.0</v>
      </c>
      <c r="E86" s="23">
        <v>3.0</v>
      </c>
      <c r="F86" s="24" t="str">
        <f t="shared" si="2"/>
        <v>N</v>
      </c>
      <c r="G86" s="5">
        <v>3.0</v>
      </c>
      <c r="H86" s="24">
        <f t="shared" si="3"/>
        <v>3</v>
      </c>
      <c r="I86" s="5" t="s">
        <v>361</v>
      </c>
    </row>
    <row r="87">
      <c r="A87" s="23">
        <v>2.0</v>
      </c>
      <c r="B87" s="23">
        <v>23.0</v>
      </c>
      <c r="C87" s="25" t="s">
        <v>228</v>
      </c>
      <c r="D87" s="23">
        <v>1.0</v>
      </c>
      <c r="E87" s="23">
        <v>0.0</v>
      </c>
      <c r="F87" s="24" t="str">
        <f t="shared" si="2"/>
        <v>N</v>
      </c>
      <c r="G87" s="5">
        <v>1.0</v>
      </c>
      <c r="H87" s="24">
        <f t="shared" si="3"/>
        <v>1</v>
      </c>
      <c r="I87" s="5" t="s">
        <v>374</v>
      </c>
    </row>
    <row r="88">
      <c r="A88" s="23">
        <v>2.0</v>
      </c>
      <c r="B88" s="23">
        <v>24.0</v>
      </c>
      <c r="C88" s="25" t="s">
        <v>167</v>
      </c>
      <c r="D88" s="23">
        <v>3.0</v>
      </c>
      <c r="E88" s="23">
        <v>3.0</v>
      </c>
      <c r="F88" s="24" t="str">
        <f t="shared" si="2"/>
        <v>T</v>
      </c>
      <c r="H88" s="24">
        <f t="shared" si="3"/>
        <v>3</v>
      </c>
    </row>
    <row r="89">
      <c r="A89" s="23">
        <v>2.0</v>
      </c>
      <c r="B89" s="23">
        <v>25.0</v>
      </c>
      <c r="C89" s="25" t="s">
        <v>229</v>
      </c>
      <c r="D89" s="23">
        <v>1.0</v>
      </c>
      <c r="E89" s="23">
        <v>0.0</v>
      </c>
      <c r="F89" s="24" t="str">
        <f t="shared" si="2"/>
        <v>N</v>
      </c>
      <c r="G89" s="5">
        <v>1.0</v>
      </c>
      <c r="H89" s="24">
        <f t="shared" si="3"/>
        <v>1</v>
      </c>
      <c r="I89" s="5" t="s">
        <v>375</v>
      </c>
    </row>
    <row r="90">
      <c r="A90" s="23">
        <v>2.0</v>
      </c>
      <c r="B90" s="23">
        <v>26.0</v>
      </c>
      <c r="C90" s="25" t="s">
        <v>230</v>
      </c>
      <c r="D90" s="23">
        <v>3.0</v>
      </c>
      <c r="E90" s="23">
        <v>1.0</v>
      </c>
      <c r="F90" s="24" t="str">
        <f t="shared" si="2"/>
        <v>N</v>
      </c>
      <c r="G90" s="5">
        <v>3.0</v>
      </c>
      <c r="H90" s="24">
        <f t="shared" si="3"/>
        <v>3</v>
      </c>
      <c r="I90" s="5" t="s">
        <v>376</v>
      </c>
    </row>
    <row r="91">
      <c r="A91" s="23">
        <v>2.0</v>
      </c>
      <c r="B91" s="23">
        <v>27.0</v>
      </c>
      <c r="C91" s="25" t="s">
        <v>231</v>
      </c>
      <c r="D91" s="23">
        <v>1.0</v>
      </c>
      <c r="E91" s="23">
        <v>1.0</v>
      </c>
      <c r="F91" s="24" t="str">
        <f t="shared" si="2"/>
        <v>T</v>
      </c>
      <c r="H91" s="24">
        <f t="shared" si="3"/>
        <v>1</v>
      </c>
    </row>
    <row r="92">
      <c r="A92" s="23">
        <v>2.0</v>
      </c>
      <c r="B92" s="23">
        <v>28.0</v>
      </c>
      <c r="C92" s="25" t="s">
        <v>232</v>
      </c>
      <c r="D92" s="23">
        <v>0.0</v>
      </c>
      <c r="E92" s="23">
        <v>0.0</v>
      </c>
      <c r="F92" s="24" t="str">
        <f t="shared" si="2"/>
        <v>T</v>
      </c>
      <c r="H92" s="24">
        <f t="shared" si="3"/>
        <v>0</v>
      </c>
    </row>
    <row r="93">
      <c r="A93" s="23">
        <v>2.0</v>
      </c>
      <c r="B93" s="23">
        <v>29.0</v>
      </c>
      <c r="C93" s="25" t="s">
        <v>233</v>
      </c>
      <c r="D93" s="23">
        <v>0.0</v>
      </c>
      <c r="E93" s="23">
        <v>0.0</v>
      </c>
      <c r="F93" s="24" t="str">
        <f t="shared" si="2"/>
        <v>T</v>
      </c>
      <c r="H93" s="24">
        <f t="shared" si="3"/>
        <v>0</v>
      </c>
    </row>
    <row r="94">
      <c r="A94" s="23">
        <v>2.0</v>
      </c>
      <c r="B94" s="23">
        <v>30.0</v>
      </c>
      <c r="C94" s="25" t="s">
        <v>198</v>
      </c>
      <c r="D94" s="23">
        <v>3.0</v>
      </c>
      <c r="E94" s="23">
        <v>3.0</v>
      </c>
      <c r="F94" s="24" t="str">
        <f t="shared" si="2"/>
        <v>T</v>
      </c>
      <c r="H94" s="24">
        <f t="shared" si="3"/>
        <v>3</v>
      </c>
    </row>
    <row r="95">
      <c r="A95" s="23">
        <v>2.0</v>
      </c>
      <c r="B95" s="23">
        <v>31.0</v>
      </c>
      <c r="C95" s="25" t="s">
        <v>234</v>
      </c>
      <c r="D95" s="23">
        <v>1.0</v>
      </c>
      <c r="E95" s="23">
        <v>1.0</v>
      </c>
      <c r="F95" s="24" t="str">
        <f t="shared" si="2"/>
        <v>T</v>
      </c>
      <c r="H95" s="24">
        <f t="shared" si="3"/>
        <v>1</v>
      </c>
    </row>
    <row r="96">
      <c r="A96" s="23">
        <v>2.0</v>
      </c>
      <c r="B96" s="23">
        <v>32.0</v>
      </c>
      <c r="C96" s="25" t="s">
        <v>235</v>
      </c>
      <c r="D96" s="23">
        <v>1.0</v>
      </c>
      <c r="E96" s="23">
        <v>1.0</v>
      </c>
      <c r="F96" s="24" t="str">
        <f t="shared" si="2"/>
        <v>T</v>
      </c>
      <c r="H96" s="24">
        <f t="shared" si="3"/>
        <v>1</v>
      </c>
    </row>
    <row r="97">
      <c r="A97" s="23">
        <v>2.0</v>
      </c>
      <c r="B97" s="23">
        <v>33.0</v>
      </c>
      <c r="C97" s="25" t="s">
        <v>201</v>
      </c>
      <c r="D97" s="23">
        <v>3.0</v>
      </c>
      <c r="E97" s="23">
        <v>3.0</v>
      </c>
      <c r="F97" s="24" t="str">
        <f t="shared" si="2"/>
        <v>T</v>
      </c>
      <c r="H97" s="24">
        <f t="shared" si="3"/>
        <v>3</v>
      </c>
    </row>
    <row r="98">
      <c r="A98" s="23">
        <v>2.0</v>
      </c>
      <c r="B98" s="23">
        <v>34.0</v>
      </c>
      <c r="C98" s="25" t="s">
        <v>236</v>
      </c>
      <c r="D98" s="23">
        <v>0.0</v>
      </c>
      <c r="E98" s="23">
        <v>1.0</v>
      </c>
      <c r="F98" s="24" t="str">
        <f t="shared" si="2"/>
        <v>N</v>
      </c>
      <c r="G98" s="5">
        <v>0.0</v>
      </c>
      <c r="H98" s="24">
        <f t="shared" si="3"/>
        <v>0</v>
      </c>
      <c r="I98" s="5" t="s">
        <v>377</v>
      </c>
    </row>
    <row r="99">
      <c r="A99" s="23">
        <v>2.0</v>
      </c>
      <c r="B99" s="23">
        <v>35.0</v>
      </c>
      <c r="C99" s="25" t="s">
        <v>237</v>
      </c>
      <c r="D99" s="23">
        <v>1.0</v>
      </c>
      <c r="E99" s="23">
        <v>3.0</v>
      </c>
      <c r="F99" s="24" t="str">
        <f t="shared" si="2"/>
        <v>N</v>
      </c>
      <c r="G99" s="5">
        <v>3.0</v>
      </c>
      <c r="H99" s="24">
        <f t="shared" si="3"/>
        <v>3</v>
      </c>
      <c r="I99" s="5" t="s">
        <v>367</v>
      </c>
    </row>
    <row r="100">
      <c r="A100" s="23">
        <v>2.0</v>
      </c>
      <c r="B100" s="23">
        <v>36.0</v>
      </c>
      <c r="C100" s="25" t="s">
        <v>238</v>
      </c>
      <c r="D100" s="23">
        <v>1.0</v>
      </c>
      <c r="E100" s="23">
        <v>1.0</v>
      </c>
      <c r="F100" s="24" t="str">
        <f t="shared" si="2"/>
        <v>T</v>
      </c>
      <c r="H100" s="24">
        <f t="shared" si="3"/>
        <v>1</v>
      </c>
    </row>
    <row r="101">
      <c r="A101" s="23">
        <v>2.0</v>
      </c>
      <c r="B101" s="23">
        <v>37.0</v>
      </c>
      <c r="C101" s="25" t="s">
        <v>185</v>
      </c>
      <c r="D101" s="23">
        <v>3.0</v>
      </c>
      <c r="E101" s="23">
        <v>3.0</v>
      </c>
      <c r="F101" s="24" t="str">
        <f t="shared" si="2"/>
        <v>T</v>
      </c>
      <c r="H101" s="24">
        <f t="shared" si="3"/>
        <v>3</v>
      </c>
    </row>
    <row r="102">
      <c r="A102" s="23">
        <v>2.0</v>
      </c>
      <c r="B102" s="23">
        <v>38.0</v>
      </c>
      <c r="C102" s="25" t="s">
        <v>227</v>
      </c>
      <c r="D102" s="23">
        <v>1.0</v>
      </c>
      <c r="E102" s="23">
        <v>1.0</v>
      </c>
      <c r="F102" s="24" t="str">
        <f t="shared" si="2"/>
        <v>T</v>
      </c>
      <c r="H102" s="24">
        <f t="shared" si="3"/>
        <v>1</v>
      </c>
    </row>
    <row r="103">
      <c r="A103" s="23">
        <v>2.0</v>
      </c>
      <c r="B103" s="23">
        <v>39.0</v>
      </c>
      <c r="C103" s="25" t="s">
        <v>6</v>
      </c>
      <c r="D103" s="23">
        <v>3.0</v>
      </c>
      <c r="E103" s="23">
        <v>3.0</v>
      </c>
      <c r="F103" s="24" t="str">
        <f t="shared" si="2"/>
        <v>T</v>
      </c>
      <c r="H103" s="24">
        <f t="shared" si="3"/>
        <v>3</v>
      </c>
    </row>
    <row r="104">
      <c r="A104" s="23">
        <v>2.0</v>
      </c>
      <c r="B104" s="23">
        <v>40.0</v>
      </c>
      <c r="C104" s="25" t="s">
        <v>239</v>
      </c>
      <c r="D104" s="23">
        <v>1.0</v>
      </c>
      <c r="E104" s="23">
        <v>1.0</v>
      </c>
      <c r="F104" s="24" t="str">
        <f t="shared" si="2"/>
        <v>T</v>
      </c>
      <c r="H104" s="24">
        <f t="shared" si="3"/>
        <v>1</v>
      </c>
    </row>
    <row r="105">
      <c r="A105" s="23">
        <v>2.0</v>
      </c>
      <c r="B105" s="23">
        <v>41.0</v>
      </c>
      <c r="C105" s="25" t="s">
        <v>240</v>
      </c>
      <c r="D105" s="23">
        <v>1.0</v>
      </c>
      <c r="E105" s="23">
        <v>1.0</v>
      </c>
      <c r="F105" s="24" t="str">
        <f t="shared" si="2"/>
        <v>T</v>
      </c>
      <c r="H105" s="24">
        <f t="shared" si="3"/>
        <v>1</v>
      </c>
    </row>
    <row r="106">
      <c r="A106" s="23">
        <v>2.0</v>
      </c>
      <c r="B106" s="23">
        <v>42.0</v>
      </c>
      <c r="C106" s="25" t="s">
        <v>241</v>
      </c>
      <c r="D106" s="23">
        <v>1.0</v>
      </c>
      <c r="E106" s="23">
        <v>1.0</v>
      </c>
      <c r="F106" s="24" t="str">
        <f t="shared" si="2"/>
        <v>T</v>
      </c>
      <c r="H106" s="24">
        <f t="shared" si="3"/>
        <v>1</v>
      </c>
    </row>
    <row r="107">
      <c r="A107" s="23">
        <v>2.0</v>
      </c>
      <c r="B107" s="23">
        <v>43.0</v>
      </c>
      <c r="C107" s="25" t="s">
        <v>210</v>
      </c>
      <c r="D107" s="23">
        <v>3.0</v>
      </c>
      <c r="E107" s="23">
        <v>3.0</v>
      </c>
      <c r="F107" s="24" t="str">
        <f t="shared" si="2"/>
        <v>T</v>
      </c>
      <c r="H107" s="24">
        <f t="shared" si="3"/>
        <v>3</v>
      </c>
    </row>
    <row r="108">
      <c r="A108" s="23">
        <v>2.0</v>
      </c>
      <c r="B108" s="23">
        <v>44.0</v>
      </c>
      <c r="C108" s="25" t="s">
        <v>242</v>
      </c>
      <c r="D108" s="23">
        <v>1.0</v>
      </c>
      <c r="E108" s="23">
        <v>1.0</v>
      </c>
      <c r="F108" s="24" t="str">
        <f t="shared" si="2"/>
        <v>T</v>
      </c>
      <c r="H108" s="24">
        <f t="shared" si="3"/>
        <v>1</v>
      </c>
    </row>
    <row r="109">
      <c r="A109" s="23">
        <v>2.0</v>
      </c>
      <c r="B109" s="23">
        <v>45.0</v>
      </c>
      <c r="C109" s="25" t="s">
        <v>243</v>
      </c>
      <c r="D109" s="23">
        <v>1.0</v>
      </c>
      <c r="E109" s="23">
        <v>1.0</v>
      </c>
      <c r="F109" s="24" t="str">
        <f t="shared" si="2"/>
        <v>T</v>
      </c>
      <c r="H109" s="24">
        <f t="shared" si="3"/>
        <v>1</v>
      </c>
    </row>
    <row r="110">
      <c r="A110" s="23">
        <v>2.0</v>
      </c>
      <c r="B110" s="23">
        <v>46.0</v>
      </c>
      <c r="C110" s="25" t="s">
        <v>201</v>
      </c>
      <c r="D110" s="23">
        <v>3.0</v>
      </c>
      <c r="E110" s="23">
        <v>3.0</v>
      </c>
      <c r="F110" s="24" t="str">
        <f t="shared" si="2"/>
        <v>T</v>
      </c>
      <c r="H110" s="24">
        <f t="shared" si="3"/>
        <v>3</v>
      </c>
    </row>
    <row r="111">
      <c r="A111" s="23">
        <v>2.0</v>
      </c>
      <c r="B111" s="23">
        <v>47.0</v>
      </c>
      <c r="C111" s="25" t="s">
        <v>223</v>
      </c>
      <c r="D111" s="23">
        <v>0.0</v>
      </c>
      <c r="E111" s="23">
        <v>0.0</v>
      </c>
      <c r="F111" s="24" t="str">
        <f t="shared" si="2"/>
        <v>T</v>
      </c>
      <c r="H111" s="24">
        <f t="shared" si="3"/>
        <v>0</v>
      </c>
    </row>
    <row r="112">
      <c r="A112" s="23">
        <v>2.0</v>
      </c>
      <c r="B112" s="23">
        <v>48.0</v>
      </c>
      <c r="C112" s="25" t="s">
        <v>244</v>
      </c>
      <c r="D112" s="23">
        <v>0.0</v>
      </c>
      <c r="E112" s="23">
        <v>0.0</v>
      </c>
      <c r="F112" s="24" t="str">
        <f t="shared" si="2"/>
        <v>T</v>
      </c>
      <c r="H112" s="24">
        <f t="shared" si="3"/>
        <v>0</v>
      </c>
    </row>
    <row r="113">
      <c r="A113" s="23">
        <v>2.0</v>
      </c>
      <c r="B113" s="23">
        <v>49.0</v>
      </c>
      <c r="C113" s="25" t="s">
        <v>245</v>
      </c>
      <c r="D113" s="23">
        <v>1.0</v>
      </c>
      <c r="E113" s="23">
        <v>0.0</v>
      </c>
      <c r="F113" s="24" t="str">
        <f t="shared" si="2"/>
        <v>N</v>
      </c>
      <c r="G113" s="5">
        <v>0.0</v>
      </c>
      <c r="H113" s="24">
        <f t="shared" si="3"/>
        <v>0</v>
      </c>
      <c r="I113" s="5" t="s">
        <v>378</v>
      </c>
    </row>
    <row r="114">
      <c r="A114" s="23">
        <v>2.0</v>
      </c>
      <c r="B114" s="23">
        <v>50.0</v>
      </c>
      <c r="C114" s="25" t="s">
        <v>246</v>
      </c>
      <c r="D114" s="23">
        <v>1.0</v>
      </c>
      <c r="E114" s="23">
        <v>1.0</v>
      </c>
      <c r="F114" s="24" t="str">
        <f t="shared" si="2"/>
        <v>T</v>
      </c>
      <c r="H114" s="24">
        <f t="shared" si="3"/>
        <v>1</v>
      </c>
    </row>
    <row r="115">
      <c r="A115" s="23">
        <v>2.0</v>
      </c>
      <c r="B115" s="23">
        <v>51.0</v>
      </c>
      <c r="C115" s="25" t="s">
        <v>247</v>
      </c>
      <c r="D115" s="23">
        <v>1.0</v>
      </c>
      <c r="E115" s="23">
        <v>1.0</v>
      </c>
      <c r="F115" s="24" t="str">
        <f t="shared" si="2"/>
        <v>T</v>
      </c>
      <c r="H115" s="24">
        <f t="shared" si="3"/>
        <v>1</v>
      </c>
    </row>
    <row r="116">
      <c r="A116" s="23">
        <v>2.0</v>
      </c>
      <c r="B116" s="23">
        <v>52.0</v>
      </c>
      <c r="C116" s="25" t="s">
        <v>163</v>
      </c>
      <c r="D116" s="23">
        <v>0.0</v>
      </c>
      <c r="E116" s="23">
        <v>0.0</v>
      </c>
      <c r="F116" s="24" t="str">
        <f t="shared" si="2"/>
        <v>T</v>
      </c>
      <c r="H116" s="24">
        <f t="shared" si="3"/>
        <v>0</v>
      </c>
    </row>
    <row r="117">
      <c r="A117" s="23">
        <v>2.0</v>
      </c>
      <c r="B117" s="23">
        <v>53.0</v>
      </c>
      <c r="C117" s="25" t="s">
        <v>248</v>
      </c>
      <c r="D117" s="23">
        <v>0.0</v>
      </c>
      <c r="E117" s="23">
        <v>0.0</v>
      </c>
      <c r="F117" s="24" t="str">
        <f t="shared" si="2"/>
        <v>T</v>
      </c>
      <c r="H117" s="24">
        <f t="shared" si="3"/>
        <v>0</v>
      </c>
    </row>
    <row r="118">
      <c r="A118" s="23">
        <v>3.0</v>
      </c>
      <c r="B118" s="23">
        <v>1.0</v>
      </c>
      <c r="C118" s="25" t="s">
        <v>249</v>
      </c>
      <c r="D118" s="23">
        <v>1.0</v>
      </c>
      <c r="E118" s="23">
        <v>1.0</v>
      </c>
      <c r="F118" s="24" t="str">
        <f t="shared" si="2"/>
        <v>T</v>
      </c>
      <c r="H118" s="24">
        <f t="shared" si="3"/>
        <v>1</v>
      </c>
    </row>
    <row r="119">
      <c r="A119" s="23">
        <v>3.0</v>
      </c>
      <c r="B119" s="23">
        <v>2.0</v>
      </c>
      <c r="C119" s="25" t="s">
        <v>250</v>
      </c>
      <c r="D119" s="23">
        <v>2.0</v>
      </c>
      <c r="E119" s="23">
        <v>2.0</v>
      </c>
      <c r="F119" s="24" t="str">
        <f t="shared" si="2"/>
        <v>T</v>
      </c>
      <c r="H119" s="24">
        <f t="shared" si="3"/>
        <v>2</v>
      </c>
    </row>
    <row r="120">
      <c r="A120" s="23">
        <v>3.0</v>
      </c>
      <c r="B120" s="23">
        <v>3.0</v>
      </c>
      <c r="C120" s="25" t="s">
        <v>251</v>
      </c>
      <c r="D120" s="23">
        <v>2.0</v>
      </c>
      <c r="E120" s="23">
        <v>1.0</v>
      </c>
      <c r="F120" s="24" t="str">
        <f t="shared" si="2"/>
        <v>N</v>
      </c>
      <c r="G120" s="5">
        <v>1.0</v>
      </c>
      <c r="H120" s="24">
        <f t="shared" si="3"/>
        <v>1</v>
      </c>
      <c r="I120" s="5" t="s">
        <v>379</v>
      </c>
    </row>
    <row r="121">
      <c r="A121" s="23">
        <v>3.0</v>
      </c>
      <c r="B121" s="23">
        <v>4.0</v>
      </c>
      <c r="C121" s="25" t="s">
        <v>252</v>
      </c>
      <c r="D121" s="23">
        <v>2.0</v>
      </c>
      <c r="E121" s="23">
        <v>2.0</v>
      </c>
      <c r="F121" s="24" t="str">
        <f t="shared" si="2"/>
        <v>T</v>
      </c>
      <c r="H121" s="24">
        <f t="shared" si="3"/>
        <v>2</v>
      </c>
    </row>
    <row r="122">
      <c r="A122" s="23">
        <v>3.0</v>
      </c>
      <c r="B122" s="23">
        <v>5.0</v>
      </c>
      <c r="C122" s="25" t="s">
        <v>167</v>
      </c>
      <c r="D122" s="23">
        <v>3.0</v>
      </c>
      <c r="E122" s="23">
        <v>3.0</v>
      </c>
      <c r="F122" s="24" t="str">
        <f t="shared" si="2"/>
        <v>T</v>
      </c>
      <c r="H122" s="24">
        <f t="shared" si="3"/>
        <v>3</v>
      </c>
    </row>
    <row r="123">
      <c r="A123" s="23">
        <v>3.0</v>
      </c>
      <c r="B123" s="23">
        <v>6.0</v>
      </c>
      <c r="C123" s="25" t="s">
        <v>253</v>
      </c>
      <c r="D123" s="23">
        <v>1.0</v>
      </c>
      <c r="E123" s="23">
        <v>3.0</v>
      </c>
      <c r="F123" s="24" t="str">
        <f t="shared" si="2"/>
        <v>N</v>
      </c>
      <c r="G123" s="5">
        <v>3.0</v>
      </c>
      <c r="H123" s="24">
        <f t="shared" si="3"/>
        <v>3</v>
      </c>
      <c r="I123" s="5" t="s">
        <v>367</v>
      </c>
    </row>
    <row r="124">
      <c r="A124" s="23">
        <v>3.0</v>
      </c>
      <c r="B124" s="23">
        <v>7.0</v>
      </c>
      <c r="C124" s="25" t="s">
        <v>254</v>
      </c>
      <c r="D124" s="23">
        <v>1.0</v>
      </c>
      <c r="E124" s="23">
        <v>1.0</v>
      </c>
      <c r="F124" s="24" t="str">
        <f t="shared" si="2"/>
        <v>T</v>
      </c>
      <c r="H124" s="24">
        <f t="shared" si="3"/>
        <v>1</v>
      </c>
    </row>
    <row r="125">
      <c r="A125" s="23">
        <v>3.0</v>
      </c>
      <c r="B125" s="23">
        <v>8.0</v>
      </c>
      <c r="C125" s="25" t="s">
        <v>255</v>
      </c>
      <c r="D125" s="23">
        <v>1.0</v>
      </c>
      <c r="E125" s="23">
        <v>1.0</v>
      </c>
      <c r="F125" s="24" t="str">
        <f t="shared" si="2"/>
        <v>T</v>
      </c>
      <c r="H125" s="24">
        <f t="shared" si="3"/>
        <v>1</v>
      </c>
    </row>
    <row r="126">
      <c r="A126" s="23">
        <v>3.0</v>
      </c>
      <c r="B126" s="23">
        <v>9.0</v>
      </c>
      <c r="C126" s="25" t="s">
        <v>256</v>
      </c>
      <c r="D126" s="23">
        <v>2.0</v>
      </c>
      <c r="E126" s="23">
        <v>2.0</v>
      </c>
      <c r="F126" s="24" t="str">
        <f t="shared" si="2"/>
        <v>T</v>
      </c>
      <c r="H126" s="24">
        <f t="shared" si="3"/>
        <v>2</v>
      </c>
    </row>
    <row r="127">
      <c r="A127" s="23">
        <v>3.0</v>
      </c>
      <c r="B127" s="23">
        <v>10.0</v>
      </c>
      <c r="C127" s="25" t="s">
        <v>257</v>
      </c>
      <c r="D127" s="23">
        <v>1.0</v>
      </c>
      <c r="E127" s="23">
        <v>1.0</v>
      </c>
      <c r="F127" s="24" t="str">
        <f t="shared" si="2"/>
        <v>T</v>
      </c>
      <c r="H127" s="24">
        <f t="shared" si="3"/>
        <v>1</v>
      </c>
    </row>
    <row r="128">
      <c r="A128" s="23">
        <v>3.0</v>
      </c>
      <c r="B128" s="23">
        <v>11.0</v>
      </c>
      <c r="C128" s="25" t="s">
        <v>198</v>
      </c>
      <c r="D128" s="23">
        <v>3.0</v>
      </c>
      <c r="E128" s="23">
        <v>3.0</v>
      </c>
      <c r="F128" s="24" t="str">
        <f t="shared" si="2"/>
        <v>T</v>
      </c>
      <c r="H128" s="24">
        <f t="shared" si="3"/>
        <v>3</v>
      </c>
    </row>
    <row r="129">
      <c r="A129" s="23">
        <v>3.0</v>
      </c>
      <c r="B129" s="23">
        <v>12.0</v>
      </c>
      <c r="C129" s="25" t="s">
        <v>208</v>
      </c>
      <c r="D129" s="23">
        <v>3.0</v>
      </c>
      <c r="E129" s="23">
        <v>1.0</v>
      </c>
      <c r="F129" s="24" t="str">
        <f t="shared" si="2"/>
        <v>N</v>
      </c>
      <c r="G129" s="5">
        <v>3.0</v>
      </c>
      <c r="H129" s="24">
        <f t="shared" si="3"/>
        <v>3</v>
      </c>
      <c r="I129" s="5" t="s">
        <v>365</v>
      </c>
    </row>
    <row r="130">
      <c r="A130" s="23">
        <v>3.0</v>
      </c>
      <c r="B130" s="23">
        <v>13.0</v>
      </c>
      <c r="C130" s="25" t="s">
        <v>258</v>
      </c>
      <c r="D130" s="23">
        <v>1.0</v>
      </c>
      <c r="E130" s="23">
        <v>1.0</v>
      </c>
      <c r="F130" s="24" t="str">
        <f t="shared" si="2"/>
        <v>T</v>
      </c>
      <c r="H130" s="24">
        <f t="shared" si="3"/>
        <v>1</v>
      </c>
    </row>
    <row r="131">
      <c r="A131" s="23">
        <v>3.0</v>
      </c>
      <c r="B131" s="23">
        <v>14.0</v>
      </c>
      <c r="C131" s="25" t="s">
        <v>259</v>
      </c>
      <c r="D131" s="23">
        <v>1.0</v>
      </c>
      <c r="E131" s="23">
        <v>1.0</v>
      </c>
      <c r="F131" s="24" t="str">
        <f t="shared" si="2"/>
        <v>T</v>
      </c>
      <c r="H131" s="24">
        <f t="shared" si="3"/>
        <v>1</v>
      </c>
    </row>
    <row r="132">
      <c r="A132" s="23">
        <v>3.0</v>
      </c>
      <c r="B132" s="23">
        <v>15.0</v>
      </c>
      <c r="C132" s="25" t="s">
        <v>260</v>
      </c>
      <c r="D132" s="23">
        <v>1.0</v>
      </c>
      <c r="E132" s="23">
        <v>1.0</v>
      </c>
      <c r="F132" s="24" t="str">
        <f t="shared" si="2"/>
        <v>T</v>
      </c>
      <c r="H132" s="24">
        <f t="shared" si="3"/>
        <v>1</v>
      </c>
    </row>
    <row r="133">
      <c r="A133" s="23">
        <v>3.0</v>
      </c>
      <c r="B133" s="23">
        <v>16.0</v>
      </c>
      <c r="C133" s="25" t="s">
        <v>261</v>
      </c>
      <c r="D133" s="23">
        <v>1.0</v>
      </c>
      <c r="E133" s="23">
        <v>0.0</v>
      </c>
      <c r="F133" s="24" t="str">
        <f t="shared" si="2"/>
        <v>N</v>
      </c>
      <c r="G133" s="5">
        <v>1.0</v>
      </c>
      <c r="H133" s="24">
        <f t="shared" si="3"/>
        <v>1</v>
      </c>
      <c r="I133" s="5" t="s">
        <v>380</v>
      </c>
    </row>
    <row r="134">
      <c r="A134" s="23">
        <v>3.0</v>
      </c>
      <c r="B134" s="23">
        <v>17.0</v>
      </c>
      <c r="C134" s="25" t="s">
        <v>223</v>
      </c>
      <c r="D134" s="23">
        <v>3.0</v>
      </c>
      <c r="E134" s="23">
        <v>0.0</v>
      </c>
      <c r="F134" s="24" t="str">
        <f t="shared" si="2"/>
        <v>N</v>
      </c>
      <c r="G134" s="5">
        <v>3.0</v>
      </c>
      <c r="H134" s="24">
        <f t="shared" si="3"/>
        <v>3</v>
      </c>
      <c r="I134" s="5" t="s">
        <v>367</v>
      </c>
    </row>
    <row r="135">
      <c r="A135" s="23">
        <v>3.0</v>
      </c>
      <c r="B135" s="23">
        <v>18.0</v>
      </c>
      <c r="C135" s="25" t="s">
        <v>262</v>
      </c>
      <c r="D135" s="23">
        <v>0.0</v>
      </c>
      <c r="E135" s="23">
        <v>0.0</v>
      </c>
      <c r="F135" s="24" t="str">
        <f t="shared" si="2"/>
        <v>T</v>
      </c>
      <c r="H135" s="24">
        <f t="shared" si="3"/>
        <v>0</v>
      </c>
    </row>
    <row r="136">
      <c r="A136" s="23">
        <v>3.0</v>
      </c>
      <c r="B136" s="23">
        <v>19.0</v>
      </c>
      <c r="C136" s="25" t="s">
        <v>201</v>
      </c>
      <c r="D136" s="23">
        <v>0.0</v>
      </c>
      <c r="E136" s="23">
        <v>3.0</v>
      </c>
      <c r="F136" s="24" t="str">
        <f t="shared" si="2"/>
        <v>N</v>
      </c>
      <c r="G136" s="5">
        <v>3.0</v>
      </c>
      <c r="H136" s="24">
        <f t="shared" si="3"/>
        <v>3</v>
      </c>
      <c r="I136" s="5" t="s">
        <v>373</v>
      </c>
    </row>
    <row r="137">
      <c r="A137" s="23">
        <v>3.0</v>
      </c>
      <c r="B137" s="23">
        <v>20.0</v>
      </c>
      <c r="C137" s="25" t="s">
        <v>263</v>
      </c>
      <c r="D137" s="23">
        <v>1.0</v>
      </c>
      <c r="E137" s="23">
        <v>3.0</v>
      </c>
      <c r="F137" s="24" t="str">
        <f t="shared" si="2"/>
        <v>N</v>
      </c>
      <c r="G137" s="5">
        <v>3.0</v>
      </c>
      <c r="H137" s="24">
        <f t="shared" si="3"/>
        <v>3</v>
      </c>
      <c r="I137" s="5" t="s">
        <v>372</v>
      </c>
    </row>
    <row r="138">
      <c r="A138" s="23">
        <v>3.0</v>
      </c>
      <c r="B138" s="23">
        <v>21.0</v>
      </c>
      <c r="C138" s="25" t="s">
        <v>264</v>
      </c>
      <c r="D138" s="23">
        <v>1.0</v>
      </c>
      <c r="E138" s="23">
        <v>1.0</v>
      </c>
      <c r="F138" s="24" t="str">
        <f t="shared" si="2"/>
        <v>T</v>
      </c>
      <c r="H138" s="24">
        <f t="shared" si="3"/>
        <v>1</v>
      </c>
    </row>
    <row r="139">
      <c r="A139" s="23">
        <v>3.0</v>
      </c>
      <c r="B139" s="23">
        <v>22.0</v>
      </c>
      <c r="C139" s="25" t="s">
        <v>163</v>
      </c>
      <c r="D139" s="23">
        <v>0.0</v>
      </c>
      <c r="E139" s="23">
        <v>0.0</v>
      </c>
      <c r="F139" s="24" t="str">
        <f t="shared" si="2"/>
        <v>T</v>
      </c>
      <c r="H139" s="24">
        <f t="shared" si="3"/>
        <v>0</v>
      </c>
      <c r="I139" s="5" t="s">
        <v>381</v>
      </c>
    </row>
    <row r="140">
      <c r="A140" s="23">
        <v>3.0</v>
      </c>
      <c r="B140" s="23">
        <v>23.0</v>
      </c>
      <c r="C140" s="25" t="s">
        <v>172</v>
      </c>
      <c r="D140" s="23">
        <v>0.0</v>
      </c>
      <c r="E140" s="23">
        <v>0.0</v>
      </c>
      <c r="F140" s="24" t="str">
        <f t="shared" si="2"/>
        <v>T</v>
      </c>
      <c r="H140" s="24">
        <f t="shared" si="3"/>
        <v>0</v>
      </c>
      <c r="I140" s="5" t="s">
        <v>381</v>
      </c>
    </row>
    <row r="141">
      <c r="A141" s="23">
        <v>3.0</v>
      </c>
      <c r="B141" s="23">
        <v>24.0</v>
      </c>
      <c r="C141" s="25" t="s">
        <v>265</v>
      </c>
      <c r="D141" s="23">
        <v>0.0</v>
      </c>
      <c r="E141" s="23">
        <v>1.0</v>
      </c>
      <c r="F141" s="24" t="str">
        <f t="shared" si="2"/>
        <v>N</v>
      </c>
      <c r="G141" s="5">
        <v>0.0</v>
      </c>
      <c r="H141" s="24">
        <f t="shared" si="3"/>
        <v>0</v>
      </c>
      <c r="I141" s="5" t="s">
        <v>381</v>
      </c>
    </row>
    <row r="142">
      <c r="A142" s="23">
        <v>3.0</v>
      </c>
      <c r="B142" s="23">
        <v>25.0</v>
      </c>
      <c r="C142" s="25" t="s">
        <v>266</v>
      </c>
      <c r="D142" s="23">
        <v>1.0</v>
      </c>
      <c r="E142" s="23">
        <v>0.0</v>
      </c>
      <c r="F142" s="24" t="str">
        <f t="shared" si="2"/>
        <v>N</v>
      </c>
      <c r="G142" s="5">
        <v>1.0</v>
      </c>
      <c r="H142" s="24">
        <f t="shared" si="3"/>
        <v>1</v>
      </c>
      <c r="I142" s="5" t="s">
        <v>382</v>
      </c>
    </row>
    <row r="143">
      <c r="A143" s="23">
        <v>3.0</v>
      </c>
      <c r="B143" s="23">
        <v>26.0</v>
      </c>
      <c r="C143" s="25" t="s">
        <v>267</v>
      </c>
      <c r="D143" s="23">
        <v>1.0</v>
      </c>
      <c r="E143" s="23">
        <v>3.0</v>
      </c>
      <c r="F143" s="24" t="str">
        <f t="shared" si="2"/>
        <v>N</v>
      </c>
      <c r="G143" s="5">
        <v>3.0</v>
      </c>
      <c r="H143" s="24">
        <f t="shared" si="3"/>
        <v>3</v>
      </c>
      <c r="I143" s="5" t="s">
        <v>383</v>
      </c>
    </row>
    <row r="144">
      <c r="A144" s="23">
        <v>3.0</v>
      </c>
      <c r="B144" s="23">
        <v>27.0</v>
      </c>
      <c r="C144" s="25" t="s">
        <v>268</v>
      </c>
      <c r="D144" s="23">
        <v>0.0</v>
      </c>
      <c r="E144" s="23">
        <v>0.0</v>
      </c>
      <c r="F144" s="24" t="str">
        <f t="shared" si="2"/>
        <v>T</v>
      </c>
      <c r="H144" s="24">
        <f t="shared" si="3"/>
        <v>0</v>
      </c>
    </row>
    <row r="145">
      <c r="A145" s="23">
        <v>3.0</v>
      </c>
      <c r="B145" s="23">
        <v>28.0</v>
      </c>
      <c r="C145" s="25" t="s">
        <v>269</v>
      </c>
      <c r="D145" s="23">
        <v>1.0</v>
      </c>
      <c r="E145" s="23">
        <v>3.0</v>
      </c>
      <c r="F145" s="24" t="str">
        <f t="shared" si="2"/>
        <v>N</v>
      </c>
      <c r="G145" s="5">
        <v>3.0</v>
      </c>
      <c r="H145" s="24">
        <f t="shared" si="3"/>
        <v>3</v>
      </c>
      <c r="I145" s="5" t="s">
        <v>376</v>
      </c>
    </row>
    <row r="146">
      <c r="A146" s="23">
        <v>3.0</v>
      </c>
      <c r="B146" s="23">
        <v>29.0</v>
      </c>
      <c r="C146" s="25" t="s">
        <v>201</v>
      </c>
      <c r="D146" s="23">
        <v>3.0</v>
      </c>
      <c r="E146" s="23">
        <v>3.0</v>
      </c>
      <c r="F146" s="24" t="str">
        <f t="shared" si="2"/>
        <v>T</v>
      </c>
      <c r="H146" s="24">
        <f t="shared" si="3"/>
        <v>3</v>
      </c>
    </row>
    <row r="147">
      <c r="A147" s="23">
        <v>3.0</v>
      </c>
      <c r="B147" s="23">
        <v>30.0</v>
      </c>
      <c r="C147" s="25" t="s">
        <v>270</v>
      </c>
      <c r="D147" s="23">
        <v>1.0</v>
      </c>
      <c r="E147" s="23">
        <v>1.0</v>
      </c>
      <c r="F147" s="24" t="str">
        <f t="shared" si="2"/>
        <v>T</v>
      </c>
      <c r="H147" s="24">
        <f t="shared" si="3"/>
        <v>1</v>
      </c>
    </row>
    <row r="148">
      <c r="A148" s="23">
        <v>3.0</v>
      </c>
      <c r="B148" s="23">
        <v>31.0</v>
      </c>
      <c r="C148" s="25" t="s">
        <v>182</v>
      </c>
      <c r="D148" s="23">
        <v>3.0</v>
      </c>
      <c r="E148" s="23">
        <v>3.0</v>
      </c>
      <c r="F148" s="24" t="str">
        <f t="shared" si="2"/>
        <v>T</v>
      </c>
      <c r="H148" s="24">
        <f t="shared" si="3"/>
        <v>3</v>
      </c>
    </row>
    <row r="149">
      <c r="A149" s="23">
        <v>3.0</v>
      </c>
      <c r="B149" s="23">
        <v>32.0</v>
      </c>
      <c r="C149" s="25" t="s">
        <v>182</v>
      </c>
      <c r="D149" s="23">
        <v>3.0</v>
      </c>
      <c r="E149" s="23">
        <v>3.0</v>
      </c>
      <c r="F149" s="24" t="str">
        <f t="shared" si="2"/>
        <v>T</v>
      </c>
      <c r="H149" s="24">
        <f t="shared" si="3"/>
        <v>3</v>
      </c>
    </row>
    <row r="150">
      <c r="A150" s="23">
        <v>3.0</v>
      </c>
      <c r="B150" s="23">
        <v>33.0</v>
      </c>
      <c r="C150" s="25" t="s">
        <v>271</v>
      </c>
      <c r="D150" s="23">
        <v>3.0</v>
      </c>
      <c r="E150" s="23">
        <v>3.0</v>
      </c>
      <c r="F150" s="24" t="str">
        <f t="shared" si="2"/>
        <v>T</v>
      </c>
      <c r="H150" s="24">
        <f t="shared" si="3"/>
        <v>3</v>
      </c>
    </row>
    <row r="151">
      <c r="A151" s="23">
        <v>3.0</v>
      </c>
      <c r="B151" s="23">
        <v>34.0</v>
      </c>
      <c r="C151" s="25" t="s">
        <v>272</v>
      </c>
      <c r="D151" s="23">
        <v>1.0</v>
      </c>
      <c r="E151" s="23">
        <v>1.0</v>
      </c>
      <c r="F151" s="24" t="str">
        <f t="shared" si="2"/>
        <v>T</v>
      </c>
      <c r="H151" s="24">
        <f t="shared" si="3"/>
        <v>1</v>
      </c>
    </row>
    <row r="152">
      <c r="A152" s="23">
        <v>3.0</v>
      </c>
      <c r="B152" s="23">
        <v>35.0</v>
      </c>
      <c r="C152" s="25" t="s">
        <v>163</v>
      </c>
      <c r="D152" s="23">
        <v>0.0</v>
      </c>
      <c r="E152" s="23">
        <v>0.0</v>
      </c>
      <c r="F152" s="24" t="str">
        <f t="shared" si="2"/>
        <v>T</v>
      </c>
      <c r="H152" s="24">
        <f t="shared" si="3"/>
        <v>0</v>
      </c>
    </row>
    <row r="153">
      <c r="A153" s="23">
        <v>3.0</v>
      </c>
      <c r="B153" s="23">
        <v>36.0</v>
      </c>
      <c r="C153" s="25" t="s">
        <v>273</v>
      </c>
      <c r="D153" s="23">
        <v>0.0</v>
      </c>
      <c r="E153" s="23">
        <v>0.0</v>
      </c>
      <c r="F153" s="24" t="str">
        <f t="shared" si="2"/>
        <v>T</v>
      </c>
      <c r="H153" s="24">
        <f t="shared" si="3"/>
        <v>0</v>
      </c>
    </row>
    <row r="154">
      <c r="A154" s="23">
        <v>3.0</v>
      </c>
      <c r="B154" s="23">
        <v>37.0</v>
      </c>
      <c r="C154" s="25" t="s">
        <v>210</v>
      </c>
      <c r="D154" s="23">
        <v>3.0</v>
      </c>
      <c r="E154" s="23">
        <v>3.0</v>
      </c>
      <c r="F154" s="24" t="str">
        <f t="shared" si="2"/>
        <v>T</v>
      </c>
      <c r="H154" s="24">
        <f t="shared" si="3"/>
        <v>3</v>
      </c>
    </row>
    <row r="155">
      <c r="A155" s="23">
        <v>3.0</v>
      </c>
      <c r="B155" s="23">
        <v>38.0</v>
      </c>
      <c r="C155" s="25" t="s">
        <v>274</v>
      </c>
      <c r="D155" s="23">
        <v>1.0</v>
      </c>
      <c r="E155" s="23">
        <v>1.0</v>
      </c>
      <c r="F155" s="24" t="str">
        <f t="shared" si="2"/>
        <v>T</v>
      </c>
      <c r="H155" s="24">
        <f t="shared" si="3"/>
        <v>1</v>
      </c>
    </row>
    <row r="156">
      <c r="A156" s="23">
        <v>3.0</v>
      </c>
      <c r="B156" s="23">
        <v>39.0</v>
      </c>
      <c r="C156" s="25" t="s">
        <v>275</v>
      </c>
      <c r="D156" s="23">
        <v>1.0</v>
      </c>
      <c r="E156" s="23">
        <v>1.0</v>
      </c>
      <c r="F156" s="24" t="str">
        <f t="shared" si="2"/>
        <v>T</v>
      </c>
      <c r="H156" s="24">
        <f t="shared" si="3"/>
        <v>1</v>
      </c>
    </row>
    <row r="157">
      <c r="A157" s="23">
        <v>3.0</v>
      </c>
      <c r="B157" s="23">
        <v>40.0</v>
      </c>
      <c r="C157" s="25" t="s">
        <v>276</v>
      </c>
      <c r="D157" s="23">
        <v>1.0</v>
      </c>
      <c r="E157" s="23">
        <v>1.0</v>
      </c>
      <c r="F157" s="24" t="str">
        <f t="shared" si="2"/>
        <v>T</v>
      </c>
      <c r="H157" s="24">
        <f t="shared" si="3"/>
        <v>1</v>
      </c>
    </row>
    <row r="158">
      <c r="A158" s="23">
        <v>3.0</v>
      </c>
      <c r="B158" s="23">
        <v>41.0</v>
      </c>
      <c r="C158" s="25" t="s">
        <v>277</v>
      </c>
      <c r="D158" s="23">
        <v>1.0</v>
      </c>
      <c r="E158" s="23">
        <v>1.0</v>
      </c>
      <c r="F158" s="24" t="str">
        <f t="shared" si="2"/>
        <v>T</v>
      </c>
      <c r="H158" s="24">
        <f t="shared" si="3"/>
        <v>1</v>
      </c>
    </row>
    <row r="159">
      <c r="A159" s="23">
        <v>3.0</v>
      </c>
      <c r="B159" s="23">
        <v>42.0</v>
      </c>
      <c r="C159" s="25" t="s">
        <v>278</v>
      </c>
      <c r="D159" s="23">
        <v>3.0</v>
      </c>
      <c r="E159" s="23">
        <v>3.0</v>
      </c>
      <c r="F159" s="24" t="str">
        <f t="shared" si="2"/>
        <v>T</v>
      </c>
      <c r="H159" s="24">
        <f t="shared" si="3"/>
        <v>3</v>
      </c>
    </row>
    <row r="160">
      <c r="A160" s="23">
        <v>3.0</v>
      </c>
      <c r="B160" s="23">
        <v>43.0</v>
      </c>
      <c r="C160" s="25" t="s">
        <v>230</v>
      </c>
      <c r="D160" s="23">
        <v>3.0</v>
      </c>
      <c r="E160" s="23">
        <v>3.0</v>
      </c>
      <c r="F160" s="24" t="str">
        <f t="shared" si="2"/>
        <v>T</v>
      </c>
      <c r="H160" s="24">
        <f t="shared" si="3"/>
        <v>3</v>
      </c>
    </row>
    <row r="161">
      <c r="A161" s="23">
        <v>3.0</v>
      </c>
      <c r="B161" s="23">
        <v>44.0</v>
      </c>
      <c r="C161" s="25" t="s">
        <v>279</v>
      </c>
      <c r="D161" s="23">
        <v>1.0</v>
      </c>
      <c r="E161" s="23">
        <v>1.0</v>
      </c>
      <c r="F161" s="24" t="str">
        <f t="shared" si="2"/>
        <v>T</v>
      </c>
      <c r="H161" s="24">
        <f t="shared" si="3"/>
        <v>1</v>
      </c>
    </row>
    <row r="162">
      <c r="A162" s="23">
        <v>3.0</v>
      </c>
      <c r="B162" s="23">
        <v>45.0</v>
      </c>
      <c r="C162" s="25" t="s">
        <v>280</v>
      </c>
      <c r="D162" s="23">
        <v>1.0</v>
      </c>
      <c r="E162" s="23">
        <v>1.0</v>
      </c>
      <c r="F162" s="24" t="str">
        <f t="shared" si="2"/>
        <v>T</v>
      </c>
      <c r="H162" s="24">
        <f t="shared" si="3"/>
        <v>1</v>
      </c>
    </row>
    <row r="163">
      <c r="A163" s="23">
        <v>3.0</v>
      </c>
      <c r="B163" s="23">
        <v>46.0</v>
      </c>
      <c r="C163" s="25" t="s">
        <v>281</v>
      </c>
      <c r="D163" s="23">
        <v>3.0</v>
      </c>
      <c r="E163" s="23">
        <v>3.0</v>
      </c>
      <c r="F163" s="24" t="str">
        <f t="shared" si="2"/>
        <v>T</v>
      </c>
      <c r="H163" s="24">
        <f t="shared" si="3"/>
        <v>3</v>
      </c>
    </row>
    <row r="164">
      <c r="A164" s="23">
        <v>3.0</v>
      </c>
      <c r="B164" s="23">
        <v>47.0</v>
      </c>
      <c r="C164" s="25" t="s">
        <v>282</v>
      </c>
      <c r="D164" s="23">
        <v>1.0</v>
      </c>
      <c r="E164" s="23">
        <v>1.0</v>
      </c>
      <c r="F164" s="24" t="str">
        <f t="shared" si="2"/>
        <v>T</v>
      </c>
      <c r="H164" s="24">
        <f t="shared" si="3"/>
        <v>1</v>
      </c>
    </row>
    <row r="165">
      <c r="A165" s="23">
        <v>3.0</v>
      </c>
      <c r="B165" s="23">
        <v>48.0</v>
      </c>
      <c r="C165" s="25" t="s">
        <v>283</v>
      </c>
      <c r="D165" s="23">
        <v>1.0</v>
      </c>
      <c r="E165" s="23">
        <v>1.0</v>
      </c>
      <c r="F165" s="24" t="str">
        <f t="shared" si="2"/>
        <v>T</v>
      </c>
      <c r="H165" s="24">
        <f t="shared" si="3"/>
        <v>1</v>
      </c>
    </row>
    <row r="166">
      <c r="A166" s="23">
        <v>3.0</v>
      </c>
      <c r="B166" s="23">
        <v>49.0</v>
      </c>
      <c r="C166" s="25" t="s">
        <v>284</v>
      </c>
      <c r="D166" s="23">
        <v>1.0</v>
      </c>
      <c r="E166" s="23">
        <v>1.0</v>
      </c>
      <c r="F166" s="24" t="str">
        <f t="shared" si="2"/>
        <v>T</v>
      </c>
      <c r="H166" s="24">
        <f t="shared" si="3"/>
        <v>1</v>
      </c>
    </row>
    <row r="167">
      <c r="A167" s="23">
        <v>3.0</v>
      </c>
      <c r="B167" s="23">
        <v>50.0</v>
      </c>
      <c r="C167" s="25" t="s">
        <v>285</v>
      </c>
      <c r="D167" s="23">
        <v>1.0</v>
      </c>
      <c r="E167" s="23">
        <v>1.0</v>
      </c>
      <c r="F167" s="24" t="str">
        <f t="shared" si="2"/>
        <v>T</v>
      </c>
      <c r="H167" s="24">
        <f t="shared" si="3"/>
        <v>1</v>
      </c>
    </row>
    <row r="168">
      <c r="A168" s="23">
        <v>3.0</v>
      </c>
      <c r="B168" s="23">
        <v>51.0</v>
      </c>
      <c r="C168" s="25" t="s">
        <v>286</v>
      </c>
      <c r="D168" s="23">
        <v>0.0</v>
      </c>
      <c r="E168" s="23">
        <v>0.0</v>
      </c>
      <c r="F168" s="24" t="str">
        <f t="shared" si="2"/>
        <v>T</v>
      </c>
      <c r="H168" s="24">
        <f t="shared" si="3"/>
        <v>0</v>
      </c>
    </row>
    <row r="169">
      <c r="A169" s="23">
        <v>4.0</v>
      </c>
      <c r="B169" s="23">
        <v>1.0</v>
      </c>
      <c r="C169" s="25" t="s">
        <v>287</v>
      </c>
      <c r="D169" s="23">
        <v>0.0</v>
      </c>
      <c r="E169" s="23">
        <v>1.0</v>
      </c>
      <c r="F169" s="24" t="str">
        <f t="shared" si="2"/>
        <v>N</v>
      </c>
      <c r="G169" s="5">
        <v>1.0</v>
      </c>
      <c r="H169" s="24">
        <f t="shared" si="3"/>
        <v>1</v>
      </c>
      <c r="I169" s="5" t="s">
        <v>384</v>
      </c>
    </row>
    <row r="170">
      <c r="A170" s="23">
        <v>4.0</v>
      </c>
      <c r="B170" s="23">
        <v>2.0</v>
      </c>
      <c r="C170" s="25" t="s">
        <v>288</v>
      </c>
      <c r="D170" s="23">
        <v>3.0</v>
      </c>
      <c r="E170" s="23">
        <v>3.0</v>
      </c>
      <c r="F170" s="24" t="str">
        <f t="shared" si="2"/>
        <v>T</v>
      </c>
      <c r="H170" s="24">
        <f t="shared" si="3"/>
        <v>3</v>
      </c>
    </row>
    <row r="171">
      <c r="A171" s="23">
        <v>4.0</v>
      </c>
      <c r="B171" s="23">
        <v>3.0</v>
      </c>
      <c r="C171" s="25" t="s">
        <v>289</v>
      </c>
      <c r="D171" s="23">
        <v>0.0</v>
      </c>
      <c r="E171" s="23">
        <v>3.0</v>
      </c>
      <c r="F171" s="24" t="str">
        <f t="shared" si="2"/>
        <v>N</v>
      </c>
      <c r="G171" s="5">
        <v>3.0</v>
      </c>
      <c r="H171" s="24">
        <f t="shared" si="3"/>
        <v>3</v>
      </c>
      <c r="I171" s="5" t="s">
        <v>359</v>
      </c>
    </row>
    <row r="172">
      <c r="A172" s="23">
        <v>4.0</v>
      </c>
      <c r="B172" s="23">
        <v>4.0</v>
      </c>
      <c r="C172" s="25" t="s">
        <v>290</v>
      </c>
      <c r="D172" s="23">
        <v>0.0</v>
      </c>
      <c r="E172" s="23">
        <v>1.0</v>
      </c>
      <c r="F172" s="24" t="str">
        <f t="shared" si="2"/>
        <v>N</v>
      </c>
      <c r="G172" s="5">
        <v>1.0</v>
      </c>
      <c r="H172" s="24">
        <f t="shared" si="3"/>
        <v>1</v>
      </c>
      <c r="I172" s="5" t="s">
        <v>384</v>
      </c>
    </row>
    <row r="173">
      <c r="A173" s="23">
        <v>4.0</v>
      </c>
      <c r="B173" s="23">
        <v>5.0</v>
      </c>
      <c r="C173" s="25" t="s">
        <v>163</v>
      </c>
      <c r="D173" s="23">
        <v>0.0</v>
      </c>
      <c r="E173" s="23">
        <v>1.0</v>
      </c>
      <c r="F173" s="24" t="str">
        <f t="shared" si="2"/>
        <v>N</v>
      </c>
      <c r="G173" s="5">
        <v>1.0</v>
      </c>
      <c r="H173" s="24">
        <f t="shared" si="3"/>
        <v>1</v>
      </c>
      <c r="I173" s="5" t="s">
        <v>384</v>
      </c>
    </row>
    <row r="174">
      <c r="A174" s="23">
        <v>4.0</v>
      </c>
      <c r="B174" s="23">
        <v>6.0</v>
      </c>
      <c r="C174" s="25" t="s">
        <v>291</v>
      </c>
      <c r="D174" s="23">
        <v>0.0</v>
      </c>
      <c r="E174" s="23">
        <v>1.0</v>
      </c>
      <c r="F174" s="24" t="str">
        <f t="shared" si="2"/>
        <v>N</v>
      </c>
      <c r="G174" s="5">
        <v>1.0</v>
      </c>
      <c r="H174" s="24">
        <f t="shared" si="3"/>
        <v>1</v>
      </c>
      <c r="I174" s="5" t="s">
        <v>384</v>
      </c>
    </row>
    <row r="175">
      <c r="A175" s="23">
        <v>4.0</v>
      </c>
      <c r="B175" s="23">
        <v>7.0</v>
      </c>
      <c r="C175" s="25" t="s">
        <v>181</v>
      </c>
      <c r="D175" s="23">
        <v>3.0</v>
      </c>
      <c r="E175" s="23">
        <v>3.0</v>
      </c>
      <c r="F175" s="24" t="str">
        <f t="shared" si="2"/>
        <v>T</v>
      </c>
      <c r="H175" s="24">
        <f t="shared" si="3"/>
        <v>3</v>
      </c>
    </row>
    <row r="176">
      <c r="A176" s="23">
        <v>4.0</v>
      </c>
      <c r="B176" s="23">
        <v>8.0</v>
      </c>
      <c r="C176" s="25" t="s">
        <v>292</v>
      </c>
      <c r="D176" s="23">
        <v>1.0</v>
      </c>
      <c r="E176" s="23">
        <v>1.0</v>
      </c>
      <c r="F176" s="24" t="str">
        <f t="shared" si="2"/>
        <v>T</v>
      </c>
      <c r="H176" s="24">
        <f t="shared" si="3"/>
        <v>1</v>
      </c>
    </row>
    <row r="177">
      <c r="A177" s="23">
        <v>4.0</v>
      </c>
      <c r="B177" s="23">
        <v>9.0</v>
      </c>
      <c r="C177" s="25" t="s">
        <v>172</v>
      </c>
      <c r="D177" s="23">
        <v>1.0</v>
      </c>
      <c r="E177" s="23">
        <v>3.0</v>
      </c>
      <c r="F177" s="24" t="str">
        <f t="shared" si="2"/>
        <v>N</v>
      </c>
      <c r="G177" s="5">
        <v>1.0</v>
      </c>
      <c r="H177" s="24">
        <f t="shared" si="3"/>
        <v>1</v>
      </c>
      <c r="I177" s="5" t="s">
        <v>364</v>
      </c>
    </row>
    <row r="178">
      <c r="A178" s="23">
        <v>4.0</v>
      </c>
      <c r="B178" s="23">
        <v>10.0</v>
      </c>
      <c r="C178" s="25" t="s">
        <v>293</v>
      </c>
      <c r="D178" s="23">
        <v>2.0</v>
      </c>
      <c r="E178" s="23">
        <v>2.0</v>
      </c>
      <c r="F178" s="24" t="str">
        <f t="shared" si="2"/>
        <v>T</v>
      </c>
      <c r="H178" s="24">
        <f t="shared" si="3"/>
        <v>2</v>
      </c>
    </row>
    <row r="179">
      <c r="A179" s="23">
        <v>4.0</v>
      </c>
      <c r="B179" s="23">
        <v>11.0</v>
      </c>
      <c r="C179" s="25" t="s">
        <v>294</v>
      </c>
      <c r="D179" s="23">
        <v>2.0</v>
      </c>
      <c r="E179" s="23">
        <v>2.0</v>
      </c>
      <c r="F179" s="24" t="str">
        <f t="shared" si="2"/>
        <v>T</v>
      </c>
      <c r="H179" s="24">
        <f t="shared" si="3"/>
        <v>2</v>
      </c>
    </row>
    <row r="180">
      <c r="A180" s="23">
        <v>4.0</v>
      </c>
      <c r="B180" s="23">
        <v>12.0</v>
      </c>
      <c r="C180" s="25" t="s">
        <v>295</v>
      </c>
      <c r="D180" s="23">
        <v>1.0</v>
      </c>
      <c r="E180" s="23">
        <v>1.0</v>
      </c>
      <c r="F180" s="24" t="str">
        <f t="shared" si="2"/>
        <v>T</v>
      </c>
      <c r="H180" s="24">
        <f t="shared" si="3"/>
        <v>1</v>
      </c>
    </row>
    <row r="181">
      <c r="A181" s="23">
        <v>4.0</v>
      </c>
      <c r="B181" s="23">
        <v>13.0</v>
      </c>
      <c r="C181" s="25" t="s">
        <v>296</v>
      </c>
      <c r="D181" s="23">
        <v>0.0</v>
      </c>
      <c r="E181" s="23">
        <v>1.0</v>
      </c>
      <c r="F181" s="24" t="str">
        <f t="shared" si="2"/>
        <v>N</v>
      </c>
      <c r="G181" s="5">
        <v>0.0</v>
      </c>
      <c r="H181" s="24">
        <f t="shared" si="3"/>
        <v>0</v>
      </c>
      <c r="I181" s="5" t="s">
        <v>385</v>
      </c>
    </row>
    <row r="182">
      <c r="A182" s="23">
        <v>4.0</v>
      </c>
      <c r="B182" s="23">
        <v>14.0</v>
      </c>
      <c r="C182" s="25" t="s">
        <v>198</v>
      </c>
      <c r="D182" s="23">
        <v>3.0</v>
      </c>
      <c r="E182" s="23">
        <v>3.0</v>
      </c>
      <c r="F182" s="24" t="str">
        <f t="shared" si="2"/>
        <v>T</v>
      </c>
      <c r="H182" s="24">
        <f t="shared" si="3"/>
        <v>3</v>
      </c>
    </row>
    <row r="183">
      <c r="A183" s="23">
        <v>4.0</v>
      </c>
      <c r="B183" s="23">
        <v>15.0</v>
      </c>
      <c r="C183" s="25" t="s">
        <v>297</v>
      </c>
      <c r="D183" s="23">
        <v>1.0</v>
      </c>
      <c r="E183" s="23">
        <v>1.0</v>
      </c>
      <c r="F183" s="24" t="str">
        <f t="shared" si="2"/>
        <v>T</v>
      </c>
      <c r="H183" s="24">
        <f t="shared" si="3"/>
        <v>1</v>
      </c>
    </row>
    <row r="184">
      <c r="A184" s="23">
        <v>4.0</v>
      </c>
      <c r="B184" s="23">
        <v>16.0</v>
      </c>
      <c r="C184" s="25" t="s">
        <v>172</v>
      </c>
      <c r="D184" s="23">
        <v>1.0</v>
      </c>
      <c r="E184" s="23">
        <v>3.0</v>
      </c>
      <c r="F184" s="24" t="str">
        <f t="shared" si="2"/>
        <v>N</v>
      </c>
      <c r="G184" s="5">
        <v>1.0</v>
      </c>
      <c r="H184" s="24">
        <f t="shared" si="3"/>
        <v>1</v>
      </c>
      <c r="I184" s="5" t="s">
        <v>364</v>
      </c>
    </row>
    <row r="185">
      <c r="A185" s="23">
        <v>4.0</v>
      </c>
      <c r="B185" s="23">
        <v>17.0</v>
      </c>
      <c r="C185" s="25" t="s">
        <v>298</v>
      </c>
      <c r="D185" s="23">
        <v>2.0</v>
      </c>
      <c r="E185" s="23">
        <v>2.0</v>
      </c>
      <c r="F185" s="24" t="str">
        <f t="shared" si="2"/>
        <v>T</v>
      </c>
      <c r="H185" s="24">
        <f t="shared" si="3"/>
        <v>2</v>
      </c>
    </row>
    <row r="186">
      <c r="A186" s="23">
        <v>4.0</v>
      </c>
      <c r="B186" s="23">
        <v>18.0</v>
      </c>
      <c r="C186" s="25" t="s">
        <v>299</v>
      </c>
      <c r="D186" s="23">
        <v>1.0</v>
      </c>
      <c r="E186" s="23">
        <v>1.0</v>
      </c>
      <c r="F186" s="24" t="str">
        <f t="shared" si="2"/>
        <v>T</v>
      </c>
      <c r="H186" s="24">
        <f t="shared" si="3"/>
        <v>1</v>
      </c>
    </row>
    <row r="187">
      <c r="A187" s="23">
        <v>4.0</v>
      </c>
      <c r="B187" s="23">
        <v>19.0</v>
      </c>
      <c r="C187" s="25" t="s">
        <v>300</v>
      </c>
      <c r="D187" s="23">
        <v>1.0</v>
      </c>
      <c r="E187" s="23">
        <v>3.0</v>
      </c>
      <c r="F187" s="24" t="str">
        <f t="shared" si="2"/>
        <v>N</v>
      </c>
      <c r="G187" s="5">
        <v>3.0</v>
      </c>
      <c r="H187" s="24">
        <f t="shared" si="3"/>
        <v>3</v>
      </c>
      <c r="I187" s="5" t="s">
        <v>376</v>
      </c>
    </row>
    <row r="188">
      <c r="A188" s="23">
        <v>4.0</v>
      </c>
      <c r="B188" s="23">
        <v>20.0</v>
      </c>
      <c r="C188" s="25" t="s">
        <v>301</v>
      </c>
      <c r="D188" s="23">
        <v>1.0</v>
      </c>
      <c r="E188" s="23">
        <v>1.0</v>
      </c>
      <c r="F188" s="24" t="str">
        <f t="shared" si="2"/>
        <v>T</v>
      </c>
      <c r="H188" s="24">
        <f t="shared" si="3"/>
        <v>1</v>
      </c>
    </row>
    <row r="189">
      <c r="A189" s="23">
        <v>4.0</v>
      </c>
      <c r="B189" s="23">
        <v>21.0</v>
      </c>
      <c r="C189" s="25" t="s">
        <v>223</v>
      </c>
      <c r="D189" s="23">
        <v>3.0</v>
      </c>
      <c r="E189" s="23">
        <v>3.0</v>
      </c>
      <c r="F189" s="24" t="str">
        <f t="shared" si="2"/>
        <v>T</v>
      </c>
      <c r="H189" s="24">
        <f t="shared" si="3"/>
        <v>3</v>
      </c>
    </row>
    <row r="190">
      <c r="A190" s="23">
        <v>4.0</v>
      </c>
      <c r="B190" s="23">
        <v>22.0</v>
      </c>
      <c r="C190" s="25" t="s">
        <v>302</v>
      </c>
      <c r="D190" s="23">
        <v>1.0</v>
      </c>
      <c r="E190" s="23">
        <v>1.0</v>
      </c>
      <c r="F190" s="24" t="str">
        <f t="shared" si="2"/>
        <v>T</v>
      </c>
      <c r="H190" s="24">
        <f t="shared" si="3"/>
        <v>1</v>
      </c>
    </row>
    <row r="191">
      <c r="A191" s="23">
        <v>4.0</v>
      </c>
      <c r="B191" s="23">
        <v>23.0</v>
      </c>
      <c r="C191" s="25" t="s">
        <v>303</v>
      </c>
      <c r="D191" s="23">
        <v>1.0</v>
      </c>
      <c r="E191" s="23">
        <v>1.0</v>
      </c>
      <c r="F191" s="24" t="str">
        <f t="shared" si="2"/>
        <v>T</v>
      </c>
      <c r="H191" s="24">
        <f t="shared" si="3"/>
        <v>1</v>
      </c>
    </row>
    <row r="192">
      <c r="A192" s="23">
        <v>4.0</v>
      </c>
      <c r="B192" s="23">
        <v>24.0</v>
      </c>
      <c r="C192" s="25" t="s">
        <v>304</v>
      </c>
      <c r="D192" s="23">
        <v>1.0</v>
      </c>
      <c r="E192" s="23">
        <v>1.0</v>
      </c>
      <c r="F192" s="24" t="str">
        <f t="shared" si="2"/>
        <v>T</v>
      </c>
      <c r="H192" s="24">
        <f t="shared" si="3"/>
        <v>1</v>
      </c>
    </row>
    <row r="193">
      <c r="A193" s="23">
        <v>4.0</v>
      </c>
      <c r="B193" s="23">
        <v>25.0</v>
      </c>
      <c r="C193" s="25" t="s">
        <v>198</v>
      </c>
      <c r="D193" s="23">
        <v>3.0</v>
      </c>
      <c r="E193" s="23">
        <v>3.0</v>
      </c>
      <c r="F193" s="24" t="str">
        <f t="shared" si="2"/>
        <v>T</v>
      </c>
      <c r="H193" s="24">
        <f t="shared" si="3"/>
        <v>3</v>
      </c>
    </row>
    <row r="194">
      <c r="A194" s="23">
        <v>4.0</v>
      </c>
      <c r="B194" s="23">
        <v>26.0</v>
      </c>
      <c r="C194" s="25" t="s">
        <v>305</v>
      </c>
      <c r="D194" s="23">
        <v>1.0</v>
      </c>
      <c r="E194" s="23">
        <v>1.0</v>
      </c>
      <c r="F194" s="24" t="str">
        <f t="shared" si="2"/>
        <v>T</v>
      </c>
      <c r="H194" s="24">
        <f t="shared" si="3"/>
        <v>1</v>
      </c>
    </row>
    <row r="195">
      <c r="A195" s="23">
        <v>4.0</v>
      </c>
      <c r="B195" s="23">
        <v>27.0</v>
      </c>
      <c r="C195" s="25" t="s">
        <v>306</v>
      </c>
      <c r="D195" s="23">
        <v>1.0</v>
      </c>
      <c r="E195" s="23">
        <v>1.0</v>
      </c>
      <c r="F195" s="24" t="str">
        <f t="shared" si="2"/>
        <v>T</v>
      </c>
      <c r="H195" s="24">
        <f t="shared" si="3"/>
        <v>1</v>
      </c>
    </row>
    <row r="196">
      <c r="A196" s="23">
        <v>4.0</v>
      </c>
      <c r="B196" s="23">
        <v>28.0</v>
      </c>
      <c r="C196" s="25" t="s">
        <v>307</v>
      </c>
      <c r="D196" s="23">
        <v>1.0</v>
      </c>
      <c r="E196" s="23">
        <v>3.0</v>
      </c>
      <c r="F196" s="24" t="str">
        <f t="shared" si="2"/>
        <v>N</v>
      </c>
      <c r="G196" s="5">
        <v>1.0</v>
      </c>
      <c r="H196" s="24">
        <f t="shared" si="3"/>
        <v>1</v>
      </c>
      <c r="I196" s="5" t="s">
        <v>386</v>
      </c>
    </row>
    <row r="197">
      <c r="A197" s="23">
        <v>4.0</v>
      </c>
      <c r="B197" s="23">
        <v>29.0</v>
      </c>
      <c r="C197" s="25" t="s">
        <v>308</v>
      </c>
      <c r="D197" s="23">
        <v>0.0</v>
      </c>
      <c r="E197" s="23">
        <v>0.0</v>
      </c>
      <c r="F197" s="24" t="str">
        <f t="shared" si="2"/>
        <v>T</v>
      </c>
      <c r="H197" s="24">
        <f t="shared" si="3"/>
        <v>0</v>
      </c>
    </row>
    <row r="198">
      <c r="A198" s="23">
        <v>4.0</v>
      </c>
      <c r="B198" s="23">
        <v>30.0</v>
      </c>
      <c r="C198" s="25" t="s">
        <v>172</v>
      </c>
      <c r="D198" s="23">
        <v>1.0</v>
      </c>
      <c r="E198" s="23">
        <v>3.0</v>
      </c>
      <c r="F198" s="24" t="str">
        <f t="shared" si="2"/>
        <v>N</v>
      </c>
      <c r="G198" s="5">
        <v>1.0</v>
      </c>
      <c r="H198" s="24">
        <f t="shared" si="3"/>
        <v>1</v>
      </c>
      <c r="I198" s="5" t="s">
        <v>364</v>
      </c>
    </row>
    <row r="199">
      <c r="A199" s="23">
        <v>4.0</v>
      </c>
      <c r="B199" s="23">
        <v>31.0</v>
      </c>
      <c r="C199" s="25" t="s">
        <v>288</v>
      </c>
      <c r="D199" s="23">
        <v>3.0</v>
      </c>
      <c r="E199" s="23">
        <v>3.0</v>
      </c>
      <c r="F199" s="24" t="str">
        <f t="shared" si="2"/>
        <v>T</v>
      </c>
      <c r="H199" s="24">
        <f t="shared" si="3"/>
        <v>3</v>
      </c>
    </row>
    <row r="200">
      <c r="A200" s="23">
        <v>4.0</v>
      </c>
      <c r="B200" s="23">
        <v>32.0</v>
      </c>
      <c r="C200" s="25" t="s">
        <v>163</v>
      </c>
      <c r="D200" s="23">
        <v>0.0</v>
      </c>
      <c r="E200" s="23">
        <v>0.0</v>
      </c>
      <c r="F200" s="24" t="str">
        <f t="shared" si="2"/>
        <v>T</v>
      </c>
      <c r="H200" s="24">
        <f t="shared" si="3"/>
        <v>0</v>
      </c>
    </row>
    <row r="201">
      <c r="A201" s="23">
        <v>4.0</v>
      </c>
      <c r="B201" s="23">
        <v>33.0</v>
      </c>
      <c r="C201" s="25" t="s">
        <v>309</v>
      </c>
      <c r="D201" s="23">
        <v>0.0</v>
      </c>
      <c r="E201" s="23">
        <v>0.0</v>
      </c>
      <c r="F201" s="24" t="str">
        <f t="shared" si="2"/>
        <v>T</v>
      </c>
      <c r="H201" s="24">
        <f t="shared" si="3"/>
        <v>0</v>
      </c>
    </row>
    <row r="202">
      <c r="A202" s="23">
        <v>4.0</v>
      </c>
      <c r="B202" s="23">
        <v>34.0</v>
      </c>
      <c r="C202" s="25" t="s">
        <v>310</v>
      </c>
      <c r="D202" s="23">
        <v>3.0</v>
      </c>
      <c r="E202" s="23">
        <v>0.0</v>
      </c>
      <c r="F202" s="24" t="str">
        <f t="shared" si="2"/>
        <v>N</v>
      </c>
      <c r="G202" s="5">
        <v>3.0</v>
      </c>
      <c r="H202" s="24">
        <f t="shared" si="3"/>
        <v>3</v>
      </c>
      <c r="I202" s="5" t="s">
        <v>376</v>
      </c>
    </row>
    <row r="203">
      <c r="A203" s="23">
        <v>4.0</v>
      </c>
      <c r="B203" s="23">
        <v>35.0</v>
      </c>
      <c r="C203" s="25" t="s">
        <v>311</v>
      </c>
      <c r="D203" s="23">
        <v>1.0</v>
      </c>
      <c r="E203" s="23">
        <v>0.0</v>
      </c>
      <c r="F203" s="24" t="str">
        <f t="shared" si="2"/>
        <v>N</v>
      </c>
      <c r="G203" s="5">
        <v>1.0</v>
      </c>
      <c r="H203" s="24">
        <f t="shared" si="3"/>
        <v>1</v>
      </c>
      <c r="I203" s="5" t="s">
        <v>387</v>
      </c>
    </row>
    <row r="204">
      <c r="A204" s="23">
        <v>4.0</v>
      </c>
      <c r="B204" s="23">
        <v>36.0</v>
      </c>
      <c r="C204" s="25" t="s">
        <v>181</v>
      </c>
      <c r="D204" s="23">
        <v>3.0</v>
      </c>
      <c r="E204" s="23">
        <v>3.0</v>
      </c>
      <c r="F204" s="24" t="str">
        <f t="shared" si="2"/>
        <v>T</v>
      </c>
      <c r="H204" s="24">
        <f t="shared" si="3"/>
        <v>3</v>
      </c>
    </row>
    <row r="205">
      <c r="A205" s="23">
        <v>4.0</v>
      </c>
      <c r="B205" s="23">
        <v>37.0</v>
      </c>
      <c r="C205" s="25" t="s">
        <v>182</v>
      </c>
      <c r="D205" s="23">
        <v>3.0</v>
      </c>
      <c r="E205" s="23">
        <v>3.0</v>
      </c>
      <c r="F205" s="24" t="str">
        <f t="shared" si="2"/>
        <v>T</v>
      </c>
      <c r="H205" s="24">
        <f t="shared" si="3"/>
        <v>3</v>
      </c>
    </row>
    <row r="206">
      <c r="A206" s="23">
        <v>4.0</v>
      </c>
      <c r="B206" s="23">
        <v>38.0</v>
      </c>
      <c r="C206" s="25" t="s">
        <v>163</v>
      </c>
      <c r="D206" s="23">
        <v>2.0</v>
      </c>
      <c r="E206" s="23">
        <v>1.0</v>
      </c>
      <c r="F206" s="24" t="str">
        <f t="shared" si="2"/>
        <v>N</v>
      </c>
      <c r="G206" s="5">
        <v>2.0</v>
      </c>
      <c r="H206" s="24">
        <f t="shared" si="3"/>
        <v>2</v>
      </c>
      <c r="I206" s="5" t="s">
        <v>388</v>
      </c>
    </row>
    <row r="207">
      <c r="A207" s="23">
        <v>4.0</v>
      </c>
      <c r="B207" s="23">
        <v>39.0</v>
      </c>
      <c r="C207" s="25" t="s">
        <v>312</v>
      </c>
      <c r="D207" s="23">
        <v>2.0</v>
      </c>
      <c r="E207" s="23">
        <v>1.0</v>
      </c>
      <c r="F207" s="24" t="str">
        <f t="shared" si="2"/>
        <v>N</v>
      </c>
      <c r="G207" s="5">
        <v>2.0</v>
      </c>
      <c r="H207" s="24">
        <f t="shared" si="3"/>
        <v>2</v>
      </c>
      <c r="I207" s="5" t="s">
        <v>388</v>
      </c>
    </row>
    <row r="208">
      <c r="A208" s="23">
        <v>4.0</v>
      </c>
      <c r="B208" s="23">
        <v>40.0</v>
      </c>
      <c r="C208" s="25" t="s">
        <v>170</v>
      </c>
      <c r="D208" s="23">
        <v>2.0</v>
      </c>
      <c r="E208" s="23">
        <v>2.0</v>
      </c>
      <c r="F208" s="24" t="str">
        <f t="shared" si="2"/>
        <v>T</v>
      </c>
      <c r="H208" s="24">
        <f t="shared" si="3"/>
        <v>2</v>
      </c>
    </row>
    <row r="209">
      <c r="A209" s="23">
        <v>4.0</v>
      </c>
      <c r="B209" s="23">
        <v>41.0</v>
      </c>
      <c r="C209" s="25" t="s">
        <v>313</v>
      </c>
      <c r="D209" s="23">
        <v>2.0</v>
      </c>
      <c r="E209" s="23">
        <v>1.0</v>
      </c>
      <c r="F209" s="24" t="str">
        <f t="shared" si="2"/>
        <v>N</v>
      </c>
      <c r="G209" s="5">
        <v>2.0</v>
      </c>
      <c r="H209" s="24">
        <f t="shared" si="3"/>
        <v>2</v>
      </c>
      <c r="I209" s="5" t="s">
        <v>389</v>
      </c>
    </row>
    <row r="210">
      <c r="A210" s="23">
        <v>4.0</v>
      </c>
      <c r="B210" s="23">
        <v>42.0</v>
      </c>
      <c r="C210" s="25" t="s">
        <v>314</v>
      </c>
      <c r="D210" s="23">
        <v>2.0</v>
      </c>
      <c r="E210" s="23">
        <v>1.0</v>
      </c>
      <c r="F210" s="24" t="str">
        <f t="shared" si="2"/>
        <v>N</v>
      </c>
      <c r="G210" s="5">
        <v>2.0</v>
      </c>
      <c r="H210" s="24">
        <f t="shared" si="3"/>
        <v>2</v>
      </c>
      <c r="I210" s="5" t="s">
        <v>389</v>
      </c>
    </row>
    <row r="211">
      <c r="A211" s="23">
        <v>4.0</v>
      </c>
      <c r="B211" s="23">
        <v>43.0</v>
      </c>
      <c r="C211" s="25" t="s">
        <v>315</v>
      </c>
      <c r="D211" s="23">
        <v>1.0</v>
      </c>
      <c r="E211" s="23">
        <v>1.0</v>
      </c>
      <c r="F211" s="24" t="str">
        <f t="shared" si="2"/>
        <v>T</v>
      </c>
      <c r="H211" s="24">
        <f t="shared" si="3"/>
        <v>1</v>
      </c>
    </row>
    <row r="212">
      <c r="A212" s="23">
        <v>4.0</v>
      </c>
      <c r="B212" s="23">
        <v>44.0</v>
      </c>
      <c r="C212" s="25" t="s">
        <v>316</v>
      </c>
      <c r="D212" s="23">
        <v>1.0</v>
      </c>
      <c r="E212" s="23">
        <v>1.0</v>
      </c>
      <c r="F212" s="24" t="str">
        <f t="shared" si="2"/>
        <v>T</v>
      </c>
      <c r="H212" s="24">
        <f t="shared" si="3"/>
        <v>1</v>
      </c>
    </row>
    <row r="213">
      <c r="A213" s="23">
        <v>4.0</v>
      </c>
      <c r="B213" s="23">
        <v>45.0</v>
      </c>
      <c r="C213" s="25" t="s">
        <v>181</v>
      </c>
      <c r="D213" s="23">
        <v>3.0</v>
      </c>
      <c r="E213" s="23">
        <v>3.0</v>
      </c>
      <c r="F213" s="24" t="str">
        <f t="shared" si="2"/>
        <v>T</v>
      </c>
      <c r="H213" s="24">
        <f t="shared" si="3"/>
        <v>3</v>
      </c>
    </row>
    <row r="214">
      <c r="A214" s="23">
        <v>4.0</v>
      </c>
      <c r="B214" s="23">
        <v>46.0</v>
      </c>
      <c r="C214" s="25" t="s">
        <v>317</v>
      </c>
      <c r="D214" s="23">
        <v>1.0</v>
      </c>
      <c r="E214" s="23">
        <v>1.0</v>
      </c>
      <c r="F214" s="24" t="str">
        <f t="shared" si="2"/>
        <v>T</v>
      </c>
      <c r="H214" s="24">
        <f t="shared" si="3"/>
        <v>1</v>
      </c>
    </row>
    <row r="215">
      <c r="A215" s="23">
        <v>4.0</v>
      </c>
      <c r="B215" s="23">
        <v>47.0</v>
      </c>
      <c r="C215" s="25" t="s">
        <v>182</v>
      </c>
      <c r="D215" s="23">
        <v>3.0</v>
      </c>
      <c r="E215" s="23">
        <v>1.0</v>
      </c>
      <c r="F215" s="24" t="str">
        <f t="shared" si="2"/>
        <v>N</v>
      </c>
      <c r="G215" s="5">
        <v>3.0</v>
      </c>
      <c r="H215" s="24">
        <f t="shared" si="3"/>
        <v>3</v>
      </c>
      <c r="I215" s="5" t="s">
        <v>376</v>
      </c>
    </row>
    <row r="216">
      <c r="A216" s="23">
        <v>4.0</v>
      </c>
      <c r="B216" s="23">
        <v>48.0</v>
      </c>
      <c r="C216" s="25" t="s">
        <v>281</v>
      </c>
      <c r="D216" s="23">
        <v>3.0</v>
      </c>
      <c r="E216" s="23">
        <v>3.0</v>
      </c>
      <c r="F216" s="24" t="str">
        <f t="shared" si="2"/>
        <v>T</v>
      </c>
      <c r="H216" s="24">
        <f t="shared" si="3"/>
        <v>3</v>
      </c>
    </row>
    <row r="217">
      <c r="A217" s="23">
        <v>4.0</v>
      </c>
      <c r="B217" s="23">
        <v>49.0</v>
      </c>
      <c r="C217" s="25" t="s">
        <v>318</v>
      </c>
      <c r="D217" s="23">
        <v>1.0</v>
      </c>
      <c r="E217" s="23">
        <v>1.0</v>
      </c>
      <c r="F217" s="24" t="str">
        <f t="shared" si="2"/>
        <v>T</v>
      </c>
      <c r="H217" s="24">
        <f t="shared" si="3"/>
        <v>1</v>
      </c>
    </row>
    <row r="218">
      <c r="A218" s="23">
        <v>4.0</v>
      </c>
      <c r="B218" s="23">
        <v>50.0</v>
      </c>
      <c r="C218" s="25" t="s">
        <v>319</v>
      </c>
      <c r="D218" s="23">
        <v>1.0</v>
      </c>
      <c r="E218" s="23">
        <v>1.0</v>
      </c>
      <c r="F218" s="24" t="str">
        <f t="shared" si="2"/>
        <v>T</v>
      </c>
      <c r="H218" s="24">
        <f t="shared" si="3"/>
        <v>1</v>
      </c>
    </row>
    <row r="219">
      <c r="A219" s="23">
        <v>4.0</v>
      </c>
      <c r="B219" s="23">
        <v>51.0</v>
      </c>
      <c r="C219" s="25" t="s">
        <v>320</v>
      </c>
      <c r="D219" s="23">
        <v>1.0</v>
      </c>
      <c r="E219" s="23">
        <v>1.0</v>
      </c>
      <c r="F219" s="24" t="str">
        <f t="shared" si="2"/>
        <v>T</v>
      </c>
      <c r="H219" s="24">
        <f t="shared" si="3"/>
        <v>1</v>
      </c>
    </row>
    <row r="220">
      <c r="A220" s="23">
        <v>4.0</v>
      </c>
      <c r="B220" s="23">
        <v>52.0</v>
      </c>
      <c r="C220" s="25" t="s">
        <v>321</v>
      </c>
      <c r="D220" s="23">
        <v>1.0</v>
      </c>
      <c r="E220" s="23">
        <v>3.0</v>
      </c>
      <c r="F220" s="24" t="str">
        <f t="shared" si="2"/>
        <v>N</v>
      </c>
      <c r="G220" s="5">
        <v>3.0</v>
      </c>
      <c r="H220" s="24">
        <f t="shared" si="3"/>
        <v>3</v>
      </c>
      <c r="I220" s="5" t="s">
        <v>390</v>
      </c>
    </row>
    <row r="221">
      <c r="A221" s="23">
        <v>4.0</v>
      </c>
      <c r="B221" s="23">
        <v>53.0</v>
      </c>
      <c r="C221" s="25" t="s">
        <v>322</v>
      </c>
      <c r="D221" s="23">
        <v>2.0</v>
      </c>
      <c r="E221" s="23">
        <v>2.0</v>
      </c>
      <c r="F221" s="24" t="str">
        <f t="shared" si="2"/>
        <v>T</v>
      </c>
      <c r="H221" s="24">
        <f t="shared" si="3"/>
        <v>2</v>
      </c>
    </row>
    <row r="222">
      <c r="A222" s="23">
        <v>4.0</v>
      </c>
      <c r="B222" s="23">
        <v>54.0</v>
      </c>
      <c r="C222" s="25" t="s">
        <v>167</v>
      </c>
      <c r="D222" s="23">
        <v>3.0</v>
      </c>
      <c r="E222" s="23">
        <v>3.0</v>
      </c>
      <c r="F222" s="24" t="str">
        <f t="shared" si="2"/>
        <v>T</v>
      </c>
      <c r="H222" s="24">
        <f t="shared" si="3"/>
        <v>3</v>
      </c>
    </row>
    <row r="223">
      <c r="A223" s="23">
        <v>4.0</v>
      </c>
      <c r="B223" s="23">
        <v>55.0</v>
      </c>
      <c r="C223" s="25" t="s">
        <v>323</v>
      </c>
      <c r="D223" s="23">
        <v>2.0</v>
      </c>
      <c r="E223" s="23">
        <v>2.0</v>
      </c>
      <c r="F223" s="24" t="str">
        <f t="shared" si="2"/>
        <v>T</v>
      </c>
      <c r="H223" s="24">
        <f t="shared" si="3"/>
        <v>2</v>
      </c>
    </row>
    <row r="224">
      <c r="A224" s="23">
        <v>5.0</v>
      </c>
      <c r="B224" s="23">
        <v>1.0</v>
      </c>
      <c r="C224" s="25" t="s">
        <v>324</v>
      </c>
      <c r="D224" s="23">
        <v>0.0</v>
      </c>
      <c r="E224" s="23">
        <v>0.0</v>
      </c>
      <c r="F224" s="24" t="str">
        <f t="shared" si="2"/>
        <v>T</v>
      </c>
      <c r="H224" s="24">
        <f t="shared" si="3"/>
        <v>0</v>
      </c>
    </row>
    <row r="225">
      <c r="A225" s="23">
        <v>5.0</v>
      </c>
      <c r="B225" s="23">
        <v>2.0</v>
      </c>
      <c r="C225" s="25" t="s">
        <v>325</v>
      </c>
      <c r="D225" s="23">
        <v>1.0</v>
      </c>
      <c r="E225" s="23">
        <v>1.0</v>
      </c>
      <c r="F225" s="24" t="str">
        <f t="shared" si="2"/>
        <v>T</v>
      </c>
      <c r="H225" s="24">
        <f t="shared" si="3"/>
        <v>1</v>
      </c>
    </row>
    <row r="226">
      <c r="A226" s="23">
        <v>5.0</v>
      </c>
      <c r="B226" s="23">
        <v>3.0</v>
      </c>
      <c r="C226" s="25" t="s">
        <v>326</v>
      </c>
      <c r="D226" s="23">
        <v>1.0</v>
      </c>
      <c r="E226" s="23">
        <v>1.0</v>
      </c>
      <c r="F226" s="24" t="str">
        <f t="shared" si="2"/>
        <v>T</v>
      </c>
      <c r="H226" s="24">
        <f t="shared" si="3"/>
        <v>1</v>
      </c>
    </row>
    <row r="227">
      <c r="A227" s="23">
        <v>5.0</v>
      </c>
      <c r="B227" s="23">
        <v>4.0</v>
      </c>
      <c r="C227" s="25" t="s">
        <v>278</v>
      </c>
      <c r="D227" s="23">
        <v>1.0</v>
      </c>
      <c r="E227" s="23">
        <v>3.0</v>
      </c>
      <c r="F227" s="24" t="str">
        <f t="shared" si="2"/>
        <v>N</v>
      </c>
      <c r="G227" s="5">
        <v>1.0</v>
      </c>
      <c r="H227" s="24">
        <f t="shared" si="3"/>
        <v>1</v>
      </c>
      <c r="I227" s="5" t="s">
        <v>391</v>
      </c>
    </row>
    <row r="228">
      <c r="A228" s="23">
        <v>5.0</v>
      </c>
      <c r="B228" s="23">
        <v>5.0</v>
      </c>
      <c r="C228" s="25" t="s">
        <v>230</v>
      </c>
      <c r="D228" s="23">
        <v>3.0</v>
      </c>
      <c r="E228" s="23">
        <v>3.0</v>
      </c>
      <c r="F228" s="24" t="str">
        <f t="shared" si="2"/>
        <v>T</v>
      </c>
      <c r="H228" s="24">
        <f t="shared" si="3"/>
        <v>3</v>
      </c>
    </row>
    <row r="229">
      <c r="A229" s="23">
        <v>5.0</v>
      </c>
      <c r="B229" s="23">
        <v>6.0</v>
      </c>
      <c r="C229" s="25" t="s">
        <v>327</v>
      </c>
      <c r="D229" s="23">
        <v>1.0</v>
      </c>
      <c r="E229" s="23">
        <v>1.0</v>
      </c>
      <c r="F229" s="24" t="str">
        <f t="shared" si="2"/>
        <v>T</v>
      </c>
      <c r="H229" s="24">
        <f t="shared" si="3"/>
        <v>1</v>
      </c>
    </row>
    <row r="230">
      <c r="A230" s="23">
        <v>5.0</v>
      </c>
      <c r="B230" s="23">
        <v>7.0</v>
      </c>
      <c r="C230" s="25" t="s">
        <v>328</v>
      </c>
      <c r="D230" s="23">
        <v>0.0</v>
      </c>
      <c r="E230" s="23">
        <v>0.0</v>
      </c>
      <c r="F230" s="24" t="str">
        <f t="shared" si="2"/>
        <v>T</v>
      </c>
      <c r="H230" s="24">
        <f t="shared" si="3"/>
        <v>0</v>
      </c>
    </row>
    <row r="231">
      <c r="A231" s="23">
        <v>5.0</v>
      </c>
      <c r="B231" s="23">
        <v>8.0</v>
      </c>
      <c r="C231" s="25" t="s">
        <v>198</v>
      </c>
      <c r="D231" s="23">
        <v>3.0</v>
      </c>
      <c r="E231" s="23">
        <v>3.0</v>
      </c>
      <c r="F231" s="24" t="str">
        <f t="shared" si="2"/>
        <v>T</v>
      </c>
      <c r="H231" s="24">
        <f t="shared" si="3"/>
        <v>3</v>
      </c>
    </row>
    <row r="232">
      <c r="A232" s="23">
        <v>5.0</v>
      </c>
      <c r="B232" s="23">
        <v>9.0</v>
      </c>
      <c r="C232" s="25" t="s">
        <v>329</v>
      </c>
      <c r="D232" s="23">
        <v>1.0</v>
      </c>
      <c r="E232" s="23">
        <v>1.0</v>
      </c>
      <c r="F232" s="24" t="str">
        <f t="shared" si="2"/>
        <v>T</v>
      </c>
      <c r="H232" s="24">
        <f t="shared" si="3"/>
        <v>1</v>
      </c>
    </row>
    <row r="233">
      <c r="A233" s="23">
        <v>5.0</v>
      </c>
      <c r="B233" s="23">
        <v>10.0</v>
      </c>
      <c r="C233" s="25" t="s">
        <v>330</v>
      </c>
      <c r="D233" s="23">
        <v>1.0</v>
      </c>
      <c r="E233" s="23">
        <v>1.0</v>
      </c>
      <c r="F233" s="24" t="str">
        <f t="shared" si="2"/>
        <v>T</v>
      </c>
      <c r="H233" s="24">
        <f t="shared" si="3"/>
        <v>1</v>
      </c>
    </row>
    <row r="234">
      <c r="A234" s="23">
        <v>5.0</v>
      </c>
      <c r="B234" s="23">
        <v>11.0</v>
      </c>
      <c r="C234" s="25" t="s">
        <v>163</v>
      </c>
      <c r="D234" s="23">
        <v>0.0</v>
      </c>
      <c r="E234" s="23">
        <v>0.0</v>
      </c>
      <c r="F234" s="24" t="str">
        <f t="shared" si="2"/>
        <v>T</v>
      </c>
      <c r="H234" s="24">
        <f t="shared" si="3"/>
        <v>0</v>
      </c>
    </row>
    <row r="235">
      <c r="A235" s="23">
        <v>5.0</v>
      </c>
      <c r="B235" s="23">
        <v>12.0</v>
      </c>
      <c r="C235" s="25" t="s">
        <v>331</v>
      </c>
      <c r="D235" s="23">
        <v>0.0</v>
      </c>
      <c r="E235" s="23">
        <v>0.0</v>
      </c>
      <c r="F235" s="24" t="str">
        <f t="shared" si="2"/>
        <v>T</v>
      </c>
      <c r="H235" s="24">
        <f t="shared" si="3"/>
        <v>0</v>
      </c>
    </row>
    <row r="236">
      <c r="A236" s="23">
        <v>5.0</v>
      </c>
      <c r="B236" s="23">
        <v>13.0</v>
      </c>
      <c r="C236" s="25" t="s">
        <v>201</v>
      </c>
      <c r="D236" s="23">
        <v>3.0</v>
      </c>
      <c r="E236" s="23">
        <v>3.0</v>
      </c>
      <c r="F236" s="24" t="str">
        <f t="shared" si="2"/>
        <v>T</v>
      </c>
      <c r="H236" s="24">
        <f t="shared" si="3"/>
        <v>3</v>
      </c>
    </row>
    <row r="237">
      <c r="A237" s="23">
        <v>5.0</v>
      </c>
      <c r="B237" s="23">
        <v>14.0</v>
      </c>
      <c r="C237" s="25" t="s">
        <v>332</v>
      </c>
      <c r="D237" s="23">
        <v>3.0</v>
      </c>
      <c r="E237" s="23">
        <v>3.0</v>
      </c>
      <c r="F237" s="24" t="str">
        <f t="shared" si="2"/>
        <v>T</v>
      </c>
      <c r="H237" s="24">
        <f t="shared" si="3"/>
        <v>3</v>
      </c>
    </row>
    <row r="238">
      <c r="A238" s="23">
        <v>5.0</v>
      </c>
      <c r="B238" s="23">
        <v>15.0</v>
      </c>
      <c r="C238" s="25" t="s">
        <v>333</v>
      </c>
      <c r="D238" s="23">
        <v>1.0</v>
      </c>
      <c r="E238" s="23">
        <v>1.0</v>
      </c>
      <c r="F238" s="24" t="str">
        <f t="shared" si="2"/>
        <v>T</v>
      </c>
      <c r="H238" s="24">
        <f t="shared" si="3"/>
        <v>1</v>
      </c>
    </row>
    <row r="239">
      <c r="A239" s="23">
        <v>5.0</v>
      </c>
      <c r="B239" s="23">
        <v>16.0</v>
      </c>
      <c r="C239" s="25" t="s">
        <v>334</v>
      </c>
      <c r="D239" s="23">
        <v>3.0</v>
      </c>
      <c r="E239" s="23">
        <v>1.0</v>
      </c>
      <c r="F239" s="24" t="str">
        <f t="shared" si="2"/>
        <v>N</v>
      </c>
      <c r="G239" s="5">
        <v>3.0</v>
      </c>
      <c r="H239" s="24">
        <f t="shared" si="3"/>
        <v>3</v>
      </c>
      <c r="I239" s="5" t="s">
        <v>367</v>
      </c>
    </row>
    <row r="240">
      <c r="A240" s="23">
        <v>5.0</v>
      </c>
      <c r="B240" s="23">
        <v>17.0</v>
      </c>
      <c r="C240" s="25" t="s">
        <v>335</v>
      </c>
      <c r="D240" s="23">
        <v>1.0</v>
      </c>
      <c r="E240" s="23">
        <v>1.0</v>
      </c>
      <c r="F240" s="24" t="str">
        <f t="shared" si="2"/>
        <v>T</v>
      </c>
      <c r="H240" s="24">
        <f t="shared" si="3"/>
        <v>1</v>
      </c>
    </row>
    <row r="241">
      <c r="A241" s="23">
        <v>5.0</v>
      </c>
      <c r="B241" s="23">
        <v>18.0</v>
      </c>
      <c r="C241" s="25" t="s">
        <v>336</v>
      </c>
      <c r="D241" s="23">
        <v>0.0</v>
      </c>
      <c r="E241" s="23">
        <v>0.0</v>
      </c>
      <c r="F241" s="24" t="str">
        <f t="shared" si="2"/>
        <v>T</v>
      </c>
      <c r="H241" s="24">
        <f t="shared" si="3"/>
        <v>0</v>
      </c>
    </row>
    <row r="242">
      <c r="A242" s="23">
        <v>5.0</v>
      </c>
      <c r="B242" s="23">
        <v>19.0</v>
      </c>
      <c r="C242" s="25" t="s">
        <v>337</v>
      </c>
      <c r="D242" s="23">
        <v>0.0</v>
      </c>
      <c r="E242" s="23">
        <v>0.0</v>
      </c>
      <c r="F242" s="24" t="str">
        <f t="shared" si="2"/>
        <v>T</v>
      </c>
      <c r="H242" s="24">
        <f t="shared" si="3"/>
        <v>0</v>
      </c>
    </row>
    <row r="243">
      <c r="A243" s="23">
        <v>5.0</v>
      </c>
      <c r="B243" s="23">
        <v>20.0</v>
      </c>
      <c r="C243" s="25" t="s">
        <v>201</v>
      </c>
      <c r="D243" s="23">
        <v>0.0</v>
      </c>
      <c r="E243" s="23">
        <v>3.0</v>
      </c>
      <c r="F243" s="24" t="str">
        <f t="shared" si="2"/>
        <v>N</v>
      </c>
      <c r="G243" s="5">
        <v>3.0</v>
      </c>
      <c r="H243" s="24">
        <f t="shared" si="3"/>
        <v>3</v>
      </c>
      <c r="I243" s="5" t="s">
        <v>392</v>
      </c>
    </row>
    <row r="244">
      <c r="A244" s="23">
        <v>5.0</v>
      </c>
      <c r="B244" s="23">
        <v>21.0</v>
      </c>
      <c r="C244" s="25" t="s">
        <v>338</v>
      </c>
      <c r="D244" s="23">
        <v>3.0</v>
      </c>
      <c r="E244" s="23">
        <v>3.0</v>
      </c>
      <c r="F244" s="24" t="str">
        <f t="shared" si="2"/>
        <v>T</v>
      </c>
      <c r="H244" s="24">
        <f t="shared" si="3"/>
        <v>3</v>
      </c>
    </row>
    <row r="245">
      <c r="A245" s="23">
        <v>5.0</v>
      </c>
      <c r="B245" s="23">
        <v>22.0</v>
      </c>
      <c r="C245" s="25" t="s">
        <v>339</v>
      </c>
      <c r="D245" s="23">
        <v>1.0</v>
      </c>
      <c r="E245" s="23">
        <v>1.0</v>
      </c>
      <c r="F245" s="24" t="str">
        <f t="shared" si="2"/>
        <v>T</v>
      </c>
      <c r="H245" s="24">
        <f t="shared" si="3"/>
        <v>1</v>
      </c>
    </row>
    <row r="246">
      <c r="A246" s="23">
        <v>5.0</v>
      </c>
      <c r="B246" s="23">
        <v>23.0</v>
      </c>
      <c r="C246" s="25" t="s">
        <v>340</v>
      </c>
      <c r="D246" s="23">
        <v>0.0</v>
      </c>
      <c r="E246" s="23">
        <v>0.0</v>
      </c>
      <c r="F246" s="24" t="str">
        <f t="shared" si="2"/>
        <v>T</v>
      </c>
      <c r="H246" s="24">
        <f t="shared" si="3"/>
        <v>0</v>
      </c>
    </row>
    <row r="247">
      <c r="A247" s="23">
        <v>5.0</v>
      </c>
      <c r="B247" s="23">
        <v>24.0</v>
      </c>
      <c r="C247" s="25" t="s">
        <v>341</v>
      </c>
      <c r="D247" s="23">
        <v>1.0</v>
      </c>
      <c r="E247" s="23">
        <v>1.0</v>
      </c>
      <c r="F247" s="24" t="str">
        <f t="shared" si="2"/>
        <v>T</v>
      </c>
      <c r="H247" s="24">
        <f t="shared" si="3"/>
        <v>1</v>
      </c>
    </row>
    <row r="248">
      <c r="A248" s="23">
        <v>5.0</v>
      </c>
      <c r="B248" s="23">
        <v>25.0</v>
      </c>
      <c r="C248" s="25" t="s">
        <v>342</v>
      </c>
      <c r="D248" s="23">
        <v>1.0</v>
      </c>
      <c r="E248" s="23">
        <v>1.0</v>
      </c>
      <c r="F248" s="24" t="str">
        <f t="shared" si="2"/>
        <v>T</v>
      </c>
      <c r="H248" s="24">
        <f t="shared" si="3"/>
        <v>1</v>
      </c>
    </row>
    <row r="249">
      <c r="A249" s="23">
        <v>5.0</v>
      </c>
      <c r="B249" s="23">
        <v>26.0</v>
      </c>
      <c r="C249" s="25" t="s">
        <v>278</v>
      </c>
      <c r="D249" s="23">
        <v>3.0</v>
      </c>
      <c r="E249" s="23">
        <v>3.0</v>
      </c>
      <c r="F249" s="24" t="str">
        <f t="shared" si="2"/>
        <v>T</v>
      </c>
      <c r="H249" s="24">
        <f t="shared" si="3"/>
        <v>3</v>
      </c>
    </row>
    <row r="250">
      <c r="A250" s="23">
        <v>5.0</v>
      </c>
      <c r="B250" s="23">
        <v>27.0</v>
      </c>
      <c r="C250" s="25" t="s">
        <v>230</v>
      </c>
      <c r="D250" s="23">
        <v>3.0</v>
      </c>
      <c r="E250" s="23">
        <v>3.0</v>
      </c>
      <c r="F250" s="24" t="str">
        <f t="shared" si="2"/>
        <v>T</v>
      </c>
      <c r="H250" s="24">
        <f t="shared" si="3"/>
        <v>3</v>
      </c>
    </row>
    <row r="251">
      <c r="A251" s="23">
        <v>5.0</v>
      </c>
      <c r="B251" s="23">
        <v>28.0</v>
      </c>
      <c r="C251" s="25" t="s">
        <v>343</v>
      </c>
      <c r="D251" s="23">
        <v>0.0</v>
      </c>
      <c r="E251" s="23">
        <v>0.0</v>
      </c>
      <c r="F251" s="24" t="str">
        <f t="shared" si="2"/>
        <v>T</v>
      </c>
      <c r="H251" s="24">
        <f t="shared" si="3"/>
        <v>0</v>
      </c>
    </row>
    <row r="252">
      <c r="A252" s="23">
        <v>5.0</v>
      </c>
      <c r="B252" s="23">
        <v>29.0</v>
      </c>
      <c r="C252" s="25" t="s">
        <v>201</v>
      </c>
      <c r="D252" s="23">
        <v>3.0</v>
      </c>
      <c r="E252" s="23">
        <v>3.0</v>
      </c>
      <c r="F252" s="24" t="str">
        <f t="shared" si="2"/>
        <v>T</v>
      </c>
      <c r="H252" s="24">
        <f t="shared" si="3"/>
        <v>3</v>
      </c>
    </row>
    <row r="253">
      <c r="A253" s="23">
        <v>5.0</v>
      </c>
      <c r="B253" s="23">
        <v>30.0</v>
      </c>
      <c r="C253" s="25" t="s">
        <v>167</v>
      </c>
      <c r="D253" s="23">
        <v>3.0</v>
      </c>
      <c r="E253" s="23">
        <v>3.0</v>
      </c>
      <c r="F253" s="24" t="str">
        <f t="shared" si="2"/>
        <v>T</v>
      </c>
      <c r="H253" s="24">
        <f t="shared" si="3"/>
        <v>3</v>
      </c>
    </row>
    <row r="254">
      <c r="A254" s="23">
        <v>5.0</v>
      </c>
      <c r="B254" s="23">
        <v>31.0</v>
      </c>
      <c r="C254" s="25" t="s">
        <v>230</v>
      </c>
      <c r="D254" s="23">
        <v>3.0</v>
      </c>
      <c r="E254" s="23">
        <v>3.0</v>
      </c>
      <c r="F254" s="24" t="str">
        <f t="shared" si="2"/>
        <v>T</v>
      </c>
      <c r="H254" s="24">
        <f t="shared" si="3"/>
        <v>3</v>
      </c>
    </row>
    <row r="255">
      <c r="A255" s="23">
        <v>5.0</v>
      </c>
      <c r="B255" s="23">
        <v>32.0</v>
      </c>
      <c r="C255" s="25" t="s">
        <v>344</v>
      </c>
      <c r="D255" s="23">
        <v>0.0</v>
      </c>
      <c r="E255" s="23">
        <v>0.0</v>
      </c>
      <c r="F255" s="24" t="str">
        <f t="shared" si="2"/>
        <v>T</v>
      </c>
      <c r="H255" s="24">
        <f t="shared" si="3"/>
        <v>0</v>
      </c>
    </row>
    <row r="256">
      <c r="A256" s="23">
        <v>5.0</v>
      </c>
      <c r="B256" s="23">
        <v>33.0</v>
      </c>
      <c r="C256" s="25" t="s">
        <v>345</v>
      </c>
      <c r="D256" s="23">
        <v>1.0</v>
      </c>
      <c r="E256" s="23">
        <v>1.0</v>
      </c>
      <c r="F256" s="24" t="str">
        <f t="shared" si="2"/>
        <v>T</v>
      </c>
      <c r="H256" s="24">
        <f t="shared" si="3"/>
        <v>1</v>
      </c>
    </row>
    <row r="257">
      <c r="A257" s="23">
        <v>5.0</v>
      </c>
      <c r="B257" s="23">
        <v>34.0</v>
      </c>
      <c r="C257" s="25" t="s">
        <v>346</v>
      </c>
      <c r="D257" s="23">
        <v>1.0</v>
      </c>
      <c r="E257" s="23">
        <v>1.0</v>
      </c>
      <c r="F257" s="24" t="str">
        <f t="shared" si="2"/>
        <v>T</v>
      </c>
      <c r="H257" s="24">
        <f t="shared" si="3"/>
        <v>1</v>
      </c>
    </row>
    <row r="258">
      <c r="A258" s="23">
        <v>5.0</v>
      </c>
      <c r="B258" s="23">
        <v>35.0</v>
      </c>
      <c r="C258" s="25" t="s">
        <v>292</v>
      </c>
      <c r="D258" s="23">
        <v>0.0</v>
      </c>
      <c r="E258" s="23">
        <v>1.0</v>
      </c>
      <c r="F258" s="24" t="str">
        <f t="shared" si="2"/>
        <v>N</v>
      </c>
      <c r="G258" s="5">
        <v>1.0</v>
      </c>
      <c r="H258" s="24">
        <f t="shared" si="3"/>
        <v>1</v>
      </c>
      <c r="I258" s="5" t="s">
        <v>393</v>
      </c>
    </row>
    <row r="259">
      <c r="A259" s="23">
        <v>5.0</v>
      </c>
      <c r="B259" s="23">
        <v>36.0</v>
      </c>
      <c r="C259" s="25" t="s">
        <v>281</v>
      </c>
      <c r="D259" s="23">
        <v>0.0</v>
      </c>
      <c r="E259" s="23">
        <v>3.0</v>
      </c>
      <c r="F259" s="24" t="str">
        <f t="shared" si="2"/>
        <v>N</v>
      </c>
      <c r="G259" s="5">
        <v>3.0</v>
      </c>
      <c r="H259" s="24">
        <f t="shared" si="3"/>
        <v>3</v>
      </c>
      <c r="I259" s="5" t="s">
        <v>393</v>
      </c>
    </row>
    <row r="260">
      <c r="A260" s="23">
        <v>5.0</v>
      </c>
      <c r="B260" s="23">
        <v>37.0</v>
      </c>
      <c r="C260" s="25" t="s">
        <v>347</v>
      </c>
      <c r="D260" s="23">
        <v>0.0</v>
      </c>
      <c r="E260" s="23">
        <v>1.0</v>
      </c>
      <c r="F260" s="24" t="str">
        <f t="shared" si="2"/>
        <v>N</v>
      </c>
      <c r="G260" s="5">
        <v>0.0</v>
      </c>
      <c r="H260" s="24">
        <f t="shared" si="3"/>
        <v>0</v>
      </c>
      <c r="I260" s="5" t="s">
        <v>393</v>
      </c>
    </row>
    <row r="261">
      <c r="A261" s="23">
        <v>5.0</v>
      </c>
      <c r="B261" s="23">
        <v>38.0</v>
      </c>
      <c r="C261" s="25" t="s">
        <v>338</v>
      </c>
      <c r="D261" s="23">
        <v>3.0</v>
      </c>
      <c r="E261" s="23">
        <v>3.0</v>
      </c>
      <c r="F261" s="24" t="str">
        <f t="shared" si="2"/>
        <v>T</v>
      </c>
      <c r="H261" s="24">
        <f t="shared" si="3"/>
        <v>3</v>
      </c>
    </row>
    <row r="262">
      <c r="A262" s="23">
        <v>5.0</v>
      </c>
      <c r="B262" s="23">
        <v>39.0</v>
      </c>
      <c r="C262" s="25" t="s">
        <v>348</v>
      </c>
      <c r="D262" s="23">
        <v>1.0</v>
      </c>
      <c r="E262" s="23">
        <v>1.0</v>
      </c>
      <c r="F262" s="24" t="str">
        <f t="shared" si="2"/>
        <v>T</v>
      </c>
      <c r="H262" s="24">
        <f t="shared" si="3"/>
        <v>1</v>
      </c>
    </row>
    <row r="263">
      <c r="A263" s="23">
        <v>5.0</v>
      </c>
      <c r="B263" s="23">
        <v>40.0</v>
      </c>
      <c r="C263" s="25" t="s">
        <v>163</v>
      </c>
      <c r="D263" s="23">
        <v>0.0</v>
      </c>
      <c r="E263" s="23">
        <v>0.0</v>
      </c>
      <c r="F263" s="24" t="str">
        <f t="shared" si="2"/>
        <v>T</v>
      </c>
      <c r="H263" s="24">
        <f t="shared" si="3"/>
        <v>0</v>
      </c>
      <c r="I263" s="5" t="s">
        <v>394</v>
      </c>
    </row>
    <row r="264">
      <c r="A264" s="23">
        <v>5.0</v>
      </c>
      <c r="B264" s="23">
        <v>41.0</v>
      </c>
      <c r="C264" s="25" t="s">
        <v>198</v>
      </c>
      <c r="D264" s="23">
        <v>0.0</v>
      </c>
      <c r="E264" s="23">
        <v>3.0</v>
      </c>
      <c r="F264" s="24" t="str">
        <f t="shared" si="2"/>
        <v>N</v>
      </c>
      <c r="G264" s="5">
        <v>3.0</v>
      </c>
      <c r="H264" s="24">
        <f t="shared" si="3"/>
        <v>3</v>
      </c>
      <c r="I264" s="5" t="s">
        <v>394</v>
      </c>
    </row>
    <row r="265">
      <c r="A265" s="23">
        <v>5.0</v>
      </c>
      <c r="B265" s="23">
        <v>42.0</v>
      </c>
      <c r="C265" s="25" t="s">
        <v>349</v>
      </c>
      <c r="D265" s="23">
        <v>0.0</v>
      </c>
      <c r="E265" s="23">
        <v>1.0</v>
      </c>
      <c r="F265" s="24" t="str">
        <f t="shared" si="2"/>
        <v>N</v>
      </c>
      <c r="G265" s="5">
        <v>1.0</v>
      </c>
      <c r="H265" s="24">
        <f t="shared" si="3"/>
        <v>1</v>
      </c>
      <c r="I265" s="5" t="s">
        <v>394</v>
      </c>
    </row>
    <row r="266">
      <c r="A266" s="23">
        <v>5.0</v>
      </c>
      <c r="B266" s="23">
        <v>43.0</v>
      </c>
      <c r="C266" s="25" t="s">
        <v>350</v>
      </c>
      <c r="D266" s="23">
        <v>0.0</v>
      </c>
      <c r="E266" s="23">
        <v>0.0</v>
      </c>
      <c r="F266" s="24" t="str">
        <f t="shared" si="2"/>
        <v>T</v>
      </c>
      <c r="H266" s="24">
        <f t="shared" si="3"/>
        <v>0</v>
      </c>
      <c r="I266" s="5" t="s">
        <v>394</v>
      </c>
    </row>
    <row r="267">
      <c r="A267" s="23">
        <v>5.0</v>
      </c>
      <c r="B267" s="23">
        <v>44.0</v>
      </c>
      <c r="C267" s="25" t="s">
        <v>167</v>
      </c>
      <c r="D267" s="23">
        <v>3.0</v>
      </c>
      <c r="E267" s="23">
        <v>3.0</v>
      </c>
      <c r="F267" s="24" t="str">
        <f t="shared" si="2"/>
        <v>T</v>
      </c>
      <c r="H267" s="24">
        <f t="shared" si="3"/>
        <v>3</v>
      </c>
      <c r="I267" s="5" t="s">
        <v>394</v>
      </c>
    </row>
    <row r="268">
      <c r="A268" s="23">
        <v>5.0</v>
      </c>
      <c r="B268" s="23">
        <v>45.0</v>
      </c>
      <c r="C268" s="25" t="s">
        <v>351</v>
      </c>
      <c r="D268" s="23">
        <v>1.0</v>
      </c>
      <c r="E268" s="23">
        <v>0.0</v>
      </c>
      <c r="F268" s="24" t="str">
        <f t="shared" si="2"/>
        <v>N</v>
      </c>
      <c r="G268" s="5">
        <v>1.0</v>
      </c>
      <c r="H268" s="24">
        <f t="shared" si="3"/>
        <v>1</v>
      </c>
      <c r="I268" s="5" t="s">
        <v>394</v>
      </c>
    </row>
    <row r="269">
      <c r="A269" s="23">
        <v>5.0</v>
      </c>
      <c r="B269" s="23">
        <v>46.0</v>
      </c>
      <c r="C269" s="25" t="s">
        <v>352</v>
      </c>
      <c r="D269" s="23">
        <v>1.0</v>
      </c>
      <c r="E269" s="23">
        <v>1.0</v>
      </c>
      <c r="F269" s="24" t="str">
        <f t="shared" si="2"/>
        <v>T</v>
      </c>
      <c r="H269" s="24">
        <f t="shared" si="3"/>
        <v>1</v>
      </c>
    </row>
    <row r="270">
      <c r="A270" s="23">
        <v>5.0</v>
      </c>
      <c r="B270" s="23">
        <v>47.0</v>
      </c>
      <c r="C270" s="25" t="s">
        <v>353</v>
      </c>
      <c r="D270" s="23">
        <v>1.0</v>
      </c>
      <c r="E270" s="23">
        <v>1.0</v>
      </c>
      <c r="F270" s="24" t="str">
        <f t="shared" si="2"/>
        <v>T</v>
      </c>
      <c r="H270" s="24">
        <f t="shared" si="3"/>
        <v>1</v>
      </c>
    </row>
    <row r="271">
      <c r="A271" s="23">
        <v>5.0</v>
      </c>
      <c r="B271" s="23">
        <v>48.0</v>
      </c>
      <c r="C271" s="25" t="s">
        <v>354</v>
      </c>
      <c r="D271" s="23">
        <v>0.0</v>
      </c>
      <c r="E271" s="23">
        <v>1.0</v>
      </c>
      <c r="F271" s="24" t="str">
        <f t="shared" si="2"/>
        <v>N</v>
      </c>
      <c r="G271" s="5">
        <v>0.0</v>
      </c>
      <c r="H271" s="24">
        <f t="shared" si="3"/>
        <v>0</v>
      </c>
      <c r="I271" s="5" t="s">
        <v>395</v>
      </c>
    </row>
    <row r="272">
      <c r="A272" s="23">
        <v>5.0</v>
      </c>
      <c r="B272" s="23">
        <v>49.0</v>
      </c>
      <c r="C272" s="25" t="s">
        <v>355</v>
      </c>
      <c r="D272" s="23">
        <v>0.0</v>
      </c>
      <c r="E272" s="23">
        <v>0.0</v>
      </c>
      <c r="F272" s="24" t="str">
        <f t="shared" si="2"/>
        <v>T</v>
      </c>
      <c r="H272" s="24">
        <f t="shared" si="3"/>
        <v>0</v>
      </c>
      <c r="I272" s="5" t="s">
        <v>395</v>
      </c>
    </row>
    <row r="273">
      <c r="A273" s="23">
        <v>5.0</v>
      </c>
      <c r="B273" s="23">
        <v>50.0</v>
      </c>
      <c r="C273" s="25" t="s">
        <v>356</v>
      </c>
      <c r="D273" s="23">
        <v>0.0</v>
      </c>
      <c r="E273" s="23">
        <v>1.0</v>
      </c>
      <c r="F273" s="24" t="str">
        <f t="shared" si="2"/>
        <v>N</v>
      </c>
      <c r="G273" s="5">
        <v>1.0</v>
      </c>
      <c r="H273" s="24">
        <f t="shared" si="3"/>
        <v>1</v>
      </c>
      <c r="I273" s="5" t="s">
        <v>395</v>
      </c>
    </row>
  </sheetData>
  <autoFilter ref="$A$9:$Z$273"/>
  <drawing r:id="rId1"/>
</worksheet>
</file>