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IRST BATCH" sheetId="1" r:id="rId4"/>
    <sheet state="visible" name="SECOND BATCH" sheetId="2" r:id="rId5"/>
    <sheet state="visible" name="WORD - FIRST BATCH" sheetId="3" r:id="rId6"/>
    <sheet state="visible" name="WORD - SECOND BATCH" sheetId="4" r:id="rId7"/>
    <sheet state="visible" name="Explanation WORD - FIRST BATCH" sheetId="5" r:id="rId8"/>
  </sheets>
  <definedNames>
    <definedName hidden="1" localSheetId="0" name="_xlnm._FilterDatabase">'FIRST BATCH'!$A$9:$Z$77</definedName>
    <definedName hidden="1" localSheetId="1" name="_xlnm._FilterDatabase">'SECOND BATCH'!$A$9:$Z$79</definedName>
    <definedName hidden="1" localSheetId="2" name="_xlnm._FilterDatabase">'WORD - FIRST BATCH'!$A$9:$Z$273</definedName>
    <definedName hidden="1" localSheetId="3" name="_xlnm._FilterDatabase">'WORD - SECOND BATCH'!$A$9:$Z$276</definedName>
    <definedName hidden="1" localSheetId="4" name="_xlnm._FilterDatabase">'Explanation WORD - FIRST BATCH'!$A$9:$Z$273</definedName>
  </definedNames>
  <calcPr/>
</workbook>
</file>

<file path=xl/sharedStrings.xml><?xml version="1.0" encoding="utf-8"?>
<sst xmlns="http://schemas.openxmlformats.org/spreadsheetml/2006/main" count="1119" uniqueCount="570">
  <si>
    <t>wytyczne: https://github.com/stethbo/nlp-winter2024/tree/main/annotations</t>
  </si>
  <si>
    <t>Statystyki</t>
  </si>
  <si>
    <t>N</t>
  </si>
  <si>
    <t>%</t>
  </si>
  <si>
    <t>Anotacji razem</t>
  </si>
  <si>
    <t>Olek</t>
  </si>
  <si>
    <t>Po</t>
  </si>
  <si>
    <t>Zgodnych</t>
  </si>
  <si>
    <t>Pe</t>
  </si>
  <si>
    <t>Niezgodnych</t>
  </si>
  <si>
    <t>Kuba</t>
  </si>
  <si>
    <t>Anotacji = 0</t>
  </si>
  <si>
    <t>Anotacji = 1</t>
  </si>
  <si>
    <t>k Cohena</t>
  </si>
  <si>
    <t>Anotacji = 2</t>
  </si>
  <si>
    <t>k Fleissa</t>
  </si>
  <si>
    <t>Raw agreement</t>
  </si>
  <si>
    <t>text</t>
  </si>
  <si>
    <t>Zgodne?</t>
  </si>
  <si>
    <t>Stachu</t>
  </si>
  <si>
    <t>Finalna anotacja</t>
  </si>
  <si>
    <t>Używam od miesiąca, bardzo fajne słuchawki, jakość dźwięku OK, fantastycznie leżą w uchu (nie ma opcji żeby wypadły nawet przy intensywnym sporcie, przy czym bardzo wygodnie się zakłada). Jeden mankament - czasem po włączeniu szwankuje komunikacja bluetooth (łączy się i rozłącza z telefonem w kółko) - jednak po ponownym restarcie słuchawek jest OK.</t>
  </si>
  <si>
    <t xml:space="preserve">Dla małych telefonów ok, choć plastik nie sprawia wrażenia solidnego i wygina się dosyć łatwo. Uchwyt nie nadaje się dla średnich i większych smartfonów ponieważ jest za mały. Sprężyna jest za silna i mój telefon, który ma 7,5 cm szerokości wchodzi już na mocny wcisk i trudno go tam zamocować. </t>
  </si>
  <si>
    <t>Całkiem ok trzyma się szyby jak nie odkleja się i przykleja codziennie. 2 razy odpadł przy upale powyżej 30 stopni - nie było to w trakcie jazdy. Nie ma kilku kolorów metalowych naklejek na tył smartfona, wg. mnie powinna być biała i czarna w zestawie. Ja używam pod etui cienkim i jest ok.</t>
  </si>
  <si>
    <t>Łatwy montaż i dobrze trzyma się szyby. Szybkie, proste wkładanie telefonu. Jeżeli nie używa się telefonu ładuje tak szybko jak ładowarka standardowa na kablu. Przy używaniu nawigacji, ładowanie bardzo powolne, ale zawsze trochę  doładuje - ale musi być dobry zasilacz USB i dobry kabel aby przy długim kablu był mały spadek napięcia.</t>
  </si>
  <si>
    <t>Bardzo fajna myszka o standardowym kształcie i niebiesko-czarnym kolorze. Nadaje się w sam raz do użytku w biurze czy też w domu. Jest bardzo lekka oraz działa bezprzewodowo. Mysz działa nawet do 5 metrów od odbiornika. Obsługuje technologię Logitech Unifying dzięki której można sparować kilka urządzeń firmy Logitech do jednego odbiornika USB co pozwala na zaoszczędzenie gniazd USB.</t>
  </si>
  <si>
    <t>Super kijek. Odrobinę krótszy niż większość standardowych kijków (tak z 5-10cm) ale i tak jest ok. Za to dobrze wykonany, solidny, nie chwieje się tak jak ta tania tandeta. Jest ładny. Fajnie się składa. No i uważam, że rozwiązanie z minijackiem jest lepsze niż kijki bluetooth, dużo szybsze do przygotowania, nie trzeba się bawić w żadne parowanie bluetooth tylko cyk i już.</t>
  </si>
  <si>
    <t>Jestem zadowolony. Używam od ponad 2 tygodni (słucham dużo muzyki przez Tidal). Dźwięk jest przyjemny, ale kabel wydaje się być delikatny (nie sądzę, żeby był w stanie wytrzymać rok). Dodatkowo wadą jest ten pilot (przyciski dosyć ciężko się naciska). Pilot mógłby być też lepiej umiejscowiony.   Jednak sam mikrofon nadaje się do rozmów</t>
  </si>
  <si>
    <t xml:space="preserve">Pozytywne opinie na temat tego uchwytu zachęciły mnie do jego zakupu, niestety bardzo się rozczarowałam. Uchwyt wcale nie trzyma się kokpitu, już po chwili sam się odkleja. Próbowałam zamontować go kilka razy, niestety nie udało się. Być może do szyby się nada, ale jeśli ktoś chce ten uchwyt na kokpit to nie polecam, strata pieniędzy. </t>
  </si>
  <si>
    <t xml:space="preserve">W sumie uchwyt działa sprawnie - jedynym problemem jest fakt, że mam zamykane etui na telefon i albo trzeba zrezygnować z ładowania i przykrywkę odwinąć do tyłu (pod telefon) - lub korzystać z ładowania z zamkniętą klapką (brak możliwości odebrania połączenia, nie widać kto dzwoni itp itd. Sam uchwyt choć na początku zwróciła moją uwagę delikatność wykonania spisuje się zupełnie bez zarzutów. </t>
  </si>
  <si>
    <t xml:space="preserve">Telefon zgodny z opisem. Tak jak było podane - kilka rysek na obudowie, bo powystawowy, ale sprzęt działa jak nowy i świetnie się sprawdza. Fajnie, ze etui i szybka są w gratisie.  Mój pierwszy iphone. Oprogramowanie ios bardzo mi się podoba i jest bardziej funkcjonalne niż android. Aparat robi zdjęcia o bardzo naturalnych kolorach, dobrej jakości </t>
  </si>
  <si>
    <t>Po wyjęciu z opakowania wygląda na to że towar jest ok. Telefon dobrze trzyma się w uchwycie. Materiał na tyle giętki że da się formować i na tyle sztywny że sam się nie odkształca. Jednym słowem w sam raz. Może służyć do trzymania telefony na szyi jak i w ręku. Całkiem fajny pomysł.</t>
  </si>
  <si>
    <t xml:space="preserve">O Ile inny produkt tej firmy został mi polecony przez profesjonalnego fryzjera, tak ten konkretny jest po prostu chińskim tworem z naklejką WAHL. Maszynka w dotyku tania i lekka. Nie sprawia dobrego wrażenia. Silniczek wydaje przeraźliwe dźwięki i działa tylko wpięty sieciowo. Ledwo zipie na akumulatorze, dlatego nie polecam jeśli ktoś chce używać mobilnie. </t>
  </si>
  <si>
    <t xml:space="preserve">ciężko podważyć ich oryginalność, na co dostałem zapewnienie, bo wyglądają identycznie jak te dołączone do Samsunga S8 za 2500zł, które miałem okazję testować od znajomego (dlatego się połasiłem) Niemniej grają o wiele słabiej. Mają zdecydowanie mniej dołu, są cichsze, dźwięk jest mniej nasycony. Reasumując sugeruję testować je na miejscu i wtedy podejmować decyzję w celu uniknięcia rozczarowania. pozdrawiam.      </t>
  </si>
  <si>
    <t>"Zasługuje na dwie i pół gwiazdki. Łączenie z odbiornikiem dobre, nie zawsze można odebrać poprzez przycisk. Niska jakość i wytrzymałość pałąka mocowania, powinna byś profilowana. Po dwóch miesiącach kupiłem nowy, po kolejnych znowu. W uchu siedzi dobrze, lecz ze względu na kształt gumy zaczyna ""drażnić"", odbiorca połączenia niezależnie od marki telefonu, smartfona narzeka na jakość połączenia, użytkownik ma świetną słyszalność. Nie kupię powtórnie."</t>
  </si>
  <si>
    <t>Drukarka laserowa ma pojemnik na arkusze A4 do 250 szt. czyli kartki nie są narażone na pogniecenie, zakurzenie jak w tańszych modelach z podajnikiem kartek i drukuje dwustronnie. Można też podawać kartki pojedynczo z osobnej tacki co jest bardzo wygodne np. przy zmianie formatu, koloru kartki itp. Cena niewiele wyższa od najtańszych modeli tej firmy.</t>
  </si>
  <si>
    <t>Takiego telefonu oczekiwałem. Nie lubię martwić się co się stanie jak wypadnie mi z ręki lub wypadnie z kieszeni. Ten wytrzyma niemal wszystko a do tego szybki, świetny ekran, 2 karty SIM + micro SD. Nie jest może cienki jak kartka papieru, ale dobrze leży w ręce, naprawdę solidny. Bateria na kilka dni + szybkie ładowanie. Dla mnie same plusy. Polecam!</t>
  </si>
  <si>
    <t>Uchwyt wykonany solidnie. Montaż jest bardzo prosty i stabilny. Bez problemu można przepiąć uchwyt czy poprawić ustawienie telefonu za pomocą nakrętki. Telefon nakładasz na dolną część i boki same się 'zamykają'. Raczej nic nie trzeszczy, nie pęka. Jeśli w czasie jazdy nie ma w uchwycie telefonu potrafi wydać z siebie odgłosy ruszających się zębatek, ale nie jest to uciążliwe. Polecam!</t>
  </si>
  <si>
    <t>"Jakość tego produktu jest fatalna. Końcówka USB jest wadliwa i bardzo luźno siedzi w gniazdku, więc komputer przeważnie w ogóle nie widzi tego dysku, a każde potrącenie czy dotknięcie kabelka powoduje podłączenie/rozłączenie. Sama obudowa wygląda na bardzo kiepską i niesolidną. Dysk w środku ""lata"", jak potrząśnie się nim lekko, słychać stukot. Nie zapisałabym na nim moich plików. Nie można zaufać temu produktowi... "</t>
  </si>
  <si>
    <t>Najlepszy uchwyt samochodowy jaki miałem do tej pory. Koniec problemu z odpadającymi przylepami. Na kratce wentylacyjnej uchwyt trzyma się pewnie, a telefon pewnie leży w uchwycie. Dodatkowa zaleta to dobre chłodzenie telefonu w upalne dni dzięki nadmuchowi z kratki wentylacyjnej, co niestety przy uchwytach montowanych na szybie nie jest możliwe. Polecam!</t>
  </si>
  <si>
    <t>Po kilku beznadziejnych słuchawkach (reklamowanych jako super produkt) firmy Samsung, ta słuchawka jest jak przesiadka z furmanki na mercedesa. Mam już 2 takie i cały czas od ok pół roku działają bez zarzutu. Świetnie zaprojektowany uchwyt na ucho i działające przyciski to jest to czego potrzebuję. Nigdy więcej produktów Samsung !!! Plantronics jest OK !!</t>
  </si>
  <si>
    <t xml:space="preserve">Części odpowiadająca za przylepienie/przyczepienie super. Nigdy nie spada i wręcz lepi się do szyby. Natomiast na głowicy kulkowej są duże wstrząsy które przenoszą się na telefon podczas jazdy. Wiec telefon zawsze się trzęsie na uchwycie. Dopiero zamontowanie mniejszego telefony poniżej 4,5 cala minimalizuje w/w objawy. Do dużych telefonów uchwyty z głowicami są beznadziejne. </t>
  </si>
  <si>
    <t>niestety  przystawka absolutnie nie spełnia swojej roli tak jak mowa w nazwie . Wyciskane maliny wraz z sokiem i tak wychodziły wylotem z przodu maszynki  . a bokiem tylko niewielka ilość soku. Pomimo regulacji pokrętła z przodu przystawki , nic to nie dało . Jestem nie zadowolona z takiego rozwiązania.</t>
  </si>
  <si>
    <t>Jeśli chodzi o myszkę liczyłem na trochę lepsze wykonanie, główne przyciski dość głośne, boczne przyciski są zbyt miękkie i mają za duży skok. Jeśli chodzi o plusy to na pewno świetny scroll, szeroki i wygodny. Dobra ergonomia, ale to już zależy od wielkości dłoni, gdyż myszka jest przeznaczona dla ludzi z dość dużym dłońmi. Świetnie wykonany kabel. Dobra precyzja sensora.</t>
  </si>
  <si>
    <t>Produkt świetny, jedyne co się nie sprawdza to nakładka goląca zarost i podstawka. Podstawka mało stabilna, kiepsko mieszczą się na niej końcówki. Porównując nakładkę do golarki do innej golarki firmy Wahl to nakładka w zestawie mimo iż jest podwójna jest beznadziejna. Pojedyncza golarka Wahl ledwo daje radę, nakładka zostawia większość włosków niezgolonych.</t>
  </si>
  <si>
    <t>"""Elastyczny"" to niefortunne okreslenie, to jest kawal drutu, ktory pewnie po rozgrzaniu  w piecu jest elastyczny ;). NIEMNIEJ jesli juz komus uda sie wygiac go w żadany ksztalt, to jest dosc stabilny. Raczej do wygiecia raz i zostawienia w tej pozycji, a nie do zmieniania co chwile umiejscowienia. Sam uchyt do mocowania do np. blatu - OK."</t>
  </si>
  <si>
    <t>Faktycznie ciche i miękkie klawisze, aż przyjemnie klikać. Dobra jakość materiałów. Plastikowe boki robią się śliskie, ale nie brudne, więc wolę takie od gumowych. Szerokie ślizgacze nie odlepiają się. Bardzo precyzyjna (3 ustawienia dpi). Jedyny minus: podświetlenie rozładowuje akumulator w tydzień/dwa, ale można je wyłączyć. Da się też używać podczas ładowania z USB. Za taką cenę - fenomen.</t>
  </si>
  <si>
    <t>Moja stara N72 padła po 8 latach użytkowania. Nikt nie chciał podjąć się naprawy. Kupiłem ten sam model ze względu na bezawaryjność, przyciski (sic!) i sentyment. Choć również jestem użytkownikiem smartfona, to preferuję telefony z klawiaturą, zwłaszcza, gdy korzystam z urządzenia na mrozie czy deszczu. Nokia E72 nigdy mnie nie zawiodła.</t>
  </si>
  <si>
    <t>Pierwszy raz miałem przypadek, że po wlaniu do kartridża i włożeniu go do stacji, owa stacja oszalała. Kartridż czyściutki, uzupełniony tym płynem, a stacja stwierdziła, że potrzebna jest wymiana kartridża... Nie wiem czym to jest spowodowane, ale kupuję już Bioprettę od 2 lat i zalewam nią ten sam kartridż i do teraz nie było problemów. Braun 9260CC.</t>
  </si>
  <si>
    <t xml:space="preserve">jedyne co się zgadza to ze pokrywa cały ekran. natomiast to niby dopasowanie polega na 2 grubościach normalnie z chamskim schodkiem, żadnego zaokrąglenia. telefon wygląda gorzej niż ze zwykłym szkłem. szkło nie będzie pasowało do większości etui chroniących przód telefonu, gdyż trzyma się na tyle słabo że etui je odrywa od ekranu. </t>
  </si>
  <si>
    <t>Bardzo trafiony zakup, niska cena w stosunku do jakości, bardzo dobrze wykonany, przyjemny wygląd. Po pierwszym naładowaniu do pełna naładowałem swojego smatrfona od okoo 15-20% do 100% pięć razy (samsung S3 I9305 Poj baterii 2100mAh) co przy noname'owym power banku o tej samej pojemności udało się nie całe 3x. Produkt godny polecenia.</t>
  </si>
  <si>
    <t xml:space="preserve">Trudno ocenić , ale wydaje mi się ,że nie są zbyt skuteczne do twardej wody. Do ekspresu używałem wyłącznie wody z tego filtra i zakamienił się bardzo szybko. Podejrzane wydaje mi się to ,że woda przelewa się przez filtr bardzo szybko i nie wiem czy ma czas się odkamienić . Ogólnie jestem rozczarowany.   </t>
  </si>
  <si>
    <t>Jak się przetrze czymś mokrym to faktycznie mocno klei (aż trudno potem oderwać ;p), aczkolwiek trzeba czyścić po kilku użyciach, inaczej od wstrząsu zamykanych drzwi telefon potrafi odpaść. Samo ramię trochę się trzęsie na wybojach, ale generalnie wykonanie i plastiki są ok. Jak za 10zł to jestem zadowolony, ale nie polecam tego uchwytu kierowcom zawodowym.</t>
  </si>
  <si>
    <t>Pendrive solidnie wykonany,wytrzymały.Jeżeli chodzi o prędkość przesyłania danych to niestety jest kiepsko.Na usb 3.0 od 40 mb/s i spada.Mam dysk innej firmy o pojemnosci 600 gb i bez usb 3.0 mam stabilnosc predkosc na poziomie 60 mb.  Jako dodatkowy pendrive w ktorym mamy zapasowe pliki na pewno polecam, do szybkiego przesylania danych niestety sie nie nadaje :(</t>
  </si>
  <si>
    <t xml:space="preserve">Bardzo dobre 2-warstwowe szczotki pracują w 11 letniej pralce Amica i praktycznie nie iskrzą. Na pewno nie wytrzymają tyle co produkcyjne, ale przy tej cenie mógłbym je wymieniać nawet co rok. Jest to proste, a w pralce wystarczy zdjąć tylko jedną klapę przykręconą 2 blachowkrętami i szczotki praktycznie mamy na wierzchu. </t>
  </si>
  <si>
    <t xml:space="preserve">Tym razem zostałem miło zaskoczony przez firmę Green Cell. Ładowarka jest wykonana bardzo dobrze, nie grzeje się, dobiera odpowiedni prąd do urządzenia. Matowa, przez co nie zbiera żadnych rys no i można powiedzieć, że dzięki swoim kształtom również elegancka :D Lecz nie to jest najważniejsze - działa dobrze, obsługuje QC 3.0, czego chcieć więcej w tej cenie? :) </t>
  </si>
  <si>
    <t xml:space="preserve">Bardzo dobry watomierz. Teraz wiem co najwięcej mi zżera prądu - Lodówka. Można sprawdzić czy opis zużycia energii różnych sprzętów zgadza się z rzeczywistością. I dowiedzieć się, że nawet pozostawienie w gniazdku przewodu od pralki powoduje pobieranie ok. 1W energii. Niby niewiele 5zł. na rok to kosztuje. Ale jeszcze inne sprzęty, ruter, ładowarki , telewizory i trochę się uzbiera. </t>
  </si>
  <si>
    <t>Jedno z połączeń ma luzy. Tego luzu nie można skasować.  Kamera nagrywa ładny obraz tylko podczas jazdy po  gładkim jak stół asfalcie. Na wszelkich nierównościach  wpada w takie drgania, że miałem obawy czy się nie urwie.  Wkręt (malutki) metalowy wkręcony w plastik to marny  pomysł na przenoszenie drgań. W oczach widać jak luz  robi się coraz większy.</t>
  </si>
  <si>
    <t>Generalnie - patchcord, jak patchcord. Działał.  Niestety - muszę odjąć jedną gwiazdkę za długość gotowania - jak na spaghetti - niestety zdecydowanie za długo się gotuje. Aczkolwiek - dobrze przyprawiony - jak najbardziej ok.  Trzeba tylko pamiętać, aby zdjąć wcześniej wtyczki - pomimo zieleni - nie dostarczają one żadnych wartości odżywczych ....</t>
  </si>
  <si>
    <t xml:space="preserve">Etui w żaden sposób nie chroni telefonu, przy bardzo małym upadku dosyć, że magnesy się rozczepily to tylna pokrywa pękła. Dzięki temu zamiast super ochrony telefonu mam go rozwalonego.!!! W dodatku szkło pękło na 3 dzień użytkowania z niewiadomych przyczyn (chyba najbardziej cieniutkie szkło). Nie polecam. Lepiej kupić gumowe etui za 5 złoty... </t>
  </si>
  <si>
    <t>Jakość wykonania adekwatna do ceny. Szkło chroni w pełni wyświetlacz, ale trzeba pamiętać , że nie jest to pancerne szkło. Zakrywa cały wyświetlacz z tym , że szkło nie jest zakrzywione. Klej trzyma bardzo dobrze. Może ulec zniszczeniu przy mocniejszym uderzeniu. Ogólnie produkt bardzo tani, więc zakupiłem kilka szt na wypadek zniszczenia ;) Polecam</t>
  </si>
  <si>
    <t>Produkt ok. Czyścik jest estetyczny i spełnia swoje zadanie. Co prawda czarna farba na puszce sprawia wrażenie jakby miała lada moment zejść, ale to i tak nie jest sprzęt, z którym ktokolwiek bedzię się deliktanie obchodzić ;) Instrukcja na pudełku po angielsku przerzucona z chińskiego tłumaczem dodaje temu przedmiotu specyficznego uroku xd Przedmiot godny polecenia zwłaszcza za taką cenę.</t>
  </si>
  <si>
    <t>Etui na zdjęciu prezentuje się elegancko jednak w rzeczywistości totalny badziew. Plastik słabej jakości, ma się wrażenie że montujac telefon w obudowie zaraz wszystko popęka (choć i tak do mnie produkt trafił już uszkodzony więc telefon nie mógł być umieszczony w etui) klapka obudowy w ogóle się nie domyka, lata bezwładnie w lewo i prawo. Również nie polecam</t>
  </si>
  <si>
    <t>Wszystko ok.                                                                                                                                                                                                                                      Polecam</t>
  </si>
  <si>
    <t>Lokówka za tę cenę w porządku, raczej do okazyjnego korzystania i na pewno konieczne jest utrwalenie loków, bo nie ma zbyt wysokiej temperatury, żeby same z siebie długo się trzymały. Jeśli ktoś chce korzystać na co dzień, lepiej kupić coś z regulacją temperatury, jeśli tylko od czasu do czasu, to będzie ok.</t>
  </si>
  <si>
    <t>Wszystko w porządku. Działa jak należy. Niestety, jeśli mamy gniazdko, gdzie bolec od górnego portu jest w dolnej cześci, a bolec od dolnego portu jest w górnej części, to niestety nie da się włożyć programatora tak, żeby zająć to drugie gniazdko przez inne urządzenie. Programator spięty z bojlerem, nie nagrzewa się nadmiernie.</t>
  </si>
  <si>
    <t>Niestety szkło w zamyśle jest do Nokii 7,1 aczkolwiek w rzeczywistości pasuje, ale tylko na szerokość. Na długość już nie bardzo. Przy próbie montażu okazało się, że wycięcie na przedni aparat nie jest kompatybilne gdyż zasłania część aparatu oraz czujnika zbliżeniowego. Aby tego uniknąć należy zamocować szkło tak aby w górnej części wystawało poza obrys telefonu ok. 1.5 mm...</t>
  </si>
  <si>
    <t>Niestety, plastikowe uchwyty ułamały się po ok 2 tyg. mimo że telefon ani nie upadł, ani nie został uderzony. Generalnie etui fajne ale zrobione z bardzo słabego materiału, ale czego można oczekiwać od etui za 9zł gdy oryginał kosztuje ponad 100zł. Oczywiście nie jest to wina sklepu, nie jest on producentem. Szkło na telefon jak najbardziej OK</t>
  </si>
  <si>
    <t>To nie jest zarzut, ale rada. Jeśli zrobiłeś bochenek w tosterze, nie usuwaj go natychmiast. Pozwól mu wchłonąć całe ciepło z elementu grzejnego tostera. Natychmiast zaczęliśmy gotować bochenek w tosterze i natychmiast go wyjęliśmy. A po 3 razach zwróć uwagę, że korpus tostera stopił się trochę, prawie do dziury. To jego wada - cienkie obudowa.</t>
  </si>
  <si>
    <t>Szkło pasuje idealnie, założenie nie sprawia dużego problemu. Jednak strasznie łapie wszelkie zabrudzenia, palcuje się. Po pierwszym upadku telefonu z wysokości około 50 cm szkło odkleiło się. Spowodowane jest to małą powierzchnią kleju - tylko na rantach wokół. Cała powierzchnia ekranu tylko przylega. Trzeba zwiększyć czułość dotyku urządzenia aby można było normalnie używać telefonu.</t>
  </si>
  <si>
    <t>"Podstawową funkcję raczej spełnia tj. filtruje. Niestety brak tej (zazwyczaj niebieskiej) ""czapki"" z okienkiem do zaznaczania miesiąca. Numery miesięcy są, ale nie ma jak zaznaczyć, niestety zorientowałem się już po wyrzuceniu starego filtra więc przełożenie nie wchodzi w grę. Przez brak tego elementu filtr nie siedzi w zbiorniku na wodę sztywno tylko się kiwa."</t>
  </si>
  <si>
    <t>Drugi raz już nie popełnię tego samego błędu. To szkło jest niedopasowane do telefonu, szybko się odkleja, a przez to dotyk nie działa jak powinien. Ogólnie strata czasu i pieniędzy na tego typu szkła. Lepiej poszukać szkła, które być może nie jest zaokrąglone na krawędziach, za to lepiej spasowane do telefonu</t>
  </si>
  <si>
    <t>Zakupiony egzemplarz nie był dobrze spasowany, ramka etui delikatnie wygięta, kłopot sprawiał tylni panel - montaż siłowy na wcisk - nie wsuwany jak podano, ponad to panel tylni się ruszał, dołączone szkło hartowane nie trzymanie się telefonu mimo uprzedniego przygotowania wyświetlacza, dołączone ściereczki zamiast mokre były suche. Dokonano reklamacji - towar został wymieniony na inny bez ponoszenia kosztów.</t>
  </si>
  <si>
    <t>Niestety, kolor jest nietrwały i się zdrapuje. Boki już mam praktycznie starte i widać czarne rysy. Szkoda, ponieważ obudowa naprawdę fajnie wygląda i rzeczywiście na początku wyglądała dobrze i estetycznie. Jednak z kolejnymi dniami wyglądało to gorzej dlatego zdecydowałam się pomalować lakierem (co również nie wygląda dobrze ale chciałam dłużej zachować kolor). Z żalem stwierdzam, że obudowa tylko na chwilę</t>
  </si>
  <si>
    <t>"Zakupiona do Laguny 2 ph1 z oryginalnym radiem ""Renault Tuner List"", używam do niego kart microSD z przejściówką na SD 8GB Goodram. I super wszystko gra i śmiga, z pilota w kierownicy. Sam montaż jest bezproblemowy. Szkoda tylko, że taka duża wtyczka do samej zmieniarki jest i brak nazw utworów. Ogólnie - polecam jeżeli masz już dość manewrowania płytami."</t>
  </si>
  <si>
    <t>"Miernik przyszedł zupełnie rozkalibrowany. Na szczęście dają saszetki do kalibracji, niestety już je zużyłem i z ponowną kalibracją za jakiś czas będzie problem (lepiej gdyby można to było kalibrować czymś łatwo dostępnym - np wodą destylowaną i coca-colą). Czasem pokazuje dokładnie, czasem zupełnie ""świruje"" i wyświetla losowo zupełnie rozbieżne wartości pH."</t>
  </si>
  <si>
    <t xml:space="preserve">Tak sobie. Niby lekki, zwinny i poręczny. Ale to chyba koniec jego zalet. Buczy jak stary kopciuch, ssanie też bez szału - dywanu nie porywa.  Na plus jest jeszcze bezworkowość. Ale cyklonowy? Jak zobaczyłam to u rodziców to miałam niemiłe skojarzenia z panem z kiepskim wąsikiem.  W każdym bądź razie odkurza jak każdy inny znany mi odkurzacz. </t>
  </si>
  <si>
    <t xml:space="preserve">Produkt godny polecenia ale ZAWSZE mam z nim jedne problem. Przy próbie wytarcia nadmiaru kleju zawsze wyjedzie go troszkę spod szkła. Dodatkowo tym razem nadmiar kleju wlał się do obudowy przez szpary przy bocznych klawiszach... pomimo zastosowanych, załączonych, podkładek, które ten nadmiar miały z boków pochłonąć. Wszystko zrobione zgodnie z instrukcją, a jednak.... Na Note 8 takiego wycieku nie miałem. </t>
  </si>
  <si>
    <t>Wysoka jakość.  W stosunku do tanich odbiorników nie nagrzewa się nadmiernie.  Solidnie wykonany. W Galaxy S7 działa podobnie jak fabryczny w S8 - tanie cewki się bardzo nagrzewały - tutaj jak w fabrycznym wykonaniu. Jeżeli chcesz zamontować nad baterią - pod klapką to pewnie będzie za gruby, ale na pokrywie spisuje się rewelacyjnie Polecam.</t>
  </si>
  <si>
    <t>Zaletą jest szeroki zakres napięć, regulacja w górę i w dół, oraz duży prą wejściowy 4A, wymagany duży radiator (podkładka n. teflon folia). Brak miękkiego startu (tylko twarde kluczowanie), krótkie piki na wyjściu przy starcie mogą sie pojawić, stabilna praca nawet z dodatkowym filtrem wyjściowym (napięcie błędu trzeba brać z obciążenia). Polecam.</t>
  </si>
  <si>
    <t>Oceniam na +4. Etui cieniutkie, prawie nie zmienia grubości telefonu. Wystarcza jednak, aby ochronić tylny aparat (plecki są idealnie płaskie) Trochę słabo obejmuje boki, przez co ma tendencję do zsuwania się z rogów i z boku z przyciskami. Wycięcia dobrze wymierzone. Silikon nie ślizga się w ręku, można spokojnie położyć telefon na desce rozdzielczej w samochodzie - nie odjeżdża. Polecam.</t>
  </si>
  <si>
    <t>DOBRA JAKOŚĆ PRODUKTU,FAJNIE SIĘ ROZWIJA,DOBRZE SIĘ SPRAWDZA PRZY MOTORZE PRZY KIEROWNICY BO JEST KRÓTKI I ZAWSZE WRACA NA SWOJE MIEJSCE,BRAK LUZÓW PO PODŁĄCZENIU DO TELEFONU W GNIEŹDZIE USB CO NIE ZAWSZE JEST OCZYWISTE NIEKTÓRE KABLE LATAJĄ NA BOKI I NIE ZAWSZE STYKA ŁADOWANIE.POLECAM SZCZEGÓLNIE DO MOTOCYKLI TĄ DŁUGOŚĆ LUB DŁUŻSZĄ W ZALEŻNOŚCI OD POTRZEB.</t>
  </si>
  <si>
    <t>Obudowa wygląda dobrze. Po wyciągnięciu z pudełka ma się wrażenie, że odebraliśmy oryginał NOKIA. Nie mniej jednak wydaję się, że jest to dobry jakościowo zamiennik. Brakuję kilku wypustek w metalowym korpusie wewnętrznym, jeżeli porównujemy z oryginałem, ale nie przeszkadza to w złożeniu telefonu w jedną całość. Ze względu na wiek telefonu, taki zamiennik, za taką kwotę można przyjąć.</t>
  </si>
  <si>
    <t>"Produkt oryginalny. Po wymianie maszynka jak nowa - goli bezboleśnie, bez wibracji i hałasu.  Jeśli ktoś ma podstawowe umiejętności i cierpliwość, to możliwe jest rozebranie bloku na części i gruntowne oczyszczenie. Jeśli na golarce jest napisane ""use part 32B"", to nie radzę zastępować tańszym 21B, bo będą niepotrzebne drgania i hałas. Wiem, bo raz się sam nadziałem z ""oszczędności""."</t>
  </si>
  <si>
    <t xml:space="preserve">Szkło zle przylega do telefonu. Tylko cieniutki pasek kleju trzymał szkło na telefonie i przez to pod szkło przyklejaly się brudy. Dodatkowo w miejscu kleju dotyk nie działa, co oznacza brak możliwości uzywania dotyku na skrajnych brzegach telefonu. Po jednym dniu użytkowania szkło musiało wyladowac w koszu z polecenia serwisanta w autoryzowanym serwisie Apple. Nie polecam, pieniądze wyrzucone w błoto. </t>
  </si>
  <si>
    <t xml:space="preserve">Sprzedającego ten produkt omijać z daleka. Sprzęt nie zgodny z tym co jest wystawione na aukcji,czyli starszy model. Widoczne były ślady użytkowania. Nie podłączyłem tych słuchawek bo nie był to ten model co widniał na aukcji. Reklamacja i zwrot odbyła się bez problemów z jedną małą rzeczą.. Nie mogłem odesłać w pakiecie Smart. </t>
  </si>
  <si>
    <t xml:space="preserve">Bardzo kiepskie wykonanie nie polecam zakupu. Klej naniesiony nie trzyma, dotyk źle wykrojony nie przylega do ramki w rogach, otwór na przycisk home zbyt wielki w konsekwencji przycisk lata na boki, trzeba się zaopatrzyć w klej B-7000, szkło nie dolane z wadą na środku w konsekwencji wielki bombel i o wiele za wąski od razu poszedł do kosza </t>
  </si>
  <si>
    <t>"Do codziennego użytkowania są rewelacyjne. Od lat kupuję wyłącznie te słuchawki ( w różnych opcjach np. ze składanym pałąkiem). Świetny dźwięk, wytrzymały kabel. Słuchawki są lekkie i dobrze trzymają się na głowie. Jeśli coś się psuje, to pęka właśnie plastik w trakcie ""transportu"". Ale to już wina nieuważnego użytkownika ;-) Egzemplarz domowy śmiga bezawaryjnie od kilku lat.    "</t>
  </si>
  <si>
    <t>Urządzenie kupione w celu użytkowania, jako budzik doskonale widoczny w nocy. Spełnia swą rolę doskonale, jednakże ekran dotykowy oraz menu ustawień jest niskiej jakości. To samo dotyczy wyboru wyświetlania czasu - po prostu nie ma go. Zdaję sobie sprawę, że jest to urządzenie mające służyć zupełnie innym celom, ale lepszą decyzją byłby tablet...</t>
  </si>
  <si>
    <t>"Generalnie nie mam żadnych zastrzeżeń i jak najbardziej polecam - pokrowiec jest solidny, świetnie wygląda (chociaż wolałbym, gdyby był matowy, ale to inna kwestia), a także sztywno trzyma pada. Jedyny, drobny minus to zamek błyskawiczny, który przy otwarciu w dziwny sposób się ""rozkłada"", ale można to samemu sobie poprawić, poza tym nie wpływa to na nic."</t>
  </si>
  <si>
    <t>Etui na pierwszy rzut oka wydaje się bardzo ładne i dobrze wykonane lecz nie nadaje się do użytku. Przednia część etui jest sztywna i twarda co powoduje powstawanie ryz w przypadku dostania się zanieczyszczeń pomiędzy wyświetlacz a etui. Po tygodniu użytkowania szkło na wyświetlaczu nadawało się do wymiany. Szkoda telefonu.  Aplikacja nie działa.</t>
  </si>
  <si>
    <t>Statyw fajnie wykonany, wysoki i ku mojemu zdziwieniu stabilny (statywy w tym przedziale cenowym mają skłonności do przewracania się, gdy podłoże nie jest idealnie płaskie). Jedynym minusem, którego się dopatrzyłem to to, że głowica nie pozwala na płynną pracę (płynny ruch) przez co nagrywanie filmów z tego statywu może być trudne.</t>
  </si>
  <si>
    <t xml:space="preserve">przepraszam ze tak dlugo nie odpowiadalem ,ale produkt jest de best oprocz balaganu w kuchi jest ok soki ktore zawiozlem do pracy zostaly skomunsowane w krotkiej chwili jedyna wada jest ze nie mamy grzie schowa ale to nie problem ,polecam zmieli wszystko nawet cegly -ale brac to z przymrozonym okie  jesze raz poleca i pozdrawiam </t>
  </si>
  <si>
    <t>Brak opakowania, instrukcji przez co występują trudności w identyfikacji sterowników - nie instaluje się też automatycznie  pod Win7. Nie uruchamia się po uśpieniu, gubi sterowniki, sieć przez co rozłącza się i co utrudnia użytkowanie. Prawdopodobnie produkt z odzysku, po zwrocie nie w pełni kompatybilny i  sprawny. Bez anteny b. słaby zasięg.</t>
  </si>
  <si>
    <t>Do Bosch SMV53L10EU pasuje IDEALNIE - wpasowuje się w nowe miejsce (które jest przygotowane w zmywarce), więc jeśli po drodze coś się połamało w gnieździe to bez obaw - wchodzi idealnie. Zastosowano łączenie bardziej trwałe niż w oryginalnej zmywarce. Wszystko na koniec trzeba delikatnie potraktować młotkiem, żeby schowało się pod osłonkę - każdy sobie z tym poradzi ;-)</t>
  </si>
  <si>
    <t>Jakość i praktyczność wykonania tego trymera pozostawia naprawdę wiele do życzenia. O golarce w tym zestawie nie warto nawet wspominać. Lepiej od razu ja wyrzucić. Za połowę ceny można kupić nieco lepszy produkt produkowany dla marketów jak np Lidl. Jednym słowem warto dołożyć kilkanaście złotych i zakupić np Philipsa. Różnica kolosalna. Nie polecam.</t>
  </si>
  <si>
    <t>założyłem sam i działa..zamiennik jak w opisie..pasuje nawet spoko..ale..szkło jest bardzo delikatne , rogi ekranu mniej dokładnie wykończone, niestety jakość nieporównywalna do oryginału.. ale wiadomo..cena.., zamiennik jest 2x lżejszy i przy przyciskaniu dotyku widać odbarwienia także trzeba uważać żeby nie pękło. takie moje spostrzeżenia i różnice a używałem oryginał rok..tak czy inaczej warto się pobawić :)</t>
  </si>
  <si>
    <t>Zestaw zawiera wszystko czego potrzeba aby podłączyć dyski ATA/SATA do komputera. Przetestowane na Windows 7. System bez problemu wykrył podłączony przez USB starszy dysk IDE ultra ATA jak i nowszy na złączu SATA III. Długość kabli po podłączeniu wystarcza aby urządzenie swobodnie leżało na biurku. Zasilacz nie przegrzewa się nawet po kilkugodzinnej pracy. Polecam.</t>
  </si>
  <si>
    <t>"Super uchwyt. Jak go dostałem myślałem że go zrobili w Niemczech :) a tu Chiny. Bardzo dobra jakość wykonania i wszystko jest w zestawie co potrzeba do zamontowania go na ścianie i przykręcenia telewizora. Do 40"" TV też super pasuje tylko trzeba sprawdzić najpierw tv jaki ma rozstaw vesa.Wygląda też super! Solidny polecam!!!"</t>
  </si>
  <si>
    <t>Dobry i tani oczyszczacz. Ma wskaźnik jakości powietrza, który przetestowałam i sprawdził się bardzo dobrze. Przed otwarciem okna w pokoju stan powietrza był dobry, ale po otwarciu ( a tego wieczory był w powietrzu wyraźny smog) już po minucie oczyszczacz przeskoczył na zły  stan powietrza i włączył  intensywne oczyszczanie.</t>
  </si>
  <si>
    <t>Kompletna TANDETA!!!  To szkło w ogóle nie pasuj do LG K8 2017, jest za długie, wycięcia są nieprawidłowe, zgadza się tylko szerokość ale co z tego skoro odstaje bokami, jest PŁASKIE a nie zaokrąglone jak mówi opis, N I E    P O L E C A M ! ! !</t>
  </si>
  <si>
    <t>Nie ma tragedii, ale zastosowany materiał nie jest zbyt wytrzymały, a spasowanie części również nie jest idealne. Dedykowane szkło jest odczuwalnie grubsze niż te powszechnie stosowane i mam wrażenie że przez to ekran jest mniej czuły. Plusem jest to, że etui obejmuje również przednie zaokrąglone krawędzie wyświetlacza. Raczej nie zdecydowałbym się na ponowny zakup.</t>
  </si>
  <si>
    <t>etui pasuje do Samsunga 4+ co do szybki mam niewielkie zastrzeżenia (rozmiar i kształt uniwersalny) ,szybka która miała chronić telefon pękła na rogu w palcach przed przyklejeniem jej do telefonu . Powierzchnia mimo dokładnego oczyszczenia nie przykleiła się na całej powierzchni i na ekranie widoczny jest podłużny pasek powietrza pod spodem</t>
  </si>
  <si>
    <t>Zestaw nie zawiera instrukcji montażu, więc zajęło chwilę poskładanie go tak jak należy. Niektóre elementy nie wydają się bardzo solidne (np. oprawki żarówek, statyw). Ogólnie zestaw jest OK, jak za taką cenę. Zdjęcia przedmiotów w nim umieszczonych wychodzą dużo lepiej niż samym aparatem z lampą - cienie faktycznie są miękkie i delikatne.</t>
  </si>
  <si>
    <t>Wykonanie i estetyka na wysokim poziomie. Użytkowałam juz te etui i zapewniam, że jest wygodne i funkcjonalne, a przy tym bardzo efektowne i naprawdę zabezpiecza telefon przed upadkiem. To etui nieraz uratowało mój telefon (spory wyświetlacz (6,44 cala). Dopiero upadek na tzw. płask, przy otwartej klapce   spowodował pojawienie sie drobnej rysy na hartowanym szkle. Polecam zdecydowanie zakup.</t>
  </si>
  <si>
    <t>LCD świeci ładnie i wyraźnie. Nie jest to co prawda amoled samsunga ale wygląda znośnie. Problem w samym wykonaniu frontu.Sam LCD Jest nieznacznie grubszy niż oryginał i nie ma możliwości poprawnego wklejenia w ramki. Całość nie mieści się w korpusie. Całość po wklejeniu wystaje z ramki o ok 0.5mm. Nie wygląda to fajnie.</t>
  </si>
  <si>
    <t>Mówiąc krótko szkło kiepskie. Dłużej: szkło na starcie jest porysowane, pasek odkleił się sam i nie odkleił folii, co spowodowało, że trzeba było ją mechanicznie odkleić (to spowodowało odciski palców i kurz). Wacik do polerowania zostawia bardzo dużo niteczek, nie nadaje się kompletnie. Po tej zabawie tylko porysowany telefon. Nie polecam kompletnie.</t>
  </si>
  <si>
    <t>Świetny odkurzacz ! Za te pieniądze - mały, lekki, zgrabny, pięknie wygląda i co najważniejsze  bardzo dobrze ciągnie. Szczotkę aż ciężko oderwać od podłogi :) Bardzo dobry zakup. Gdybym miał jeszcze raz kupować odkurzacz - to tylko ten. Wcześniej używałem 3 razy droższego zelmera. Różnica jedynie w ilości akcesoriów z których rzadko korzystam. POLECAM !!!</t>
  </si>
  <si>
    <t>ładny i przydatny co do jakośc oczyszczania nie mogę nic powiedzieć bo nie mam jak sprawdzić  Wg. mnie istotne: wskaźnik LED odlicza dni niezależnie czy uzywałeś codziennie czy nie więc nie wiadomo właściwie kiedy zmienić filtr (150 l w ciągu 30 jesiennych dni nie przelaliśmy przez dzbanek na pewno). Używamy wyłącznie do picia. Do gotowania natomiast wodę z kranu.</t>
  </si>
  <si>
    <t xml:space="preserve">Etui mega spoko, dobrze się trzyma telefonu i zmienia jego wygląd na plus, aż znajomi pytali czy kupiłam nowy telefon.  Niestety szybka trochę gorszej jakości - ale może to dlatego, że ekran mojego modelu tel. jest lekko zaokrąglony i żadna szybka nie trzyma się zbyt dobrze, przez co potem pęka :(   OBsługa i wysłka na 5! </t>
  </si>
  <si>
    <t>Produkt posiada wszystkie wcięcia które powinien posiadać, lecz nie wszystkie kable da się podłączyć do lądowania (dolną część ramki przy gnieździe do ładowania trzeba nadpiłować). Poza tym ramka godna polecenia. Nie odpina się, spadł telefon mi nie raz i nadal żyje (nie korzystam ze szkła hartowanego). Lepsze rozwiązanie niż z podobnymi ramkami przykręcanymi na śrubki które wiecznie się odkręcają.</t>
  </si>
  <si>
    <t xml:space="preserve">Co prawda szkło jest jeszcze krótko na moim telefonie ale już chcę przestrzec potencjalnych kupców o fakcie, iż przez nie (to szkło) bardzo słabo a praktycznie kompletnie nie działa czytnik linii papilarnych. Oby chociaż dobrze ochroniło przed ewentualnym zbiciem ekranu, chociaż chyba nie chciałabym sprawdzać bo jeszcze bym się rozczarowała. </t>
  </si>
  <si>
    <t>to jak dobrze się klei do magnesu zależy od siły magnesu, więc ciężko o uchwyt z wystarczająco silnym magnesem, bo sam telefon też trochę waży ;/ cała reszta jak najbardziej na plus, wygodny i nie tylko powierzchnia ale też dodatkowy uchwyt na palec zwiększa znacznie pewny chwyt :) jak z ochroną ciężko mi ocenić, bo nie upuszczam telefonów</t>
  </si>
  <si>
    <t xml:space="preserve">Witam niestety gdzieś zawieruszył mi się paragon i nici  z reklamacji ,towar oceniam na  beznadziejny ,bateria jest minimalnie mniejsza od wyciągniętej fabrycznej ,ale to by jeszcze nie miało  takiego znaczenia gdyby bateria pracowała poprawnie a pracuje beznadziejnie ,średnio  przy normalnym użytkowaniu wymagała ładowania dwa razy na dzień </t>
  </si>
  <si>
    <t>Rozumiem,że cena słuchawek nie jest porywająca ale fakt,że jedna słuchaweczka była pęknięta a z drugiej paczki, słuchawek jedna z niej jakby nie sklejona od razu wypadła, przentując mi zaratość kabelków itd , to uważam ,ż etowar jest wadliwy. Chyba bym nie poleciła. Za 15,99 kupiłam w markecie identyczne, wszytsko działa, nei rozpadły się po rozpakowaniu :)</t>
  </si>
  <si>
    <t>Nie mam możliwości zbadania wody przed i po filtrowaniu, ale czajnik, do którego lejemy wodę tylko przefiltrowaną wcześniej do dzbanka dużo mniej zarasta kamieniem (nie to, ze w ogóle, ale różnica jest bardzo wyraźna). Z rzadka zdarzy, że filtr się przytka (zdarzało się też przy innych producentach), wtedy wystarczy go wyciągnąć i wstrząsnąć.</t>
  </si>
  <si>
    <t>Generalnie OK, jednak po sprzęcie kilkukrotnie droższym od najtańszego spodziewałem się lepszej jakości. Radio koszmarne, jeśli ktoś kupuje, żeby posłuchać przed snem, to niestety nie nadaje się. Projektor tylko na sufit i to w pozycji dziwnej, zmiana i regulacja średnio pomaga. Jako zegarek spełnia swoją funkcję, gdu=yby nie radio, można polecać.</t>
  </si>
  <si>
    <t>"Albumy są słabej jakości. Materiał nie jest dostatecznie wytrzymały, stąd też zagniecenia okładki albumu  powstają już w chwili transportu. Folia z której wykonana jest ""koperta"" na zdjęcia jest bardzo delikatna i targa się podczas umieszczania zdjęć w albumie. Cena nie jest wygórowana, ale w marketach można kupić album w tej samej cenie w dużo lepszym wykonaniu."</t>
  </si>
  <si>
    <t>Dla początkujących jak najbardziej okej. Dźwięk nieco przytłumiony, ale to jest mikrofon za kilka stówek, który ma w sobie interfejs audio. Mikrofony pod usb nigdy nie będą tak dobre jak te łączone preampem czy mikserem. Wykonanie wporządku, statyw troszkę ssie popfiltr daje radę. Pudełko raczej minimalistyczne ja osobiście musiałem dokupić walizkę aby móc go bezpiecznie przewozić.</t>
  </si>
  <si>
    <t>"Dobra, zgodnie z oczekiwaniami. MA być szybsza od klasycznych mechaników - nie jestem w stanie tego zmierzyć.  Dla zwykłego ""pisania"" nie najlepsza ze względu na czcionkę i widoczność liter wyłącznie po podświetleniu klawiatury.  Ale szybka potrzebna jest do grania, nie do pisania. Do gier fajna, a pisma też można, tylko trzeba się przyzwyczaić. Jeśli poszukujesz mechanicznej - polecam. "</t>
  </si>
  <si>
    <t>Folia 3mk shield mogę polecić. Testowałem wcześniej folię 3mk arc i zauważyłem dużą różnicę pomiędzy tymi foliami. ARC jest mało trwała, szybko krawędzie przestają przylegać i wchodzi pod spód bród. Wkładając telefon do kieszeni spodni folia lubiła przesuwać się. W foli  3mk shield doświadczyłem tego do teraz. Folię mam założoną od września tego roku.</t>
  </si>
  <si>
    <t xml:space="preserve">Dobrze zabezpiecza mój smartfon przed zarysowaniami i upadkami z niewielkich wysokości. Mi się podoba polecam wszystkim. ps. trafił mi się egzemplarz z otworem na czytnik linii papilarnych, którego mój telefon nie ma. Po rozpakowaniu przestraszyła mnie ta dziura z tyłu, ale po napisaniu pierwszego sms-a stwierdziłem że poprawia chwyt przy obsłudze jedną ręką. </t>
  </si>
  <si>
    <t>Porażka! Z tak słabymi zdjęciami jeszcze się nie spotkałam a zawsze zamawiam przez internet! Jakość, kolory i papier który jest bardzo cienki-pierwszy raz coś takiego widzę!  Zdjęcia poniżej do porównania oryginalnego i odbitki. Nie wiem czy z tych 210 zdjęć wybiorę chociaż 20 które się do czegoś nadają. Strata pieniędzy!!!!!!</t>
  </si>
  <si>
    <t>"Niestety, zbyt łatwo przesuwająca się przednia klapka (zbyt miękkie zawieszenie) i źle wycięty górny otwór powodują, że komfort używania w postaci praktycznych okienek jest umniejszony przez często pojawiający się komunikat ""Nie zakrywaj górnej części ekranu"" a tryb pracy z podparciem w zasadzie nie jest użyteczny. Ale na co dzień da się używać jako ochronka telefonu."</t>
  </si>
  <si>
    <t>Bardzo dobrze wykonane etui, idealnie pasuje do telefonu. Jedyny minus to wyjście na słuchawki. Jest otwór w gumie, ale nie ma go w klapce etui, więc podłączenie słuchawek uniemożliwia zamknięcie klapki. Szkło też pasuje idealnie, natomiast ściereczka, która powinna być nasączona płynem do wyczyszczenia ekranu, była sucha. Poza tym brzegi szkła nie doklejają się dokładnie do ekranu.</t>
  </si>
  <si>
    <t>Ogólnie w porządku, ale można używać  tylko w gniazdku. Nie można np. postawić i podłączyć do przedłużacza ze względu na wlot powietrza od spodu. Kupiłem z myślą o suszeniu samochodu w środku i do tego się nie nadaje. Głośny i mocno śmierdzi, ale się może się wypali. Obsługa klienta ok.</t>
  </si>
  <si>
    <t>"Po niecałym dniu użytkowania szkło zaczęło się kruszyć i pękać, mimo że telefon był w obudowie i tak na prawdę nie uległ żadnemu upadkowi, ani niczemu co mogło wpłynąć na jego uszkodzenie. Mam też wrażenie, że nieco wpływa na jakość przedniego aparatu, ponieważ czasami obraz jest ""zamglony"". Dopasowanie jest jednak bardzo dobre i sam klej dobrze trzyma."</t>
  </si>
  <si>
    <t>Akumulatorki ładowały się 30 minut do pełnego ładowania ( a były w stanie rozładowania), więc ich pojemność jest pewnie 550mAh a nie deklarowane. W firmowych o pojemności 2000mAh ładowarka potrzebuje ok 4 godzin do pełnego naładowania. Nie spodziewałem się oczywiście otrzymać tego co jest napisane na obudowie, ale mógłby to być produkt trochę lepszy :)</t>
  </si>
  <si>
    <t>Płytka, jak płytka. Robi swoje. Trzyma aparat, trzyma się w głowicy. Kupiłem ją jako zamiennik do głowicy Vanguard GH-300T. Była jednak za krótka. Gdyby nie to, byłaby OK. Choć opisują ją jako 38mm, jest jakby trochę za szeroka i za gruba do tej głowicy, ale dałoby się ją zamontować i używać.</t>
  </si>
  <si>
    <t>Kamera działa ok ale radio to porażka. Guziki na przodzie to atrapa. Gdyby mi gdzieś pokrętło nie wyleciało bo nawet nie było przyklejone to bym odesłał. Gubi dźwięk i raz gra raz nie. Nawet żeby ściszyć to trzeba sie rozkojarzyć bo pokrętło na panelu nie działa. Nie tracie nerwów na te chińskie badziewia. Lepiej dołożyć i mieć spokój.</t>
  </si>
  <si>
    <t>Łatwo zamontować, ale trzeba uważać, bo podkład-zabezpieczenie jest twardsze niż samo szkło. Nie trudno złamać szkło przy odklejaniu od zabezpieczenia. Samo szkło ma dobry poślizg, dobrze przylega i ma odpowiednią ilość kleju. Na minus ramki boczne w kolorze, które zasłaniają boczną krzywiznę. Sam dotyk łapie nawet na zakrzywieniu. Gdyby nie to obramowanie to byłby ideał.</t>
  </si>
  <si>
    <t>Działa OK, transfery na pendrive HAMA USB 3.0 (w zasadzie 3.1 Gen 1 po zmianie nazw :v) wyciąga pełną prędkość. Ale! Windows czasem może nie zainstalować sterowników do HUBa, objawia się to problemem z niektórymi urządzeniami. Polecam użyć darmowego  programu  SDI (Snappy Driver Installer) do pobrania sterownika - wtedy nie ma bata, musi działać ;) Warte swojej ceny.</t>
  </si>
  <si>
    <t>"Wieszak wykonany w bardzo przyzwoity i solidny sposób. Przeznaczony raczej dla ciężkich telewizorów o dużej przekątnej ekranu. Niestety mimo standardu VESA nie nadaje się do telewizorów o rozstawie otworów 30X20 cm - otwory nie są dopasowane i przy np. przekątnej 55"" uchwyty będą wystawać poza telewizor, chyba że nawierci się dodatkowe otwory samemu. "</t>
  </si>
  <si>
    <t>"wg opisu z auk.ji i instrukcji dostarczonej przez producenta czas  działania ""do 8 godzin""  w praktyce czas działania  jaki udało się uzyskać po całonocnym ładowaniu to 1:45h,  równie dobrze można było by napisać że działa do 1 roku na jednym ładowaniu,  ten adapter to pieniądze wyrzucone w błoto,  nie kupujcie tego"</t>
  </si>
  <si>
    <t>Jakość wody naprawdę uległa znacznej poprawie, wcześniej czajnik ciągle się zakamieniał, odkąd używamy filtrowanej wody kamienia nie widać wcale.  Do zakupu podchodziliśmy sceptycznie, ale jesteśmy bardzo zadowoleni, gdyż jakość wody u nas w kranie to istna tragedia, pić tego nawet po przegotowaniu się nie dało, a teraz jest dużo lepiej :)</t>
  </si>
  <si>
    <t>"Sokowirówka godna uwagi. ""odpadki"" są suche więc dobrze wyciska sok. Trochę mały pojemnik na sok. Z marchewkami radzi sobie nieźle. Sysyem niekapania czasem przypadkowo się zamyka co jest niebezpieczne dla mechanizmu bo może zalać się sokiem ale jest bardzo przydatny bo można w spokoju przelać sok do szklanki bez podkładania dodatkowych pojemniczków. Czysto i wygodnie.  Ja polecam"</t>
  </si>
  <si>
    <t>"Torba świetnie wykonana, zamki bardzo dobrej jakości, ładnie przesuwają się i nie zacinają. Co ważne nie czuć ""Chińczykiem"" od tej torby. Metka z napisem ""Made in Poland"" bardzo na plus :) Fajnie jakbyście jeszcze zrobili szmacianą wszywkę w środku z tym napisem bo to ważna sprawa :) Polecam z czystym sumieniem :)"</t>
  </si>
  <si>
    <t>Produkt spełnia swoje przeznaczenie, jednakże podczas użytkowania na produkcie pozostają wyraźne ślady zagięć co w znaczącym stopniu szkodzi estetyce. Ślady te nie odkształcają się same, tylko pozostają na produkcie. Za cenę 40 zł od produktu oczekuję nie tylko spełniania swoich funkcji ale również estetycznego wyglądu co niestety w tym przypadku jest psute przez odkształcenia.</t>
  </si>
  <si>
    <t>spełnia swoje zadanie, ale poprzedni model który miałem miał metalowy spód a tu plastik, nie otwiera się bezszelestnie tylko na sucho trochę szoruje (przydałoby się jakieś smarowanie), wydaje sygnał dźwiękowy otwierając się z kilko sek. opóźnieniem, to też w porównaniu do mojej oryginalnej z laptopa trochę dziwne, dioda świeci na żółto, a w starej miałem na pomarańczowo</t>
  </si>
  <si>
    <t xml:space="preserve">Produkt o doskonałym kompaktowym wymiarze, który sprwuje się bardzo dobrze do podstwowych domowych potrzeb gdzie jest potrzeba odtworzenia płyt DVD. Złącze HDMI zapewnia doskonała jakosc obrazu. Bardzo łatwa obsługa wygodny pilot na zadowalajacym poziomie. Praca z pamieciami Flasch po podpieciu do portu USB uzalezniona od ich objętości im większa pamięć tym dłuższa praca urzadzenia. Do podstawowych potrzeb goraco polecam. </t>
  </si>
  <si>
    <t>Wygląd jak na zdjęciach, jednak cyfry są zbyt wąskie. UWAGA  w opisie przedmiotu nie ma informacji, że zegarek nie posiada trybu 24h, jest tylko 12AM/PM. Gdyby to było zamieszczone w opisie, to nie kupiłbym go. Chyba nie ma w zegarku bardziej irytującej rzeczy, jak gdy zamiast np. 15:00 widzę 3:00.</t>
  </si>
  <si>
    <t>Szukałam czegoś, co pozwoli mi zwiększyć pojemność dysku mojego laptopa, a nie będzie powodować problemów pierwszego świata, jak plątanina kabli czy wystająca karta. Kiedyś widziałam coś podobnego na zagranicznych stronach, a tu nagle trafiłam na to cudo. Sprawdza się genialnie, minimalnie wystaje, ale obły kształt i brak krawędzi sprawiają, że nie ma szans tego zaczepić, złamać itp. Super!</t>
  </si>
  <si>
    <t>Świetne rozwiązanie do zastosowań domowych i nie tylko, ogranicza was tylko wyobraźnia. Świetnie trzyma telefon a nawet mały aparat fotograficzny. Można to małe cacko ponieść ze sobą gdzie się chce bo jest naprawdę leciutkie. Ustawić lub przyczepić w najprzeróżniejszych miejscach i kręcić lub robić zdjęcia w trudnych warunkach oświetlenia. Bomba do zdjęć z książek.</t>
  </si>
  <si>
    <t xml:space="preserve">etui ładne, magnes trzymam wzorek nie ściera się, na narożnikach wycierają się krawędzie, z czasem zgięcia etui przestają się trzymać w pozycji np. do oglądania filmu. Szkło pomimo reklamowania dopasowania do konkretnego modelu telefonu nie przylega w całości (w opisie uwzględniono to) - jest o 5 mm krótsze niż ekran i na zaokrągleniach płaszczyzn odstaje. </t>
  </si>
  <si>
    <t xml:space="preserve">Po ponad miesiącu użytkowania mogę stwierdzić iż casy są średniej jakości, szybko się rysują i pękają same na rogach. Kupiłem 4 sztuki i dwie z nich już wylądowały w koszu gdyż pękł sam bok i pęknięcie posuwało się dalej, aż obudowa się ukruszyła. Ponadto kolor czerwony potrafi brudzić i farbować. No ale jaka cena taka jakość. </t>
  </si>
  <si>
    <t>Dysk jest widoczny jako SAMSUNG - nieco mniejsza pojemność od zadeklarowanej ( około 112 GB)  Lecz za takie pieniądze to świetny zapas na dane - tym bardziej że HDD a nie flasch więc jest szansa że przetrwają lata ( np zdjęcia i filmy jakie chcemy zachować - bo właśnie w tym celu został zakupiony )</t>
  </si>
  <si>
    <t>Nie polecam. Pasek miał być najwyższej jakości. Sam pasek jest ok natomiast jeden z teleskopów jest nieco grubszy i nie dokładnie pasuje. ( teleskopy to tani zamiennik) Nie zakładam paska gdyż obawiam się że mogę go zgubić. ( szkoda stracić zegarek za niemałe pieniądze ). Nie polecam osobom którzy cenią sobie jakość produktu.</t>
  </si>
  <si>
    <t>Według mnie takie coś nie powinno trafić na rynek. Szkło nie przykleja się na brzegach ekranu (bo jest on leciutko zaokrąglony), z czasem pod spód dostaje się kurz i syf i całość wygląda tragicznie,  niestety do tego telefonu trzeba kupić albo szkło bardziej miękkie (7H), albo sporo mniejsze, albo folię... powinni tego zabronić</t>
  </si>
  <si>
    <t>Po pierwsze szkło ewidentnie nie jest dedykowane do Redmi Note 6 Pro. Jest dużo za małe i nie zakrywa całego ekranu, a do tego czarny pasek z dołu zakrywa część wyświetlacza. o Otwory na obiektyw, słuchawkę i czujniki również nie pasują. Jakby tego było mało mój egzemplarz był mocno uszkodzony, a konkretnie cały popękany. Nie polecam.</t>
  </si>
  <si>
    <t xml:space="preserve">Zakupiłem torbę razem z maszynkami do strzyżenia oraz innymi akcesoriami fryzjerskimi. Z początku myślałem, że jest za duża ale po ułożeniu wszystkiego w środku okazała się w sam raz. Zamykana jest na zamek z dopinanym paskiem i wyposażona w środku w kieszonki na maszynki oraz inne akcesoria dzięki czemu można mieć wszystkie potrzebne do strzyżenia rzeczy w jednym miejscu. </t>
  </si>
  <si>
    <t>Bateria zapakowana fabrycznie jednak w instrukcji napisane było,że powinna pokazywać 70% naładowania a niestety było 5% ! Po trzech próbach ładowania (ładowała się kilka minut i konie) naładowała się i działa ale nie wiem czy to 5 zamiast 70 nie będzie miało wpływu na żywotność.Nie jestem w stanie tego ocenić po kilku dniach więc mam trochę mieszane odczucia.</t>
  </si>
  <si>
    <t>Porażka. Ekspres za prawie 4tys. zł był wysyłany kilkukrotnie na serwis w przeciągu 2 lat użytkowania. Za każdym razem serwis stwierdzał że ekspres był zbyt rzadko odkamieniany co było nie prawdą. Zawsze był odkamieniany gdy pojawiał się komunikat. Albo coś jest nie tak z odkamieniaczem DeLonghi albo z ekspresem tego samego pożal się Boże producenta. Nigdy więcej DeLonghi.</t>
  </si>
  <si>
    <t>Porażka. Pomimo odkamieniania i czyszczenia układu spieniania mleka ekspres kilkukrotnie ulegał awarii i był wysyłany do serwisu. Serwis stwierdzał że ekspres był za rzadko czyszczony, co oczywiście było nie prawdą. Albo coś jest nie tak z ekspresem tej samej firmy albo że środkami do czyszczenia. Nigdy więcej DeLonghi!!! Zarówno sprzętu jak i chemii. PORAŻKA!!!</t>
  </si>
  <si>
    <t xml:space="preserve">Bardzo dobry odkurzacz. Siła ssania zaskakująco mocna. Głośność akceptowalna, bo odgłos pracy jest inny niż w starych odkurzaczach. Dzieci bały się starego Samsunga o głośności podobnej w decybelach, ale była inna praca silnika. Tego odkurzacza się nie boją, bo przyjemnie szumi. Polecam - zawsze długo i staranie dobieram sprzęt - tym razem ponownie strzał w 10. </t>
  </si>
  <si>
    <t>Rakieta - 8 rdzeni, 16 wątków. Super wentylator RGB z logiem AMD. Chciałem z początku kupić threadrippera, ale ten procesor starczy aż nadto. Głównie dlatego, że większość obliczeń przerzucam na GPU. Wentylator cichy. W dobrych płytach głównych można zmieniać mu obroty w zależności od temperatury procesora. W moim przypadku przez większość czasu jest po prostu niesłyszalny.</t>
  </si>
  <si>
    <t>Gorąco polecam tę szczotkę szczególnie właścicielom czworonogów. Kilkanaście lat szukałam skutecznego sposobu na sprzątanie kocich kłaków z dywanów. Szczotki obrotowe nie dawały rady. Ta szczotka jest rewelacyjna. Ściąga włosy ekspresowo. Trzeba się trochę namachać ale efekt jest piorunujący. Dla mnie to odkrycie równomierne z odkryciem koła. No i cena oczywiście też super. Taki efekt za niecałe 30 zł. POLECAM!!!!</t>
  </si>
  <si>
    <t>"Według mnie najlepszy rodzaj etui, wytrzymałe i dobrze chroni, niestety ""nózka"" się wyrabia i po kilku miesiącach (jeżeli się jej często używa) potrafi się popsuć, tzn. połamać bądź pęknąć. Mimo to telefon w czymś takim nie wygląda źle, a jego żywotność na pewno mocno się wydłuża i korzystam z miłą chęcią."</t>
  </si>
  <si>
    <t>Etui ładne, niestety zostaje sporo tłustych śladów, a dostęp do otwarcia stopki (kółka) jest nieco ograniczony i trudno to zrobić bez paznokci. Telefon na pewno ochroni lepiej od jakiegoś zwykłego silikonu i jest przyjemne w dotyku, a fakt iż można w sekundę zamontować telefon do stojaka (niestety chyba tylko do samochodu) za pomocą magnesu to ogromny plus.</t>
  </si>
  <si>
    <t xml:space="preserve">Bardzo słaby. Po pierwsze, wbrew promocyjnym zapewnieniem nie da się nalać wody bez zdjęcia pokrywki, bo nie widać poziomu nalewanej wody. Do tego  jest tak zbudowany, że nie można korzystać z wody, zanim się cała nie przefiltruje: przy próbie wcześniejszego wylania z dzbanka przefiltrowanej wody wylewa się jednocześnie przez otwory w pokrywie (te do napełniania dzbanka) woda nieprzefiltrowana.  </t>
  </si>
  <si>
    <t>sentence_id</t>
  </si>
  <si>
    <t>word_id</t>
  </si>
  <si>
    <t>word</t>
  </si>
  <si>
    <t>Generalnie</t>
  </si>
  <si>
    <t>nie</t>
  </si>
  <si>
    <t>mam</t>
  </si>
  <si>
    <t>żadnych</t>
  </si>
  <si>
    <t>zastrzeżeń</t>
  </si>
  <si>
    <t>i</t>
  </si>
  <si>
    <t>jak</t>
  </si>
  <si>
    <t>najbardziej</t>
  </si>
  <si>
    <t>polecam</t>
  </si>
  <si>
    <t>pokrowiec</t>
  </si>
  <si>
    <t>jest</t>
  </si>
  <si>
    <t>solidny</t>
  </si>
  <si>
    <t>świetnie</t>
  </si>
  <si>
    <t>wygląda</t>
  </si>
  <si>
    <t>chociaż</t>
  </si>
  <si>
    <t>wolałbym</t>
  </si>
  <si>
    <t>gdyby</t>
  </si>
  <si>
    <t>był</t>
  </si>
  <si>
    <t>matowy</t>
  </si>
  <si>
    <t>ale</t>
  </si>
  <si>
    <t>to</t>
  </si>
  <si>
    <t>inna</t>
  </si>
  <si>
    <t>kwestia</t>
  </si>
  <si>
    <t>a</t>
  </si>
  <si>
    <t>także</t>
  </si>
  <si>
    <t>sztywno</t>
  </si>
  <si>
    <t>trzyma</t>
  </si>
  <si>
    <t>pada</t>
  </si>
  <si>
    <t>Jedyny</t>
  </si>
  <si>
    <t>drobny</t>
  </si>
  <si>
    <t>minus</t>
  </si>
  <si>
    <t>zamek</t>
  </si>
  <si>
    <t>błyskawiczny</t>
  </si>
  <si>
    <t>który</t>
  </si>
  <si>
    <t>przy</t>
  </si>
  <si>
    <t>otwarciu</t>
  </si>
  <si>
    <t>w</t>
  </si>
  <si>
    <t>dziwny</t>
  </si>
  <si>
    <t>sposób</t>
  </si>
  <si>
    <t>się</t>
  </si>
  <si>
    <t>rozkłada</t>
  </si>
  <si>
    <t>można</t>
  </si>
  <si>
    <t>samemu</t>
  </si>
  <si>
    <t>sobie</t>
  </si>
  <si>
    <t>poprawić</t>
  </si>
  <si>
    <t>poza</t>
  </si>
  <si>
    <t>tym</t>
  </si>
  <si>
    <t>wpływa</t>
  </si>
  <si>
    <t>na</t>
  </si>
  <si>
    <t>nic</t>
  </si>
  <si>
    <t>Etui</t>
  </si>
  <si>
    <t>pierwszy</t>
  </si>
  <si>
    <t>rzut</t>
  </si>
  <si>
    <t>oka</t>
  </si>
  <si>
    <t>wydaje</t>
  </si>
  <si>
    <t>bardzo</t>
  </si>
  <si>
    <t>ładne</t>
  </si>
  <si>
    <t>dobrze</t>
  </si>
  <si>
    <t>wykonane</t>
  </si>
  <si>
    <t>lecz</t>
  </si>
  <si>
    <t>nadaje</t>
  </si>
  <si>
    <t>do</t>
  </si>
  <si>
    <t>użytku</t>
  </si>
  <si>
    <t>Przednia</t>
  </si>
  <si>
    <t>część</t>
  </si>
  <si>
    <t>etui</t>
  </si>
  <si>
    <t>sztywna</t>
  </si>
  <si>
    <t>twarda</t>
  </si>
  <si>
    <t>co</t>
  </si>
  <si>
    <t>powoduje</t>
  </si>
  <si>
    <t>powstawanie</t>
  </si>
  <si>
    <t>ryz</t>
  </si>
  <si>
    <t>przypadku</t>
  </si>
  <si>
    <t>dostania</t>
  </si>
  <si>
    <t>zanieczyszczeń</t>
  </si>
  <si>
    <t>pomiędzy</t>
  </si>
  <si>
    <t>wyświetlacz</t>
  </si>
  <si>
    <t>tygodniu</t>
  </si>
  <si>
    <t>użytkowania</t>
  </si>
  <si>
    <t>szkło</t>
  </si>
  <si>
    <t>wyświetlaczu</t>
  </si>
  <si>
    <t>nadawało</t>
  </si>
  <si>
    <t>wymiany</t>
  </si>
  <si>
    <t>Szkoda</t>
  </si>
  <si>
    <t>telefonu</t>
  </si>
  <si>
    <t>Aplikacja</t>
  </si>
  <si>
    <t>działa</t>
  </si>
  <si>
    <t>Statyw</t>
  </si>
  <si>
    <t>fajnie</t>
  </si>
  <si>
    <t>wykonany</t>
  </si>
  <si>
    <t>wysoki</t>
  </si>
  <si>
    <t>ku</t>
  </si>
  <si>
    <t>mojemu</t>
  </si>
  <si>
    <t>zdziwieniu</t>
  </si>
  <si>
    <t>stabilny</t>
  </si>
  <si>
    <t>statywy</t>
  </si>
  <si>
    <t>przedziale</t>
  </si>
  <si>
    <t>cenowym</t>
  </si>
  <si>
    <t>mają</t>
  </si>
  <si>
    <t>skłonności</t>
  </si>
  <si>
    <t>przewracania</t>
  </si>
  <si>
    <t>gdy</t>
  </si>
  <si>
    <t>podłoże</t>
  </si>
  <si>
    <t>idealnie</t>
  </si>
  <si>
    <t>płaskie</t>
  </si>
  <si>
    <t>Jedynym</t>
  </si>
  <si>
    <t>minusem</t>
  </si>
  <si>
    <t>którego</t>
  </si>
  <si>
    <t>dopatrzyłem</t>
  </si>
  <si>
    <t>że</t>
  </si>
  <si>
    <t>głowica</t>
  </si>
  <si>
    <t>pozwala</t>
  </si>
  <si>
    <t>płynną</t>
  </si>
  <si>
    <t>pracę</t>
  </si>
  <si>
    <t>płynny</t>
  </si>
  <si>
    <t>ruch</t>
  </si>
  <si>
    <t>przez</t>
  </si>
  <si>
    <t>nagrywanie</t>
  </si>
  <si>
    <t>filmów</t>
  </si>
  <si>
    <t>z</t>
  </si>
  <si>
    <t>tego</t>
  </si>
  <si>
    <t>statywu</t>
  </si>
  <si>
    <t>może</t>
  </si>
  <si>
    <t>być</t>
  </si>
  <si>
    <t>trudne</t>
  </si>
  <si>
    <t>przepraszam</t>
  </si>
  <si>
    <t>ze</t>
  </si>
  <si>
    <t>tak</t>
  </si>
  <si>
    <t>dlugo</t>
  </si>
  <si>
    <t>odpowiadalem</t>
  </si>
  <si>
    <t>produkt</t>
  </si>
  <si>
    <t>de</t>
  </si>
  <si>
    <t>best</t>
  </si>
  <si>
    <t>oprocz</t>
  </si>
  <si>
    <t>balaganu</t>
  </si>
  <si>
    <t>kuchi</t>
  </si>
  <si>
    <t>ok</t>
  </si>
  <si>
    <t>soki</t>
  </si>
  <si>
    <t>ktore</t>
  </si>
  <si>
    <t>zawiozlem</t>
  </si>
  <si>
    <t>pracy</t>
  </si>
  <si>
    <t>zostaly</t>
  </si>
  <si>
    <t>skomunsowane</t>
  </si>
  <si>
    <t>krotkiej</t>
  </si>
  <si>
    <t>chwili</t>
  </si>
  <si>
    <t>jedyna</t>
  </si>
  <si>
    <t>wada</t>
  </si>
  <si>
    <t>mamy</t>
  </si>
  <si>
    <t>grzie</t>
  </si>
  <si>
    <t>schowa</t>
  </si>
  <si>
    <t>problem</t>
  </si>
  <si>
    <t>zmieli</t>
  </si>
  <si>
    <t>wszystko</t>
  </si>
  <si>
    <t>nawet</t>
  </si>
  <si>
    <t>cegly</t>
  </si>
  <si>
    <t>brac</t>
  </si>
  <si>
    <t>przymrozonym</t>
  </si>
  <si>
    <t>okie</t>
  </si>
  <si>
    <t>jesze</t>
  </si>
  <si>
    <t>raz</t>
  </si>
  <si>
    <t>poleca</t>
  </si>
  <si>
    <t>pozdrawiam</t>
  </si>
  <si>
    <t>Brak</t>
  </si>
  <si>
    <t>opakowania</t>
  </si>
  <si>
    <t>instrukcji</t>
  </si>
  <si>
    <t>występują</t>
  </si>
  <si>
    <t>trudności</t>
  </si>
  <si>
    <t>identyfikacji</t>
  </si>
  <si>
    <t>sterowników</t>
  </si>
  <si>
    <t>instaluje</t>
  </si>
  <si>
    <t>też</t>
  </si>
  <si>
    <t>automatycznie</t>
  </si>
  <si>
    <t>pod</t>
  </si>
  <si>
    <t>Win7</t>
  </si>
  <si>
    <t>Nie</t>
  </si>
  <si>
    <t>uruchamia</t>
  </si>
  <si>
    <t>po</t>
  </si>
  <si>
    <t>uśpieniu</t>
  </si>
  <si>
    <t>gubi</t>
  </si>
  <si>
    <t>sterowniki</t>
  </si>
  <si>
    <t>sieć</t>
  </si>
  <si>
    <t>rozłącza</t>
  </si>
  <si>
    <t>utrudnia</t>
  </si>
  <si>
    <t>użytkowanie</t>
  </si>
  <si>
    <t>Prawdopodobnie</t>
  </si>
  <si>
    <t>odzysku</t>
  </si>
  <si>
    <t>zwrocie</t>
  </si>
  <si>
    <t>pełni</t>
  </si>
  <si>
    <t>kompatybilny</t>
  </si>
  <si>
    <t>sprawny</t>
  </si>
  <si>
    <t>Bez</t>
  </si>
  <si>
    <t>anteny</t>
  </si>
  <si>
    <t>b</t>
  </si>
  <si>
    <t>słaby</t>
  </si>
  <si>
    <t>zasięg</t>
  </si>
  <si>
    <t>Do</t>
  </si>
  <si>
    <t>Bosch</t>
  </si>
  <si>
    <t>SMV53L10EU</t>
  </si>
  <si>
    <t>pasuje</t>
  </si>
  <si>
    <t>IDEALNIE</t>
  </si>
  <si>
    <t>wpasowuje</t>
  </si>
  <si>
    <t>nowe</t>
  </si>
  <si>
    <t>miejsce</t>
  </si>
  <si>
    <t>które</t>
  </si>
  <si>
    <t>przygotowane</t>
  </si>
  <si>
    <t>zmywarce</t>
  </si>
  <si>
    <t>więc</t>
  </si>
  <si>
    <t>jeśli</t>
  </si>
  <si>
    <t>drodze</t>
  </si>
  <si>
    <t>coś</t>
  </si>
  <si>
    <t>połamało</t>
  </si>
  <si>
    <t>gnieździe</t>
  </si>
  <si>
    <t>bez</t>
  </si>
  <si>
    <t>obaw</t>
  </si>
  <si>
    <t>wchodzi</t>
  </si>
  <si>
    <t>Zastosowano</t>
  </si>
  <si>
    <t>łączenie</t>
  </si>
  <si>
    <t>bardziej</t>
  </si>
  <si>
    <t>trwałe</t>
  </si>
  <si>
    <t>niż</t>
  </si>
  <si>
    <t>oryginalnej</t>
  </si>
  <si>
    <t>Wszystko</t>
  </si>
  <si>
    <t>koniec</t>
  </si>
  <si>
    <t>trzeba</t>
  </si>
  <si>
    <t>delikatnie</t>
  </si>
  <si>
    <t>potraktować</t>
  </si>
  <si>
    <t>młotkiem</t>
  </si>
  <si>
    <t>żeby</t>
  </si>
  <si>
    <t>schowało</t>
  </si>
  <si>
    <t>osłonkę</t>
  </si>
  <si>
    <t>każdy</t>
  </si>
  <si>
    <t>poradzi</t>
  </si>
  <si>
    <t>Jakość</t>
  </si>
  <si>
    <t>praktyczność</t>
  </si>
  <si>
    <t>wykonania</t>
  </si>
  <si>
    <t>trymera</t>
  </si>
  <si>
    <t>pozostawia</t>
  </si>
  <si>
    <t>naprawdę</t>
  </si>
  <si>
    <t>wiele</t>
  </si>
  <si>
    <t>życzenia</t>
  </si>
  <si>
    <t>O</t>
  </si>
  <si>
    <t>golarce</t>
  </si>
  <si>
    <t>zestawie</t>
  </si>
  <si>
    <t>warto</t>
  </si>
  <si>
    <t>wspominać</t>
  </si>
  <si>
    <t>Lepiej</t>
  </si>
  <si>
    <t>od</t>
  </si>
  <si>
    <t>razu</t>
  </si>
  <si>
    <t>ja</t>
  </si>
  <si>
    <t>wyrzucić</t>
  </si>
  <si>
    <t>Za</t>
  </si>
  <si>
    <t>połowę</t>
  </si>
  <si>
    <t>ceny</t>
  </si>
  <si>
    <t>kupić</t>
  </si>
  <si>
    <t>nieco</t>
  </si>
  <si>
    <t>lepszy</t>
  </si>
  <si>
    <t>produkowany</t>
  </si>
  <si>
    <t>dla</t>
  </si>
  <si>
    <t>marketów</t>
  </si>
  <si>
    <t>np</t>
  </si>
  <si>
    <t>Lidl</t>
  </si>
  <si>
    <t>Jednym</t>
  </si>
  <si>
    <t>słowem</t>
  </si>
  <si>
    <t>dołożyć</t>
  </si>
  <si>
    <t>kilkanaście</t>
  </si>
  <si>
    <t>złotych</t>
  </si>
  <si>
    <t>zakupić</t>
  </si>
  <si>
    <t>Philipsa</t>
  </si>
  <si>
    <t>Różnica</t>
  </si>
  <si>
    <t>kolosalna</t>
  </si>
  <si>
    <t>założyłem</t>
  </si>
  <si>
    <t>sam</t>
  </si>
  <si>
    <t>działazamiennik</t>
  </si>
  <si>
    <t>opisiepasuje</t>
  </si>
  <si>
    <t>spokoaleszkło</t>
  </si>
  <si>
    <t>delikatne</t>
  </si>
  <si>
    <t>rogi</t>
  </si>
  <si>
    <t>ekranu</t>
  </si>
  <si>
    <t>mniej</t>
  </si>
  <si>
    <t>dokładnie</t>
  </si>
  <si>
    <t>wykończone</t>
  </si>
  <si>
    <t>niestety</t>
  </si>
  <si>
    <t>jakość</t>
  </si>
  <si>
    <t>nieporównywalna</t>
  </si>
  <si>
    <t>oryginału</t>
  </si>
  <si>
    <t>wiadomocena</t>
  </si>
  <si>
    <t>zamiennik</t>
  </si>
  <si>
    <t>2x</t>
  </si>
  <si>
    <t>lżejszy</t>
  </si>
  <si>
    <t>przyciskaniu</t>
  </si>
  <si>
    <t>dotyku</t>
  </si>
  <si>
    <t>widać</t>
  </si>
  <si>
    <t>odbarwienia</t>
  </si>
  <si>
    <t>uważać</t>
  </si>
  <si>
    <t>pękło</t>
  </si>
  <si>
    <t>takie</t>
  </si>
  <si>
    <t>moje</t>
  </si>
  <si>
    <t>spostrzeżenia</t>
  </si>
  <si>
    <t>różnice</t>
  </si>
  <si>
    <t>używałem</t>
  </si>
  <si>
    <t>oryginał</t>
  </si>
  <si>
    <t>roktak</t>
  </si>
  <si>
    <t>czy</t>
  </si>
  <si>
    <t>inaczej</t>
  </si>
  <si>
    <t>pobawić</t>
  </si>
  <si>
    <t>Zestaw</t>
  </si>
  <si>
    <t>zawiera</t>
  </si>
  <si>
    <t>czego</t>
  </si>
  <si>
    <t>potrzeba</t>
  </si>
  <si>
    <t>aby</t>
  </si>
  <si>
    <t>podłączyć</t>
  </si>
  <si>
    <t>dyski</t>
  </si>
  <si>
    <t>ATASATA</t>
  </si>
  <si>
    <t>komputera</t>
  </si>
  <si>
    <t>Przetestowane</t>
  </si>
  <si>
    <t>Windows</t>
  </si>
  <si>
    <t>System</t>
  </si>
  <si>
    <t>problemu</t>
  </si>
  <si>
    <t>wykrył</t>
  </si>
  <si>
    <t>podłączony</t>
  </si>
  <si>
    <t>USB</t>
  </si>
  <si>
    <t>starszy</t>
  </si>
  <si>
    <t>dysk</t>
  </si>
  <si>
    <t>IDE</t>
  </si>
  <si>
    <t>ultra</t>
  </si>
  <si>
    <t>ATA</t>
  </si>
  <si>
    <t>nowszy</t>
  </si>
  <si>
    <t>złączu</t>
  </si>
  <si>
    <t>SATA</t>
  </si>
  <si>
    <t>III</t>
  </si>
  <si>
    <t>Długość</t>
  </si>
  <si>
    <t>kabli</t>
  </si>
  <si>
    <t>podłączeniu</t>
  </si>
  <si>
    <t>wystarcza</t>
  </si>
  <si>
    <t>urządzenie</t>
  </si>
  <si>
    <t>swobodnie</t>
  </si>
  <si>
    <t>leżało</t>
  </si>
  <si>
    <t>biurku</t>
  </si>
  <si>
    <t>Zasilacz</t>
  </si>
  <si>
    <t>przegrzewa</t>
  </si>
  <si>
    <t>kilkugodzinnej</t>
  </si>
  <si>
    <t>Polecam</t>
  </si>
  <si>
    <t>Super</t>
  </si>
  <si>
    <t>uchwyt</t>
  </si>
  <si>
    <t>Jak</t>
  </si>
  <si>
    <t>go</t>
  </si>
  <si>
    <t>dostałem</t>
  </si>
  <si>
    <t>myślałem</t>
  </si>
  <si>
    <t>zrobili</t>
  </si>
  <si>
    <t>Niemczech</t>
  </si>
  <si>
    <t>tu</t>
  </si>
  <si>
    <t>Chiny</t>
  </si>
  <si>
    <t>Bardzo</t>
  </si>
  <si>
    <t>dobra</t>
  </si>
  <si>
    <t>zamontowania</t>
  </si>
  <si>
    <t>ścianie</t>
  </si>
  <si>
    <t>przykręcenia</t>
  </si>
  <si>
    <t>telewizora</t>
  </si>
  <si>
    <t>TV</t>
  </si>
  <si>
    <t>super</t>
  </si>
  <si>
    <t>tylko</t>
  </si>
  <si>
    <t>sprawdzić</t>
  </si>
  <si>
    <t>najpierw</t>
  </si>
  <si>
    <t>tv</t>
  </si>
  <si>
    <t>jaki</t>
  </si>
  <si>
    <t>ma</t>
  </si>
  <si>
    <t>rozstaw</t>
  </si>
  <si>
    <t>vesaWygląda</t>
  </si>
  <si>
    <t>Solidny</t>
  </si>
  <si>
    <t>Wyjaśnienie</t>
  </si>
  <si>
    <t>oceniamy całą frazę (Generalnie nie mam żadnych zastrzeżeń - POS)</t>
  </si>
  <si>
    <t>słowa funkcyjne O(3) (przysłówek)</t>
  </si>
  <si>
    <t>wzmocnienie jest neutralne (NEU)</t>
  </si>
  <si>
    <t>NEU, błąd super anotatora (być)</t>
  </si>
  <si>
    <t>neutralne (NEU) (wyglądać można dobrze/źle)</t>
  </si>
  <si>
    <t>słowa funkcyjne O(3), błąd super anotatora (spójnik)</t>
  </si>
  <si>
    <t>neutralne (NEU) (być)</t>
  </si>
  <si>
    <t>słowa funkcyjne O(3) (zaimek wskazujący)</t>
  </si>
  <si>
    <t>neutralne (NEU) (sztywno może być wadą/zaletą)</t>
  </si>
  <si>
    <t>słowa funkcyjne O(3) (przyimek)</t>
  </si>
  <si>
    <t>neutralne (NEU) (niewystarczająco poz/neg sentyment)</t>
  </si>
  <si>
    <t>oceniamy całą frazę (nie wpływa to na nic - NEU)</t>
  </si>
  <si>
    <t>NEU, błąd super anotatora</t>
  </si>
  <si>
    <t>NEU (wykonane może być dobrze/źle)</t>
  </si>
  <si>
    <t>słowa funkcyjne O(3) (spójnik)</t>
  </si>
  <si>
    <t>słowa funkcyjne O(3) (zaimek zwrotny 'się')</t>
  </si>
  <si>
    <t>neutralne (NEU) (sztywna może być wadą/zaletą)</t>
  </si>
  <si>
    <t>neutralne (NEU) (twarda może być wadą/zaletą)</t>
  </si>
  <si>
    <t>słowa funkcyjne O(3) (zaimek)</t>
  </si>
  <si>
    <t>NEG (zanieczyszczenie jest negatywnym słowem)</t>
  </si>
  <si>
    <t>NEG (Szkoda jest negatywnym słowem)</t>
  </si>
  <si>
    <t>NEU (wykonany może być dobrze/źle)</t>
  </si>
  <si>
    <t>neutralne (NEU) (skłonności do czegoś dobrego/złego)</t>
  </si>
  <si>
    <t>oceniamy całą frazę (nie jest idealnie - NEG)</t>
  </si>
  <si>
    <t>NEU (płaskie nie jest nacechowane sentymentalnie)</t>
  </si>
  <si>
    <t>NEU, błąd anotatora (jedynym plusem/minusem)</t>
  </si>
  <si>
    <t>NEU (z kontekstu - wypowiedź metatekstowa, osoba przeprasza że nie napisała opinii)</t>
  </si>
  <si>
    <t>NEG (bałagan jest negatywnym słowem)</t>
  </si>
  <si>
    <t>NEU (jedynym plusem/minusem)</t>
  </si>
  <si>
    <t>NEU (słowo bez pozytywnego/negatywnego sentymentu)</t>
  </si>
  <si>
    <t>oceniamy całą frazę (nie problem - POS)</t>
  </si>
  <si>
    <t>oceniamy całą frazę (zmieli wszystko - POS)</t>
  </si>
  <si>
    <t>słowa funkcyjne O(3) (liczebnik)</t>
  </si>
  <si>
    <t>słowa funkcyjne O(3), błąd super anotatora (przyimek)</t>
  </si>
  <si>
    <t>słowa funkcyjne O(3) (zaimek zwrotny się)</t>
  </si>
  <si>
    <t>oceniamy całą frazę (produkt z odzysku - NEG), błąd super anotatora</t>
  </si>
  <si>
    <t>oceniamy całą frazę (nie w pełni kompatybilny i sprawny- NEG), błąd super anotatora</t>
  </si>
  <si>
    <t>oceniamy całą frazę (bardzo słaby zasięg - NEG), błąd super anotatora</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</si>
</sst>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000000"/>
    <numFmt numFmtId="165" formatCode="0.00000"/>
  </numFmts>
  <fonts count="8">
    <font>
      <sz val="10.0"/>
      <color rgb="FF000000"/>
      <name val="Arial"/>
      <scheme val="minor"/>
    </font>
    <font>
      <color theme="1"/>
      <name val="Arial"/>
    </font>
    <font>
      <color theme="1"/>
      <name val="Arial"/>
      <scheme val="minor"/>
    </font>
    <font/>
    <font>
      <color rgb="FFD9D9D9"/>
      <name val="Arial"/>
      <scheme val="minor"/>
    </font>
    <font>
      <b/>
      <color theme="1"/>
      <name val="Arial"/>
      <scheme val="minor"/>
    </font>
    <font>
      <sz val="8.0"/>
      <color theme="1"/>
      <name val="Arial"/>
    </font>
    <font>
      <sz val="9.0"/>
      <color rgb="FF000000"/>
      <name val="&quot;Google Sans Mono&quot;"/>
    </font>
  </fonts>
  <fills count="4">
    <fill>
      <patternFill patternType="none"/>
    </fill>
    <fill>
      <patternFill patternType="lightGray"/>
    </fill>
    <fill>
      <patternFill patternType="solid">
        <fgColor theme="6"/>
        <bgColor theme="6"/>
      </patternFill>
    </fill>
    <fill>
      <patternFill patternType="solid">
        <fgColor rgb="FFFFFFFF"/>
        <bgColor rgb="FFFFFFFF"/>
      </patternFill>
    </fill>
  </fills>
  <borders count="8">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s>
  <cellStyleXfs count="1">
    <xf borderId="0" fillId="0" fontId="0" numFmtId="0" applyAlignment="1" applyFont="1"/>
  </cellStyleXfs>
  <cellXfs count="27">
    <xf borderId="0" fillId="0" fontId="0" numFmtId="0" xfId="0" applyAlignment="1" applyFont="1">
      <alignment readingOrder="0" shrinkToFit="0" vertical="bottom" wrapText="0"/>
    </xf>
    <xf borderId="0" fillId="0" fontId="1" numFmtId="0" xfId="0" applyAlignment="1" applyFont="1">
      <alignment shrinkToFit="0" vertical="bottom" wrapText="1"/>
    </xf>
    <xf borderId="1" fillId="0" fontId="1" numFmtId="0" xfId="0" applyAlignment="1" applyBorder="1" applyFont="1">
      <alignment readingOrder="0" vertical="bottom"/>
    </xf>
    <xf borderId="1" fillId="0" fontId="2" numFmtId="0" xfId="0" applyAlignment="1" applyBorder="1" applyFont="1">
      <alignment readingOrder="0"/>
    </xf>
    <xf borderId="1" fillId="0" fontId="2" numFmtId="10" xfId="0" applyAlignment="1" applyBorder="1" applyFont="1" applyNumberFormat="1">
      <alignment readingOrder="0"/>
    </xf>
    <xf borderId="0" fillId="0" fontId="2" numFmtId="0" xfId="0" applyAlignment="1" applyFont="1">
      <alignment readingOrder="0"/>
    </xf>
    <xf borderId="2" fillId="0" fontId="2" numFmtId="0" xfId="0" applyAlignment="1" applyBorder="1" applyFont="1">
      <alignment horizontal="center" readingOrder="0"/>
    </xf>
    <xf borderId="3" fillId="0" fontId="3" numFmtId="0" xfId="0" applyBorder="1" applyFont="1"/>
    <xf borderId="4" fillId="0" fontId="3" numFmtId="0" xfId="0" applyBorder="1" applyFont="1"/>
    <xf borderId="0" fillId="0" fontId="4" numFmtId="0" xfId="0" applyAlignment="1" applyFont="1">
      <alignment readingOrder="0"/>
    </xf>
    <xf borderId="0" fillId="0" fontId="4" numFmtId="164" xfId="0" applyFont="1" applyNumberFormat="1"/>
    <xf borderId="1" fillId="0" fontId="5" numFmtId="0" xfId="0" applyAlignment="1" applyBorder="1" applyFont="1">
      <alignment readingOrder="0"/>
    </xf>
    <xf borderId="5" fillId="0" fontId="2" numFmtId="0" xfId="0" applyAlignment="1" applyBorder="1" applyFont="1">
      <alignment horizontal="right" readingOrder="0" vertical="center"/>
    </xf>
    <xf borderId="1" fillId="0" fontId="2" numFmtId="0" xfId="0" applyBorder="1" applyFont="1"/>
    <xf borderId="6" fillId="0" fontId="3" numFmtId="0" xfId="0" applyBorder="1" applyFont="1"/>
    <xf borderId="7" fillId="0" fontId="3" numFmtId="0" xfId="0" applyBorder="1" applyFont="1"/>
    <xf borderId="1" fillId="2" fontId="2" numFmtId="165" xfId="0" applyAlignment="1" applyBorder="1" applyFill="1" applyFont="1" applyNumberFormat="1">
      <alignment readingOrder="0"/>
    </xf>
    <xf borderId="1" fillId="2" fontId="2" numFmtId="165" xfId="0" applyBorder="1" applyFont="1" applyNumberFormat="1"/>
    <xf borderId="1" fillId="2" fontId="1" numFmtId="0" xfId="0" applyAlignment="1" applyBorder="1" applyFont="1">
      <alignment readingOrder="0" vertical="bottom"/>
    </xf>
    <xf borderId="1" fillId="2" fontId="2" numFmtId="0" xfId="0" applyAlignment="1" applyBorder="1" applyFont="1">
      <alignment readingOrder="0"/>
    </xf>
    <xf borderId="1" fillId="2" fontId="2" numFmtId="164" xfId="0" applyAlignment="1" applyBorder="1" applyFont="1" applyNumberFormat="1">
      <alignment readingOrder="0"/>
    </xf>
    <xf borderId="0" fillId="0" fontId="1" numFmtId="0" xfId="0" applyAlignment="1" applyFont="1">
      <alignment readingOrder="0" vertical="bottom"/>
    </xf>
    <xf borderId="0" fillId="0" fontId="6" numFmtId="0" xfId="0" applyAlignment="1" applyFont="1">
      <alignment horizontal="right" vertical="bottom"/>
    </xf>
    <xf borderId="0" fillId="0" fontId="1" numFmtId="0" xfId="0" applyAlignment="1" applyFont="1">
      <alignment horizontal="right" vertical="bottom"/>
    </xf>
    <xf borderId="0" fillId="0" fontId="2" numFmtId="0" xfId="0" applyFont="1"/>
    <xf borderId="0" fillId="0" fontId="1" numFmtId="0" xfId="0" applyAlignment="1" applyFont="1">
      <alignment vertical="bottom"/>
    </xf>
    <xf borderId="0" fillId="3" fontId="7" numFmtId="0" xfId="0" applyFill="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9.0" topLeftCell="A10" activePane="bottomLeft" state="frozen"/>
      <selection activeCell="B11" sqref="B11" pane="bottomLeft"/>
    </sheetView>
  </sheetViews>
  <sheetFormatPr customHeight="1" defaultColWidth="12.63" defaultRowHeight="15.75"/>
  <cols>
    <col customWidth="1" min="1" max="1" width="173.88"/>
    <col customWidth="1" min="2" max="2" width="21.88"/>
    <col customWidth="1" min="6" max="6" width="18.0"/>
  </cols>
  <sheetData>
    <row r="1">
      <c r="A1" s="1" t="s">
        <v>0</v>
      </c>
      <c r="B1" s="2" t="s">
        <v>1</v>
      </c>
      <c r="C1" s="3" t="s">
        <v>2</v>
      </c>
      <c r="D1" s="3" t="s">
        <v>3</v>
      </c>
    </row>
    <row r="2">
      <c r="A2" s="1"/>
      <c r="B2" s="2" t="s">
        <v>4</v>
      </c>
      <c r="C2" s="3">
        <f>COUNTA($F$10:$F1007)</f>
        <v>68</v>
      </c>
      <c r="D2" s="4">
        <f t="shared" ref="D2:D7" si="1">C2/$C$2</f>
        <v>1</v>
      </c>
      <c r="E2" s="5"/>
      <c r="F2" s="5"/>
      <c r="H2" s="6" t="s">
        <v>5</v>
      </c>
      <c r="I2" s="7"/>
      <c r="J2" s="8"/>
      <c r="M2" s="9" t="s">
        <v>6</v>
      </c>
      <c r="N2" s="10">
        <f>$D$8</f>
        <v>0.7205882353</v>
      </c>
    </row>
    <row r="3">
      <c r="A3" s="1"/>
      <c r="B3" s="2" t="s">
        <v>7</v>
      </c>
      <c r="C3" s="3">
        <f>COUNTIF($D$10:$D1007, "T")</f>
        <v>49</v>
      </c>
      <c r="D3" s="4">
        <f t="shared" si="1"/>
        <v>0.7205882353</v>
      </c>
      <c r="E3" s="5"/>
      <c r="F3" s="5"/>
      <c r="H3" s="11">
        <v>0.0</v>
      </c>
      <c r="I3" s="11">
        <v>1.0</v>
      </c>
      <c r="J3" s="11">
        <v>2.0</v>
      </c>
      <c r="M3" s="9" t="s">
        <v>8</v>
      </c>
      <c r="N3" s="10">
        <f>($K$4/$C$2)*($H$7/$C$2)+($K$5/$C$2)*($I$7/$C$2)+($K$6/$C$2)*($J$7/$C$2)</f>
        <v>0.3205017301</v>
      </c>
    </row>
    <row r="4">
      <c r="A4" s="1"/>
      <c r="B4" s="2" t="s">
        <v>9</v>
      </c>
      <c r="C4" s="3">
        <f>COUNTIF($D$10:$D1007,"N")</f>
        <v>19</v>
      </c>
      <c r="D4" s="4">
        <f t="shared" si="1"/>
        <v>0.2794117647</v>
      </c>
      <c r="E4" s="5"/>
      <c r="F4" s="12" t="s">
        <v>10</v>
      </c>
      <c r="G4" s="11">
        <v>0.0</v>
      </c>
      <c r="H4" s="13">
        <f t="shared" ref="H4:J4" si="2">COUNTIFS($B$10:$B1007,H$3,$C$10:$C1007,$G4)</f>
        <v>16</v>
      </c>
      <c r="I4" s="13">
        <f t="shared" si="2"/>
        <v>1</v>
      </c>
      <c r="J4" s="13">
        <f t="shared" si="2"/>
        <v>1</v>
      </c>
      <c r="K4" s="13">
        <f t="shared" ref="K4:K6" si="4">SUM(H4:J4)</f>
        <v>18</v>
      </c>
    </row>
    <row r="5">
      <c r="A5" s="1"/>
      <c r="B5" s="2" t="s">
        <v>11</v>
      </c>
      <c r="C5" s="3">
        <f>COUNTIF($F$10:$F1007,0)</f>
        <v>20</v>
      </c>
      <c r="D5" s="4">
        <f t="shared" si="1"/>
        <v>0.2941176471</v>
      </c>
      <c r="E5" s="5"/>
      <c r="F5" s="14"/>
      <c r="G5" s="11">
        <v>1.0</v>
      </c>
      <c r="H5" s="13">
        <f t="shared" ref="H5:J5" si="3">COUNTIFS($B$10:$B1007,H$3,$C$10:$C1007,$G5)</f>
        <v>7</v>
      </c>
      <c r="I5" s="13">
        <f t="shared" si="3"/>
        <v>15</v>
      </c>
      <c r="J5" s="13">
        <f t="shared" si="3"/>
        <v>8</v>
      </c>
      <c r="K5" s="13">
        <f t="shared" si="4"/>
        <v>30</v>
      </c>
    </row>
    <row r="6">
      <c r="A6" s="1"/>
      <c r="B6" s="2" t="s">
        <v>12</v>
      </c>
      <c r="C6" s="3">
        <f>COUNTIF($F$10:$F1007,1)</f>
        <v>28</v>
      </c>
      <c r="D6" s="4">
        <f t="shared" si="1"/>
        <v>0.4117647059</v>
      </c>
      <c r="E6" s="5"/>
      <c r="F6" s="15"/>
      <c r="G6" s="11">
        <v>2.0</v>
      </c>
      <c r="H6" s="13">
        <f t="shared" ref="H6:J6" si="5">COUNTIFS($B$10:$B1007,H$3,$C$10:$C1007,$G6)</f>
        <v>1</v>
      </c>
      <c r="I6" s="13">
        <f t="shared" si="5"/>
        <v>1</v>
      </c>
      <c r="J6" s="13">
        <f t="shared" si="5"/>
        <v>18</v>
      </c>
      <c r="K6" s="13">
        <f t="shared" si="4"/>
        <v>20</v>
      </c>
      <c r="M6" s="16" t="s">
        <v>13</v>
      </c>
      <c r="N6" s="17">
        <f>($N$2-$N$3)/(1-$N$3)</f>
        <v>0.5887969446</v>
      </c>
    </row>
    <row r="7">
      <c r="A7" s="1"/>
      <c r="B7" s="2" t="s">
        <v>14</v>
      </c>
      <c r="C7" s="3">
        <f>COUNTIF($F$10:$F1007,2)</f>
        <v>20</v>
      </c>
      <c r="D7" s="4">
        <f t="shared" si="1"/>
        <v>0.2941176471</v>
      </c>
      <c r="E7" s="5"/>
      <c r="F7" s="5"/>
      <c r="H7" s="13">
        <f t="shared" ref="H7:J7" si="6">SUM(H4:H6)</f>
        <v>24</v>
      </c>
      <c r="I7" s="13">
        <f t="shared" si="6"/>
        <v>17</v>
      </c>
      <c r="J7" s="13">
        <f t="shared" si="6"/>
        <v>27</v>
      </c>
      <c r="M7" s="16" t="s">
        <v>15</v>
      </c>
      <c r="N7" s="16">
        <v>0.580315088517135</v>
      </c>
    </row>
    <row r="8">
      <c r="A8" s="1"/>
      <c r="B8" s="18" t="s">
        <v>16</v>
      </c>
      <c r="C8" s="19"/>
      <c r="D8" s="20">
        <f>D3</f>
        <v>0.7205882353</v>
      </c>
      <c r="E8" s="5"/>
      <c r="F8" s="5"/>
    </row>
    <row r="9">
      <c r="A9" s="1" t="s">
        <v>17</v>
      </c>
      <c r="B9" s="21" t="s">
        <v>5</v>
      </c>
      <c r="C9" s="5" t="s">
        <v>10</v>
      </c>
      <c r="D9" s="5" t="s">
        <v>18</v>
      </c>
      <c r="E9" s="5" t="s">
        <v>19</v>
      </c>
      <c r="F9" s="5" t="s">
        <v>20</v>
      </c>
    </row>
    <row r="10">
      <c r="A10" s="1" t="s">
        <v>21</v>
      </c>
      <c r="B10" s="22">
        <v>2.0</v>
      </c>
      <c r="C10" s="23">
        <v>2.0</v>
      </c>
      <c r="D10" s="24" t="str">
        <f t="shared" ref="D10:D77" si="7">IF(B10=C10,"T","N")</f>
        <v>T</v>
      </c>
      <c r="F10" s="24">
        <f t="shared" ref="F10:F77" si="8">IF(D10="T",C10,E10)</f>
        <v>2</v>
      </c>
    </row>
    <row r="11">
      <c r="A11" s="1" t="s">
        <v>22</v>
      </c>
      <c r="B11" s="22">
        <v>1.0</v>
      </c>
      <c r="C11" s="23">
        <v>1.0</v>
      </c>
      <c r="D11" s="24" t="str">
        <f t="shared" si="7"/>
        <v>T</v>
      </c>
      <c r="F11" s="24">
        <f t="shared" si="8"/>
        <v>1</v>
      </c>
    </row>
    <row r="12">
      <c r="A12" s="1" t="s">
        <v>23</v>
      </c>
      <c r="B12" s="22">
        <v>1.0</v>
      </c>
      <c r="C12" s="23">
        <v>1.0</v>
      </c>
      <c r="D12" s="24" t="str">
        <f t="shared" si="7"/>
        <v>T</v>
      </c>
      <c r="F12" s="24">
        <f t="shared" si="8"/>
        <v>1</v>
      </c>
    </row>
    <row r="13">
      <c r="A13" s="1" t="s">
        <v>24</v>
      </c>
      <c r="B13" s="22">
        <v>1.0</v>
      </c>
      <c r="C13" s="23">
        <v>1.0</v>
      </c>
      <c r="D13" s="24" t="str">
        <f t="shared" si="7"/>
        <v>T</v>
      </c>
      <c r="F13" s="24">
        <f t="shared" si="8"/>
        <v>1</v>
      </c>
    </row>
    <row r="14">
      <c r="A14" s="1" t="s">
        <v>25</v>
      </c>
      <c r="B14" s="22">
        <v>2.0</v>
      </c>
      <c r="C14" s="23">
        <v>2.0</v>
      </c>
      <c r="D14" s="24" t="str">
        <f t="shared" si="7"/>
        <v>T</v>
      </c>
      <c r="F14" s="24">
        <f t="shared" si="8"/>
        <v>2</v>
      </c>
    </row>
    <row r="15">
      <c r="A15" s="1" t="s">
        <v>26</v>
      </c>
      <c r="B15" s="22">
        <v>2.0</v>
      </c>
      <c r="C15" s="23">
        <v>2.0</v>
      </c>
      <c r="D15" s="24" t="str">
        <f t="shared" si="7"/>
        <v>T</v>
      </c>
      <c r="F15" s="24">
        <f t="shared" si="8"/>
        <v>2</v>
      </c>
    </row>
    <row r="16">
      <c r="A16" s="1" t="s">
        <v>27</v>
      </c>
      <c r="B16" s="22">
        <v>1.0</v>
      </c>
      <c r="C16" s="23">
        <v>1.0</v>
      </c>
      <c r="D16" s="24" t="str">
        <f t="shared" si="7"/>
        <v>T</v>
      </c>
      <c r="F16" s="24">
        <f t="shared" si="8"/>
        <v>1</v>
      </c>
    </row>
    <row r="17">
      <c r="A17" s="1" t="s">
        <v>28</v>
      </c>
      <c r="B17" s="22">
        <v>0.0</v>
      </c>
      <c r="C17" s="23">
        <v>0.0</v>
      </c>
      <c r="D17" s="24" t="str">
        <f t="shared" si="7"/>
        <v>T</v>
      </c>
      <c r="F17" s="24">
        <f t="shared" si="8"/>
        <v>0</v>
      </c>
    </row>
    <row r="18">
      <c r="A18" s="1" t="s">
        <v>29</v>
      </c>
      <c r="B18" s="22">
        <v>1.0</v>
      </c>
      <c r="C18" s="23">
        <v>1.0</v>
      </c>
      <c r="D18" s="24" t="str">
        <f t="shared" si="7"/>
        <v>T</v>
      </c>
      <c r="F18" s="24">
        <f t="shared" si="8"/>
        <v>1</v>
      </c>
    </row>
    <row r="19">
      <c r="A19" s="1" t="s">
        <v>30</v>
      </c>
      <c r="B19" s="22">
        <v>2.0</v>
      </c>
      <c r="C19" s="23">
        <v>2.0</v>
      </c>
      <c r="D19" s="24" t="str">
        <f t="shared" si="7"/>
        <v>T</v>
      </c>
      <c r="F19" s="24">
        <f t="shared" si="8"/>
        <v>2</v>
      </c>
    </row>
    <row r="20">
      <c r="A20" s="1" t="s">
        <v>31</v>
      </c>
      <c r="B20" s="22">
        <v>2.0</v>
      </c>
      <c r="C20" s="23">
        <v>1.0</v>
      </c>
      <c r="D20" s="24" t="str">
        <f t="shared" si="7"/>
        <v>N</v>
      </c>
      <c r="E20" s="5">
        <v>1.0</v>
      </c>
      <c r="F20" s="24">
        <f t="shared" si="8"/>
        <v>1</v>
      </c>
    </row>
    <row r="21">
      <c r="A21" s="1" t="s">
        <v>32</v>
      </c>
      <c r="B21" s="22">
        <v>0.0</v>
      </c>
      <c r="C21" s="23">
        <v>0.0</v>
      </c>
      <c r="D21" s="24" t="str">
        <f t="shared" si="7"/>
        <v>T</v>
      </c>
      <c r="F21" s="24">
        <f t="shared" si="8"/>
        <v>0</v>
      </c>
    </row>
    <row r="22">
      <c r="A22" s="1" t="s">
        <v>33</v>
      </c>
      <c r="B22" s="22">
        <v>0.0</v>
      </c>
      <c r="C22" s="23">
        <v>0.0</v>
      </c>
      <c r="D22" s="24" t="str">
        <f t="shared" si="7"/>
        <v>T</v>
      </c>
      <c r="F22" s="24">
        <f t="shared" si="8"/>
        <v>0</v>
      </c>
    </row>
    <row r="23">
      <c r="A23" s="1" t="s">
        <v>34</v>
      </c>
      <c r="B23" s="22">
        <v>0.0</v>
      </c>
      <c r="C23" s="23">
        <v>1.0</v>
      </c>
      <c r="D23" s="24" t="str">
        <f t="shared" si="7"/>
        <v>N</v>
      </c>
      <c r="E23" s="5">
        <v>0.0</v>
      </c>
      <c r="F23" s="24">
        <f t="shared" si="8"/>
        <v>0</v>
      </c>
    </row>
    <row r="24">
      <c r="A24" s="1" t="s">
        <v>35</v>
      </c>
      <c r="B24" s="22">
        <v>2.0</v>
      </c>
      <c r="C24" s="23">
        <v>1.0</v>
      </c>
      <c r="D24" s="24" t="str">
        <f t="shared" si="7"/>
        <v>N</v>
      </c>
      <c r="E24" s="5">
        <v>1.0</v>
      </c>
      <c r="F24" s="24">
        <f t="shared" si="8"/>
        <v>1</v>
      </c>
    </row>
    <row r="25">
      <c r="A25" s="1" t="s">
        <v>36</v>
      </c>
      <c r="B25" s="22">
        <v>2.0</v>
      </c>
      <c r="C25" s="23">
        <v>2.0</v>
      </c>
      <c r="D25" s="24" t="str">
        <f t="shared" si="7"/>
        <v>T</v>
      </c>
      <c r="F25" s="24">
        <f t="shared" si="8"/>
        <v>2</v>
      </c>
    </row>
    <row r="26">
      <c r="A26" s="1" t="s">
        <v>37</v>
      </c>
      <c r="B26" s="22">
        <v>0.0</v>
      </c>
      <c r="C26" s="23">
        <v>2.0</v>
      </c>
      <c r="D26" s="24" t="str">
        <f t="shared" si="7"/>
        <v>N</v>
      </c>
      <c r="E26" s="5">
        <v>2.0</v>
      </c>
      <c r="F26" s="24">
        <f t="shared" si="8"/>
        <v>2</v>
      </c>
    </row>
    <row r="27">
      <c r="A27" s="1" t="s">
        <v>38</v>
      </c>
      <c r="B27" s="22">
        <v>0.0</v>
      </c>
      <c r="C27" s="23">
        <v>0.0</v>
      </c>
      <c r="D27" s="24" t="str">
        <f t="shared" si="7"/>
        <v>T</v>
      </c>
      <c r="F27" s="24">
        <f t="shared" si="8"/>
        <v>0</v>
      </c>
    </row>
    <row r="28">
      <c r="A28" s="1" t="s">
        <v>39</v>
      </c>
      <c r="B28" s="22">
        <v>2.0</v>
      </c>
      <c r="C28" s="23">
        <v>2.0</v>
      </c>
      <c r="D28" s="24" t="str">
        <f t="shared" si="7"/>
        <v>T</v>
      </c>
      <c r="F28" s="24">
        <f t="shared" si="8"/>
        <v>2</v>
      </c>
    </row>
    <row r="29">
      <c r="A29" s="1" t="s">
        <v>40</v>
      </c>
      <c r="B29" s="22">
        <v>2.0</v>
      </c>
      <c r="C29" s="23">
        <v>2.0</v>
      </c>
      <c r="D29" s="24" t="str">
        <f t="shared" si="7"/>
        <v>T</v>
      </c>
      <c r="F29" s="24">
        <f t="shared" si="8"/>
        <v>2</v>
      </c>
    </row>
    <row r="30">
      <c r="A30" s="1" t="s">
        <v>41</v>
      </c>
      <c r="B30" s="22">
        <v>1.0</v>
      </c>
      <c r="C30" s="23">
        <v>1.0</v>
      </c>
      <c r="D30" s="24" t="str">
        <f t="shared" si="7"/>
        <v>T</v>
      </c>
      <c r="F30" s="24">
        <f t="shared" si="8"/>
        <v>1</v>
      </c>
    </row>
    <row r="31">
      <c r="A31" s="1" t="s">
        <v>42</v>
      </c>
      <c r="B31" s="22">
        <v>0.0</v>
      </c>
      <c r="C31" s="23">
        <v>0.0</v>
      </c>
      <c r="D31" s="24" t="str">
        <f t="shared" si="7"/>
        <v>T</v>
      </c>
      <c r="F31" s="24">
        <f t="shared" si="8"/>
        <v>0</v>
      </c>
    </row>
    <row r="32">
      <c r="A32" s="1" t="s">
        <v>43</v>
      </c>
      <c r="B32" s="22">
        <v>1.0</v>
      </c>
      <c r="C32" s="23">
        <v>1.0</v>
      </c>
      <c r="D32" s="24" t="str">
        <f t="shared" si="7"/>
        <v>T</v>
      </c>
      <c r="F32" s="24">
        <f t="shared" si="8"/>
        <v>1</v>
      </c>
    </row>
    <row r="33">
      <c r="A33" s="1" t="s">
        <v>44</v>
      </c>
      <c r="B33" s="22">
        <v>0.0</v>
      </c>
      <c r="C33" s="23">
        <v>1.0</v>
      </c>
      <c r="D33" s="24" t="str">
        <f t="shared" si="7"/>
        <v>N</v>
      </c>
      <c r="E33" s="5">
        <v>1.0</v>
      </c>
      <c r="F33" s="24">
        <f t="shared" si="8"/>
        <v>1</v>
      </c>
    </row>
    <row r="34">
      <c r="A34" s="1" t="s">
        <v>45</v>
      </c>
      <c r="B34" s="22">
        <v>2.0</v>
      </c>
      <c r="C34" s="23">
        <v>1.0</v>
      </c>
      <c r="D34" s="24" t="str">
        <f t="shared" si="7"/>
        <v>N</v>
      </c>
      <c r="E34" s="5">
        <v>1.0</v>
      </c>
      <c r="F34" s="24">
        <f t="shared" si="8"/>
        <v>1</v>
      </c>
    </row>
    <row r="35">
      <c r="A35" s="1" t="s">
        <v>46</v>
      </c>
      <c r="B35" s="22">
        <v>2.0</v>
      </c>
      <c r="C35" s="23">
        <v>2.0</v>
      </c>
      <c r="D35" s="24" t="str">
        <f t="shared" si="7"/>
        <v>T</v>
      </c>
      <c r="F35" s="24">
        <f t="shared" si="8"/>
        <v>2</v>
      </c>
    </row>
    <row r="36">
      <c r="A36" s="1" t="s">
        <v>47</v>
      </c>
      <c r="B36" s="22">
        <v>1.0</v>
      </c>
      <c r="C36" s="23">
        <v>2.0</v>
      </c>
      <c r="D36" s="24" t="str">
        <f t="shared" si="7"/>
        <v>N</v>
      </c>
      <c r="E36" s="5">
        <v>1.0</v>
      </c>
      <c r="F36" s="24">
        <f t="shared" si="8"/>
        <v>1</v>
      </c>
    </row>
    <row r="37">
      <c r="A37" s="1" t="s">
        <v>48</v>
      </c>
      <c r="B37" s="22">
        <v>0.0</v>
      </c>
      <c r="C37" s="23">
        <v>1.0</v>
      </c>
      <c r="D37" s="24" t="str">
        <f t="shared" si="7"/>
        <v>N</v>
      </c>
      <c r="E37" s="5">
        <v>1.0</v>
      </c>
      <c r="F37" s="24">
        <f t="shared" si="8"/>
        <v>1</v>
      </c>
    </row>
    <row r="38">
      <c r="A38" s="1" t="s">
        <v>49</v>
      </c>
      <c r="B38" s="22">
        <v>0.0</v>
      </c>
      <c r="C38" s="23">
        <v>0.0</v>
      </c>
      <c r="D38" s="24" t="str">
        <f t="shared" si="7"/>
        <v>T</v>
      </c>
      <c r="F38" s="24">
        <f t="shared" si="8"/>
        <v>0</v>
      </c>
    </row>
    <row r="39">
      <c r="A39" s="1" t="s">
        <v>50</v>
      </c>
      <c r="B39" s="22">
        <v>2.0</v>
      </c>
      <c r="C39" s="23">
        <v>2.0</v>
      </c>
      <c r="D39" s="24" t="str">
        <f t="shared" si="7"/>
        <v>T</v>
      </c>
      <c r="F39" s="24">
        <f t="shared" si="8"/>
        <v>2</v>
      </c>
    </row>
    <row r="40">
      <c r="A40" s="1" t="s">
        <v>51</v>
      </c>
      <c r="B40" s="22">
        <v>0.0</v>
      </c>
      <c r="C40" s="23">
        <v>0.0</v>
      </c>
      <c r="D40" s="24" t="str">
        <f t="shared" si="7"/>
        <v>T</v>
      </c>
      <c r="F40" s="24">
        <f t="shared" si="8"/>
        <v>0</v>
      </c>
    </row>
    <row r="41">
      <c r="A41" s="1" t="s">
        <v>52</v>
      </c>
      <c r="B41" s="22">
        <v>1.0</v>
      </c>
      <c r="C41" s="23">
        <v>1.0</v>
      </c>
      <c r="D41" s="24" t="str">
        <f t="shared" si="7"/>
        <v>T</v>
      </c>
      <c r="F41" s="24">
        <f t="shared" si="8"/>
        <v>1</v>
      </c>
    </row>
    <row r="42">
      <c r="A42" s="1" t="s">
        <v>53</v>
      </c>
      <c r="B42" s="22">
        <v>1.0</v>
      </c>
      <c r="C42" s="23">
        <v>1.0</v>
      </c>
      <c r="D42" s="24" t="str">
        <f t="shared" si="7"/>
        <v>T</v>
      </c>
      <c r="F42" s="24">
        <f t="shared" si="8"/>
        <v>1</v>
      </c>
    </row>
    <row r="43">
      <c r="A43" s="1" t="s">
        <v>54</v>
      </c>
      <c r="B43" s="22">
        <v>2.0</v>
      </c>
      <c r="C43" s="23">
        <v>2.0</v>
      </c>
      <c r="D43" s="24" t="str">
        <f t="shared" si="7"/>
        <v>T</v>
      </c>
      <c r="F43" s="24">
        <f t="shared" si="8"/>
        <v>2</v>
      </c>
    </row>
    <row r="44">
      <c r="A44" s="1" t="s">
        <v>55</v>
      </c>
      <c r="B44" s="22">
        <v>2.0</v>
      </c>
      <c r="C44" s="23">
        <v>2.0</v>
      </c>
      <c r="D44" s="24" t="str">
        <f t="shared" si="7"/>
        <v>T</v>
      </c>
      <c r="F44" s="24">
        <f t="shared" si="8"/>
        <v>2</v>
      </c>
    </row>
    <row r="45">
      <c r="A45" s="1" t="s">
        <v>56</v>
      </c>
      <c r="B45" s="22">
        <v>2.0</v>
      </c>
      <c r="C45" s="23">
        <v>0.0</v>
      </c>
      <c r="D45" s="24" t="str">
        <f t="shared" si="7"/>
        <v>N</v>
      </c>
      <c r="E45" s="5">
        <v>2.0</v>
      </c>
      <c r="F45" s="24">
        <f t="shared" si="8"/>
        <v>2</v>
      </c>
    </row>
    <row r="46">
      <c r="A46" s="1" t="s">
        <v>57</v>
      </c>
      <c r="B46" s="22">
        <v>0.0</v>
      </c>
      <c r="C46" s="23">
        <v>0.0</v>
      </c>
      <c r="D46" s="24" t="str">
        <f t="shared" si="7"/>
        <v>T</v>
      </c>
      <c r="F46" s="24">
        <f t="shared" si="8"/>
        <v>0</v>
      </c>
    </row>
    <row r="47">
      <c r="A47" s="1" t="s">
        <v>58</v>
      </c>
      <c r="B47" s="22">
        <v>1.0</v>
      </c>
      <c r="C47" s="23">
        <v>1.0</v>
      </c>
      <c r="D47" s="24" t="str">
        <f t="shared" si="7"/>
        <v>T</v>
      </c>
      <c r="F47" s="24">
        <f t="shared" si="8"/>
        <v>1</v>
      </c>
    </row>
    <row r="48">
      <c r="A48" s="1" t="s">
        <v>59</v>
      </c>
      <c r="B48" s="22">
        <v>0.0</v>
      </c>
      <c r="C48" s="23">
        <v>0.0</v>
      </c>
      <c r="D48" s="24" t="str">
        <f t="shared" si="7"/>
        <v>T</v>
      </c>
      <c r="F48" s="24">
        <f t="shared" si="8"/>
        <v>0</v>
      </c>
    </row>
    <row r="49">
      <c r="A49" s="1" t="s">
        <v>60</v>
      </c>
      <c r="B49" s="22">
        <v>2.0</v>
      </c>
      <c r="C49" s="23">
        <v>1.0</v>
      </c>
      <c r="D49" s="24" t="str">
        <f t="shared" si="7"/>
        <v>N</v>
      </c>
      <c r="E49" s="5">
        <v>1.0</v>
      </c>
      <c r="F49" s="24">
        <f t="shared" si="8"/>
        <v>1</v>
      </c>
    </row>
    <row r="50">
      <c r="A50" s="1" t="s">
        <v>61</v>
      </c>
      <c r="B50" s="22">
        <v>2.0</v>
      </c>
      <c r="C50" s="23">
        <v>1.0</v>
      </c>
      <c r="D50" s="24" t="str">
        <f t="shared" si="7"/>
        <v>N</v>
      </c>
      <c r="E50" s="5">
        <v>1.0</v>
      </c>
      <c r="F50" s="24">
        <f t="shared" si="8"/>
        <v>1</v>
      </c>
    </row>
    <row r="51">
      <c r="A51" s="1" t="s">
        <v>62</v>
      </c>
      <c r="B51" s="22">
        <v>0.0</v>
      </c>
      <c r="C51" s="23">
        <v>0.0</v>
      </c>
      <c r="D51" s="24" t="str">
        <f t="shared" si="7"/>
        <v>T</v>
      </c>
      <c r="F51" s="24">
        <f t="shared" si="8"/>
        <v>0</v>
      </c>
    </row>
    <row r="52">
      <c r="A52" s="1" t="s">
        <v>63</v>
      </c>
      <c r="B52" s="22">
        <v>2.0</v>
      </c>
      <c r="C52" s="23">
        <v>2.0</v>
      </c>
      <c r="D52" s="24" t="str">
        <f t="shared" si="7"/>
        <v>T</v>
      </c>
      <c r="F52" s="24">
        <f t="shared" si="8"/>
        <v>2</v>
      </c>
    </row>
    <row r="53">
      <c r="A53" s="1" t="s">
        <v>64</v>
      </c>
      <c r="B53" s="22">
        <v>1.0</v>
      </c>
      <c r="C53" s="23">
        <v>1.0</v>
      </c>
      <c r="D53" s="24" t="str">
        <f t="shared" si="7"/>
        <v>T</v>
      </c>
      <c r="F53" s="24">
        <f t="shared" si="8"/>
        <v>1</v>
      </c>
    </row>
    <row r="54">
      <c r="A54" s="1" t="s">
        <v>65</v>
      </c>
      <c r="B54" s="22">
        <v>1.0</v>
      </c>
      <c r="C54" s="23">
        <v>1.0</v>
      </c>
      <c r="D54" s="24" t="str">
        <f t="shared" si="7"/>
        <v>T</v>
      </c>
      <c r="F54" s="24">
        <f t="shared" si="8"/>
        <v>1</v>
      </c>
    </row>
    <row r="55">
      <c r="A55" s="1" t="s">
        <v>66</v>
      </c>
      <c r="B55" s="22">
        <v>1.0</v>
      </c>
      <c r="C55" s="23">
        <v>0.0</v>
      </c>
      <c r="D55" s="24" t="str">
        <f t="shared" si="7"/>
        <v>N</v>
      </c>
      <c r="E55" s="5">
        <v>0.0</v>
      </c>
      <c r="F55" s="24">
        <f t="shared" si="8"/>
        <v>0</v>
      </c>
    </row>
    <row r="56">
      <c r="A56" s="1" t="s">
        <v>67</v>
      </c>
      <c r="B56" s="22">
        <v>1.0</v>
      </c>
      <c r="C56" s="23">
        <v>1.0</v>
      </c>
      <c r="D56" s="24" t="str">
        <f t="shared" si="7"/>
        <v>T</v>
      </c>
      <c r="F56" s="24">
        <f t="shared" si="8"/>
        <v>1</v>
      </c>
    </row>
    <row r="57">
      <c r="A57" s="1" t="s">
        <v>68</v>
      </c>
      <c r="B57" s="22">
        <v>0.0</v>
      </c>
      <c r="C57" s="23">
        <v>1.0</v>
      </c>
      <c r="D57" s="24" t="str">
        <f t="shared" si="7"/>
        <v>N</v>
      </c>
      <c r="E57" s="5">
        <v>1.0</v>
      </c>
      <c r="F57" s="24">
        <f t="shared" si="8"/>
        <v>1</v>
      </c>
    </row>
    <row r="58">
      <c r="A58" s="1" t="s">
        <v>69</v>
      </c>
      <c r="B58" s="22">
        <v>0.0</v>
      </c>
      <c r="C58" s="23">
        <v>1.0</v>
      </c>
      <c r="D58" s="24" t="str">
        <f t="shared" si="7"/>
        <v>N</v>
      </c>
      <c r="E58" s="5">
        <v>1.0</v>
      </c>
      <c r="F58" s="24">
        <f t="shared" si="8"/>
        <v>1</v>
      </c>
    </row>
    <row r="59">
      <c r="A59" s="1" t="s">
        <v>70</v>
      </c>
      <c r="B59" s="22">
        <v>1.0</v>
      </c>
      <c r="C59" s="23">
        <v>1.0</v>
      </c>
      <c r="D59" s="24" t="str">
        <f t="shared" si="7"/>
        <v>T</v>
      </c>
      <c r="F59" s="24">
        <f t="shared" si="8"/>
        <v>1</v>
      </c>
    </row>
    <row r="60">
      <c r="A60" s="1" t="s">
        <v>71</v>
      </c>
      <c r="B60" s="22">
        <v>0.0</v>
      </c>
      <c r="C60" s="23">
        <v>0.0</v>
      </c>
      <c r="D60" s="24" t="str">
        <f t="shared" si="7"/>
        <v>T</v>
      </c>
      <c r="F60" s="24">
        <f t="shared" si="8"/>
        <v>0</v>
      </c>
    </row>
    <row r="61">
      <c r="A61" s="1" t="s">
        <v>72</v>
      </c>
      <c r="B61" s="22">
        <v>0.0</v>
      </c>
      <c r="C61" s="23">
        <v>1.0</v>
      </c>
      <c r="D61" s="24" t="str">
        <f t="shared" si="7"/>
        <v>N</v>
      </c>
      <c r="E61" s="5">
        <v>0.0</v>
      </c>
      <c r="F61" s="24">
        <f t="shared" si="8"/>
        <v>0</v>
      </c>
    </row>
    <row r="62">
      <c r="A62" s="1" t="s">
        <v>73</v>
      </c>
      <c r="B62" s="22">
        <v>0.0</v>
      </c>
      <c r="C62" s="23">
        <v>0.0</v>
      </c>
      <c r="D62" s="24" t="str">
        <f t="shared" si="7"/>
        <v>T</v>
      </c>
      <c r="F62" s="24">
        <f t="shared" si="8"/>
        <v>0</v>
      </c>
    </row>
    <row r="63">
      <c r="A63" s="1" t="s">
        <v>74</v>
      </c>
      <c r="B63" s="22">
        <v>2.0</v>
      </c>
      <c r="C63" s="23">
        <v>2.0</v>
      </c>
      <c r="D63" s="24" t="str">
        <f t="shared" si="7"/>
        <v>T</v>
      </c>
      <c r="F63" s="24">
        <f t="shared" si="8"/>
        <v>2</v>
      </c>
    </row>
    <row r="64">
      <c r="A64" s="1" t="s">
        <v>75</v>
      </c>
      <c r="B64" s="22">
        <v>1.0</v>
      </c>
      <c r="C64" s="23">
        <v>1.0</v>
      </c>
      <c r="D64" s="24" t="str">
        <f t="shared" si="7"/>
        <v>T</v>
      </c>
      <c r="F64" s="24">
        <f t="shared" si="8"/>
        <v>1</v>
      </c>
    </row>
    <row r="65">
      <c r="A65" s="1" t="s">
        <v>76</v>
      </c>
      <c r="B65" s="22">
        <v>0.0</v>
      </c>
      <c r="C65" s="23">
        <v>0.0</v>
      </c>
      <c r="D65" s="24" t="str">
        <f t="shared" si="7"/>
        <v>T</v>
      </c>
      <c r="F65" s="24">
        <f t="shared" si="8"/>
        <v>0</v>
      </c>
    </row>
    <row r="66">
      <c r="A66" s="1" t="s">
        <v>77</v>
      </c>
      <c r="B66" s="22">
        <v>2.0</v>
      </c>
      <c r="C66" s="23">
        <v>1.0</v>
      </c>
      <c r="D66" s="24" t="str">
        <f t="shared" si="7"/>
        <v>N</v>
      </c>
      <c r="E66" s="5">
        <v>0.0</v>
      </c>
      <c r="F66" s="24">
        <f t="shared" si="8"/>
        <v>0</v>
      </c>
    </row>
    <row r="67">
      <c r="A67" s="1" t="s">
        <v>78</v>
      </c>
      <c r="B67" s="22">
        <v>2.0</v>
      </c>
      <c r="C67" s="23">
        <v>2.0</v>
      </c>
      <c r="D67" s="24" t="str">
        <f t="shared" si="7"/>
        <v>T</v>
      </c>
      <c r="F67" s="24">
        <f t="shared" si="8"/>
        <v>2</v>
      </c>
    </row>
    <row r="68">
      <c r="A68" s="1" t="s">
        <v>79</v>
      </c>
      <c r="B68" s="22">
        <v>2.0</v>
      </c>
      <c r="C68" s="23">
        <v>2.0</v>
      </c>
      <c r="D68" s="24" t="str">
        <f t="shared" si="7"/>
        <v>T</v>
      </c>
      <c r="F68" s="24">
        <f t="shared" si="8"/>
        <v>2</v>
      </c>
    </row>
    <row r="69">
      <c r="A69" s="1" t="s">
        <v>80</v>
      </c>
      <c r="B69" s="22">
        <v>2.0</v>
      </c>
      <c r="C69" s="23">
        <v>2.0</v>
      </c>
      <c r="D69" s="24" t="str">
        <f t="shared" si="7"/>
        <v>T</v>
      </c>
      <c r="F69" s="24">
        <f t="shared" si="8"/>
        <v>2</v>
      </c>
    </row>
    <row r="70">
      <c r="A70" s="1" t="s">
        <v>81</v>
      </c>
      <c r="B70" s="22">
        <v>2.0</v>
      </c>
      <c r="C70" s="23">
        <v>2.0</v>
      </c>
      <c r="D70" s="24" t="str">
        <f t="shared" si="7"/>
        <v>T</v>
      </c>
      <c r="F70" s="24">
        <f t="shared" si="8"/>
        <v>2</v>
      </c>
    </row>
    <row r="71">
      <c r="A71" s="1" t="s">
        <v>82</v>
      </c>
      <c r="B71" s="22">
        <v>2.0</v>
      </c>
      <c r="C71" s="23">
        <v>1.0</v>
      </c>
      <c r="D71" s="24" t="str">
        <f t="shared" si="7"/>
        <v>N</v>
      </c>
      <c r="E71" s="5">
        <v>1.0</v>
      </c>
      <c r="F71" s="24">
        <f t="shared" si="8"/>
        <v>1</v>
      </c>
    </row>
    <row r="72">
      <c r="A72" s="1" t="s">
        <v>83</v>
      </c>
      <c r="B72" s="22">
        <v>2.0</v>
      </c>
      <c r="C72" s="23">
        <v>1.0</v>
      </c>
      <c r="D72" s="24" t="str">
        <f t="shared" si="7"/>
        <v>N</v>
      </c>
      <c r="E72" s="5">
        <v>1.0</v>
      </c>
      <c r="F72" s="24">
        <f t="shared" si="8"/>
        <v>1</v>
      </c>
    </row>
    <row r="73">
      <c r="A73" s="1" t="s">
        <v>84</v>
      </c>
      <c r="B73" s="22">
        <v>0.0</v>
      </c>
      <c r="C73" s="23">
        <v>0.0</v>
      </c>
      <c r="D73" s="24" t="str">
        <f t="shared" si="7"/>
        <v>T</v>
      </c>
      <c r="F73" s="24">
        <f t="shared" si="8"/>
        <v>0</v>
      </c>
    </row>
    <row r="74">
      <c r="A74" s="1" t="s">
        <v>85</v>
      </c>
      <c r="B74" s="22">
        <v>0.0</v>
      </c>
      <c r="C74" s="23">
        <v>0.0</v>
      </c>
      <c r="D74" s="24" t="str">
        <f t="shared" si="7"/>
        <v>T</v>
      </c>
      <c r="F74" s="24">
        <f t="shared" si="8"/>
        <v>0</v>
      </c>
    </row>
    <row r="75">
      <c r="A75" s="1" t="s">
        <v>86</v>
      </c>
      <c r="B75" s="22">
        <v>0.0</v>
      </c>
      <c r="C75" s="23">
        <v>0.0</v>
      </c>
      <c r="D75" s="24" t="str">
        <f t="shared" si="7"/>
        <v>T</v>
      </c>
      <c r="F75" s="24">
        <f t="shared" si="8"/>
        <v>0</v>
      </c>
    </row>
    <row r="76">
      <c r="A76" s="1" t="s">
        <v>87</v>
      </c>
      <c r="B76" s="22">
        <v>2.0</v>
      </c>
      <c r="C76" s="23">
        <v>2.0</v>
      </c>
      <c r="D76" s="24" t="str">
        <f t="shared" si="7"/>
        <v>T</v>
      </c>
      <c r="F76" s="24">
        <f t="shared" si="8"/>
        <v>2</v>
      </c>
    </row>
    <row r="77">
      <c r="A77" s="1" t="s">
        <v>88</v>
      </c>
      <c r="B77" s="22">
        <v>0.0</v>
      </c>
      <c r="C77" s="23">
        <v>1.0</v>
      </c>
      <c r="D77" s="24" t="str">
        <f t="shared" si="7"/>
        <v>N</v>
      </c>
      <c r="E77" s="5">
        <v>1.0</v>
      </c>
      <c r="F77" s="24">
        <f t="shared" si="8"/>
        <v>1</v>
      </c>
    </row>
    <row r="78">
      <c r="A78" s="1"/>
      <c r="B78" s="22"/>
    </row>
    <row r="79">
      <c r="A79" s="1"/>
      <c r="B79" s="22"/>
    </row>
    <row r="80">
      <c r="A80" s="1"/>
      <c r="B80" s="22"/>
    </row>
    <row r="81">
      <c r="A81" s="1"/>
      <c r="B81" s="22"/>
    </row>
    <row r="82">
      <c r="A82" s="1"/>
      <c r="B82" s="22"/>
    </row>
    <row r="83">
      <c r="A83" s="1"/>
      <c r="B83" s="22"/>
    </row>
    <row r="84">
      <c r="A84" s="1"/>
      <c r="B84" s="22"/>
    </row>
    <row r="85">
      <c r="A85" s="1"/>
      <c r="B85" s="22"/>
    </row>
    <row r="86">
      <c r="A86" s="1"/>
      <c r="B86" s="22"/>
    </row>
    <row r="87">
      <c r="A87" s="1"/>
      <c r="B87" s="22"/>
    </row>
    <row r="88">
      <c r="A88" s="1"/>
      <c r="B88" s="22"/>
    </row>
    <row r="89">
      <c r="A89" s="1"/>
      <c r="B89" s="22"/>
    </row>
    <row r="90">
      <c r="A90" s="1"/>
      <c r="B90" s="22"/>
    </row>
    <row r="91">
      <c r="A91" s="1"/>
      <c r="B91" s="22"/>
    </row>
    <row r="92">
      <c r="A92" s="1"/>
      <c r="B92" s="22"/>
    </row>
    <row r="93">
      <c r="A93" s="1"/>
      <c r="B93" s="22"/>
    </row>
    <row r="94">
      <c r="A94" s="1"/>
      <c r="B94" s="22"/>
    </row>
    <row r="95">
      <c r="A95" s="1"/>
      <c r="B95" s="22"/>
    </row>
    <row r="96">
      <c r="A96" s="1"/>
      <c r="B96" s="22"/>
    </row>
    <row r="97">
      <c r="A97" s="1"/>
      <c r="B97" s="22"/>
    </row>
    <row r="98">
      <c r="A98" s="1"/>
      <c r="B98" s="22"/>
    </row>
    <row r="99">
      <c r="A99" s="1"/>
      <c r="B99" s="22"/>
    </row>
    <row r="100">
      <c r="A100" s="1"/>
      <c r="B100" s="22"/>
    </row>
    <row r="101">
      <c r="A101" s="1"/>
      <c r="B101" s="22"/>
    </row>
    <row r="102">
      <c r="A102" s="1"/>
      <c r="B102" s="22"/>
    </row>
    <row r="103">
      <c r="A103" s="1"/>
      <c r="B103" s="22"/>
    </row>
    <row r="104">
      <c r="A104" s="1"/>
      <c r="B104" s="22"/>
    </row>
    <row r="105">
      <c r="A105" s="1"/>
      <c r="B105" s="22"/>
    </row>
    <row r="106">
      <c r="A106" s="1"/>
      <c r="B106" s="22"/>
    </row>
    <row r="107">
      <c r="A107" s="1"/>
      <c r="B107" s="22"/>
    </row>
    <row r="108">
      <c r="A108" s="1"/>
      <c r="B108" s="22"/>
    </row>
    <row r="109">
      <c r="A109" s="1"/>
      <c r="B109" s="22"/>
    </row>
  </sheetData>
  <autoFilter ref="$A$9:$Z$77"/>
  <mergeCells count="2">
    <mergeCell ref="H2:J2"/>
    <mergeCell ref="F4:F6"/>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9.0" topLeftCell="A10" activePane="bottomLeft" state="frozen"/>
      <selection activeCell="B11" sqref="B11" pane="bottomLeft"/>
    </sheetView>
  </sheetViews>
  <sheetFormatPr customHeight="1" defaultColWidth="12.63" defaultRowHeight="15.75"/>
  <cols>
    <col customWidth="1" min="1" max="1" width="173.88"/>
    <col customWidth="1" min="2" max="2" width="21.88"/>
    <col customWidth="1" min="6" max="6" width="18.0"/>
  </cols>
  <sheetData>
    <row r="1">
      <c r="A1" s="1" t="s">
        <v>0</v>
      </c>
      <c r="B1" s="2" t="s">
        <v>1</v>
      </c>
      <c r="C1" s="3" t="s">
        <v>2</v>
      </c>
      <c r="D1" s="3" t="s">
        <v>3</v>
      </c>
    </row>
    <row r="2">
      <c r="A2" s="1"/>
      <c r="B2" s="2" t="s">
        <v>4</v>
      </c>
      <c r="C2" s="3">
        <f>COUNTA($F$10:$F1007)</f>
        <v>70</v>
      </c>
      <c r="D2" s="4">
        <f t="shared" ref="D2:D7" si="1">C2/$C$2</f>
        <v>1</v>
      </c>
      <c r="E2" s="5"/>
      <c r="F2" s="5"/>
      <c r="H2" s="6" t="s">
        <v>5</v>
      </c>
      <c r="I2" s="7"/>
      <c r="J2" s="8"/>
      <c r="M2" s="9" t="s">
        <v>6</v>
      </c>
      <c r="N2" s="10">
        <f>$D$8</f>
        <v>0.6714285714</v>
      </c>
    </row>
    <row r="3">
      <c r="A3" s="1"/>
      <c r="B3" s="2" t="s">
        <v>7</v>
      </c>
      <c r="C3" s="3">
        <f>COUNTIF($D$10:$D1007, "T")</f>
        <v>47</v>
      </c>
      <c r="D3" s="4">
        <f t="shared" si="1"/>
        <v>0.6714285714</v>
      </c>
      <c r="E3" s="5"/>
      <c r="F3" s="5"/>
      <c r="H3" s="11">
        <v>0.0</v>
      </c>
      <c r="I3" s="11">
        <v>1.0</v>
      </c>
      <c r="J3" s="11">
        <v>2.0</v>
      </c>
      <c r="M3" s="9" t="s">
        <v>8</v>
      </c>
      <c r="N3" s="10">
        <f>($K$4/$C$2)*($H$7/$C$2)+($K$5/$C$2)*($I$7/$C$2)+($K$6/$C$2)*($J$7/$C$2)</f>
        <v>0.3210204082</v>
      </c>
    </row>
    <row r="4">
      <c r="A4" s="1"/>
      <c r="B4" s="2" t="s">
        <v>9</v>
      </c>
      <c r="C4" s="3">
        <f>COUNTIF($D$10:$D1007,"N")</f>
        <v>23</v>
      </c>
      <c r="D4" s="4">
        <f t="shared" si="1"/>
        <v>0.3285714286</v>
      </c>
      <c r="E4" s="5"/>
      <c r="F4" s="12" t="s">
        <v>10</v>
      </c>
      <c r="G4" s="11">
        <v>0.0</v>
      </c>
      <c r="H4" s="13">
        <f t="shared" ref="H4:J4" si="2">COUNTIFS($B$10:$B1007,H$3,$C$10:$C1007,$G4)</f>
        <v>19</v>
      </c>
      <c r="I4" s="13">
        <f t="shared" si="2"/>
        <v>11</v>
      </c>
      <c r="J4" s="13">
        <f t="shared" si="2"/>
        <v>1</v>
      </c>
      <c r="K4" s="13">
        <f t="shared" ref="K4:K6" si="4">SUM(H4:J4)</f>
        <v>31</v>
      </c>
    </row>
    <row r="5">
      <c r="A5" s="1"/>
      <c r="B5" s="2" t="s">
        <v>11</v>
      </c>
      <c r="C5" s="3">
        <f>COUNTIF($F$10:$F1007,0)</f>
        <v>27</v>
      </c>
      <c r="D5" s="4">
        <f t="shared" si="1"/>
        <v>0.3857142857</v>
      </c>
      <c r="E5" s="5"/>
      <c r="F5" s="14"/>
      <c r="G5" s="11">
        <v>1.0</v>
      </c>
      <c r="H5" s="13">
        <f t="shared" ref="H5:J5" si="3">COUNTIFS($B$10:$B1007,H$3,$C$10:$C1007,$G5)</f>
        <v>3</v>
      </c>
      <c r="I5" s="13">
        <f t="shared" si="3"/>
        <v>11</v>
      </c>
      <c r="J5" s="13">
        <f t="shared" si="3"/>
        <v>1</v>
      </c>
      <c r="K5" s="13">
        <f t="shared" si="4"/>
        <v>15</v>
      </c>
    </row>
    <row r="6">
      <c r="A6" s="1"/>
      <c r="B6" s="2" t="s">
        <v>12</v>
      </c>
      <c r="C6" s="3">
        <f>COUNTIF($F$10:$F1007,1)</f>
        <v>23</v>
      </c>
      <c r="D6" s="4">
        <f t="shared" si="1"/>
        <v>0.3285714286</v>
      </c>
      <c r="E6" s="5"/>
      <c r="F6" s="15"/>
      <c r="G6" s="11">
        <v>2.0</v>
      </c>
      <c r="H6" s="13">
        <f t="shared" ref="H6:J6" si="5">COUNTIFS($B$10:$B1007,H$3,$C$10:$C1007,$G6)</f>
        <v>0</v>
      </c>
      <c r="I6" s="13">
        <f t="shared" si="5"/>
        <v>7</v>
      </c>
      <c r="J6" s="13">
        <f t="shared" si="5"/>
        <v>17</v>
      </c>
      <c r="K6" s="13">
        <f t="shared" si="4"/>
        <v>24</v>
      </c>
      <c r="M6" s="16" t="s">
        <v>13</v>
      </c>
      <c r="N6" s="16">
        <v>0.516080553050796</v>
      </c>
    </row>
    <row r="7">
      <c r="A7" s="1"/>
      <c r="B7" s="2" t="s">
        <v>14</v>
      </c>
      <c r="C7" s="3">
        <f>COUNTIF($F$10:$F1007,2)</f>
        <v>20</v>
      </c>
      <c r="D7" s="4">
        <f t="shared" si="1"/>
        <v>0.2857142857</v>
      </c>
      <c r="E7" s="5"/>
      <c r="F7" s="5"/>
      <c r="H7" s="13">
        <f t="shared" ref="H7:J7" si="6">SUM(H4:H6)</f>
        <v>22</v>
      </c>
      <c r="I7" s="13">
        <f t="shared" si="6"/>
        <v>29</v>
      </c>
      <c r="J7" s="13">
        <f t="shared" si="6"/>
        <v>19</v>
      </c>
      <c r="M7" s="16" t="s">
        <v>15</v>
      </c>
      <c r="N7" s="16">
        <v>0.504843918191603</v>
      </c>
    </row>
    <row r="8">
      <c r="A8" s="1"/>
      <c r="B8" s="18" t="s">
        <v>16</v>
      </c>
      <c r="C8" s="19"/>
      <c r="D8" s="20">
        <f>D3</f>
        <v>0.6714285714</v>
      </c>
      <c r="E8" s="5"/>
      <c r="F8" s="5"/>
    </row>
    <row r="9">
      <c r="A9" s="1" t="s">
        <v>17</v>
      </c>
      <c r="B9" s="21" t="s">
        <v>5</v>
      </c>
      <c r="C9" s="5" t="s">
        <v>10</v>
      </c>
      <c r="D9" s="5" t="s">
        <v>18</v>
      </c>
      <c r="E9" s="5" t="s">
        <v>19</v>
      </c>
      <c r="F9" s="5" t="s">
        <v>20</v>
      </c>
    </row>
    <row r="10">
      <c r="A10" s="1" t="s">
        <v>89</v>
      </c>
      <c r="B10" s="23">
        <v>2.0</v>
      </c>
      <c r="C10" s="23">
        <v>2.0</v>
      </c>
      <c r="D10" s="24" t="str">
        <f t="shared" ref="D10:D79" si="7">IF(B10=C10,"T","N")</f>
        <v>T</v>
      </c>
      <c r="F10" s="24">
        <f t="shared" ref="F10:F79" si="8">IF(D10="T",C10,E10)</f>
        <v>2</v>
      </c>
    </row>
    <row r="11">
      <c r="A11" s="1" t="s">
        <v>90</v>
      </c>
      <c r="B11" s="23">
        <v>0.0</v>
      </c>
      <c r="C11" s="23">
        <v>0.0</v>
      </c>
      <c r="D11" s="24" t="str">
        <f t="shared" si="7"/>
        <v>T</v>
      </c>
      <c r="F11" s="24">
        <f t="shared" si="8"/>
        <v>0</v>
      </c>
    </row>
    <row r="12">
      <c r="A12" s="1" t="s">
        <v>91</v>
      </c>
      <c r="B12" s="23">
        <v>1.0</v>
      </c>
      <c r="C12" s="23">
        <v>1.0</v>
      </c>
      <c r="D12" s="24" t="str">
        <f t="shared" si="7"/>
        <v>T</v>
      </c>
      <c r="F12" s="24">
        <f t="shared" si="8"/>
        <v>1</v>
      </c>
    </row>
    <row r="13">
      <c r="A13" s="1" t="s">
        <v>92</v>
      </c>
      <c r="B13" s="23">
        <v>2.0</v>
      </c>
      <c r="C13" s="23">
        <v>2.0</v>
      </c>
      <c r="D13" s="24" t="str">
        <f t="shared" si="7"/>
        <v>T</v>
      </c>
      <c r="F13" s="24">
        <f t="shared" si="8"/>
        <v>2</v>
      </c>
    </row>
    <row r="14">
      <c r="A14" s="1" t="s">
        <v>93</v>
      </c>
      <c r="B14" s="23">
        <v>0.0</v>
      </c>
      <c r="C14" s="23">
        <v>1.0</v>
      </c>
      <c r="D14" s="24" t="str">
        <f t="shared" si="7"/>
        <v>N</v>
      </c>
      <c r="E14" s="5">
        <v>0.0</v>
      </c>
      <c r="F14" s="24">
        <f t="shared" si="8"/>
        <v>0</v>
      </c>
    </row>
    <row r="15">
      <c r="A15" s="1" t="s">
        <v>94</v>
      </c>
      <c r="B15" s="23">
        <v>2.0</v>
      </c>
      <c r="C15" s="23">
        <v>2.0</v>
      </c>
      <c r="D15" s="24" t="str">
        <f t="shared" si="7"/>
        <v>T</v>
      </c>
      <c r="F15" s="24">
        <f t="shared" si="8"/>
        <v>2</v>
      </c>
    </row>
    <row r="16">
      <c r="A16" s="1" t="s">
        <v>95</v>
      </c>
      <c r="B16" s="23">
        <v>0.0</v>
      </c>
      <c r="C16" s="23">
        <v>0.0</v>
      </c>
      <c r="D16" s="24" t="str">
        <f t="shared" si="7"/>
        <v>T</v>
      </c>
      <c r="F16" s="24">
        <f t="shared" si="8"/>
        <v>0</v>
      </c>
    </row>
    <row r="17">
      <c r="A17" s="1" t="s">
        <v>96</v>
      </c>
      <c r="B17" s="23">
        <v>1.0</v>
      </c>
      <c r="C17" s="23">
        <v>1.0</v>
      </c>
      <c r="D17" s="24" t="str">
        <f t="shared" si="7"/>
        <v>T</v>
      </c>
      <c r="F17" s="24">
        <f t="shared" si="8"/>
        <v>1</v>
      </c>
    </row>
    <row r="18">
      <c r="A18" s="1" t="s">
        <v>97</v>
      </c>
      <c r="B18" s="23">
        <v>2.0</v>
      </c>
      <c r="C18" s="23">
        <v>2.0</v>
      </c>
      <c r="D18" s="24" t="str">
        <f t="shared" si="7"/>
        <v>T</v>
      </c>
      <c r="F18" s="24">
        <f t="shared" si="8"/>
        <v>2</v>
      </c>
    </row>
    <row r="19">
      <c r="A19" s="1" t="s">
        <v>98</v>
      </c>
      <c r="B19" s="23">
        <v>2.0</v>
      </c>
      <c r="C19" s="23">
        <v>2.0</v>
      </c>
      <c r="D19" s="24" t="str">
        <f t="shared" si="7"/>
        <v>T</v>
      </c>
      <c r="F19" s="24">
        <f t="shared" si="8"/>
        <v>2</v>
      </c>
    </row>
    <row r="20">
      <c r="A20" s="1" t="s">
        <v>99</v>
      </c>
      <c r="B20" s="23">
        <v>2.0</v>
      </c>
      <c r="C20" s="23">
        <v>2.0</v>
      </c>
      <c r="D20" s="24" t="str">
        <f t="shared" si="7"/>
        <v>T</v>
      </c>
      <c r="F20" s="24">
        <f t="shared" si="8"/>
        <v>2</v>
      </c>
    </row>
    <row r="21">
      <c r="A21" s="1" t="s">
        <v>100</v>
      </c>
      <c r="B21" s="23">
        <v>0.0</v>
      </c>
      <c r="C21" s="23">
        <v>0.0</v>
      </c>
      <c r="D21" s="24" t="str">
        <f t="shared" si="7"/>
        <v>T</v>
      </c>
      <c r="F21" s="24">
        <f t="shared" si="8"/>
        <v>0</v>
      </c>
    </row>
    <row r="22">
      <c r="A22" s="1" t="s">
        <v>101</v>
      </c>
      <c r="B22" s="23">
        <v>1.0</v>
      </c>
      <c r="C22" s="23">
        <v>0.0</v>
      </c>
      <c r="D22" s="24" t="str">
        <f t="shared" si="7"/>
        <v>N</v>
      </c>
      <c r="E22" s="5">
        <v>1.0</v>
      </c>
      <c r="F22" s="24">
        <f t="shared" si="8"/>
        <v>1</v>
      </c>
    </row>
    <row r="23">
      <c r="A23" s="1" t="s">
        <v>102</v>
      </c>
      <c r="B23" s="23">
        <v>1.0</v>
      </c>
      <c r="C23" s="23">
        <v>1.0</v>
      </c>
      <c r="D23" s="24" t="str">
        <f t="shared" si="7"/>
        <v>T</v>
      </c>
      <c r="F23" s="24">
        <f t="shared" si="8"/>
        <v>1</v>
      </c>
    </row>
    <row r="24">
      <c r="A24" s="1" t="s">
        <v>103</v>
      </c>
      <c r="B24" s="23">
        <v>1.0</v>
      </c>
      <c r="C24" s="23">
        <v>1.0</v>
      </c>
      <c r="D24" s="24" t="str">
        <f t="shared" si="7"/>
        <v>T</v>
      </c>
      <c r="F24" s="24">
        <f t="shared" si="8"/>
        <v>1</v>
      </c>
    </row>
    <row r="25">
      <c r="A25" s="1" t="s">
        <v>104</v>
      </c>
      <c r="B25" s="23">
        <v>2.0</v>
      </c>
      <c r="C25" s="23">
        <v>2.0</v>
      </c>
      <c r="D25" s="24" t="str">
        <f t="shared" si="7"/>
        <v>T</v>
      </c>
      <c r="F25" s="24">
        <f t="shared" si="8"/>
        <v>2</v>
      </c>
    </row>
    <row r="26">
      <c r="A26" s="1" t="s">
        <v>105</v>
      </c>
      <c r="B26" s="23">
        <v>1.0</v>
      </c>
      <c r="C26" s="23">
        <v>0.0</v>
      </c>
      <c r="D26" s="24" t="str">
        <f t="shared" si="7"/>
        <v>N</v>
      </c>
      <c r="E26" s="5">
        <v>0.0</v>
      </c>
      <c r="F26" s="24">
        <f t="shared" si="8"/>
        <v>0</v>
      </c>
    </row>
    <row r="27">
      <c r="A27" s="1" t="s">
        <v>106</v>
      </c>
      <c r="B27" s="23">
        <v>0.0</v>
      </c>
      <c r="C27" s="23">
        <v>0.0</v>
      </c>
      <c r="D27" s="24" t="str">
        <f t="shared" si="7"/>
        <v>T</v>
      </c>
      <c r="F27" s="24">
        <f t="shared" si="8"/>
        <v>0</v>
      </c>
    </row>
    <row r="28">
      <c r="A28" s="1" t="s">
        <v>107</v>
      </c>
      <c r="B28" s="23">
        <v>2.0</v>
      </c>
      <c r="C28" s="23">
        <v>2.0</v>
      </c>
      <c r="D28" s="24" t="str">
        <f t="shared" si="7"/>
        <v>T</v>
      </c>
      <c r="F28" s="24">
        <f t="shared" si="8"/>
        <v>2</v>
      </c>
    </row>
    <row r="29">
      <c r="A29" s="1" t="s">
        <v>108</v>
      </c>
      <c r="B29" s="23">
        <v>1.0</v>
      </c>
      <c r="C29" s="23">
        <v>1.0</v>
      </c>
      <c r="D29" s="24" t="str">
        <f t="shared" si="7"/>
        <v>T</v>
      </c>
      <c r="F29" s="24">
        <f t="shared" si="8"/>
        <v>1</v>
      </c>
    </row>
    <row r="30">
      <c r="A30" s="1" t="s">
        <v>109</v>
      </c>
      <c r="B30" s="23">
        <v>1.0</v>
      </c>
      <c r="C30" s="23">
        <v>2.0</v>
      </c>
      <c r="D30" s="24" t="str">
        <f t="shared" si="7"/>
        <v>N</v>
      </c>
      <c r="E30" s="5">
        <v>1.0</v>
      </c>
      <c r="F30" s="24">
        <f t="shared" si="8"/>
        <v>1</v>
      </c>
    </row>
    <row r="31">
      <c r="A31" s="1" t="s">
        <v>110</v>
      </c>
      <c r="B31" s="23">
        <v>1.0</v>
      </c>
      <c r="C31" s="23">
        <v>2.0</v>
      </c>
      <c r="D31" s="24" t="str">
        <f t="shared" si="7"/>
        <v>N</v>
      </c>
      <c r="E31" s="5">
        <v>1.0</v>
      </c>
      <c r="F31" s="24">
        <f t="shared" si="8"/>
        <v>1</v>
      </c>
    </row>
    <row r="32">
      <c r="A32" s="1" t="s">
        <v>111</v>
      </c>
      <c r="B32" s="23">
        <v>0.0</v>
      </c>
      <c r="C32" s="23">
        <v>1.0</v>
      </c>
      <c r="D32" s="24" t="str">
        <f t="shared" si="7"/>
        <v>N</v>
      </c>
      <c r="E32" s="5">
        <v>0.0</v>
      </c>
      <c r="F32" s="24">
        <f t="shared" si="8"/>
        <v>0</v>
      </c>
    </row>
    <row r="33">
      <c r="A33" s="1" t="s">
        <v>112</v>
      </c>
      <c r="B33" s="23">
        <v>1.0</v>
      </c>
      <c r="C33" s="23">
        <v>2.0</v>
      </c>
      <c r="D33" s="24" t="str">
        <f t="shared" si="7"/>
        <v>N</v>
      </c>
      <c r="E33" s="5">
        <v>1.0</v>
      </c>
      <c r="F33" s="24">
        <f t="shared" si="8"/>
        <v>1</v>
      </c>
    </row>
    <row r="34">
      <c r="A34" s="1" t="s">
        <v>113</v>
      </c>
      <c r="B34" s="23">
        <v>0.0</v>
      </c>
      <c r="C34" s="23">
        <v>0.0</v>
      </c>
      <c r="D34" s="24" t="str">
        <f t="shared" si="7"/>
        <v>T</v>
      </c>
      <c r="F34" s="24">
        <f t="shared" si="8"/>
        <v>0</v>
      </c>
    </row>
    <row r="35">
      <c r="A35" s="1" t="s">
        <v>114</v>
      </c>
      <c r="B35" s="23">
        <v>0.0</v>
      </c>
      <c r="C35" s="23">
        <v>0.0</v>
      </c>
      <c r="D35" s="24" t="str">
        <f t="shared" si="7"/>
        <v>T</v>
      </c>
      <c r="F35" s="24">
        <f t="shared" si="8"/>
        <v>0</v>
      </c>
    </row>
    <row r="36">
      <c r="A36" s="1" t="s">
        <v>115</v>
      </c>
      <c r="B36" s="23">
        <v>1.0</v>
      </c>
      <c r="C36" s="23">
        <v>1.0</v>
      </c>
      <c r="D36" s="24" t="str">
        <f t="shared" si="7"/>
        <v>T</v>
      </c>
      <c r="F36" s="24">
        <f t="shared" si="8"/>
        <v>1</v>
      </c>
    </row>
    <row r="37">
      <c r="A37" s="1" t="s">
        <v>116</v>
      </c>
      <c r="B37" s="23">
        <v>1.0</v>
      </c>
      <c r="C37" s="23">
        <v>0.0</v>
      </c>
      <c r="D37" s="24" t="str">
        <f t="shared" si="7"/>
        <v>N</v>
      </c>
      <c r="E37" s="5">
        <v>0.0</v>
      </c>
      <c r="F37" s="24">
        <f t="shared" si="8"/>
        <v>0</v>
      </c>
    </row>
    <row r="38">
      <c r="A38" s="1" t="s">
        <v>117</v>
      </c>
      <c r="B38" s="23">
        <v>0.0</v>
      </c>
      <c r="C38" s="23">
        <v>0.0</v>
      </c>
      <c r="D38" s="24" t="str">
        <f t="shared" si="7"/>
        <v>T</v>
      </c>
      <c r="F38" s="24">
        <f t="shared" si="8"/>
        <v>0</v>
      </c>
    </row>
    <row r="39">
      <c r="A39" s="1" t="s">
        <v>118</v>
      </c>
      <c r="B39" s="23">
        <v>1.0</v>
      </c>
      <c r="C39" s="23">
        <v>1.0</v>
      </c>
      <c r="D39" s="24" t="str">
        <f t="shared" si="7"/>
        <v>T</v>
      </c>
      <c r="F39" s="24">
        <f t="shared" si="8"/>
        <v>1</v>
      </c>
    </row>
    <row r="40">
      <c r="A40" s="1" t="s">
        <v>119</v>
      </c>
      <c r="B40" s="23">
        <v>1.0</v>
      </c>
      <c r="C40" s="23">
        <v>2.0</v>
      </c>
      <c r="D40" s="24" t="str">
        <f t="shared" si="7"/>
        <v>N</v>
      </c>
      <c r="E40" s="5">
        <v>1.0</v>
      </c>
      <c r="F40" s="24">
        <f t="shared" si="8"/>
        <v>1</v>
      </c>
    </row>
    <row r="41">
      <c r="A41" s="1" t="s">
        <v>120</v>
      </c>
      <c r="B41" s="23">
        <v>1.0</v>
      </c>
      <c r="C41" s="23">
        <v>2.0</v>
      </c>
      <c r="D41" s="24" t="str">
        <f t="shared" si="7"/>
        <v>N</v>
      </c>
      <c r="E41" s="5">
        <v>2.0</v>
      </c>
      <c r="F41" s="24">
        <f t="shared" si="8"/>
        <v>2</v>
      </c>
    </row>
    <row r="42">
      <c r="A42" s="1" t="s">
        <v>121</v>
      </c>
      <c r="B42" s="23">
        <v>1.0</v>
      </c>
      <c r="C42" s="23">
        <v>2.0</v>
      </c>
      <c r="D42" s="24" t="str">
        <f t="shared" si="7"/>
        <v>N</v>
      </c>
      <c r="E42" s="5">
        <v>2.0</v>
      </c>
      <c r="F42" s="24">
        <f t="shared" si="8"/>
        <v>2</v>
      </c>
    </row>
    <row r="43">
      <c r="A43" s="1" t="s">
        <v>122</v>
      </c>
      <c r="B43" s="23">
        <v>0.0</v>
      </c>
      <c r="C43" s="23">
        <v>0.0</v>
      </c>
      <c r="D43" s="24" t="str">
        <f t="shared" si="7"/>
        <v>T</v>
      </c>
      <c r="F43" s="24">
        <f t="shared" si="8"/>
        <v>0</v>
      </c>
    </row>
    <row r="44">
      <c r="A44" s="1" t="s">
        <v>123</v>
      </c>
      <c r="B44" s="23">
        <v>0.0</v>
      </c>
      <c r="C44" s="23">
        <v>0.0</v>
      </c>
      <c r="D44" s="24" t="str">
        <f t="shared" si="7"/>
        <v>T</v>
      </c>
      <c r="F44" s="24">
        <f t="shared" si="8"/>
        <v>0</v>
      </c>
    </row>
    <row r="45">
      <c r="A45" s="1" t="s">
        <v>124</v>
      </c>
      <c r="B45" s="23">
        <v>1.0</v>
      </c>
      <c r="C45" s="23">
        <v>0.0</v>
      </c>
      <c r="D45" s="24" t="str">
        <f t="shared" si="7"/>
        <v>N</v>
      </c>
      <c r="E45" s="5">
        <v>1.0</v>
      </c>
      <c r="F45" s="24">
        <f t="shared" si="8"/>
        <v>1</v>
      </c>
    </row>
    <row r="46">
      <c r="A46" s="1" t="s">
        <v>125</v>
      </c>
      <c r="B46" s="23">
        <v>1.0</v>
      </c>
      <c r="C46" s="23">
        <v>0.0</v>
      </c>
      <c r="D46" s="24" t="str">
        <f t="shared" si="7"/>
        <v>N</v>
      </c>
      <c r="E46" s="5">
        <v>0.0</v>
      </c>
      <c r="F46" s="24">
        <f t="shared" si="8"/>
        <v>0</v>
      </c>
    </row>
    <row r="47">
      <c r="A47" s="1" t="s">
        <v>126</v>
      </c>
      <c r="B47" s="23">
        <v>1.0</v>
      </c>
      <c r="C47" s="23">
        <v>0.0</v>
      </c>
      <c r="D47" s="24" t="str">
        <f t="shared" si="7"/>
        <v>N</v>
      </c>
      <c r="E47" s="5">
        <v>0.0</v>
      </c>
      <c r="F47" s="24">
        <f t="shared" si="8"/>
        <v>0</v>
      </c>
    </row>
    <row r="48">
      <c r="A48" s="1" t="s">
        <v>127</v>
      </c>
      <c r="B48" s="23">
        <v>0.0</v>
      </c>
      <c r="C48" s="23">
        <v>1.0</v>
      </c>
      <c r="D48" s="24" t="str">
        <f t="shared" si="7"/>
        <v>N</v>
      </c>
      <c r="E48" s="5">
        <v>0.0</v>
      </c>
      <c r="F48" s="24">
        <f t="shared" si="8"/>
        <v>0</v>
      </c>
    </row>
    <row r="49">
      <c r="A49" s="1" t="s">
        <v>128</v>
      </c>
      <c r="B49" s="23">
        <v>1.0</v>
      </c>
      <c r="C49" s="23">
        <v>0.0</v>
      </c>
      <c r="D49" s="24" t="str">
        <f t="shared" si="7"/>
        <v>N</v>
      </c>
      <c r="E49" s="5">
        <v>1.0</v>
      </c>
      <c r="F49" s="24">
        <f t="shared" si="8"/>
        <v>1</v>
      </c>
    </row>
    <row r="50">
      <c r="A50" s="1" t="s">
        <v>129</v>
      </c>
      <c r="B50" s="23">
        <v>0.0</v>
      </c>
      <c r="C50" s="23">
        <v>0.0</v>
      </c>
      <c r="D50" s="24" t="str">
        <f t="shared" si="7"/>
        <v>T</v>
      </c>
      <c r="F50" s="24">
        <f t="shared" si="8"/>
        <v>0</v>
      </c>
    </row>
    <row r="51">
      <c r="A51" s="1" t="s">
        <v>130</v>
      </c>
      <c r="B51" s="23">
        <v>1.0</v>
      </c>
      <c r="C51" s="23">
        <v>1.0</v>
      </c>
      <c r="D51" s="24" t="str">
        <f t="shared" si="7"/>
        <v>T</v>
      </c>
      <c r="F51" s="24">
        <f t="shared" si="8"/>
        <v>1</v>
      </c>
    </row>
    <row r="52">
      <c r="A52" s="1" t="s">
        <v>131</v>
      </c>
      <c r="B52" s="23">
        <v>2.0</v>
      </c>
      <c r="C52" s="23">
        <v>2.0</v>
      </c>
      <c r="D52" s="24" t="str">
        <f t="shared" si="7"/>
        <v>T</v>
      </c>
      <c r="F52" s="24">
        <f t="shared" si="8"/>
        <v>2</v>
      </c>
    </row>
    <row r="53">
      <c r="A53" s="1" t="s">
        <v>132</v>
      </c>
      <c r="B53" s="23">
        <v>1.0</v>
      </c>
      <c r="C53" s="23">
        <v>0.0</v>
      </c>
      <c r="D53" s="24" t="str">
        <f t="shared" si="7"/>
        <v>N</v>
      </c>
      <c r="E53" s="5">
        <v>1.0</v>
      </c>
      <c r="F53" s="24">
        <f t="shared" si="8"/>
        <v>1</v>
      </c>
    </row>
    <row r="54">
      <c r="A54" s="1" t="s">
        <v>133</v>
      </c>
      <c r="B54" s="23">
        <v>0.0</v>
      </c>
      <c r="C54" s="23">
        <v>0.0</v>
      </c>
      <c r="D54" s="24" t="str">
        <f t="shared" si="7"/>
        <v>T</v>
      </c>
      <c r="F54" s="24">
        <f t="shared" si="8"/>
        <v>0</v>
      </c>
    </row>
    <row r="55">
      <c r="A55" s="1" t="s">
        <v>134</v>
      </c>
      <c r="B55" s="23">
        <v>2.0</v>
      </c>
      <c r="C55" s="23">
        <v>2.0</v>
      </c>
      <c r="D55" s="24" t="str">
        <f t="shared" si="7"/>
        <v>T</v>
      </c>
      <c r="F55" s="24">
        <f t="shared" si="8"/>
        <v>2</v>
      </c>
    </row>
    <row r="56">
      <c r="A56" s="1" t="s">
        <v>135</v>
      </c>
      <c r="B56" s="23">
        <v>2.0</v>
      </c>
      <c r="C56" s="23">
        <v>2.0</v>
      </c>
      <c r="D56" s="24" t="str">
        <f t="shared" si="7"/>
        <v>T</v>
      </c>
      <c r="F56" s="24">
        <f t="shared" si="8"/>
        <v>2</v>
      </c>
    </row>
    <row r="57">
      <c r="A57" s="1" t="s">
        <v>136</v>
      </c>
      <c r="B57" s="23">
        <v>2.0</v>
      </c>
      <c r="C57" s="23">
        <v>2.0</v>
      </c>
      <c r="D57" s="24" t="str">
        <f t="shared" si="7"/>
        <v>T</v>
      </c>
      <c r="F57" s="24">
        <f t="shared" si="8"/>
        <v>2</v>
      </c>
    </row>
    <row r="58">
      <c r="A58" s="1" t="s">
        <v>137</v>
      </c>
      <c r="B58" s="23">
        <v>1.0</v>
      </c>
      <c r="C58" s="23">
        <v>0.0</v>
      </c>
      <c r="D58" s="24" t="str">
        <f t="shared" si="7"/>
        <v>N</v>
      </c>
      <c r="E58" s="5">
        <v>0.0</v>
      </c>
      <c r="F58" s="24">
        <f t="shared" si="8"/>
        <v>0</v>
      </c>
    </row>
    <row r="59">
      <c r="A59" s="1" t="s">
        <v>138</v>
      </c>
      <c r="B59" s="23">
        <v>1.0</v>
      </c>
      <c r="C59" s="23">
        <v>1.0</v>
      </c>
      <c r="D59" s="24" t="str">
        <f t="shared" si="7"/>
        <v>T</v>
      </c>
      <c r="F59" s="24">
        <f t="shared" si="8"/>
        <v>1</v>
      </c>
    </row>
    <row r="60">
      <c r="A60" s="1" t="s">
        <v>139</v>
      </c>
      <c r="B60" s="23">
        <v>2.0</v>
      </c>
      <c r="C60" s="23">
        <v>2.0</v>
      </c>
      <c r="D60" s="24" t="str">
        <f t="shared" si="7"/>
        <v>T</v>
      </c>
      <c r="F60" s="24">
        <f t="shared" si="8"/>
        <v>2</v>
      </c>
    </row>
    <row r="61">
      <c r="A61" s="1" t="s">
        <v>140</v>
      </c>
      <c r="B61" s="23">
        <v>0.0</v>
      </c>
      <c r="C61" s="23">
        <v>0.0</v>
      </c>
      <c r="D61" s="24" t="str">
        <f t="shared" si="7"/>
        <v>T</v>
      </c>
      <c r="F61" s="24">
        <f t="shared" si="8"/>
        <v>0</v>
      </c>
    </row>
    <row r="62">
      <c r="A62" s="1" t="s">
        <v>141</v>
      </c>
      <c r="B62" s="23">
        <v>2.0</v>
      </c>
      <c r="C62" s="23">
        <v>2.0</v>
      </c>
      <c r="D62" s="24" t="str">
        <f t="shared" si="7"/>
        <v>T</v>
      </c>
      <c r="F62" s="24">
        <f t="shared" si="8"/>
        <v>2</v>
      </c>
    </row>
    <row r="63">
      <c r="A63" s="1" t="s">
        <v>142</v>
      </c>
      <c r="B63" s="23">
        <v>2.0</v>
      </c>
      <c r="C63" s="23">
        <v>2.0</v>
      </c>
      <c r="D63" s="24" t="str">
        <f t="shared" si="7"/>
        <v>T</v>
      </c>
      <c r="F63" s="24">
        <f t="shared" si="8"/>
        <v>2</v>
      </c>
    </row>
    <row r="64">
      <c r="A64" s="1" t="s">
        <v>143</v>
      </c>
      <c r="B64" s="23">
        <v>1.0</v>
      </c>
      <c r="C64" s="23">
        <v>1.0</v>
      </c>
      <c r="D64" s="24" t="str">
        <f t="shared" si="7"/>
        <v>T</v>
      </c>
      <c r="F64" s="24">
        <f t="shared" si="8"/>
        <v>1</v>
      </c>
    </row>
    <row r="65">
      <c r="A65" s="1" t="s">
        <v>144</v>
      </c>
      <c r="B65" s="23">
        <v>0.0</v>
      </c>
      <c r="C65" s="23">
        <v>0.0</v>
      </c>
      <c r="D65" s="24" t="str">
        <f t="shared" si="7"/>
        <v>T</v>
      </c>
      <c r="F65" s="24">
        <f t="shared" si="8"/>
        <v>0</v>
      </c>
    </row>
    <row r="66">
      <c r="A66" s="1" t="s">
        <v>145</v>
      </c>
      <c r="B66" s="23">
        <v>1.0</v>
      </c>
      <c r="C66" s="23">
        <v>1.0</v>
      </c>
      <c r="D66" s="24" t="str">
        <f t="shared" si="7"/>
        <v>T</v>
      </c>
      <c r="F66" s="24">
        <f t="shared" si="8"/>
        <v>1</v>
      </c>
    </row>
    <row r="67">
      <c r="A67" s="1" t="s">
        <v>146</v>
      </c>
      <c r="B67" s="23">
        <v>0.0</v>
      </c>
      <c r="C67" s="23">
        <v>0.0</v>
      </c>
      <c r="D67" s="24" t="str">
        <f t="shared" si="7"/>
        <v>T</v>
      </c>
      <c r="F67" s="24">
        <f t="shared" si="8"/>
        <v>0</v>
      </c>
    </row>
    <row r="68">
      <c r="A68" s="1" t="s">
        <v>147</v>
      </c>
      <c r="B68" s="23">
        <v>0.0</v>
      </c>
      <c r="C68" s="23">
        <v>0.0</v>
      </c>
      <c r="D68" s="24" t="str">
        <f t="shared" si="7"/>
        <v>T</v>
      </c>
      <c r="F68" s="24">
        <f t="shared" si="8"/>
        <v>0</v>
      </c>
    </row>
    <row r="69">
      <c r="A69" s="1" t="s">
        <v>148</v>
      </c>
      <c r="B69" s="23">
        <v>0.0</v>
      </c>
      <c r="C69" s="23">
        <v>0.0</v>
      </c>
      <c r="D69" s="24" t="str">
        <f t="shared" si="7"/>
        <v>T</v>
      </c>
      <c r="F69" s="24">
        <f t="shared" si="8"/>
        <v>0</v>
      </c>
    </row>
    <row r="70">
      <c r="A70" s="1" t="s">
        <v>149</v>
      </c>
      <c r="B70" s="23">
        <v>2.0</v>
      </c>
      <c r="C70" s="23">
        <v>1.0</v>
      </c>
      <c r="D70" s="24" t="str">
        <f t="shared" si="7"/>
        <v>N</v>
      </c>
      <c r="E70" s="5">
        <v>1.0</v>
      </c>
      <c r="F70" s="24">
        <f t="shared" si="8"/>
        <v>1</v>
      </c>
    </row>
    <row r="71">
      <c r="A71" s="1" t="s">
        <v>150</v>
      </c>
      <c r="B71" s="23">
        <v>1.0</v>
      </c>
      <c r="C71" s="23">
        <v>0.0</v>
      </c>
      <c r="D71" s="24" t="str">
        <f t="shared" si="7"/>
        <v>N</v>
      </c>
      <c r="E71" s="5">
        <v>1.0</v>
      </c>
      <c r="F71" s="24">
        <f t="shared" si="8"/>
        <v>1</v>
      </c>
    </row>
    <row r="72">
      <c r="A72" s="1" t="s">
        <v>151</v>
      </c>
      <c r="B72" s="23">
        <v>0.0</v>
      </c>
      <c r="C72" s="23">
        <v>0.0</v>
      </c>
      <c r="D72" s="24" t="str">
        <f t="shared" si="7"/>
        <v>T</v>
      </c>
      <c r="F72" s="24">
        <f t="shared" si="8"/>
        <v>0</v>
      </c>
    </row>
    <row r="73">
      <c r="A73" s="1" t="s">
        <v>152</v>
      </c>
      <c r="B73" s="23">
        <v>0.0</v>
      </c>
      <c r="C73" s="23">
        <v>0.0</v>
      </c>
      <c r="D73" s="24" t="str">
        <f t="shared" si="7"/>
        <v>T</v>
      </c>
      <c r="F73" s="24">
        <f t="shared" si="8"/>
        <v>0</v>
      </c>
    </row>
    <row r="74">
      <c r="A74" s="1" t="s">
        <v>153</v>
      </c>
      <c r="B74" s="23">
        <v>2.0</v>
      </c>
      <c r="C74" s="23">
        <v>2.0</v>
      </c>
      <c r="D74" s="24" t="str">
        <f t="shared" si="7"/>
        <v>T</v>
      </c>
      <c r="F74" s="24">
        <f t="shared" si="8"/>
        <v>2</v>
      </c>
    </row>
    <row r="75">
      <c r="A75" s="1" t="s">
        <v>154</v>
      </c>
      <c r="B75" s="23">
        <v>1.0</v>
      </c>
      <c r="C75" s="23">
        <v>2.0</v>
      </c>
      <c r="D75" s="24" t="str">
        <f t="shared" si="7"/>
        <v>N</v>
      </c>
      <c r="E75" s="5">
        <v>2.0</v>
      </c>
      <c r="F75" s="24">
        <f t="shared" si="8"/>
        <v>2</v>
      </c>
    </row>
    <row r="76">
      <c r="A76" s="1" t="s">
        <v>155</v>
      </c>
      <c r="B76" s="23">
        <v>2.0</v>
      </c>
      <c r="C76" s="23">
        <v>2.0</v>
      </c>
      <c r="D76" s="24" t="str">
        <f t="shared" si="7"/>
        <v>T</v>
      </c>
      <c r="F76" s="24">
        <f t="shared" si="8"/>
        <v>2</v>
      </c>
    </row>
    <row r="77">
      <c r="A77" s="1" t="s">
        <v>156</v>
      </c>
      <c r="B77" s="23">
        <v>2.0</v>
      </c>
      <c r="C77" s="23">
        <v>0.0</v>
      </c>
      <c r="D77" s="24" t="str">
        <f t="shared" si="7"/>
        <v>N</v>
      </c>
      <c r="E77" s="5">
        <v>1.0</v>
      </c>
      <c r="F77" s="24">
        <f t="shared" si="8"/>
        <v>1</v>
      </c>
    </row>
    <row r="78">
      <c r="A78" s="1" t="s">
        <v>157</v>
      </c>
      <c r="B78" s="23">
        <v>1.0</v>
      </c>
      <c r="C78" s="23">
        <v>0.0</v>
      </c>
      <c r="D78" s="24" t="str">
        <f t="shared" si="7"/>
        <v>N</v>
      </c>
      <c r="E78" s="5">
        <v>1.0</v>
      </c>
      <c r="F78" s="24">
        <f t="shared" si="8"/>
        <v>1</v>
      </c>
    </row>
    <row r="79">
      <c r="A79" s="1" t="s">
        <v>158</v>
      </c>
      <c r="B79" s="23">
        <v>0.0</v>
      </c>
      <c r="C79" s="23">
        <v>0.0</v>
      </c>
      <c r="D79" s="24" t="str">
        <f t="shared" si="7"/>
        <v>T</v>
      </c>
      <c r="F79" s="24">
        <f t="shared" si="8"/>
        <v>0</v>
      </c>
    </row>
    <row r="80">
      <c r="A80" s="1"/>
      <c r="B80" s="22"/>
    </row>
    <row r="81">
      <c r="A81" s="1"/>
      <c r="B81" s="22"/>
    </row>
    <row r="82">
      <c r="A82" s="1"/>
      <c r="B82" s="22"/>
    </row>
    <row r="83">
      <c r="A83" s="1"/>
      <c r="B83" s="22"/>
    </row>
    <row r="84">
      <c r="A84" s="1"/>
      <c r="B84" s="22"/>
    </row>
    <row r="85">
      <c r="A85" s="1"/>
      <c r="B85" s="22"/>
    </row>
    <row r="86">
      <c r="A86" s="1"/>
      <c r="B86" s="22"/>
    </row>
    <row r="87">
      <c r="A87" s="1"/>
      <c r="B87" s="22"/>
    </row>
    <row r="88">
      <c r="A88" s="1"/>
      <c r="B88" s="22"/>
    </row>
    <row r="89">
      <c r="A89" s="1"/>
      <c r="B89" s="22"/>
    </row>
    <row r="90">
      <c r="A90" s="1"/>
      <c r="B90" s="22"/>
    </row>
    <row r="91">
      <c r="A91" s="1"/>
      <c r="B91" s="22"/>
    </row>
    <row r="92">
      <c r="A92" s="1"/>
      <c r="B92" s="22"/>
    </row>
    <row r="93">
      <c r="A93" s="1"/>
      <c r="B93" s="22"/>
    </row>
    <row r="94">
      <c r="A94" s="1"/>
      <c r="B94" s="22"/>
    </row>
    <row r="95">
      <c r="A95" s="1"/>
      <c r="B95" s="22"/>
    </row>
    <row r="96">
      <c r="A96" s="1"/>
      <c r="B96" s="22"/>
    </row>
    <row r="97">
      <c r="A97" s="1"/>
      <c r="B97" s="22"/>
    </row>
    <row r="98">
      <c r="A98" s="1"/>
      <c r="B98" s="22"/>
    </row>
    <row r="99">
      <c r="A99" s="1"/>
      <c r="B99" s="22"/>
    </row>
    <row r="100">
      <c r="A100" s="1"/>
      <c r="B100" s="22"/>
    </row>
    <row r="101">
      <c r="A101" s="1"/>
      <c r="B101" s="22"/>
    </row>
    <row r="102">
      <c r="A102" s="1"/>
      <c r="B102" s="22"/>
    </row>
    <row r="103">
      <c r="A103" s="1"/>
      <c r="B103" s="22"/>
    </row>
    <row r="104">
      <c r="A104" s="1"/>
      <c r="B104" s="22"/>
    </row>
    <row r="105">
      <c r="A105" s="1"/>
      <c r="B105" s="22"/>
    </row>
    <row r="106">
      <c r="A106" s="1"/>
      <c r="B106" s="22"/>
    </row>
    <row r="107">
      <c r="A107" s="1"/>
      <c r="B107" s="22"/>
    </row>
    <row r="108">
      <c r="A108" s="1"/>
      <c r="B108" s="22"/>
    </row>
    <row r="109">
      <c r="A109" s="1"/>
      <c r="B109" s="22"/>
    </row>
  </sheetData>
  <autoFilter ref="$A$9:$Z$79"/>
  <mergeCells count="2">
    <mergeCell ref="H2:J2"/>
    <mergeCell ref="F4:F6"/>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8" max="8" width="13.25"/>
  </cols>
  <sheetData>
    <row r="1">
      <c r="D1" s="2" t="s">
        <v>1</v>
      </c>
      <c r="E1" s="3" t="s">
        <v>2</v>
      </c>
      <c r="F1" s="3" t="s">
        <v>3</v>
      </c>
    </row>
    <row r="2">
      <c r="D2" s="2" t="s">
        <v>4</v>
      </c>
      <c r="E2" s="3">
        <f>COUNTA($H$10:$H1004)</f>
        <v>264</v>
      </c>
      <c r="F2" s="4">
        <f t="shared" ref="F2:F7" si="1">E2/$E$2</f>
        <v>1</v>
      </c>
    </row>
    <row r="3">
      <c r="D3" s="2" t="s">
        <v>7</v>
      </c>
      <c r="E3" s="3">
        <f>COUNTIF($F$10:$F1004, "T")</f>
        <v>189</v>
      </c>
      <c r="F3" s="4">
        <f t="shared" si="1"/>
        <v>0.7159090909</v>
      </c>
    </row>
    <row r="4">
      <c r="D4" s="2" t="s">
        <v>9</v>
      </c>
      <c r="E4" s="3">
        <f>COUNTIF($F$10:$F1004,"N")</f>
        <v>75</v>
      </c>
      <c r="F4" s="4">
        <f t="shared" si="1"/>
        <v>0.2840909091</v>
      </c>
    </row>
    <row r="5">
      <c r="A5" s="25"/>
      <c r="B5" s="25"/>
      <c r="C5" s="25"/>
      <c r="D5" s="2" t="s">
        <v>11</v>
      </c>
      <c r="E5" s="3">
        <f>COUNTIF($H$10:$H1004,0)</f>
        <v>39</v>
      </c>
      <c r="F5" s="4">
        <f t="shared" si="1"/>
        <v>0.1477272727</v>
      </c>
      <c r="G5" s="5"/>
      <c r="H5" s="5"/>
    </row>
    <row r="6">
      <c r="A6" s="25"/>
      <c r="B6" s="25"/>
      <c r="C6" s="25"/>
      <c r="D6" s="2" t="s">
        <v>12</v>
      </c>
      <c r="E6" s="3">
        <f>COUNTIF($H$10:$H1004,1)</f>
        <v>122</v>
      </c>
      <c r="F6" s="4">
        <f t="shared" si="1"/>
        <v>0.4621212121</v>
      </c>
      <c r="G6" s="5"/>
    </row>
    <row r="7">
      <c r="A7" s="25"/>
      <c r="B7" s="25"/>
      <c r="C7" s="25"/>
      <c r="D7" s="2" t="s">
        <v>14</v>
      </c>
      <c r="E7" s="3">
        <f>COUNTIF($H$10:$H1004,2)</f>
        <v>22</v>
      </c>
      <c r="F7" s="4">
        <f t="shared" si="1"/>
        <v>0.08333333333</v>
      </c>
      <c r="G7" s="5"/>
      <c r="H7" s="16" t="s">
        <v>13</v>
      </c>
      <c r="I7" s="16">
        <v>0.576470588235294</v>
      </c>
    </row>
    <row r="8">
      <c r="A8" s="25"/>
      <c r="B8" s="25"/>
      <c r="C8" s="25"/>
      <c r="D8" s="18" t="s">
        <v>16</v>
      </c>
      <c r="E8" s="19"/>
      <c r="F8" s="20">
        <f>F3</f>
        <v>0.7159090909</v>
      </c>
      <c r="G8" s="5"/>
      <c r="H8" s="16" t="s">
        <v>15</v>
      </c>
      <c r="I8" s="16">
        <v>0.575694585820056</v>
      </c>
    </row>
    <row r="9">
      <c r="A9" s="25" t="s">
        <v>159</v>
      </c>
      <c r="B9" s="25" t="s">
        <v>160</v>
      </c>
      <c r="C9" s="25" t="s">
        <v>161</v>
      </c>
      <c r="D9" s="21" t="s">
        <v>5</v>
      </c>
      <c r="E9" s="21" t="s">
        <v>10</v>
      </c>
      <c r="F9" s="5" t="s">
        <v>18</v>
      </c>
      <c r="G9" s="5" t="s">
        <v>19</v>
      </c>
      <c r="H9" s="5" t="s">
        <v>20</v>
      </c>
    </row>
    <row r="10">
      <c r="A10" s="23">
        <v>1.0</v>
      </c>
      <c r="B10" s="23">
        <v>1.0</v>
      </c>
      <c r="C10" s="25" t="s">
        <v>162</v>
      </c>
      <c r="D10" s="23">
        <v>0.0</v>
      </c>
      <c r="E10" s="23">
        <v>1.0</v>
      </c>
      <c r="F10" s="24" t="str">
        <f t="shared" ref="F10:F273" si="2">IF(D10=E10,"T","N")</f>
        <v>N</v>
      </c>
      <c r="G10" s="23">
        <v>0.0</v>
      </c>
      <c r="H10" s="24">
        <f t="shared" ref="H10:H273" si="3">IF(F10="T",E10,G10)</f>
        <v>0</v>
      </c>
    </row>
    <row r="11">
      <c r="A11" s="23">
        <v>1.0</v>
      </c>
      <c r="B11" s="23">
        <v>2.0</v>
      </c>
      <c r="C11" s="25" t="s">
        <v>163</v>
      </c>
      <c r="D11" s="23">
        <v>2.0</v>
      </c>
      <c r="E11" s="23">
        <v>1.0</v>
      </c>
      <c r="F11" s="24" t="str">
        <f t="shared" si="2"/>
        <v>N</v>
      </c>
      <c r="G11" s="23">
        <v>2.0</v>
      </c>
      <c r="H11" s="24">
        <f t="shared" si="3"/>
        <v>2</v>
      </c>
    </row>
    <row r="12">
      <c r="A12" s="23">
        <v>1.0</v>
      </c>
      <c r="B12" s="23">
        <v>3.0</v>
      </c>
      <c r="C12" s="25" t="s">
        <v>164</v>
      </c>
      <c r="D12" s="23">
        <v>2.0</v>
      </c>
      <c r="E12" s="23">
        <v>1.0</v>
      </c>
      <c r="F12" s="24" t="str">
        <f t="shared" si="2"/>
        <v>N</v>
      </c>
      <c r="G12" s="23">
        <v>2.0</v>
      </c>
      <c r="H12" s="24">
        <f t="shared" si="3"/>
        <v>2</v>
      </c>
    </row>
    <row r="13">
      <c r="A13" s="23">
        <v>1.0</v>
      </c>
      <c r="B13" s="23">
        <v>4.0</v>
      </c>
      <c r="C13" s="25" t="s">
        <v>165</v>
      </c>
      <c r="D13" s="23">
        <v>2.0</v>
      </c>
      <c r="E13" s="23">
        <v>1.0</v>
      </c>
      <c r="F13" s="24" t="str">
        <f t="shared" si="2"/>
        <v>N</v>
      </c>
      <c r="G13" s="23">
        <v>2.0</v>
      </c>
      <c r="H13" s="24">
        <f t="shared" si="3"/>
        <v>2</v>
      </c>
    </row>
    <row r="14">
      <c r="A14" s="23">
        <v>1.0</v>
      </c>
      <c r="B14" s="23">
        <v>5.0</v>
      </c>
      <c r="C14" s="25" t="s">
        <v>166</v>
      </c>
      <c r="D14" s="23">
        <v>2.0</v>
      </c>
      <c r="E14" s="23">
        <v>1.0</v>
      </c>
      <c r="F14" s="24" t="str">
        <f t="shared" si="2"/>
        <v>N</v>
      </c>
      <c r="G14" s="23">
        <v>2.0</v>
      </c>
      <c r="H14" s="24">
        <f t="shared" si="3"/>
        <v>2</v>
      </c>
    </row>
    <row r="15">
      <c r="A15" s="23">
        <v>1.0</v>
      </c>
      <c r="B15" s="23">
        <v>6.0</v>
      </c>
      <c r="C15" s="25" t="s">
        <v>167</v>
      </c>
      <c r="D15" s="23">
        <v>3.0</v>
      </c>
      <c r="E15" s="23">
        <v>3.0</v>
      </c>
      <c r="F15" s="24" t="str">
        <f t="shared" si="2"/>
        <v>T</v>
      </c>
      <c r="H15" s="24">
        <f t="shared" si="3"/>
        <v>3</v>
      </c>
    </row>
    <row r="16">
      <c r="A16" s="23">
        <v>1.0</v>
      </c>
      <c r="B16" s="23">
        <v>7.0</v>
      </c>
      <c r="C16" s="25" t="s">
        <v>168</v>
      </c>
      <c r="D16" s="23">
        <v>3.0</v>
      </c>
      <c r="E16" s="23">
        <v>2.0</v>
      </c>
      <c r="F16" s="24" t="str">
        <f t="shared" si="2"/>
        <v>N</v>
      </c>
      <c r="G16" s="5">
        <v>3.0</v>
      </c>
      <c r="H16" s="24">
        <f t="shared" si="3"/>
        <v>3</v>
      </c>
    </row>
    <row r="17">
      <c r="A17" s="23">
        <v>1.0</v>
      </c>
      <c r="B17" s="23">
        <v>8.0</v>
      </c>
      <c r="C17" s="25" t="s">
        <v>169</v>
      </c>
      <c r="D17" s="23">
        <v>1.0</v>
      </c>
      <c r="E17" s="23">
        <v>2.0</v>
      </c>
      <c r="F17" s="24" t="str">
        <f t="shared" si="2"/>
        <v>N</v>
      </c>
      <c r="G17" s="5">
        <v>1.0</v>
      </c>
      <c r="H17" s="24">
        <f t="shared" si="3"/>
        <v>1</v>
      </c>
    </row>
    <row r="18">
      <c r="A18" s="23">
        <v>1.0</v>
      </c>
      <c r="B18" s="23">
        <v>9.0</v>
      </c>
      <c r="C18" s="25" t="s">
        <v>170</v>
      </c>
      <c r="D18" s="23">
        <v>2.0</v>
      </c>
      <c r="E18" s="23">
        <v>2.0</v>
      </c>
      <c r="F18" s="24" t="str">
        <f t="shared" si="2"/>
        <v>T</v>
      </c>
      <c r="H18" s="24">
        <f t="shared" si="3"/>
        <v>2</v>
      </c>
    </row>
    <row r="19">
      <c r="A19" s="23">
        <v>1.0</v>
      </c>
      <c r="B19" s="23">
        <v>10.0</v>
      </c>
      <c r="C19" s="25" t="s">
        <v>171</v>
      </c>
      <c r="D19" s="23">
        <v>1.0</v>
      </c>
      <c r="E19" s="23">
        <v>1.0</v>
      </c>
      <c r="F19" s="24" t="str">
        <f t="shared" si="2"/>
        <v>T</v>
      </c>
      <c r="H19" s="24">
        <f t="shared" si="3"/>
        <v>1</v>
      </c>
    </row>
    <row r="20">
      <c r="A20" s="23">
        <v>1.0</v>
      </c>
      <c r="B20" s="23">
        <v>11.0</v>
      </c>
      <c r="C20" s="25" t="s">
        <v>172</v>
      </c>
      <c r="D20" s="23">
        <v>1.0</v>
      </c>
      <c r="E20" s="23">
        <v>3.0</v>
      </c>
      <c r="F20" s="24" t="str">
        <f t="shared" si="2"/>
        <v>N</v>
      </c>
      <c r="G20" s="5">
        <v>3.0</v>
      </c>
      <c r="H20" s="24">
        <f t="shared" si="3"/>
        <v>3</v>
      </c>
    </row>
    <row r="21">
      <c r="A21" s="23">
        <v>1.0</v>
      </c>
      <c r="B21" s="23">
        <v>12.0</v>
      </c>
      <c r="C21" s="25" t="s">
        <v>173</v>
      </c>
      <c r="D21" s="23">
        <v>2.0</v>
      </c>
      <c r="E21" s="23">
        <v>2.0</v>
      </c>
      <c r="F21" s="24" t="str">
        <f t="shared" si="2"/>
        <v>T</v>
      </c>
      <c r="H21" s="24">
        <f t="shared" si="3"/>
        <v>2</v>
      </c>
    </row>
    <row r="22">
      <c r="A22" s="23">
        <v>1.0</v>
      </c>
      <c r="B22" s="23">
        <v>13.0</v>
      </c>
      <c r="C22" s="25" t="s">
        <v>174</v>
      </c>
      <c r="D22" s="23">
        <v>2.0</v>
      </c>
      <c r="E22" s="23">
        <v>2.0</v>
      </c>
      <c r="F22" s="24" t="str">
        <f t="shared" si="2"/>
        <v>T</v>
      </c>
      <c r="H22" s="24">
        <f t="shared" si="3"/>
        <v>2</v>
      </c>
    </row>
    <row r="23">
      <c r="A23" s="23">
        <v>1.0</v>
      </c>
      <c r="B23" s="23">
        <v>14.0</v>
      </c>
      <c r="C23" s="25" t="s">
        <v>175</v>
      </c>
      <c r="D23" s="23">
        <v>1.0</v>
      </c>
      <c r="E23" s="23">
        <v>2.0</v>
      </c>
      <c r="F23" s="24" t="str">
        <f t="shared" si="2"/>
        <v>N</v>
      </c>
      <c r="G23" s="5">
        <v>1.0</v>
      </c>
      <c r="H23" s="24">
        <f t="shared" si="3"/>
        <v>1</v>
      </c>
    </row>
    <row r="24">
      <c r="A24" s="23">
        <v>1.0</v>
      </c>
      <c r="B24" s="23">
        <v>15.0</v>
      </c>
      <c r="C24" s="25" t="s">
        <v>176</v>
      </c>
      <c r="D24" s="23">
        <v>1.0</v>
      </c>
      <c r="E24" s="23">
        <v>3.0</v>
      </c>
      <c r="F24" s="24" t="str">
        <f t="shared" si="2"/>
        <v>N</v>
      </c>
      <c r="G24" s="5">
        <v>1.0</v>
      </c>
      <c r="H24" s="24">
        <f t="shared" si="3"/>
        <v>1</v>
      </c>
    </row>
    <row r="25">
      <c r="A25" s="23">
        <v>1.0</v>
      </c>
      <c r="B25" s="23">
        <v>16.0</v>
      </c>
      <c r="C25" s="25" t="s">
        <v>177</v>
      </c>
      <c r="D25" s="23">
        <v>1.0</v>
      </c>
      <c r="E25" s="23">
        <v>1.0</v>
      </c>
      <c r="F25" s="24" t="str">
        <f t="shared" si="2"/>
        <v>T</v>
      </c>
      <c r="H25" s="24">
        <f t="shared" si="3"/>
        <v>1</v>
      </c>
    </row>
    <row r="26">
      <c r="A26" s="23">
        <v>1.0</v>
      </c>
      <c r="B26" s="23">
        <v>17.0</v>
      </c>
      <c r="C26" s="25" t="s">
        <v>178</v>
      </c>
      <c r="D26" s="23">
        <v>1.0</v>
      </c>
      <c r="E26" s="23">
        <v>3.0</v>
      </c>
      <c r="F26" s="24" t="str">
        <f t="shared" si="2"/>
        <v>N</v>
      </c>
      <c r="G26" s="5">
        <v>1.0</v>
      </c>
      <c r="H26" s="24">
        <f t="shared" si="3"/>
        <v>1</v>
      </c>
    </row>
    <row r="27">
      <c r="A27" s="23">
        <v>1.0</v>
      </c>
      <c r="B27" s="23">
        <v>18.0</v>
      </c>
      <c r="C27" s="25" t="s">
        <v>179</v>
      </c>
      <c r="D27" s="23">
        <v>1.0</v>
      </c>
      <c r="E27" s="23">
        <v>3.0</v>
      </c>
      <c r="F27" s="24" t="str">
        <f t="shared" si="2"/>
        <v>N</v>
      </c>
      <c r="G27" s="5">
        <v>1.0</v>
      </c>
      <c r="H27" s="24">
        <f t="shared" si="3"/>
        <v>1</v>
      </c>
    </row>
    <row r="28">
      <c r="A28" s="23">
        <v>1.0</v>
      </c>
      <c r="B28" s="23">
        <v>19.0</v>
      </c>
      <c r="C28" s="25" t="s">
        <v>180</v>
      </c>
      <c r="D28" s="23">
        <v>1.0</v>
      </c>
      <c r="E28" s="23">
        <v>1.0</v>
      </c>
      <c r="F28" s="24" t="str">
        <f t="shared" si="2"/>
        <v>T</v>
      </c>
      <c r="H28" s="24">
        <f t="shared" si="3"/>
        <v>1</v>
      </c>
    </row>
    <row r="29">
      <c r="A29" s="23">
        <v>1.0</v>
      </c>
      <c r="B29" s="23">
        <v>20.0</v>
      </c>
      <c r="C29" s="25" t="s">
        <v>181</v>
      </c>
      <c r="D29" s="23">
        <v>3.0</v>
      </c>
      <c r="E29" s="23">
        <v>3.0</v>
      </c>
      <c r="F29" s="24" t="str">
        <f t="shared" si="2"/>
        <v>T</v>
      </c>
      <c r="H29" s="24">
        <f t="shared" si="3"/>
        <v>3</v>
      </c>
    </row>
    <row r="30">
      <c r="A30" s="23">
        <v>1.0</v>
      </c>
      <c r="B30" s="23">
        <v>21.0</v>
      </c>
      <c r="C30" s="25" t="s">
        <v>182</v>
      </c>
      <c r="D30" s="23">
        <v>3.0</v>
      </c>
      <c r="E30" s="23">
        <v>1.0</v>
      </c>
      <c r="F30" s="24" t="str">
        <f t="shared" si="2"/>
        <v>N</v>
      </c>
      <c r="G30" s="5">
        <v>3.0</v>
      </c>
      <c r="H30" s="24">
        <f t="shared" si="3"/>
        <v>3</v>
      </c>
    </row>
    <row r="31">
      <c r="A31" s="23">
        <v>1.0</v>
      </c>
      <c r="B31" s="23">
        <v>22.0</v>
      </c>
      <c r="C31" s="25" t="s">
        <v>183</v>
      </c>
      <c r="D31" s="23">
        <v>1.0</v>
      </c>
      <c r="E31" s="23">
        <v>1.0</v>
      </c>
      <c r="F31" s="24" t="str">
        <f t="shared" si="2"/>
        <v>T</v>
      </c>
      <c r="H31" s="24">
        <f t="shared" si="3"/>
        <v>1</v>
      </c>
    </row>
    <row r="32">
      <c r="A32" s="23">
        <v>1.0</v>
      </c>
      <c r="B32" s="23">
        <v>23.0</v>
      </c>
      <c r="C32" s="25" t="s">
        <v>184</v>
      </c>
      <c r="D32" s="23">
        <v>1.0</v>
      </c>
      <c r="E32" s="23">
        <v>1.0</v>
      </c>
      <c r="F32" s="24" t="str">
        <f t="shared" si="2"/>
        <v>T</v>
      </c>
      <c r="H32" s="24">
        <f t="shared" si="3"/>
        <v>1</v>
      </c>
    </row>
    <row r="33">
      <c r="A33" s="23">
        <v>1.0</v>
      </c>
      <c r="B33" s="23">
        <v>24.0</v>
      </c>
      <c r="C33" s="25" t="s">
        <v>185</v>
      </c>
      <c r="D33" s="23">
        <v>3.0</v>
      </c>
      <c r="E33" s="23">
        <v>3.0</v>
      </c>
      <c r="F33" s="24" t="str">
        <f t="shared" si="2"/>
        <v>T</v>
      </c>
      <c r="H33" s="24">
        <f t="shared" si="3"/>
        <v>3</v>
      </c>
    </row>
    <row r="34">
      <c r="A34" s="23">
        <v>1.0</v>
      </c>
      <c r="B34" s="23">
        <v>25.0</v>
      </c>
      <c r="C34" s="25" t="s">
        <v>186</v>
      </c>
      <c r="D34" s="23">
        <v>1.0</v>
      </c>
      <c r="E34" s="23">
        <v>3.0</v>
      </c>
      <c r="F34" s="24" t="str">
        <f t="shared" si="2"/>
        <v>N</v>
      </c>
      <c r="G34" s="5">
        <v>1.0</v>
      </c>
      <c r="H34" s="24">
        <f t="shared" si="3"/>
        <v>1</v>
      </c>
    </row>
    <row r="35">
      <c r="A35" s="23">
        <v>1.0</v>
      </c>
      <c r="B35" s="23">
        <v>26.0</v>
      </c>
      <c r="C35" s="25" t="s">
        <v>187</v>
      </c>
      <c r="D35" s="23">
        <v>1.0</v>
      </c>
      <c r="E35" s="23">
        <v>2.0</v>
      </c>
      <c r="F35" s="24" t="str">
        <f t="shared" si="2"/>
        <v>N</v>
      </c>
      <c r="G35" s="5">
        <v>1.0</v>
      </c>
      <c r="H35" s="24">
        <f t="shared" si="3"/>
        <v>1</v>
      </c>
    </row>
    <row r="36">
      <c r="A36" s="23">
        <v>1.0</v>
      </c>
      <c r="B36" s="23">
        <v>27.0</v>
      </c>
      <c r="C36" s="25" t="s">
        <v>188</v>
      </c>
      <c r="D36" s="23">
        <v>1.0</v>
      </c>
      <c r="E36" s="23">
        <v>1.0</v>
      </c>
      <c r="F36" s="24" t="str">
        <f t="shared" si="2"/>
        <v>T</v>
      </c>
      <c r="H36" s="24">
        <f t="shared" si="3"/>
        <v>1</v>
      </c>
    </row>
    <row r="37">
      <c r="A37" s="23">
        <v>1.0</v>
      </c>
      <c r="B37" s="23">
        <v>28.0</v>
      </c>
      <c r="C37" s="25" t="s">
        <v>189</v>
      </c>
      <c r="D37" s="23">
        <v>1.0</v>
      </c>
      <c r="E37" s="23">
        <v>1.0</v>
      </c>
      <c r="F37" s="24" t="str">
        <f t="shared" si="2"/>
        <v>T</v>
      </c>
      <c r="H37" s="24">
        <f t="shared" si="3"/>
        <v>1</v>
      </c>
    </row>
    <row r="38">
      <c r="A38" s="23">
        <v>1.0</v>
      </c>
      <c r="B38" s="23">
        <v>29.0</v>
      </c>
      <c r="C38" s="25" t="s">
        <v>190</v>
      </c>
      <c r="D38" s="23">
        <v>1.0</v>
      </c>
      <c r="E38" s="23">
        <v>1.0</v>
      </c>
      <c r="F38" s="24" t="str">
        <f t="shared" si="2"/>
        <v>T</v>
      </c>
      <c r="H38" s="24">
        <f t="shared" si="3"/>
        <v>1</v>
      </c>
    </row>
    <row r="39">
      <c r="A39" s="23">
        <v>1.0</v>
      </c>
      <c r="B39" s="23">
        <v>30.0</v>
      </c>
      <c r="C39" s="25" t="s">
        <v>191</v>
      </c>
      <c r="D39" s="23">
        <v>1.0</v>
      </c>
      <c r="E39" s="23">
        <v>1.0</v>
      </c>
      <c r="F39" s="24" t="str">
        <f t="shared" si="2"/>
        <v>T</v>
      </c>
      <c r="H39" s="24">
        <f t="shared" si="3"/>
        <v>1</v>
      </c>
    </row>
    <row r="40">
      <c r="A40" s="23">
        <v>1.0</v>
      </c>
      <c r="B40" s="23">
        <v>31.0</v>
      </c>
      <c r="C40" s="25" t="s">
        <v>192</v>
      </c>
      <c r="D40" s="23">
        <v>0.0</v>
      </c>
      <c r="E40" s="23">
        <v>0.0</v>
      </c>
      <c r="F40" s="24" t="str">
        <f t="shared" si="2"/>
        <v>T</v>
      </c>
      <c r="H40" s="24">
        <f t="shared" si="3"/>
        <v>0</v>
      </c>
    </row>
    <row r="41">
      <c r="A41" s="23">
        <v>1.0</v>
      </c>
      <c r="B41" s="23">
        <v>32.0</v>
      </c>
      <c r="C41" s="25" t="s">
        <v>182</v>
      </c>
      <c r="D41" s="23">
        <v>3.0</v>
      </c>
      <c r="E41" s="23">
        <v>3.0</v>
      </c>
      <c r="F41" s="24" t="str">
        <f t="shared" si="2"/>
        <v>T</v>
      </c>
      <c r="H41" s="24">
        <f t="shared" si="3"/>
        <v>3</v>
      </c>
    </row>
    <row r="42">
      <c r="A42" s="23">
        <v>1.0</v>
      </c>
      <c r="B42" s="23">
        <v>33.0</v>
      </c>
      <c r="C42" s="25" t="s">
        <v>193</v>
      </c>
      <c r="D42" s="23">
        <v>1.0</v>
      </c>
      <c r="E42" s="23">
        <v>1.0</v>
      </c>
      <c r="F42" s="24" t="str">
        <f t="shared" si="2"/>
        <v>T</v>
      </c>
      <c r="H42" s="24">
        <f t="shared" si="3"/>
        <v>1</v>
      </c>
    </row>
    <row r="43">
      <c r="A43" s="23">
        <v>1.0</v>
      </c>
      <c r="B43" s="23">
        <v>34.0</v>
      </c>
      <c r="C43" s="25" t="s">
        <v>194</v>
      </c>
      <c r="D43" s="23">
        <v>1.0</v>
      </c>
      <c r="E43" s="23">
        <v>1.0</v>
      </c>
      <c r="F43" s="24" t="str">
        <f t="shared" si="2"/>
        <v>T</v>
      </c>
      <c r="H43" s="24">
        <f t="shared" si="3"/>
        <v>1</v>
      </c>
    </row>
    <row r="44">
      <c r="A44" s="23">
        <v>1.0</v>
      </c>
      <c r="B44" s="23">
        <v>35.0</v>
      </c>
      <c r="C44" s="25" t="s">
        <v>195</v>
      </c>
      <c r="D44" s="23">
        <v>3.0</v>
      </c>
      <c r="E44" s="23">
        <v>3.0</v>
      </c>
      <c r="F44" s="24" t="str">
        <f t="shared" si="2"/>
        <v>T</v>
      </c>
      <c r="H44" s="24">
        <f t="shared" si="3"/>
        <v>3</v>
      </c>
    </row>
    <row r="45">
      <c r="A45" s="23">
        <v>1.0</v>
      </c>
      <c r="B45" s="23">
        <v>36.0</v>
      </c>
      <c r="C45" s="25" t="s">
        <v>196</v>
      </c>
      <c r="D45" s="23">
        <v>3.0</v>
      </c>
      <c r="E45" s="23">
        <v>3.0</v>
      </c>
      <c r="F45" s="24" t="str">
        <f t="shared" si="2"/>
        <v>T</v>
      </c>
      <c r="H45" s="24">
        <f t="shared" si="3"/>
        <v>3</v>
      </c>
    </row>
    <row r="46">
      <c r="A46" s="23">
        <v>1.0</v>
      </c>
      <c r="B46" s="23">
        <v>37.0</v>
      </c>
      <c r="C46" s="25" t="s">
        <v>197</v>
      </c>
      <c r="D46" s="23">
        <v>1.0</v>
      </c>
      <c r="E46" s="23">
        <v>1.0</v>
      </c>
      <c r="F46" s="24" t="str">
        <f t="shared" si="2"/>
        <v>T</v>
      </c>
      <c r="H46" s="24">
        <f t="shared" si="3"/>
        <v>1</v>
      </c>
    </row>
    <row r="47">
      <c r="A47" s="23">
        <v>1.0</v>
      </c>
      <c r="B47" s="23">
        <v>38.0</v>
      </c>
      <c r="C47" s="25" t="s">
        <v>198</v>
      </c>
      <c r="D47" s="23">
        <v>3.0</v>
      </c>
      <c r="E47" s="23">
        <v>1.0</v>
      </c>
      <c r="F47" s="24" t="str">
        <f t="shared" si="2"/>
        <v>N</v>
      </c>
      <c r="G47" s="5">
        <v>3.0</v>
      </c>
      <c r="H47" s="24">
        <f t="shared" si="3"/>
        <v>3</v>
      </c>
    </row>
    <row r="48">
      <c r="A48" s="23">
        <v>1.0</v>
      </c>
      <c r="B48" s="23">
        <v>39.0</v>
      </c>
      <c r="C48" s="25" t="s">
        <v>199</v>
      </c>
      <c r="D48" s="23">
        <v>0.0</v>
      </c>
      <c r="E48" s="23">
        <v>0.0</v>
      </c>
      <c r="F48" s="24" t="str">
        <f t="shared" si="2"/>
        <v>T</v>
      </c>
      <c r="H48" s="24">
        <f t="shared" si="3"/>
        <v>0</v>
      </c>
    </row>
    <row r="49">
      <c r="A49" s="23">
        <v>1.0</v>
      </c>
      <c r="B49" s="23">
        <v>40.0</v>
      </c>
      <c r="C49" s="25" t="s">
        <v>200</v>
      </c>
      <c r="D49" s="23">
        <v>1.0</v>
      </c>
      <c r="E49" s="23">
        <v>1.0</v>
      </c>
      <c r="F49" s="24" t="str">
        <f t="shared" si="2"/>
        <v>T</v>
      </c>
      <c r="H49" s="24">
        <f t="shared" si="3"/>
        <v>1</v>
      </c>
    </row>
    <row r="50">
      <c r="A50" s="23">
        <v>1.0</v>
      </c>
      <c r="B50" s="23">
        <v>41.0</v>
      </c>
      <c r="C50" s="25" t="s">
        <v>201</v>
      </c>
      <c r="D50" s="23">
        <v>3.0</v>
      </c>
      <c r="E50" s="23">
        <v>3.0</v>
      </c>
      <c r="F50" s="24" t="str">
        <f t="shared" si="2"/>
        <v>T</v>
      </c>
      <c r="H50" s="24">
        <f t="shared" si="3"/>
        <v>3</v>
      </c>
    </row>
    <row r="51">
      <c r="A51" s="23">
        <v>1.0</v>
      </c>
      <c r="B51" s="23">
        <v>42.0</v>
      </c>
      <c r="C51" s="25" t="s">
        <v>202</v>
      </c>
      <c r="D51" s="23">
        <v>1.0</v>
      </c>
      <c r="E51" s="23">
        <v>1.0</v>
      </c>
      <c r="F51" s="24" t="str">
        <f t="shared" si="2"/>
        <v>T</v>
      </c>
      <c r="H51" s="24">
        <f t="shared" si="3"/>
        <v>1</v>
      </c>
    </row>
    <row r="52">
      <c r="A52" s="23">
        <v>1.0</v>
      </c>
      <c r="B52" s="23">
        <v>43.0</v>
      </c>
      <c r="C52" s="25" t="s">
        <v>181</v>
      </c>
      <c r="D52" s="23">
        <v>3.0</v>
      </c>
      <c r="E52" s="23">
        <v>3.0</v>
      </c>
      <c r="F52" s="24" t="str">
        <f t="shared" si="2"/>
        <v>T</v>
      </c>
      <c r="H52" s="24">
        <f t="shared" si="3"/>
        <v>3</v>
      </c>
    </row>
    <row r="53">
      <c r="A53" s="23">
        <v>1.0</v>
      </c>
      <c r="B53" s="23">
        <v>44.0</v>
      </c>
      <c r="C53" s="25" t="s">
        <v>203</v>
      </c>
      <c r="D53" s="23">
        <v>1.0</v>
      </c>
      <c r="E53" s="23">
        <v>1.0</v>
      </c>
      <c r="F53" s="24" t="str">
        <f t="shared" si="2"/>
        <v>T</v>
      </c>
      <c r="H53" s="24">
        <f t="shared" si="3"/>
        <v>1</v>
      </c>
    </row>
    <row r="54">
      <c r="A54" s="23">
        <v>1.0</v>
      </c>
      <c r="B54" s="23">
        <v>45.0</v>
      </c>
      <c r="C54" s="25" t="s">
        <v>182</v>
      </c>
      <c r="D54" s="23">
        <v>3.0</v>
      </c>
      <c r="E54" s="23">
        <v>1.0</v>
      </c>
      <c r="F54" s="24" t="str">
        <f t="shared" si="2"/>
        <v>N</v>
      </c>
      <c r="G54" s="5">
        <v>3.0</v>
      </c>
      <c r="H54" s="24">
        <f t="shared" si="3"/>
        <v>3</v>
      </c>
    </row>
    <row r="55">
      <c r="A55" s="23">
        <v>1.0</v>
      </c>
      <c r="B55" s="23">
        <v>46.0</v>
      </c>
      <c r="C55" s="25" t="s">
        <v>204</v>
      </c>
      <c r="D55" s="23">
        <v>1.0</v>
      </c>
      <c r="E55" s="23">
        <v>1.0</v>
      </c>
      <c r="F55" s="24" t="str">
        <f t="shared" si="2"/>
        <v>T</v>
      </c>
      <c r="H55" s="24">
        <f t="shared" si="3"/>
        <v>1</v>
      </c>
    </row>
    <row r="56">
      <c r="A56" s="23">
        <v>1.0</v>
      </c>
      <c r="B56" s="23">
        <v>47.0</v>
      </c>
      <c r="C56" s="25" t="s">
        <v>205</v>
      </c>
      <c r="D56" s="23">
        <v>1.0</v>
      </c>
      <c r="E56" s="23">
        <v>1.0</v>
      </c>
      <c r="F56" s="24" t="str">
        <f t="shared" si="2"/>
        <v>T</v>
      </c>
      <c r="H56" s="24">
        <f t="shared" si="3"/>
        <v>1</v>
      </c>
    </row>
    <row r="57">
      <c r="A57" s="23">
        <v>1.0</v>
      </c>
      <c r="B57" s="23">
        <v>48.0</v>
      </c>
      <c r="C57" s="25" t="s">
        <v>206</v>
      </c>
      <c r="D57" s="23">
        <v>0.0</v>
      </c>
      <c r="E57" s="23">
        <v>1.0</v>
      </c>
      <c r="F57" s="24" t="str">
        <f t="shared" si="2"/>
        <v>N</v>
      </c>
      <c r="G57" s="5">
        <v>1.0</v>
      </c>
      <c r="H57" s="24">
        <f t="shared" si="3"/>
        <v>1</v>
      </c>
    </row>
    <row r="58">
      <c r="A58" s="23">
        <v>1.0</v>
      </c>
      <c r="B58" s="23">
        <v>49.0</v>
      </c>
      <c r="C58" s="25" t="s">
        <v>207</v>
      </c>
      <c r="D58" s="23">
        <v>3.0</v>
      </c>
      <c r="E58" s="23">
        <v>3.0</v>
      </c>
      <c r="F58" s="24" t="str">
        <f t="shared" si="2"/>
        <v>T</v>
      </c>
      <c r="H58" s="24">
        <f t="shared" si="3"/>
        <v>3</v>
      </c>
    </row>
    <row r="59">
      <c r="A59" s="23">
        <v>1.0</v>
      </c>
      <c r="B59" s="23">
        <v>50.0</v>
      </c>
      <c r="C59" s="25" t="s">
        <v>208</v>
      </c>
      <c r="D59" s="23">
        <v>3.0</v>
      </c>
      <c r="E59" s="23">
        <v>1.0</v>
      </c>
      <c r="F59" s="24" t="str">
        <f t="shared" si="2"/>
        <v>N</v>
      </c>
      <c r="G59" s="5">
        <v>3.0</v>
      </c>
      <c r="H59" s="24">
        <f t="shared" si="3"/>
        <v>3</v>
      </c>
    </row>
    <row r="60">
      <c r="A60" s="23">
        <v>1.0</v>
      </c>
      <c r="B60" s="23">
        <v>51.0</v>
      </c>
      <c r="C60" s="25" t="s">
        <v>163</v>
      </c>
      <c r="D60" s="23">
        <v>2.0</v>
      </c>
      <c r="E60" s="23">
        <v>1.0</v>
      </c>
      <c r="F60" s="24" t="str">
        <f t="shared" si="2"/>
        <v>N</v>
      </c>
      <c r="G60" s="5">
        <v>1.0</v>
      </c>
      <c r="H60" s="24">
        <f t="shared" si="3"/>
        <v>1</v>
      </c>
    </row>
    <row r="61">
      <c r="A61" s="23">
        <v>1.0</v>
      </c>
      <c r="B61" s="23">
        <v>52.0</v>
      </c>
      <c r="C61" s="25" t="s">
        <v>209</v>
      </c>
      <c r="D61" s="23">
        <v>2.0</v>
      </c>
      <c r="E61" s="23">
        <v>1.0</v>
      </c>
      <c r="F61" s="24" t="str">
        <f t="shared" si="2"/>
        <v>N</v>
      </c>
      <c r="G61" s="5">
        <v>1.0</v>
      </c>
      <c r="H61" s="24">
        <f t="shared" si="3"/>
        <v>1</v>
      </c>
    </row>
    <row r="62">
      <c r="A62" s="23">
        <v>1.0</v>
      </c>
      <c r="B62" s="23">
        <v>53.0</v>
      </c>
      <c r="C62" s="25" t="s">
        <v>182</v>
      </c>
      <c r="D62" s="23">
        <v>3.0</v>
      </c>
      <c r="E62" s="23">
        <v>1.0</v>
      </c>
      <c r="F62" s="24" t="str">
        <f t="shared" si="2"/>
        <v>N</v>
      </c>
      <c r="G62" s="5">
        <v>1.0</v>
      </c>
      <c r="H62" s="24">
        <f t="shared" si="3"/>
        <v>1</v>
      </c>
    </row>
    <row r="63">
      <c r="A63" s="23">
        <v>1.0</v>
      </c>
      <c r="B63" s="23">
        <v>54.0</v>
      </c>
      <c r="C63" s="25" t="s">
        <v>210</v>
      </c>
      <c r="D63" s="23">
        <v>3.0</v>
      </c>
      <c r="E63" s="23">
        <v>1.0</v>
      </c>
      <c r="F63" s="24" t="str">
        <f t="shared" si="2"/>
        <v>N</v>
      </c>
      <c r="G63" s="5">
        <v>1.0</v>
      </c>
      <c r="H63" s="24">
        <f t="shared" si="3"/>
        <v>1</v>
      </c>
    </row>
    <row r="64">
      <c r="A64" s="23">
        <v>1.0</v>
      </c>
      <c r="B64" s="23">
        <v>55.0</v>
      </c>
      <c r="C64" s="25" t="s">
        <v>211</v>
      </c>
      <c r="D64" s="23">
        <v>1.0</v>
      </c>
      <c r="E64" s="23">
        <v>1.0</v>
      </c>
      <c r="F64" s="24" t="str">
        <f t="shared" si="2"/>
        <v>T</v>
      </c>
      <c r="H64" s="24">
        <f t="shared" si="3"/>
        <v>1</v>
      </c>
    </row>
    <row r="65">
      <c r="A65" s="23">
        <v>2.0</v>
      </c>
      <c r="B65" s="23">
        <v>1.0</v>
      </c>
      <c r="C65" s="25" t="s">
        <v>212</v>
      </c>
      <c r="D65" s="23">
        <v>1.0</v>
      </c>
      <c r="E65" s="23">
        <v>1.0</v>
      </c>
      <c r="F65" s="24" t="str">
        <f t="shared" si="2"/>
        <v>T</v>
      </c>
      <c r="H65" s="24">
        <f t="shared" si="3"/>
        <v>1</v>
      </c>
    </row>
    <row r="66">
      <c r="A66" s="23">
        <v>2.0</v>
      </c>
      <c r="B66" s="23">
        <v>2.0</v>
      </c>
      <c r="C66" s="25" t="s">
        <v>210</v>
      </c>
      <c r="D66" s="23">
        <v>3.0</v>
      </c>
      <c r="E66" s="23">
        <v>3.0</v>
      </c>
      <c r="F66" s="24" t="str">
        <f t="shared" si="2"/>
        <v>T</v>
      </c>
      <c r="H66" s="24">
        <f t="shared" si="3"/>
        <v>3</v>
      </c>
    </row>
    <row r="67">
      <c r="A67" s="23">
        <v>2.0</v>
      </c>
      <c r="B67" s="23">
        <v>3.0</v>
      </c>
      <c r="C67" s="25" t="s">
        <v>213</v>
      </c>
      <c r="D67" s="23">
        <v>1.0</v>
      </c>
      <c r="E67" s="23">
        <v>3.0</v>
      </c>
      <c r="F67" s="24" t="str">
        <f t="shared" si="2"/>
        <v>N</v>
      </c>
      <c r="G67" s="5">
        <v>3.0</v>
      </c>
      <c r="H67" s="24">
        <f t="shared" si="3"/>
        <v>3</v>
      </c>
    </row>
    <row r="68">
      <c r="A68" s="23">
        <v>2.0</v>
      </c>
      <c r="B68" s="23">
        <v>4.0</v>
      </c>
      <c r="C68" s="25" t="s">
        <v>214</v>
      </c>
      <c r="D68" s="23">
        <v>1.0</v>
      </c>
      <c r="E68" s="23">
        <v>1.0</v>
      </c>
      <c r="F68" s="24" t="str">
        <f t="shared" si="2"/>
        <v>T</v>
      </c>
      <c r="H68" s="24">
        <f t="shared" si="3"/>
        <v>1</v>
      </c>
    </row>
    <row r="69">
      <c r="A69" s="23">
        <v>2.0</v>
      </c>
      <c r="B69" s="23">
        <v>5.0</v>
      </c>
      <c r="C69" s="25" t="s">
        <v>215</v>
      </c>
      <c r="D69" s="23">
        <v>1.0</v>
      </c>
      <c r="E69" s="23">
        <v>1.0</v>
      </c>
      <c r="F69" s="24" t="str">
        <f t="shared" si="2"/>
        <v>T</v>
      </c>
      <c r="H69" s="24">
        <f t="shared" si="3"/>
        <v>1</v>
      </c>
    </row>
    <row r="70">
      <c r="A70" s="23">
        <v>2.0</v>
      </c>
      <c r="B70" s="23">
        <v>6.0</v>
      </c>
      <c r="C70" s="25" t="s">
        <v>216</v>
      </c>
      <c r="D70" s="23">
        <v>1.0</v>
      </c>
      <c r="E70" s="23">
        <v>1.0</v>
      </c>
      <c r="F70" s="24" t="str">
        <f t="shared" si="2"/>
        <v>T</v>
      </c>
      <c r="H70" s="24">
        <f t="shared" si="3"/>
        <v>1</v>
      </c>
    </row>
    <row r="71">
      <c r="A71" s="23">
        <v>2.0</v>
      </c>
      <c r="B71" s="23">
        <v>7.0</v>
      </c>
      <c r="C71" s="25" t="s">
        <v>201</v>
      </c>
      <c r="D71" s="23">
        <v>3.0</v>
      </c>
      <c r="E71" s="23">
        <v>3.0</v>
      </c>
      <c r="F71" s="24" t="str">
        <f t="shared" si="2"/>
        <v>T</v>
      </c>
      <c r="H71" s="24">
        <f t="shared" si="3"/>
        <v>3</v>
      </c>
    </row>
    <row r="72">
      <c r="A72" s="23">
        <v>2.0</v>
      </c>
      <c r="B72" s="23">
        <v>8.0</v>
      </c>
      <c r="C72" s="25" t="s">
        <v>217</v>
      </c>
      <c r="D72" s="23">
        <v>1.0</v>
      </c>
      <c r="E72" s="23">
        <v>1.0</v>
      </c>
      <c r="F72" s="24" t="str">
        <f t="shared" si="2"/>
        <v>T</v>
      </c>
      <c r="H72" s="24">
        <f t="shared" si="3"/>
        <v>1</v>
      </c>
    </row>
    <row r="73">
      <c r="A73" s="23">
        <v>2.0</v>
      </c>
      <c r="B73" s="23">
        <v>9.0</v>
      </c>
      <c r="C73" s="25" t="s">
        <v>218</v>
      </c>
      <c r="D73" s="23">
        <v>2.0</v>
      </c>
      <c r="E73" s="23">
        <v>2.0</v>
      </c>
      <c r="F73" s="24" t="str">
        <f t="shared" si="2"/>
        <v>T</v>
      </c>
      <c r="H73" s="24">
        <f t="shared" si="3"/>
        <v>2</v>
      </c>
    </row>
    <row r="74">
      <c r="A74" s="23">
        <v>2.0</v>
      </c>
      <c r="B74" s="23">
        <v>10.0</v>
      </c>
      <c r="C74" s="25" t="s">
        <v>167</v>
      </c>
      <c r="D74" s="23">
        <v>3.0</v>
      </c>
      <c r="E74" s="23">
        <v>3.0</v>
      </c>
      <c r="F74" s="24" t="str">
        <f t="shared" si="2"/>
        <v>T</v>
      </c>
      <c r="H74" s="24">
        <f t="shared" si="3"/>
        <v>3</v>
      </c>
    </row>
    <row r="75">
      <c r="A75" s="23">
        <v>2.0</v>
      </c>
      <c r="B75" s="23">
        <v>11.0</v>
      </c>
      <c r="C75" s="25" t="s">
        <v>219</v>
      </c>
      <c r="D75" s="23">
        <v>2.0</v>
      </c>
      <c r="E75" s="23">
        <v>2.0</v>
      </c>
      <c r="F75" s="24" t="str">
        <f t="shared" si="2"/>
        <v>T</v>
      </c>
      <c r="H75" s="24">
        <f t="shared" si="3"/>
        <v>2</v>
      </c>
    </row>
    <row r="76">
      <c r="A76" s="23">
        <v>2.0</v>
      </c>
      <c r="B76" s="23">
        <v>12.0</v>
      </c>
      <c r="C76" s="25" t="s">
        <v>220</v>
      </c>
      <c r="D76" s="23">
        <v>1.0</v>
      </c>
      <c r="E76" s="23">
        <v>2.0</v>
      </c>
      <c r="F76" s="24" t="str">
        <f t="shared" si="2"/>
        <v>N</v>
      </c>
      <c r="G76" s="5">
        <v>1.0</v>
      </c>
      <c r="H76" s="24">
        <f t="shared" si="3"/>
        <v>1</v>
      </c>
    </row>
    <row r="77">
      <c r="A77" s="23">
        <v>2.0</v>
      </c>
      <c r="B77" s="23">
        <v>13.0</v>
      </c>
      <c r="C77" s="25" t="s">
        <v>221</v>
      </c>
      <c r="D77" s="23">
        <v>1.0</v>
      </c>
      <c r="E77" s="23">
        <v>3.0</v>
      </c>
      <c r="F77" s="24" t="str">
        <f t="shared" si="2"/>
        <v>N</v>
      </c>
      <c r="G77" s="5">
        <v>3.0</v>
      </c>
      <c r="H77" s="24">
        <f t="shared" si="3"/>
        <v>3</v>
      </c>
    </row>
    <row r="78">
      <c r="A78" s="23">
        <v>2.0</v>
      </c>
      <c r="B78" s="23">
        <v>14.0</v>
      </c>
      <c r="C78" s="25" t="s">
        <v>163</v>
      </c>
      <c r="D78" s="23">
        <v>0.0</v>
      </c>
      <c r="E78" s="23">
        <v>0.0</v>
      </c>
      <c r="F78" s="24" t="str">
        <f t="shared" si="2"/>
        <v>T</v>
      </c>
      <c r="H78" s="24">
        <f t="shared" si="3"/>
        <v>0</v>
      </c>
    </row>
    <row r="79">
      <c r="A79" s="23">
        <v>2.0</v>
      </c>
      <c r="B79" s="23">
        <v>15.0</v>
      </c>
      <c r="C79" s="25" t="s">
        <v>222</v>
      </c>
      <c r="D79" s="23">
        <v>0.0</v>
      </c>
      <c r="E79" s="23">
        <v>0.0</v>
      </c>
      <c r="F79" s="24" t="str">
        <f t="shared" si="2"/>
        <v>T</v>
      </c>
      <c r="H79" s="24">
        <f t="shared" si="3"/>
        <v>0</v>
      </c>
    </row>
    <row r="80">
      <c r="A80" s="23">
        <v>2.0</v>
      </c>
      <c r="B80" s="23">
        <v>16.0</v>
      </c>
      <c r="C80" s="25" t="s">
        <v>201</v>
      </c>
      <c r="D80" s="23">
        <v>0.0</v>
      </c>
      <c r="E80" s="23">
        <v>3.0</v>
      </c>
      <c r="F80" s="24" t="str">
        <f t="shared" si="2"/>
        <v>N</v>
      </c>
      <c r="G80" s="5">
        <v>3.0</v>
      </c>
      <c r="H80" s="24">
        <f t="shared" si="3"/>
        <v>3</v>
      </c>
    </row>
    <row r="81">
      <c r="A81" s="23">
        <v>2.0</v>
      </c>
      <c r="B81" s="23">
        <v>17.0</v>
      </c>
      <c r="C81" s="25" t="s">
        <v>223</v>
      </c>
      <c r="D81" s="23">
        <v>3.0</v>
      </c>
      <c r="E81" s="23">
        <v>3.0</v>
      </c>
      <c r="F81" s="24" t="str">
        <f t="shared" si="2"/>
        <v>T</v>
      </c>
      <c r="H81" s="24">
        <f t="shared" si="3"/>
        <v>3</v>
      </c>
    </row>
    <row r="82">
      <c r="A82" s="23">
        <v>2.0</v>
      </c>
      <c r="B82" s="23">
        <v>18.0</v>
      </c>
      <c r="C82" s="25" t="s">
        <v>224</v>
      </c>
      <c r="D82" s="23">
        <v>1.0</v>
      </c>
      <c r="E82" s="23">
        <v>1.0</v>
      </c>
      <c r="F82" s="24" t="str">
        <f t="shared" si="2"/>
        <v>T</v>
      </c>
      <c r="H82" s="24">
        <f t="shared" si="3"/>
        <v>1</v>
      </c>
    </row>
    <row r="83">
      <c r="A83" s="23">
        <v>2.0</v>
      </c>
      <c r="B83" s="23">
        <v>19.0</v>
      </c>
      <c r="C83" s="25" t="s">
        <v>225</v>
      </c>
      <c r="D83" s="23">
        <v>1.0</v>
      </c>
      <c r="E83" s="23">
        <v>1.0</v>
      </c>
      <c r="F83" s="24" t="str">
        <f t="shared" si="2"/>
        <v>T</v>
      </c>
      <c r="H83" s="24">
        <f t="shared" si="3"/>
        <v>1</v>
      </c>
    </row>
    <row r="84">
      <c r="A84" s="23">
        <v>2.0</v>
      </c>
      <c r="B84" s="23">
        <v>20.0</v>
      </c>
      <c r="C84" s="25" t="s">
        <v>226</v>
      </c>
      <c r="D84" s="23">
        <v>1.0</v>
      </c>
      <c r="E84" s="23">
        <v>1.0</v>
      </c>
      <c r="F84" s="24" t="str">
        <f t="shared" si="2"/>
        <v>T</v>
      </c>
      <c r="H84" s="24">
        <f t="shared" si="3"/>
        <v>1</v>
      </c>
    </row>
    <row r="85">
      <c r="A85" s="23">
        <v>2.0</v>
      </c>
      <c r="B85" s="23">
        <v>21.0</v>
      </c>
      <c r="C85" s="25" t="s">
        <v>227</v>
      </c>
      <c r="D85" s="23">
        <v>1.0</v>
      </c>
      <c r="E85" s="23">
        <v>1.0</v>
      </c>
      <c r="F85" s="24" t="str">
        <f t="shared" si="2"/>
        <v>T</v>
      </c>
      <c r="H85" s="24">
        <f t="shared" si="3"/>
        <v>1</v>
      </c>
    </row>
    <row r="86">
      <c r="A86" s="23">
        <v>2.0</v>
      </c>
      <c r="B86" s="23">
        <v>22.0</v>
      </c>
      <c r="C86" s="25" t="s">
        <v>172</v>
      </c>
      <c r="D86" s="23">
        <v>1.0</v>
      </c>
      <c r="E86" s="23">
        <v>3.0</v>
      </c>
      <c r="F86" s="24" t="str">
        <f t="shared" si="2"/>
        <v>N</v>
      </c>
      <c r="G86" s="5">
        <v>3.0</v>
      </c>
      <c r="H86" s="24">
        <f t="shared" si="3"/>
        <v>3</v>
      </c>
    </row>
    <row r="87">
      <c r="A87" s="23">
        <v>2.0</v>
      </c>
      <c r="B87" s="23">
        <v>23.0</v>
      </c>
      <c r="C87" s="25" t="s">
        <v>228</v>
      </c>
      <c r="D87" s="23">
        <v>1.0</v>
      </c>
      <c r="E87" s="23">
        <v>0.0</v>
      </c>
      <c r="F87" s="24" t="str">
        <f t="shared" si="2"/>
        <v>N</v>
      </c>
      <c r="G87" s="5">
        <v>1.0</v>
      </c>
      <c r="H87" s="24">
        <f t="shared" si="3"/>
        <v>1</v>
      </c>
    </row>
    <row r="88">
      <c r="A88" s="23">
        <v>2.0</v>
      </c>
      <c r="B88" s="23">
        <v>24.0</v>
      </c>
      <c r="C88" s="25" t="s">
        <v>167</v>
      </c>
      <c r="D88" s="23">
        <v>3.0</v>
      </c>
      <c r="E88" s="23">
        <v>3.0</v>
      </c>
      <c r="F88" s="24" t="str">
        <f t="shared" si="2"/>
        <v>T</v>
      </c>
      <c r="H88" s="24">
        <f t="shared" si="3"/>
        <v>3</v>
      </c>
    </row>
    <row r="89">
      <c r="A89" s="23">
        <v>2.0</v>
      </c>
      <c r="B89" s="23">
        <v>25.0</v>
      </c>
      <c r="C89" s="25" t="s">
        <v>229</v>
      </c>
      <c r="D89" s="23">
        <v>1.0</v>
      </c>
      <c r="E89" s="23">
        <v>0.0</v>
      </c>
      <c r="F89" s="24" t="str">
        <f t="shared" si="2"/>
        <v>N</v>
      </c>
      <c r="G89" s="5">
        <v>1.0</v>
      </c>
      <c r="H89" s="24">
        <f t="shared" si="3"/>
        <v>1</v>
      </c>
    </row>
    <row r="90">
      <c r="A90" s="23">
        <v>2.0</v>
      </c>
      <c r="B90" s="23">
        <v>26.0</v>
      </c>
      <c r="C90" s="25" t="s">
        <v>230</v>
      </c>
      <c r="D90" s="23">
        <v>3.0</v>
      </c>
      <c r="E90" s="23">
        <v>1.0</v>
      </c>
      <c r="F90" s="24" t="str">
        <f t="shared" si="2"/>
        <v>N</v>
      </c>
      <c r="G90" s="5">
        <v>3.0</v>
      </c>
      <c r="H90" s="24">
        <f t="shared" si="3"/>
        <v>3</v>
      </c>
    </row>
    <row r="91">
      <c r="A91" s="23">
        <v>2.0</v>
      </c>
      <c r="B91" s="23">
        <v>27.0</v>
      </c>
      <c r="C91" s="25" t="s">
        <v>231</v>
      </c>
      <c r="D91" s="23">
        <v>1.0</v>
      </c>
      <c r="E91" s="23">
        <v>1.0</v>
      </c>
      <c r="F91" s="24" t="str">
        <f t="shared" si="2"/>
        <v>T</v>
      </c>
      <c r="H91" s="24">
        <f t="shared" si="3"/>
        <v>1</v>
      </c>
    </row>
    <row r="92">
      <c r="A92" s="23">
        <v>2.0</v>
      </c>
      <c r="B92" s="23">
        <v>28.0</v>
      </c>
      <c r="C92" s="25" t="s">
        <v>232</v>
      </c>
      <c r="D92" s="23">
        <v>0.0</v>
      </c>
      <c r="E92" s="23">
        <v>0.0</v>
      </c>
      <c r="F92" s="24" t="str">
        <f t="shared" si="2"/>
        <v>T</v>
      </c>
      <c r="H92" s="24">
        <f t="shared" si="3"/>
        <v>0</v>
      </c>
    </row>
    <row r="93">
      <c r="A93" s="23">
        <v>2.0</v>
      </c>
      <c r="B93" s="23">
        <v>29.0</v>
      </c>
      <c r="C93" s="25" t="s">
        <v>233</v>
      </c>
      <c r="D93" s="23">
        <v>0.0</v>
      </c>
      <c r="E93" s="23">
        <v>0.0</v>
      </c>
      <c r="F93" s="24" t="str">
        <f t="shared" si="2"/>
        <v>T</v>
      </c>
      <c r="H93" s="24">
        <f t="shared" si="3"/>
        <v>0</v>
      </c>
    </row>
    <row r="94">
      <c r="A94" s="23">
        <v>2.0</v>
      </c>
      <c r="B94" s="23">
        <v>30.0</v>
      </c>
      <c r="C94" s="25" t="s">
        <v>198</v>
      </c>
      <c r="D94" s="23">
        <v>3.0</v>
      </c>
      <c r="E94" s="23">
        <v>3.0</v>
      </c>
      <c r="F94" s="24" t="str">
        <f t="shared" si="2"/>
        <v>T</v>
      </c>
      <c r="H94" s="24">
        <f t="shared" si="3"/>
        <v>3</v>
      </c>
    </row>
    <row r="95">
      <c r="A95" s="23">
        <v>2.0</v>
      </c>
      <c r="B95" s="23">
        <v>31.0</v>
      </c>
      <c r="C95" s="25" t="s">
        <v>234</v>
      </c>
      <c r="D95" s="23">
        <v>1.0</v>
      </c>
      <c r="E95" s="23">
        <v>1.0</v>
      </c>
      <c r="F95" s="24" t="str">
        <f t="shared" si="2"/>
        <v>T</v>
      </c>
      <c r="H95" s="24">
        <f t="shared" si="3"/>
        <v>1</v>
      </c>
    </row>
    <row r="96">
      <c r="A96" s="23">
        <v>2.0</v>
      </c>
      <c r="B96" s="23">
        <v>32.0</v>
      </c>
      <c r="C96" s="25" t="s">
        <v>235</v>
      </c>
      <c r="D96" s="23">
        <v>1.0</v>
      </c>
      <c r="E96" s="23">
        <v>1.0</v>
      </c>
      <c r="F96" s="24" t="str">
        <f t="shared" si="2"/>
        <v>T</v>
      </c>
      <c r="H96" s="24">
        <f t="shared" si="3"/>
        <v>1</v>
      </c>
    </row>
    <row r="97">
      <c r="A97" s="23">
        <v>2.0</v>
      </c>
      <c r="B97" s="23">
        <v>33.0</v>
      </c>
      <c r="C97" s="25" t="s">
        <v>201</v>
      </c>
      <c r="D97" s="23">
        <v>3.0</v>
      </c>
      <c r="E97" s="23">
        <v>3.0</v>
      </c>
      <c r="F97" s="24" t="str">
        <f t="shared" si="2"/>
        <v>T</v>
      </c>
      <c r="H97" s="24">
        <f t="shared" si="3"/>
        <v>3</v>
      </c>
    </row>
    <row r="98">
      <c r="A98" s="23">
        <v>2.0</v>
      </c>
      <c r="B98" s="23">
        <v>34.0</v>
      </c>
      <c r="C98" s="25" t="s">
        <v>236</v>
      </c>
      <c r="D98" s="23">
        <v>0.0</v>
      </c>
      <c r="E98" s="23">
        <v>1.0</v>
      </c>
      <c r="F98" s="24" t="str">
        <f t="shared" si="2"/>
        <v>N</v>
      </c>
      <c r="G98" s="5">
        <v>0.0</v>
      </c>
      <c r="H98" s="24">
        <f t="shared" si="3"/>
        <v>0</v>
      </c>
    </row>
    <row r="99">
      <c r="A99" s="23">
        <v>2.0</v>
      </c>
      <c r="B99" s="23">
        <v>35.0</v>
      </c>
      <c r="C99" s="25" t="s">
        <v>237</v>
      </c>
      <c r="D99" s="23">
        <v>1.0</v>
      </c>
      <c r="E99" s="23">
        <v>3.0</v>
      </c>
      <c r="F99" s="24" t="str">
        <f t="shared" si="2"/>
        <v>N</v>
      </c>
      <c r="G99" s="5">
        <v>3.0</v>
      </c>
      <c r="H99" s="24">
        <f t="shared" si="3"/>
        <v>3</v>
      </c>
    </row>
    <row r="100">
      <c r="A100" s="23">
        <v>2.0</v>
      </c>
      <c r="B100" s="23">
        <v>36.0</v>
      </c>
      <c r="C100" s="25" t="s">
        <v>238</v>
      </c>
      <c r="D100" s="23">
        <v>1.0</v>
      </c>
      <c r="E100" s="23">
        <v>1.0</v>
      </c>
      <c r="F100" s="24" t="str">
        <f t="shared" si="2"/>
        <v>T</v>
      </c>
      <c r="H100" s="24">
        <f t="shared" si="3"/>
        <v>1</v>
      </c>
    </row>
    <row r="101">
      <c r="A101" s="23">
        <v>2.0</v>
      </c>
      <c r="B101" s="23">
        <v>37.0</v>
      </c>
      <c r="C101" s="25" t="s">
        <v>185</v>
      </c>
      <c r="D101" s="23">
        <v>3.0</v>
      </c>
      <c r="E101" s="23">
        <v>3.0</v>
      </c>
      <c r="F101" s="24" t="str">
        <f t="shared" si="2"/>
        <v>T</v>
      </c>
      <c r="H101" s="24">
        <f t="shared" si="3"/>
        <v>3</v>
      </c>
    </row>
    <row r="102">
      <c r="A102" s="23">
        <v>2.0</v>
      </c>
      <c r="B102" s="23">
        <v>38.0</v>
      </c>
      <c r="C102" s="25" t="s">
        <v>227</v>
      </c>
      <c r="D102" s="23">
        <v>1.0</v>
      </c>
      <c r="E102" s="23">
        <v>1.0</v>
      </c>
      <c r="F102" s="24" t="str">
        <f t="shared" si="2"/>
        <v>T</v>
      </c>
      <c r="H102" s="24">
        <f t="shared" si="3"/>
        <v>1</v>
      </c>
    </row>
    <row r="103">
      <c r="A103" s="23">
        <v>2.0</v>
      </c>
      <c r="B103" s="23">
        <v>39.0</v>
      </c>
      <c r="C103" s="25" t="s">
        <v>6</v>
      </c>
      <c r="D103" s="23">
        <v>3.0</v>
      </c>
      <c r="E103" s="23">
        <v>3.0</v>
      </c>
      <c r="F103" s="24" t="str">
        <f t="shared" si="2"/>
        <v>T</v>
      </c>
      <c r="H103" s="24">
        <f t="shared" si="3"/>
        <v>3</v>
      </c>
    </row>
    <row r="104">
      <c r="A104" s="23">
        <v>2.0</v>
      </c>
      <c r="B104" s="23">
        <v>40.0</v>
      </c>
      <c r="C104" s="25" t="s">
        <v>239</v>
      </c>
      <c r="D104" s="23">
        <v>1.0</v>
      </c>
      <c r="E104" s="23">
        <v>1.0</v>
      </c>
      <c r="F104" s="24" t="str">
        <f t="shared" si="2"/>
        <v>T</v>
      </c>
      <c r="H104" s="24">
        <f t="shared" si="3"/>
        <v>1</v>
      </c>
    </row>
    <row r="105">
      <c r="A105" s="23">
        <v>2.0</v>
      </c>
      <c r="B105" s="23">
        <v>41.0</v>
      </c>
      <c r="C105" s="25" t="s">
        <v>240</v>
      </c>
      <c r="D105" s="23">
        <v>1.0</v>
      </c>
      <c r="E105" s="23">
        <v>1.0</v>
      </c>
      <c r="F105" s="24" t="str">
        <f t="shared" si="2"/>
        <v>T</v>
      </c>
      <c r="H105" s="24">
        <f t="shared" si="3"/>
        <v>1</v>
      </c>
    </row>
    <row r="106">
      <c r="A106" s="23">
        <v>2.0</v>
      </c>
      <c r="B106" s="23">
        <v>42.0</v>
      </c>
      <c r="C106" s="25" t="s">
        <v>241</v>
      </c>
      <c r="D106" s="23">
        <v>1.0</v>
      </c>
      <c r="E106" s="23">
        <v>1.0</v>
      </c>
      <c r="F106" s="24" t="str">
        <f t="shared" si="2"/>
        <v>T</v>
      </c>
      <c r="H106" s="24">
        <f t="shared" si="3"/>
        <v>1</v>
      </c>
    </row>
    <row r="107">
      <c r="A107" s="23">
        <v>2.0</v>
      </c>
      <c r="B107" s="23">
        <v>43.0</v>
      </c>
      <c r="C107" s="25" t="s">
        <v>210</v>
      </c>
      <c r="D107" s="23">
        <v>3.0</v>
      </c>
      <c r="E107" s="23">
        <v>3.0</v>
      </c>
      <c r="F107" s="24" t="str">
        <f t="shared" si="2"/>
        <v>T</v>
      </c>
      <c r="H107" s="24">
        <f t="shared" si="3"/>
        <v>3</v>
      </c>
    </row>
    <row r="108">
      <c r="A108" s="23">
        <v>2.0</v>
      </c>
      <c r="B108" s="23">
        <v>44.0</v>
      </c>
      <c r="C108" s="25" t="s">
        <v>242</v>
      </c>
      <c r="D108" s="23">
        <v>1.0</v>
      </c>
      <c r="E108" s="23">
        <v>1.0</v>
      </c>
      <c r="F108" s="24" t="str">
        <f t="shared" si="2"/>
        <v>T</v>
      </c>
      <c r="H108" s="24">
        <f t="shared" si="3"/>
        <v>1</v>
      </c>
    </row>
    <row r="109">
      <c r="A109" s="23">
        <v>2.0</v>
      </c>
      <c r="B109" s="23">
        <v>45.0</v>
      </c>
      <c r="C109" s="25" t="s">
        <v>243</v>
      </c>
      <c r="D109" s="23">
        <v>1.0</v>
      </c>
      <c r="E109" s="23">
        <v>1.0</v>
      </c>
      <c r="F109" s="24" t="str">
        <f t="shared" si="2"/>
        <v>T</v>
      </c>
      <c r="H109" s="24">
        <f t="shared" si="3"/>
        <v>1</v>
      </c>
    </row>
    <row r="110">
      <c r="A110" s="23">
        <v>2.0</v>
      </c>
      <c r="B110" s="23">
        <v>46.0</v>
      </c>
      <c r="C110" s="25" t="s">
        <v>201</v>
      </c>
      <c r="D110" s="23">
        <v>3.0</v>
      </c>
      <c r="E110" s="23">
        <v>3.0</v>
      </c>
      <c r="F110" s="24" t="str">
        <f t="shared" si="2"/>
        <v>T</v>
      </c>
      <c r="H110" s="24">
        <f t="shared" si="3"/>
        <v>3</v>
      </c>
    </row>
    <row r="111">
      <c r="A111" s="23">
        <v>2.0</v>
      </c>
      <c r="B111" s="23">
        <v>47.0</v>
      </c>
      <c r="C111" s="25" t="s">
        <v>223</v>
      </c>
      <c r="D111" s="23">
        <v>0.0</v>
      </c>
      <c r="E111" s="23">
        <v>0.0</v>
      </c>
      <c r="F111" s="24" t="str">
        <f t="shared" si="2"/>
        <v>T</v>
      </c>
      <c r="H111" s="24">
        <f t="shared" si="3"/>
        <v>0</v>
      </c>
    </row>
    <row r="112">
      <c r="A112" s="23">
        <v>2.0</v>
      </c>
      <c r="B112" s="23">
        <v>48.0</v>
      </c>
      <c r="C112" s="25" t="s">
        <v>244</v>
      </c>
      <c r="D112" s="23">
        <v>0.0</v>
      </c>
      <c r="E112" s="23">
        <v>0.0</v>
      </c>
      <c r="F112" s="24" t="str">
        <f t="shared" si="2"/>
        <v>T</v>
      </c>
      <c r="H112" s="24">
        <f t="shared" si="3"/>
        <v>0</v>
      </c>
    </row>
    <row r="113">
      <c r="A113" s="23">
        <v>2.0</v>
      </c>
      <c r="B113" s="23">
        <v>49.0</v>
      </c>
      <c r="C113" s="25" t="s">
        <v>245</v>
      </c>
      <c r="D113" s="23">
        <v>1.0</v>
      </c>
      <c r="E113" s="23">
        <v>0.0</v>
      </c>
      <c r="F113" s="24" t="str">
        <f t="shared" si="2"/>
        <v>N</v>
      </c>
      <c r="G113" s="5">
        <v>0.0</v>
      </c>
      <c r="H113" s="24">
        <f t="shared" si="3"/>
        <v>0</v>
      </c>
    </row>
    <row r="114">
      <c r="A114" s="23">
        <v>2.0</v>
      </c>
      <c r="B114" s="23">
        <v>50.0</v>
      </c>
      <c r="C114" s="25" t="s">
        <v>246</v>
      </c>
      <c r="D114" s="23">
        <v>1.0</v>
      </c>
      <c r="E114" s="23">
        <v>1.0</v>
      </c>
      <c r="F114" s="24" t="str">
        <f t="shared" si="2"/>
        <v>T</v>
      </c>
      <c r="H114" s="24">
        <f t="shared" si="3"/>
        <v>1</v>
      </c>
    </row>
    <row r="115">
      <c r="A115" s="23">
        <v>2.0</v>
      </c>
      <c r="B115" s="23">
        <v>51.0</v>
      </c>
      <c r="C115" s="25" t="s">
        <v>247</v>
      </c>
      <c r="D115" s="23">
        <v>1.0</v>
      </c>
      <c r="E115" s="23">
        <v>1.0</v>
      </c>
      <c r="F115" s="24" t="str">
        <f t="shared" si="2"/>
        <v>T</v>
      </c>
      <c r="H115" s="24">
        <f t="shared" si="3"/>
        <v>1</v>
      </c>
    </row>
    <row r="116">
      <c r="A116" s="23">
        <v>2.0</v>
      </c>
      <c r="B116" s="23">
        <v>52.0</v>
      </c>
      <c r="C116" s="25" t="s">
        <v>163</v>
      </c>
      <c r="D116" s="23">
        <v>0.0</v>
      </c>
      <c r="E116" s="23">
        <v>0.0</v>
      </c>
      <c r="F116" s="24" t="str">
        <f t="shared" si="2"/>
        <v>T</v>
      </c>
      <c r="H116" s="24">
        <f t="shared" si="3"/>
        <v>0</v>
      </c>
    </row>
    <row r="117">
      <c r="A117" s="23">
        <v>2.0</v>
      </c>
      <c r="B117" s="23">
        <v>53.0</v>
      </c>
      <c r="C117" s="25" t="s">
        <v>248</v>
      </c>
      <c r="D117" s="23">
        <v>0.0</v>
      </c>
      <c r="E117" s="23">
        <v>0.0</v>
      </c>
      <c r="F117" s="24" t="str">
        <f t="shared" si="2"/>
        <v>T</v>
      </c>
      <c r="H117" s="24">
        <f t="shared" si="3"/>
        <v>0</v>
      </c>
    </row>
    <row r="118">
      <c r="A118" s="23">
        <v>3.0</v>
      </c>
      <c r="B118" s="23">
        <v>1.0</v>
      </c>
      <c r="C118" s="25" t="s">
        <v>249</v>
      </c>
      <c r="D118" s="23">
        <v>1.0</v>
      </c>
      <c r="E118" s="23">
        <v>1.0</v>
      </c>
      <c r="F118" s="24" t="str">
        <f t="shared" si="2"/>
        <v>T</v>
      </c>
      <c r="H118" s="24">
        <f t="shared" si="3"/>
        <v>1</v>
      </c>
    </row>
    <row r="119">
      <c r="A119" s="23">
        <v>3.0</v>
      </c>
      <c r="B119" s="23">
        <v>2.0</v>
      </c>
      <c r="C119" s="25" t="s">
        <v>250</v>
      </c>
      <c r="D119" s="23">
        <v>2.0</v>
      </c>
      <c r="E119" s="23">
        <v>2.0</v>
      </c>
      <c r="F119" s="24" t="str">
        <f t="shared" si="2"/>
        <v>T</v>
      </c>
      <c r="H119" s="24">
        <f t="shared" si="3"/>
        <v>2</v>
      </c>
    </row>
    <row r="120">
      <c r="A120" s="23">
        <v>3.0</v>
      </c>
      <c r="B120" s="23">
        <v>3.0</v>
      </c>
      <c r="C120" s="25" t="s">
        <v>251</v>
      </c>
      <c r="D120" s="23">
        <v>2.0</v>
      </c>
      <c r="E120" s="23">
        <v>1.0</v>
      </c>
      <c r="F120" s="24" t="str">
        <f t="shared" si="2"/>
        <v>N</v>
      </c>
      <c r="G120" s="5">
        <v>1.0</v>
      </c>
      <c r="H120" s="24">
        <f t="shared" si="3"/>
        <v>1</v>
      </c>
    </row>
    <row r="121">
      <c r="A121" s="23">
        <v>3.0</v>
      </c>
      <c r="B121" s="23">
        <v>4.0</v>
      </c>
      <c r="C121" s="25" t="s">
        <v>252</v>
      </c>
      <c r="D121" s="23">
        <v>2.0</v>
      </c>
      <c r="E121" s="23">
        <v>2.0</v>
      </c>
      <c r="F121" s="24" t="str">
        <f t="shared" si="2"/>
        <v>T</v>
      </c>
      <c r="H121" s="24">
        <f t="shared" si="3"/>
        <v>2</v>
      </c>
    </row>
    <row r="122">
      <c r="A122" s="23">
        <v>3.0</v>
      </c>
      <c r="B122" s="23">
        <v>5.0</v>
      </c>
      <c r="C122" s="25" t="s">
        <v>167</v>
      </c>
      <c r="D122" s="23">
        <v>3.0</v>
      </c>
      <c r="E122" s="23">
        <v>3.0</v>
      </c>
      <c r="F122" s="24" t="str">
        <f t="shared" si="2"/>
        <v>T</v>
      </c>
      <c r="H122" s="24">
        <f t="shared" si="3"/>
        <v>3</v>
      </c>
    </row>
    <row r="123">
      <c r="A123" s="23">
        <v>3.0</v>
      </c>
      <c r="B123" s="23">
        <v>6.0</v>
      </c>
      <c r="C123" s="25" t="s">
        <v>253</v>
      </c>
      <c r="D123" s="23">
        <v>1.0</v>
      </c>
      <c r="E123" s="23">
        <v>3.0</v>
      </c>
      <c r="F123" s="24" t="str">
        <f t="shared" si="2"/>
        <v>N</v>
      </c>
      <c r="G123" s="5">
        <v>3.0</v>
      </c>
      <c r="H123" s="24">
        <f t="shared" si="3"/>
        <v>3</v>
      </c>
    </row>
    <row r="124">
      <c r="A124" s="23">
        <v>3.0</v>
      </c>
      <c r="B124" s="23">
        <v>7.0</v>
      </c>
      <c r="C124" s="25" t="s">
        <v>254</v>
      </c>
      <c r="D124" s="23">
        <v>1.0</v>
      </c>
      <c r="E124" s="23">
        <v>1.0</v>
      </c>
      <c r="F124" s="24" t="str">
        <f t="shared" si="2"/>
        <v>T</v>
      </c>
      <c r="H124" s="24">
        <f t="shared" si="3"/>
        <v>1</v>
      </c>
    </row>
    <row r="125">
      <c r="A125" s="23">
        <v>3.0</v>
      </c>
      <c r="B125" s="23">
        <v>8.0</v>
      </c>
      <c r="C125" s="25" t="s">
        <v>255</v>
      </c>
      <c r="D125" s="23">
        <v>1.0</v>
      </c>
      <c r="E125" s="23">
        <v>1.0</v>
      </c>
      <c r="F125" s="24" t="str">
        <f t="shared" si="2"/>
        <v>T</v>
      </c>
      <c r="H125" s="24">
        <f t="shared" si="3"/>
        <v>1</v>
      </c>
    </row>
    <row r="126">
      <c r="A126" s="23">
        <v>3.0</v>
      </c>
      <c r="B126" s="23">
        <v>9.0</v>
      </c>
      <c r="C126" s="25" t="s">
        <v>256</v>
      </c>
      <c r="D126" s="23">
        <v>2.0</v>
      </c>
      <c r="E126" s="23">
        <v>2.0</v>
      </c>
      <c r="F126" s="24" t="str">
        <f t="shared" si="2"/>
        <v>T</v>
      </c>
      <c r="H126" s="24">
        <f t="shared" si="3"/>
        <v>2</v>
      </c>
    </row>
    <row r="127">
      <c r="A127" s="23">
        <v>3.0</v>
      </c>
      <c r="B127" s="23">
        <v>10.0</v>
      </c>
      <c r="C127" s="25" t="s">
        <v>257</v>
      </c>
      <c r="D127" s="23">
        <v>1.0</v>
      </c>
      <c r="E127" s="23">
        <v>1.0</v>
      </c>
      <c r="F127" s="24" t="str">
        <f t="shared" si="2"/>
        <v>T</v>
      </c>
      <c r="H127" s="24">
        <f t="shared" si="3"/>
        <v>1</v>
      </c>
    </row>
    <row r="128">
      <c r="A128" s="23">
        <v>3.0</v>
      </c>
      <c r="B128" s="23">
        <v>11.0</v>
      </c>
      <c r="C128" s="25" t="s">
        <v>198</v>
      </c>
      <c r="D128" s="23">
        <v>3.0</v>
      </c>
      <c r="E128" s="23">
        <v>3.0</v>
      </c>
      <c r="F128" s="24" t="str">
        <f t="shared" si="2"/>
        <v>T</v>
      </c>
      <c r="H128" s="24">
        <f t="shared" si="3"/>
        <v>3</v>
      </c>
    </row>
    <row r="129">
      <c r="A129" s="23">
        <v>3.0</v>
      </c>
      <c r="B129" s="23">
        <v>12.0</v>
      </c>
      <c r="C129" s="25" t="s">
        <v>208</v>
      </c>
      <c r="D129" s="23">
        <v>3.0</v>
      </c>
      <c r="E129" s="23">
        <v>1.0</v>
      </c>
      <c r="F129" s="24" t="str">
        <f t="shared" si="2"/>
        <v>N</v>
      </c>
      <c r="G129" s="5">
        <v>3.0</v>
      </c>
      <c r="H129" s="24">
        <f t="shared" si="3"/>
        <v>3</v>
      </c>
    </row>
    <row r="130">
      <c r="A130" s="23">
        <v>3.0</v>
      </c>
      <c r="B130" s="23">
        <v>13.0</v>
      </c>
      <c r="C130" s="25" t="s">
        <v>258</v>
      </c>
      <c r="D130" s="23">
        <v>1.0</v>
      </c>
      <c r="E130" s="23">
        <v>1.0</v>
      </c>
      <c r="F130" s="24" t="str">
        <f t="shared" si="2"/>
        <v>T</v>
      </c>
      <c r="H130" s="24">
        <f t="shared" si="3"/>
        <v>1</v>
      </c>
    </row>
    <row r="131">
      <c r="A131" s="23">
        <v>3.0</v>
      </c>
      <c r="B131" s="23">
        <v>14.0</v>
      </c>
      <c r="C131" s="25" t="s">
        <v>259</v>
      </c>
      <c r="D131" s="23">
        <v>1.0</v>
      </c>
      <c r="E131" s="23">
        <v>1.0</v>
      </c>
      <c r="F131" s="24" t="str">
        <f t="shared" si="2"/>
        <v>T</v>
      </c>
      <c r="H131" s="24">
        <f t="shared" si="3"/>
        <v>1</v>
      </c>
    </row>
    <row r="132">
      <c r="A132" s="23">
        <v>3.0</v>
      </c>
      <c r="B132" s="23">
        <v>15.0</v>
      </c>
      <c r="C132" s="25" t="s">
        <v>260</v>
      </c>
      <c r="D132" s="23">
        <v>1.0</v>
      </c>
      <c r="E132" s="23">
        <v>1.0</v>
      </c>
      <c r="F132" s="24" t="str">
        <f t="shared" si="2"/>
        <v>T</v>
      </c>
      <c r="H132" s="24">
        <f t="shared" si="3"/>
        <v>1</v>
      </c>
    </row>
    <row r="133">
      <c r="A133" s="23">
        <v>3.0</v>
      </c>
      <c r="B133" s="23">
        <v>16.0</v>
      </c>
      <c r="C133" s="25" t="s">
        <v>261</v>
      </c>
      <c r="D133" s="23">
        <v>1.0</v>
      </c>
      <c r="E133" s="23">
        <v>0.0</v>
      </c>
      <c r="F133" s="24" t="str">
        <f t="shared" si="2"/>
        <v>N</v>
      </c>
      <c r="G133" s="5">
        <v>1.0</v>
      </c>
      <c r="H133" s="24">
        <f t="shared" si="3"/>
        <v>1</v>
      </c>
    </row>
    <row r="134">
      <c r="A134" s="23">
        <v>3.0</v>
      </c>
      <c r="B134" s="23">
        <v>17.0</v>
      </c>
      <c r="C134" s="25" t="s">
        <v>223</v>
      </c>
      <c r="D134" s="23">
        <v>3.0</v>
      </c>
      <c r="E134" s="23">
        <v>0.0</v>
      </c>
      <c r="F134" s="24" t="str">
        <f t="shared" si="2"/>
        <v>N</v>
      </c>
      <c r="G134" s="5">
        <v>3.0</v>
      </c>
      <c r="H134" s="24">
        <f t="shared" si="3"/>
        <v>3</v>
      </c>
    </row>
    <row r="135">
      <c r="A135" s="23">
        <v>3.0</v>
      </c>
      <c r="B135" s="23">
        <v>18.0</v>
      </c>
      <c r="C135" s="25" t="s">
        <v>262</v>
      </c>
      <c r="D135" s="23">
        <v>0.0</v>
      </c>
      <c r="E135" s="23">
        <v>0.0</v>
      </c>
      <c r="F135" s="24" t="str">
        <f t="shared" si="2"/>
        <v>T</v>
      </c>
      <c r="H135" s="24">
        <f t="shared" si="3"/>
        <v>0</v>
      </c>
    </row>
    <row r="136">
      <c r="A136" s="23">
        <v>3.0</v>
      </c>
      <c r="B136" s="23">
        <v>19.0</v>
      </c>
      <c r="C136" s="25" t="s">
        <v>201</v>
      </c>
      <c r="D136" s="23">
        <v>0.0</v>
      </c>
      <c r="E136" s="23">
        <v>3.0</v>
      </c>
      <c r="F136" s="24" t="str">
        <f t="shared" si="2"/>
        <v>N</v>
      </c>
      <c r="G136" s="5">
        <v>3.0</v>
      </c>
      <c r="H136" s="24">
        <f t="shared" si="3"/>
        <v>3</v>
      </c>
    </row>
    <row r="137">
      <c r="A137" s="23">
        <v>3.0</v>
      </c>
      <c r="B137" s="23">
        <v>20.0</v>
      </c>
      <c r="C137" s="25" t="s">
        <v>263</v>
      </c>
      <c r="D137" s="23">
        <v>1.0</v>
      </c>
      <c r="E137" s="23">
        <v>3.0</v>
      </c>
      <c r="F137" s="24" t="str">
        <f t="shared" si="2"/>
        <v>N</v>
      </c>
      <c r="G137" s="5">
        <v>3.0</v>
      </c>
      <c r="H137" s="24">
        <f t="shared" si="3"/>
        <v>3</v>
      </c>
    </row>
    <row r="138">
      <c r="A138" s="23">
        <v>3.0</v>
      </c>
      <c r="B138" s="23">
        <v>21.0</v>
      </c>
      <c r="C138" s="25" t="s">
        <v>264</v>
      </c>
      <c r="D138" s="23">
        <v>1.0</v>
      </c>
      <c r="E138" s="23">
        <v>1.0</v>
      </c>
      <c r="F138" s="24" t="str">
        <f t="shared" si="2"/>
        <v>T</v>
      </c>
      <c r="H138" s="24">
        <f t="shared" si="3"/>
        <v>1</v>
      </c>
    </row>
    <row r="139">
      <c r="A139" s="23">
        <v>3.0</v>
      </c>
      <c r="B139" s="23">
        <v>22.0</v>
      </c>
      <c r="C139" s="25" t="s">
        <v>163</v>
      </c>
      <c r="D139" s="23">
        <v>0.0</v>
      </c>
      <c r="E139" s="23">
        <v>0.0</v>
      </c>
      <c r="F139" s="24" t="str">
        <f t="shared" si="2"/>
        <v>T</v>
      </c>
      <c r="H139" s="24">
        <f t="shared" si="3"/>
        <v>0</v>
      </c>
    </row>
    <row r="140">
      <c r="A140" s="23">
        <v>3.0</v>
      </c>
      <c r="B140" s="23">
        <v>23.0</v>
      </c>
      <c r="C140" s="25" t="s">
        <v>172</v>
      </c>
      <c r="D140" s="23">
        <v>0.0</v>
      </c>
      <c r="E140" s="23">
        <v>0.0</v>
      </c>
      <c r="F140" s="24" t="str">
        <f t="shared" si="2"/>
        <v>T</v>
      </c>
      <c r="H140" s="24">
        <f t="shared" si="3"/>
        <v>0</v>
      </c>
    </row>
    <row r="141">
      <c r="A141" s="23">
        <v>3.0</v>
      </c>
      <c r="B141" s="23">
        <v>24.0</v>
      </c>
      <c r="C141" s="25" t="s">
        <v>265</v>
      </c>
      <c r="D141" s="23">
        <v>0.0</v>
      </c>
      <c r="E141" s="23">
        <v>1.0</v>
      </c>
      <c r="F141" s="24" t="str">
        <f t="shared" si="2"/>
        <v>N</v>
      </c>
      <c r="G141" s="5">
        <v>0.0</v>
      </c>
      <c r="H141" s="24">
        <f t="shared" si="3"/>
        <v>0</v>
      </c>
    </row>
    <row r="142">
      <c r="A142" s="23">
        <v>3.0</v>
      </c>
      <c r="B142" s="23">
        <v>25.0</v>
      </c>
      <c r="C142" s="25" t="s">
        <v>266</v>
      </c>
      <c r="D142" s="23">
        <v>1.0</v>
      </c>
      <c r="E142" s="23">
        <v>0.0</v>
      </c>
      <c r="F142" s="24" t="str">
        <f t="shared" si="2"/>
        <v>N</v>
      </c>
      <c r="G142" s="5">
        <v>1.0</v>
      </c>
      <c r="H142" s="24">
        <f t="shared" si="3"/>
        <v>1</v>
      </c>
    </row>
    <row r="143">
      <c r="A143" s="23">
        <v>3.0</v>
      </c>
      <c r="B143" s="23">
        <v>26.0</v>
      </c>
      <c r="C143" s="25" t="s">
        <v>267</v>
      </c>
      <c r="D143" s="23">
        <v>1.0</v>
      </c>
      <c r="E143" s="23">
        <v>3.0</v>
      </c>
      <c r="F143" s="24" t="str">
        <f t="shared" si="2"/>
        <v>N</v>
      </c>
      <c r="G143" s="5">
        <v>3.0</v>
      </c>
      <c r="H143" s="24">
        <f t="shared" si="3"/>
        <v>3</v>
      </c>
    </row>
    <row r="144">
      <c r="A144" s="23">
        <v>3.0</v>
      </c>
      <c r="B144" s="23">
        <v>27.0</v>
      </c>
      <c r="C144" s="25" t="s">
        <v>268</v>
      </c>
      <c r="D144" s="23">
        <v>0.0</v>
      </c>
      <c r="E144" s="23">
        <v>0.0</v>
      </c>
      <c r="F144" s="24" t="str">
        <f t="shared" si="2"/>
        <v>T</v>
      </c>
      <c r="H144" s="24">
        <f t="shared" si="3"/>
        <v>0</v>
      </c>
    </row>
    <row r="145">
      <c r="A145" s="23">
        <v>3.0</v>
      </c>
      <c r="B145" s="23">
        <v>28.0</v>
      </c>
      <c r="C145" s="25" t="s">
        <v>269</v>
      </c>
      <c r="D145" s="23">
        <v>1.0</v>
      </c>
      <c r="E145" s="23">
        <v>3.0</v>
      </c>
      <c r="F145" s="24" t="str">
        <f t="shared" si="2"/>
        <v>N</v>
      </c>
      <c r="G145" s="5">
        <v>3.0</v>
      </c>
      <c r="H145" s="24">
        <f t="shared" si="3"/>
        <v>3</v>
      </c>
    </row>
    <row r="146">
      <c r="A146" s="23">
        <v>3.0</v>
      </c>
      <c r="B146" s="23">
        <v>29.0</v>
      </c>
      <c r="C146" s="25" t="s">
        <v>201</v>
      </c>
      <c r="D146" s="23">
        <v>3.0</v>
      </c>
      <c r="E146" s="23">
        <v>3.0</v>
      </c>
      <c r="F146" s="24" t="str">
        <f t="shared" si="2"/>
        <v>T</v>
      </c>
      <c r="H146" s="24">
        <f t="shared" si="3"/>
        <v>3</v>
      </c>
    </row>
    <row r="147">
      <c r="A147" s="23">
        <v>3.0</v>
      </c>
      <c r="B147" s="23">
        <v>30.0</v>
      </c>
      <c r="C147" s="25" t="s">
        <v>270</v>
      </c>
      <c r="D147" s="23">
        <v>1.0</v>
      </c>
      <c r="E147" s="23">
        <v>1.0</v>
      </c>
      <c r="F147" s="24" t="str">
        <f t="shared" si="2"/>
        <v>T</v>
      </c>
      <c r="H147" s="24">
        <f t="shared" si="3"/>
        <v>1</v>
      </c>
    </row>
    <row r="148">
      <c r="A148" s="23">
        <v>3.0</v>
      </c>
      <c r="B148" s="23">
        <v>31.0</v>
      </c>
      <c r="C148" s="25" t="s">
        <v>182</v>
      </c>
      <c r="D148" s="23">
        <v>3.0</v>
      </c>
      <c r="E148" s="23">
        <v>3.0</v>
      </c>
      <c r="F148" s="24" t="str">
        <f t="shared" si="2"/>
        <v>T</v>
      </c>
      <c r="H148" s="24">
        <f t="shared" si="3"/>
        <v>3</v>
      </c>
    </row>
    <row r="149">
      <c r="A149" s="23">
        <v>3.0</v>
      </c>
      <c r="B149" s="23">
        <v>32.0</v>
      </c>
      <c r="C149" s="25" t="s">
        <v>182</v>
      </c>
      <c r="D149" s="23">
        <v>3.0</v>
      </c>
      <c r="E149" s="23">
        <v>3.0</v>
      </c>
      <c r="F149" s="24" t="str">
        <f t="shared" si="2"/>
        <v>T</v>
      </c>
      <c r="H149" s="24">
        <f t="shared" si="3"/>
        <v>3</v>
      </c>
    </row>
    <row r="150">
      <c r="A150" s="23">
        <v>3.0</v>
      </c>
      <c r="B150" s="23">
        <v>33.0</v>
      </c>
      <c r="C150" s="25" t="s">
        <v>271</v>
      </c>
      <c r="D150" s="23">
        <v>3.0</v>
      </c>
      <c r="E150" s="23">
        <v>3.0</v>
      </c>
      <c r="F150" s="24" t="str">
        <f t="shared" si="2"/>
        <v>T</v>
      </c>
      <c r="H150" s="24">
        <f t="shared" si="3"/>
        <v>3</v>
      </c>
    </row>
    <row r="151">
      <c r="A151" s="23">
        <v>3.0</v>
      </c>
      <c r="B151" s="23">
        <v>34.0</v>
      </c>
      <c r="C151" s="25" t="s">
        <v>272</v>
      </c>
      <c r="D151" s="23">
        <v>1.0</v>
      </c>
      <c r="E151" s="23">
        <v>1.0</v>
      </c>
      <c r="F151" s="24" t="str">
        <f t="shared" si="2"/>
        <v>T</v>
      </c>
      <c r="H151" s="24">
        <f t="shared" si="3"/>
        <v>1</v>
      </c>
    </row>
    <row r="152">
      <c r="A152" s="23">
        <v>3.0</v>
      </c>
      <c r="B152" s="23">
        <v>35.0</v>
      </c>
      <c r="C152" s="25" t="s">
        <v>163</v>
      </c>
      <c r="D152" s="23">
        <v>0.0</v>
      </c>
      <c r="E152" s="23">
        <v>0.0</v>
      </c>
      <c r="F152" s="24" t="str">
        <f t="shared" si="2"/>
        <v>T</v>
      </c>
      <c r="H152" s="24">
        <f t="shared" si="3"/>
        <v>0</v>
      </c>
    </row>
    <row r="153">
      <c r="A153" s="23">
        <v>3.0</v>
      </c>
      <c r="B153" s="23">
        <v>36.0</v>
      </c>
      <c r="C153" s="25" t="s">
        <v>273</v>
      </c>
      <c r="D153" s="23">
        <v>0.0</v>
      </c>
      <c r="E153" s="23">
        <v>0.0</v>
      </c>
      <c r="F153" s="24" t="str">
        <f t="shared" si="2"/>
        <v>T</v>
      </c>
      <c r="H153" s="24">
        <f t="shared" si="3"/>
        <v>0</v>
      </c>
    </row>
    <row r="154">
      <c r="A154" s="23">
        <v>3.0</v>
      </c>
      <c r="B154" s="23">
        <v>37.0</v>
      </c>
      <c r="C154" s="25" t="s">
        <v>210</v>
      </c>
      <c r="D154" s="23">
        <v>3.0</v>
      </c>
      <c r="E154" s="23">
        <v>3.0</v>
      </c>
      <c r="F154" s="24" t="str">
        <f t="shared" si="2"/>
        <v>T</v>
      </c>
      <c r="H154" s="24">
        <f t="shared" si="3"/>
        <v>3</v>
      </c>
    </row>
    <row r="155">
      <c r="A155" s="23">
        <v>3.0</v>
      </c>
      <c r="B155" s="23">
        <v>38.0</v>
      </c>
      <c r="C155" s="25" t="s">
        <v>274</v>
      </c>
      <c r="D155" s="23">
        <v>1.0</v>
      </c>
      <c r="E155" s="23">
        <v>1.0</v>
      </c>
      <c r="F155" s="24" t="str">
        <f t="shared" si="2"/>
        <v>T</v>
      </c>
      <c r="H155" s="24">
        <f t="shared" si="3"/>
        <v>1</v>
      </c>
    </row>
    <row r="156">
      <c r="A156" s="23">
        <v>3.0</v>
      </c>
      <c r="B156" s="23">
        <v>39.0</v>
      </c>
      <c r="C156" s="25" t="s">
        <v>275</v>
      </c>
      <c r="D156" s="23">
        <v>1.0</v>
      </c>
      <c r="E156" s="23">
        <v>1.0</v>
      </c>
      <c r="F156" s="24" t="str">
        <f t="shared" si="2"/>
        <v>T</v>
      </c>
      <c r="H156" s="24">
        <f t="shared" si="3"/>
        <v>1</v>
      </c>
    </row>
    <row r="157">
      <c r="A157" s="23">
        <v>3.0</v>
      </c>
      <c r="B157" s="23">
        <v>40.0</v>
      </c>
      <c r="C157" s="25" t="s">
        <v>276</v>
      </c>
      <c r="D157" s="23">
        <v>1.0</v>
      </c>
      <c r="E157" s="23">
        <v>1.0</v>
      </c>
      <c r="F157" s="24" t="str">
        <f t="shared" si="2"/>
        <v>T</v>
      </c>
      <c r="H157" s="24">
        <f t="shared" si="3"/>
        <v>1</v>
      </c>
    </row>
    <row r="158">
      <c r="A158" s="23">
        <v>3.0</v>
      </c>
      <c r="B158" s="23">
        <v>41.0</v>
      </c>
      <c r="C158" s="25" t="s">
        <v>277</v>
      </c>
      <c r="D158" s="23">
        <v>1.0</v>
      </c>
      <c r="E158" s="23">
        <v>1.0</v>
      </c>
      <c r="F158" s="24" t="str">
        <f t="shared" si="2"/>
        <v>T</v>
      </c>
      <c r="H158" s="24">
        <f t="shared" si="3"/>
        <v>1</v>
      </c>
    </row>
    <row r="159">
      <c r="A159" s="23">
        <v>3.0</v>
      </c>
      <c r="B159" s="23">
        <v>42.0</v>
      </c>
      <c r="C159" s="25" t="s">
        <v>278</v>
      </c>
      <c r="D159" s="23">
        <v>3.0</v>
      </c>
      <c r="E159" s="23">
        <v>3.0</v>
      </c>
      <c r="F159" s="24" t="str">
        <f t="shared" si="2"/>
        <v>T</v>
      </c>
      <c r="H159" s="24">
        <f t="shared" si="3"/>
        <v>3</v>
      </c>
    </row>
    <row r="160">
      <c r="A160" s="23">
        <v>3.0</v>
      </c>
      <c r="B160" s="23">
        <v>43.0</v>
      </c>
      <c r="C160" s="25" t="s">
        <v>230</v>
      </c>
      <c r="D160" s="23">
        <v>3.0</v>
      </c>
      <c r="E160" s="23">
        <v>3.0</v>
      </c>
      <c r="F160" s="24" t="str">
        <f t="shared" si="2"/>
        <v>T</v>
      </c>
      <c r="H160" s="24">
        <f t="shared" si="3"/>
        <v>3</v>
      </c>
    </row>
    <row r="161">
      <c r="A161" s="23">
        <v>3.0</v>
      </c>
      <c r="B161" s="23">
        <v>44.0</v>
      </c>
      <c r="C161" s="25" t="s">
        <v>279</v>
      </c>
      <c r="D161" s="23">
        <v>1.0</v>
      </c>
      <c r="E161" s="23">
        <v>1.0</v>
      </c>
      <c r="F161" s="24" t="str">
        <f t="shared" si="2"/>
        <v>T</v>
      </c>
      <c r="H161" s="24">
        <f t="shared" si="3"/>
        <v>1</v>
      </c>
    </row>
    <row r="162">
      <c r="A162" s="23">
        <v>3.0</v>
      </c>
      <c r="B162" s="23">
        <v>45.0</v>
      </c>
      <c r="C162" s="25" t="s">
        <v>280</v>
      </c>
      <c r="D162" s="23">
        <v>1.0</v>
      </c>
      <c r="E162" s="23">
        <v>1.0</v>
      </c>
      <c r="F162" s="24" t="str">
        <f t="shared" si="2"/>
        <v>T</v>
      </c>
      <c r="H162" s="24">
        <f t="shared" si="3"/>
        <v>1</v>
      </c>
    </row>
    <row r="163">
      <c r="A163" s="23">
        <v>3.0</v>
      </c>
      <c r="B163" s="23">
        <v>46.0</v>
      </c>
      <c r="C163" s="25" t="s">
        <v>281</v>
      </c>
      <c r="D163" s="23">
        <v>3.0</v>
      </c>
      <c r="E163" s="23">
        <v>3.0</v>
      </c>
      <c r="F163" s="24" t="str">
        <f t="shared" si="2"/>
        <v>T</v>
      </c>
      <c r="H163" s="24">
        <f t="shared" si="3"/>
        <v>3</v>
      </c>
    </row>
    <row r="164">
      <c r="A164" s="23">
        <v>3.0</v>
      </c>
      <c r="B164" s="23">
        <v>47.0</v>
      </c>
      <c r="C164" s="25" t="s">
        <v>282</v>
      </c>
      <c r="D164" s="23">
        <v>1.0</v>
      </c>
      <c r="E164" s="23">
        <v>1.0</v>
      </c>
      <c r="F164" s="24" t="str">
        <f t="shared" si="2"/>
        <v>T</v>
      </c>
      <c r="H164" s="24">
        <f t="shared" si="3"/>
        <v>1</v>
      </c>
    </row>
    <row r="165">
      <c r="A165" s="23">
        <v>3.0</v>
      </c>
      <c r="B165" s="23">
        <v>48.0</v>
      </c>
      <c r="C165" s="25" t="s">
        <v>283</v>
      </c>
      <c r="D165" s="23">
        <v>1.0</v>
      </c>
      <c r="E165" s="23">
        <v>1.0</v>
      </c>
      <c r="F165" s="24" t="str">
        <f t="shared" si="2"/>
        <v>T</v>
      </c>
      <c r="H165" s="24">
        <f t="shared" si="3"/>
        <v>1</v>
      </c>
    </row>
    <row r="166">
      <c r="A166" s="23">
        <v>3.0</v>
      </c>
      <c r="B166" s="23">
        <v>49.0</v>
      </c>
      <c r="C166" s="25" t="s">
        <v>284</v>
      </c>
      <c r="D166" s="23">
        <v>1.0</v>
      </c>
      <c r="E166" s="23">
        <v>1.0</v>
      </c>
      <c r="F166" s="24" t="str">
        <f t="shared" si="2"/>
        <v>T</v>
      </c>
      <c r="H166" s="24">
        <f t="shared" si="3"/>
        <v>1</v>
      </c>
    </row>
    <row r="167">
      <c r="A167" s="23">
        <v>3.0</v>
      </c>
      <c r="B167" s="23">
        <v>50.0</v>
      </c>
      <c r="C167" s="25" t="s">
        <v>285</v>
      </c>
      <c r="D167" s="23">
        <v>1.0</v>
      </c>
      <c r="E167" s="23">
        <v>1.0</v>
      </c>
      <c r="F167" s="24" t="str">
        <f t="shared" si="2"/>
        <v>T</v>
      </c>
      <c r="H167" s="24">
        <f t="shared" si="3"/>
        <v>1</v>
      </c>
    </row>
    <row r="168">
      <c r="A168" s="23">
        <v>3.0</v>
      </c>
      <c r="B168" s="23">
        <v>51.0</v>
      </c>
      <c r="C168" s="25" t="s">
        <v>286</v>
      </c>
      <c r="D168" s="23">
        <v>0.0</v>
      </c>
      <c r="E168" s="23">
        <v>0.0</v>
      </c>
      <c r="F168" s="24" t="str">
        <f t="shared" si="2"/>
        <v>T</v>
      </c>
      <c r="H168" s="24">
        <f t="shared" si="3"/>
        <v>0</v>
      </c>
    </row>
    <row r="169">
      <c r="A169" s="23">
        <v>4.0</v>
      </c>
      <c r="B169" s="23">
        <v>1.0</v>
      </c>
      <c r="C169" s="25" t="s">
        <v>287</v>
      </c>
      <c r="D169" s="23">
        <v>0.0</v>
      </c>
      <c r="E169" s="23">
        <v>1.0</v>
      </c>
      <c r="F169" s="24" t="str">
        <f t="shared" si="2"/>
        <v>N</v>
      </c>
      <c r="G169" s="5">
        <v>1.0</v>
      </c>
      <c r="H169" s="24">
        <f t="shared" si="3"/>
        <v>1</v>
      </c>
    </row>
    <row r="170">
      <c r="A170" s="23">
        <v>4.0</v>
      </c>
      <c r="B170" s="23">
        <v>2.0</v>
      </c>
      <c r="C170" s="25" t="s">
        <v>288</v>
      </c>
      <c r="D170" s="23">
        <v>3.0</v>
      </c>
      <c r="E170" s="23">
        <v>3.0</v>
      </c>
      <c r="F170" s="24" t="str">
        <f t="shared" si="2"/>
        <v>T</v>
      </c>
      <c r="H170" s="24">
        <f t="shared" si="3"/>
        <v>3</v>
      </c>
    </row>
    <row r="171">
      <c r="A171" s="23">
        <v>4.0</v>
      </c>
      <c r="B171" s="23">
        <v>3.0</v>
      </c>
      <c r="C171" s="25" t="s">
        <v>289</v>
      </c>
      <c r="D171" s="23">
        <v>0.0</v>
      </c>
      <c r="E171" s="23">
        <v>3.0</v>
      </c>
      <c r="F171" s="24" t="str">
        <f t="shared" si="2"/>
        <v>N</v>
      </c>
      <c r="G171" s="5">
        <v>3.0</v>
      </c>
      <c r="H171" s="24">
        <f t="shared" si="3"/>
        <v>3</v>
      </c>
    </row>
    <row r="172">
      <c r="A172" s="23">
        <v>4.0</v>
      </c>
      <c r="B172" s="23">
        <v>4.0</v>
      </c>
      <c r="C172" s="25" t="s">
        <v>290</v>
      </c>
      <c r="D172" s="23">
        <v>0.0</v>
      </c>
      <c r="E172" s="23">
        <v>1.0</v>
      </c>
      <c r="F172" s="24" t="str">
        <f t="shared" si="2"/>
        <v>N</v>
      </c>
      <c r="G172" s="5">
        <v>1.0</v>
      </c>
      <c r="H172" s="24">
        <f t="shared" si="3"/>
        <v>1</v>
      </c>
    </row>
    <row r="173">
      <c r="A173" s="23">
        <v>4.0</v>
      </c>
      <c r="B173" s="23">
        <v>5.0</v>
      </c>
      <c r="C173" s="25" t="s">
        <v>163</v>
      </c>
      <c r="D173" s="23">
        <v>0.0</v>
      </c>
      <c r="E173" s="23">
        <v>1.0</v>
      </c>
      <c r="F173" s="24" t="str">
        <f t="shared" si="2"/>
        <v>N</v>
      </c>
      <c r="G173" s="5">
        <v>1.0</v>
      </c>
      <c r="H173" s="24">
        <f t="shared" si="3"/>
        <v>1</v>
      </c>
    </row>
    <row r="174">
      <c r="A174" s="23">
        <v>4.0</v>
      </c>
      <c r="B174" s="23">
        <v>6.0</v>
      </c>
      <c r="C174" s="25" t="s">
        <v>291</v>
      </c>
      <c r="D174" s="23">
        <v>0.0</v>
      </c>
      <c r="E174" s="23">
        <v>1.0</v>
      </c>
      <c r="F174" s="24" t="str">
        <f t="shared" si="2"/>
        <v>N</v>
      </c>
      <c r="G174" s="5">
        <v>1.0</v>
      </c>
      <c r="H174" s="24">
        <f t="shared" si="3"/>
        <v>1</v>
      </c>
    </row>
    <row r="175">
      <c r="A175" s="23">
        <v>4.0</v>
      </c>
      <c r="B175" s="23">
        <v>7.0</v>
      </c>
      <c r="C175" s="25" t="s">
        <v>181</v>
      </c>
      <c r="D175" s="23">
        <v>3.0</v>
      </c>
      <c r="E175" s="23">
        <v>3.0</v>
      </c>
      <c r="F175" s="24" t="str">
        <f t="shared" si="2"/>
        <v>T</v>
      </c>
      <c r="H175" s="24">
        <f t="shared" si="3"/>
        <v>3</v>
      </c>
    </row>
    <row r="176">
      <c r="A176" s="23">
        <v>4.0</v>
      </c>
      <c r="B176" s="23">
        <v>8.0</v>
      </c>
      <c r="C176" s="25" t="s">
        <v>292</v>
      </c>
      <c r="D176" s="23">
        <v>1.0</v>
      </c>
      <c r="E176" s="23">
        <v>1.0</v>
      </c>
      <c r="F176" s="24" t="str">
        <f t="shared" si="2"/>
        <v>T</v>
      </c>
      <c r="H176" s="24">
        <f t="shared" si="3"/>
        <v>1</v>
      </c>
    </row>
    <row r="177">
      <c r="A177" s="23">
        <v>4.0</v>
      </c>
      <c r="B177" s="23">
        <v>9.0</v>
      </c>
      <c r="C177" s="25" t="s">
        <v>172</v>
      </c>
      <c r="D177" s="23">
        <v>1.0</v>
      </c>
      <c r="E177" s="23">
        <v>3.0</v>
      </c>
      <c r="F177" s="24" t="str">
        <f t="shared" si="2"/>
        <v>N</v>
      </c>
      <c r="G177" s="5">
        <v>1.0</v>
      </c>
      <c r="H177" s="24">
        <f t="shared" si="3"/>
        <v>1</v>
      </c>
    </row>
    <row r="178">
      <c r="A178" s="23">
        <v>4.0</v>
      </c>
      <c r="B178" s="23">
        <v>10.0</v>
      </c>
      <c r="C178" s="25" t="s">
        <v>293</v>
      </c>
      <c r="D178" s="23">
        <v>2.0</v>
      </c>
      <c r="E178" s="23">
        <v>2.0</v>
      </c>
      <c r="F178" s="24" t="str">
        <f t="shared" si="2"/>
        <v>T</v>
      </c>
      <c r="H178" s="24">
        <f t="shared" si="3"/>
        <v>2</v>
      </c>
    </row>
    <row r="179">
      <c r="A179" s="23">
        <v>4.0</v>
      </c>
      <c r="B179" s="23">
        <v>11.0</v>
      </c>
      <c r="C179" s="25" t="s">
        <v>294</v>
      </c>
      <c r="D179" s="23">
        <v>2.0</v>
      </c>
      <c r="E179" s="23">
        <v>2.0</v>
      </c>
      <c r="F179" s="24" t="str">
        <f t="shared" si="2"/>
        <v>T</v>
      </c>
      <c r="H179" s="24">
        <f t="shared" si="3"/>
        <v>2</v>
      </c>
    </row>
    <row r="180">
      <c r="A180" s="23">
        <v>4.0</v>
      </c>
      <c r="B180" s="23">
        <v>12.0</v>
      </c>
      <c r="C180" s="25" t="s">
        <v>295</v>
      </c>
      <c r="D180" s="23">
        <v>1.0</v>
      </c>
      <c r="E180" s="23">
        <v>1.0</v>
      </c>
      <c r="F180" s="24" t="str">
        <f t="shared" si="2"/>
        <v>T</v>
      </c>
      <c r="H180" s="24">
        <f t="shared" si="3"/>
        <v>1</v>
      </c>
    </row>
    <row r="181">
      <c r="A181" s="23">
        <v>4.0</v>
      </c>
      <c r="B181" s="23">
        <v>13.0</v>
      </c>
      <c r="C181" s="25" t="s">
        <v>296</v>
      </c>
      <c r="D181" s="23">
        <v>0.0</v>
      </c>
      <c r="E181" s="23">
        <v>1.0</v>
      </c>
      <c r="F181" s="24" t="str">
        <f t="shared" si="2"/>
        <v>N</v>
      </c>
      <c r="G181" s="5">
        <v>0.0</v>
      </c>
      <c r="H181" s="24">
        <f t="shared" si="3"/>
        <v>0</v>
      </c>
    </row>
    <row r="182">
      <c r="A182" s="23">
        <v>4.0</v>
      </c>
      <c r="B182" s="23">
        <v>14.0</v>
      </c>
      <c r="C182" s="25" t="s">
        <v>198</v>
      </c>
      <c r="D182" s="23">
        <v>3.0</v>
      </c>
      <c r="E182" s="23">
        <v>3.0</v>
      </c>
      <c r="F182" s="24" t="str">
        <f t="shared" si="2"/>
        <v>T</v>
      </c>
      <c r="H182" s="24">
        <f t="shared" si="3"/>
        <v>3</v>
      </c>
    </row>
    <row r="183">
      <c r="A183" s="23">
        <v>4.0</v>
      </c>
      <c r="B183" s="23">
        <v>15.0</v>
      </c>
      <c r="C183" s="25" t="s">
        <v>297</v>
      </c>
      <c r="D183" s="23">
        <v>1.0</v>
      </c>
      <c r="E183" s="23">
        <v>1.0</v>
      </c>
      <c r="F183" s="24" t="str">
        <f t="shared" si="2"/>
        <v>T</v>
      </c>
      <c r="H183" s="24">
        <f t="shared" si="3"/>
        <v>1</v>
      </c>
    </row>
    <row r="184">
      <c r="A184" s="23">
        <v>4.0</v>
      </c>
      <c r="B184" s="23">
        <v>16.0</v>
      </c>
      <c r="C184" s="25" t="s">
        <v>172</v>
      </c>
      <c r="D184" s="23">
        <v>1.0</v>
      </c>
      <c r="E184" s="23">
        <v>3.0</v>
      </c>
      <c r="F184" s="24" t="str">
        <f t="shared" si="2"/>
        <v>N</v>
      </c>
      <c r="G184" s="5">
        <v>1.0</v>
      </c>
      <c r="H184" s="24">
        <f t="shared" si="3"/>
        <v>1</v>
      </c>
    </row>
    <row r="185">
      <c r="A185" s="23">
        <v>4.0</v>
      </c>
      <c r="B185" s="23">
        <v>17.0</v>
      </c>
      <c r="C185" s="25" t="s">
        <v>298</v>
      </c>
      <c r="D185" s="23">
        <v>2.0</v>
      </c>
      <c r="E185" s="23">
        <v>2.0</v>
      </c>
      <c r="F185" s="24" t="str">
        <f t="shared" si="2"/>
        <v>T</v>
      </c>
      <c r="H185" s="24">
        <f t="shared" si="3"/>
        <v>2</v>
      </c>
    </row>
    <row r="186">
      <c r="A186" s="23">
        <v>4.0</v>
      </c>
      <c r="B186" s="23">
        <v>18.0</v>
      </c>
      <c r="C186" s="25" t="s">
        <v>299</v>
      </c>
      <c r="D186" s="23">
        <v>1.0</v>
      </c>
      <c r="E186" s="23">
        <v>1.0</v>
      </c>
      <c r="F186" s="24" t="str">
        <f t="shared" si="2"/>
        <v>T</v>
      </c>
      <c r="H186" s="24">
        <f t="shared" si="3"/>
        <v>1</v>
      </c>
    </row>
    <row r="187">
      <c r="A187" s="23">
        <v>4.0</v>
      </c>
      <c r="B187" s="23">
        <v>19.0</v>
      </c>
      <c r="C187" s="25" t="s">
        <v>300</v>
      </c>
      <c r="D187" s="23">
        <v>1.0</v>
      </c>
      <c r="E187" s="23">
        <v>3.0</v>
      </c>
      <c r="F187" s="24" t="str">
        <f t="shared" si="2"/>
        <v>N</v>
      </c>
      <c r="G187" s="5">
        <v>3.0</v>
      </c>
      <c r="H187" s="24">
        <f t="shared" si="3"/>
        <v>3</v>
      </c>
    </row>
    <row r="188">
      <c r="A188" s="23">
        <v>4.0</v>
      </c>
      <c r="B188" s="23">
        <v>20.0</v>
      </c>
      <c r="C188" s="25" t="s">
        <v>301</v>
      </c>
      <c r="D188" s="23">
        <v>1.0</v>
      </c>
      <c r="E188" s="23">
        <v>1.0</v>
      </c>
      <c r="F188" s="24" t="str">
        <f t="shared" si="2"/>
        <v>T</v>
      </c>
      <c r="H188" s="24">
        <f t="shared" si="3"/>
        <v>1</v>
      </c>
    </row>
    <row r="189">
      <c r="A189" s="23">
        <v>4.0</v>
      </c>
      <c r="B189" s="23">
        <v>21.0</v>
      </c>
      <c r="C189" s="25" t="s">
        <v>223</v>
      </c>
      <c r="D189" s="23">
        <v>3.0</v>
      </c>
      <c r="E189" s="23">
        <v>3.0</v>
      </c>
      <c r="F189" s="24" t="str">
        <f t="shared" si="2"/>
        <v>T</v>
      </c>
      <c r="H189" s="24">
        <f t="shared" si="3"/>
        <v>3</v>
      </c>
    </row>
    <row r="190">
      <c r="A190" s="23">
        <v>4.0</v>
      </c>
      <c r="B190" s="23">
        <v>22.0</v>
      </c>
      <c r="C190" s="25" t="s">
        <v>302</v>
      </c>
      <c r="D190" s="23">
        <v>1.0</v>
      </c>
      <c r="E190" s="23">
        <v>1.0</v>
      </c>
      <c r="F190" s="24" t="str">
        <f t="shared" si="2"/>
        <v>T</v>
      </c>
      <c r="H190" s="24">
        <f t="shared" si="3"/>
        <v>1</v>
      </c>
    </row>
    <row r="191">
      <c r="A191" s="23">
        <v>4.0</v>
      </c>
      <c r="B191" s="23">
        <v>23.0</v>
      </c>
      <c r="C191" s="25" t="s">
        <v>303</v>
      </c>
      <c r="D191" s="23">
        <v>1.0</v>
      </c>
      <c r="E191" s="23">
        <v>1.0</v>
      </c>
      <c r="F191" s="24" t="str">
        <f t="shared" si="2"/>
        <v>T</v>
      </c>
      <c r="H191" s="24">
        <f t="shared" si="3"/>
        <v>1</v>
      </c>
    </row>
    <row r="192">
      <c r="A192" s="23">
        <v>4.0</v>
      </c>
      <c r="B192" s="23">
        <v>24.0</v>
      </c>
      <c r="C192" s="25" t="s">
        <v>304</v>
      </c>
      <c r="D192" s="23">
        <v>1.0</v>
      </c>
      <c r="E192" s="23">
        <v>1.0</v>
      </c>
      <c r="F192" s="24" t="str">
        <f t="shared" si="2"/>
        <v>T</v>
      </c>
      <c r="H192" s="24">
        <f t="shared" si="3"/>
        <v>1</v>
      </c>
    </row>
    <row r="193">
      <c r="A193" s="23">
        <v>4.0</v>
      </c>
      <c r="B193" s="23">
        <v>25.0</v>
      </c>
      <c r="C193" s="25" t="s">
        <v>198</v>
      </c>
      <c r="D193" s="23">
        <v>3.0</v>
      </c>
      <c r="E193" s="23">
        <v>3.0</v>
      </c>
      <c r="F193" s="24" t="str">
        <f t="shared" si="2"/>
        <v>T</v>
      </c>
      <c r="H193" s="24">
        <f t="shared" si="3"/>
        <v>3</v>
      </c>
    </row>
    <row r="194">
      <c r="A194" s="23">
        <v>4.0</v>
      </c>
      <c r="B194" s="23">
        <v>26.0</v>
      </c>
      <c r="C194" s="25" t="s">
        <v>305</v>
      </c>
      <c r="D194" s="23">
        <v>1.0</v>
      </c>
      <c r="E194" s="23">
        <v>1.0</v>
      </c>
      <c r="F194" s="24" t="str">
        <f t="shared" si="2"/>
        <v>T</v>
      </c>
      <c r="H194" s="24">
        <f t="shared" si="3"/>
        <v>1</v>
      </c>
    </row>
    <row r="195">
      <c r="A195" s="23">
        <v>4.0</v>
      </c>
      <c r="B195" s="23">
        <v>27.0</v>
      </c>
      <c r="C195" s="25" t="s">
        <v>306</v>
      </c>
      <c r="D195" s="23">
        <v>1.0</v>
      </c>
      <c r="E195" s="23">
        <v>1.0</v>
      </c>
      <c r="F195" s="24" t="str">
        <f t="shared" si="2"/>
        <v>T</v>
      </c>
      <c r="H195" s="24">
        <f t="shared" si="3"/>
        <v>1</v>
      </c>
    </row>
    <row r="196">
      <c r="A196" s="23">
        <v>4.0</v>
      </c>
      <c r="B196" s="23">
        <v>28.0</v>
      </c>
      <c r="C196" s="25" t="s">
        <v>307</v>
      </c>
      <c r="D196" s="23">
        <v>1.0</v>
      </c>
      <c r="E196" s="23">
        <v>3.0</v>
      </c>
      <c r="F196" s="24" t="str">
        <f t="shared" si="2"/>
        <v>N</v>
      </c>
      <c r="G196" s="5">
        <v>1.0</v>
      </c>
      <c r="H196" s="24">
        <f t="shared" si="3"/>
        <v>1</v>
      </c>
    </row>
    <row r="197">
      <c r="A197" s="23">
        <v>4.0</v>
      </c>
      <c r="B197" s="23">
        <v>29.0</v>
      </c>
      <c r="C197" s="25" t="s">
        <v>308</v>
      </c>
      <c r="D197" s="23">
        <v>0.0</v>
      </c>
      <c r="E197" s="23">
        <v>0.0</v>
      </c>
      <c r="F197" s="24" t="str">
        <f t="shared" si="2"/>
        <v>T</v>
      </c>
      <c r="H197" s="24">
        <f t="shared" si="3"/>
        <v>0</v>
      </c>
    </row>
    <row r="198">
      <c r="A198" s="23">
        <v>4.0</v>
      </c>
      <c r="B198" s="23">
        <v>30.0</v>
      </c>
      <c r="C198" s="25" t="s">
        <v>172</v>
      </c>
      <c r="D198" s="23">
        <v>1.0</v>
      </c>
      <c r="E198" s="23">
        <v>3.0</v>
      </c>
      <c r="F198" s="24" t="str">
        <f t="shared" si="2"/>
        <v>N</v>
      </c>
      <c r="G198" s="5">
        <v>1.0</v>
      </c>
      <c r="H198" s="24">
        <f t="shared" si="3"/>
        <v>1</v>
      </c>
    </row>
    <row r="199">
      <c r="A199" s="23">
        <v>4.0</v>
      </c>
      <c r="B199" s="23">
        <v>31.0</v>
      </c>
      <c r="C199" s="25" t="s">
        <v>288</v>
      </c>
      <c r="D199" s="23">
        <v>3.0</v>
      </c>
      <c r="E199" s="23">
        <v>3.0</v>
      </c>
      <c r="F199" s="24" t="str">
        <f t="shared" si="2"/>
        <v>T</v>
      </c>
      <c r="H199" s="24">
        <f t="shared" si="3"/>
        <v>3</v>
      </c>
    </row>
    <row r="200">
      <c r="A200" s="23">
        <v>4.0</v>
      </c>
      <c r="B200" s="23">
        <v>32.0</v>
      </c>
      <c r="C200" s="25" t="s">
        <v>163</v>
      </c>
      <c r="D200" s="23">
        <v>0.0</v>
      </c>
      <c r="E200" s="23">
        <v>0.0</v>
      </c>
      <c r="F200" s="24" t="str">
        <f t="shared" si="2"/>
        <v>T</v>
      </c>
      <c r="H200" s="24">
        <f t="shared" si="3"/>
        <v>0</v>
      </c>
    </row>
    <row r="201">
      <c r="A201" s="23">
        <v>4.0</v>
      </c>
      <c r="B201" s="23">
        <v>33.0</v>
      </c>
      <c r="C201" s="25" t="s">
        <v>309</v>
      </c>
      <c r="D201" s="23">
        <v>0.0</v>
      </c>
      <c r="E201" s="23">
        <v>0.0</v>
      </c>
      <c r="F201" s="24" t="str">
        <f t="shared" si="2"/>
        <v>T</v>
      </c>
      <c r="H201" s="24">
        <f t="shared" si="3"/>
        <v>0</v>
      </c>
    </row>
    <row r="202">
      <c r="A202" s="23">
        <v>4.0</v>
      </c>
      <c r="B202" s="23">
        <v>34.0</v>
      </c>
      <c r="C202" s="25" t="s">
        <v>310</v>
      </c>
      <c r="D202" s="23">
        <v>3.0</v>
      </c>
      <c r="E202" s="23">
        <v>0.0</v>
      </c>
      <c r="F202" s="24" t="str">
        <f t="shared" si="2"/>
        <v>N</v>
      </c>
      <c r="G202" s="5">
        <v>3.0</v>
      </c>
      <c r="H202" s="24">
        <f t="shared" si="3"/>
        <v>3</v>
      </c>
    </row>
    <row r="203">
      <c r="A203" s="23">
        <v>4.0</v>
      </c>
      <c r="B203" s="23">
        <v>35.0</v>
      </c>
      <c r="C203" s="25" t="s">
        <v>311</v>
      </c>
      <c r="D203" s="23">
        <v>1.0</v>
      </c>
      <c r="E203" s="23">
        <v>0.0</v>
      </c>
      <c r="F203" s="24" t="str">
        <f t="shared" si="2"/>
        <v>N</v>
      </c>
      <c r="G203" s="5">
        <v>1.0</v>
      </c>
      <c r="H203" s="24">
        <f t="shared" si="3"/>
        <v>1</v>
      </c>
    </row>
    <row r="204">
      <c r="A204" s="23">
        <v>4.0</v>
      </c>
      <c r="B204" s="23">
        <v>36.0</v>
      </c>
      <c r="C204" s="25" t="s">
        <v>181</v>
      </c>
      <c r="D204" s="23">
        <v>3.0</v>
      </c>
      <c r="E204" s="23">
        <v>3.0</v>
      </c>
      <c r="F204" s="24" t="str">
        <f t="shared" si="2"/>
        <v>T</v>
      </c>
      <c r="H204" s="24">
        <f t="shared" si="3"/>
        <v>3</v>
      </c>
    </row>
    <row r="205">
      <c r="A205" s="23">
        <v>4.0</v>
      </c>
      <c r="B205" s="23">
        <v>37.0</v>
      </c>
      <c r="C205" s="25" t="s">
        <v>182</v>
      </c>
      <c r="D205" s="23">
        <v>3.0</v>
      </c>
      <c r="E205" s="23">
        <v>3.0</v>
      </c>
      <c r="F205" s="24" t="str">
        <f t="shared" si="2"/>
        <v>T</v>
      </c>
      <c r="H205" s="24">
        <f t="shared" si="3"/>
        <v>3</v>
      </c>
    </row>
    <row r="206">
      <c r="A206" s="23">
        <v>4.0</v>
      </c>
      <c r="B206" s="23">
        <v>38.0</v>
      </c>
      <c r="C206" s="25" t="s">
        <v>163</v>
      </c>
      <c r="D206" s="23">
        <v>2.0</v>
      </c>
      <c r="E206" s="23">
        <v>1.0</v>
      </c>
      <c r="F206" s="24" t="str">
        <f t="shared" si="2"/>
        <v>N</v>
      </c>
      <c r="G206" s="5">
        <v>2.0</v>
      </c>
      <c r="H206" s="24">
        <f t="shared" si="3"/>
        <v>2</v>
      </c>
    </row>
    <row r="207">
      <c r="A207" s="23">
        <v>4.0</v>
      </c>
      <c r="B207" s="23">
        <v>39.0</v>
      </c>
      <c r="C207" s="25" t="s">
        <v>312</v>
      </c>
      <c r="D207" s="23">
        <v>2.0</v>
      </c>
      <c r="E207" s="23">
        <v>1.0</v>
      </c>
      <c r="F207" s="24" t="str">
        <f t="shared" si="2"/>
        <v>N</v>
      </c>
      <c r="G207" s="5">
        <v>2.0</v>
      </c>
      <c r="H207" s="24">
        <f t="shared" si="3"/>
        <v>2</v>
      </c>
    </row>
    <row r="208">
      <c r="A208" s="23">
        <v>4.0</v>
      </c>
      <c r="B208" s="23">
        <v>40.0</v>
      </c>
      <c r="C208" s="25" t="s">
        <v>170</v>
      </c>
      <c r="D208" s="23">
        <v>2.0</v>
      </c>
      <c r="E208" s="23">
        <v>2.0</v>
      </c>
      <c r="F208" s="24" t="str">
        <f t="shared" si="2"/>
        <v>T</v>
      </c>
      <c r="H208" s="24">
        <f t="shared" si="3"/>
        <v>2</v>
      </c>
    </row>
    <row r="209">
      <c r="A209" s="23">
        <v>4.0</v>
      </c>
      <c r="B209" s="23">
        <v>41.0</v>
      </c>
      <c r="C209" s="25" t="s">
        <v>313</v>
      </c>
      <c r="D209" s="23">
        <v>2.0</v>
      </c>
      <c r="E209" s="23">
        <v>1.0</v>
      </c>
      <c r="F209" s="24" t="str">
        <f t="shared" si="2"/>
        <v>N</v>
      </c>
      <c r="G209" s="5">
        <v>2.0</v>
      </c>
      <c r="H209" s="24">
        <f t="shared" si="3"/>
        <v>2</v>
      </c>
    </row>
    <row r="210">
      <c r="A210" s="23">
        <v>4.0</v>
      </c>
      <c r="B210" s="23">
        <v>42.0</v>
      </c>
      <c r="C210" s="25" t="s">
        <v>314</v>
      </c>
      <c r="D210" s="23">
        <v>2.0</v>
      </c>
      <c r="E210" s="23">
        <v>1.0</v>
      </c>
      <c r="F210" s="24" t="str">
        <f t="shared" si="2"/>
        <v>N</v>
      </c>
      <c r="G210" s="5">
        <v>2.0</v>
      </c>
      <c r="H210" s="24">
        <f t="shared" si="3"/>
        <v>2</v>
      </c>
    </row>
    <row r="211">
      <c r="A211" s="23">
        <v>4.0</v>
      </c>
      <c r="B211" s="23">
        <v>43.0</v>
      </c>
      <c r="C211" s="25" t="s">
        <v>315</v>
      </c>
      <c r="D211" s="23">
        <v>1.0</v>
      </c>
      <c r="E211" s="23">
        <v>1.0</v>
      </c>
      <c r="F211" s="24" t="str">
        <f t="shared" si="2"/>
        <v>T</v>
      </c>
      <c r="H211" s="24">
        <f t="shared" si="3"/>
        <v>1</v>
      </c>
    </row>
    <row r="212">
      <c r="A212" s="23">
        <v>4.0</v>
      </c>
      <c r="B212" s="23">
        <v>44.0</v>
      </c>
      <c r="C212" s="25" t="s">
        <v>316</v>
      </c>
      <c r="D212" s="23">
        <v>1.0</v>
      </c>
      <c r="E212" s="23">
        <v>1.0</v>
      </c>
      <c r="F212" s="24" t="str">
        <f t="shared" si="2"/>
        <v>T</v>
      </c>
      <c r="H212" s="24">
        <f t="shared" si="3"/>
        <v>1</v>
      </c>
    </row>
    <row r="213">
      <c r="A213" s="23">
        <v>4.0</v>
      </c>
      <c r="B213" s="23">
        <v>45.0</v>
      </c>
      <c r="C213" s="25" t="s">
        <v>181</v>
      </c>
      <c r="D213" s="23">
        <v>3.0</v>
      </c>
      <c r="E213" s="23">
        <v>3.0</v>
      </c>
      <c r="F213" s="24" t="str">
        <f t="shared" si="2"/>
        <v>T</v>
      </c>
      <c r="H213" s="24">
        <f t="shared" si="3"/>
        <v>3</v>
      </c>
    </row>
    <row r="214">
      <c r="A214" s="23">
        <v>4.0</v>
      </c>
      <c r="B214" s="23">
        <v>46.0</v>
      </c>
      <c r="C214" s="25" t="s">
        <v>317</v>
      </c>
      <c r="D214" s="23">
        <v>1.0</v>
      </c>
      <c r="E214" s="23">
        <v>1.0</v>
      </c>
      <c r="F214" s="24" t="str">
        <f t="shared" si="2"/>
        <v>T</v>
      </c>
      <c r="H214" s="24">
        <f t="shared" si="3"/>
        <v>1</v>
      </c>
    </row>
    <row r="215">
      <c r="A215" s="23">
        <v>4.0</v>
      </c>
      <c r="B215" s="23">
        <v>47.0</v>
      </c>
      <c r="C215" s="25" t="s">
        <v>182</v>
      </c>
      <c r="D215" s="23">
        <v>3.0</v>
      </c>
      <c r="E215" s="23">
        <v>1.0</v>
      </c>
      <c r="F215" s="24" t="str">
        <f t="shared" si="2"/>
        <v>N</v>
      </c>
      <c r="G215" s="5">
        <v>3.0</v>
      </c>
      <c r="H215" s="24">
        <f t="shared" si="3"/>
        <v>3</v>
      </c>
    </row>
    <row r="216">
      <c r="A216" s="23">
        <v>4.0</v>
      </c>
      <c r="B216" s="23">
        <v>48.0</v>
      </c>
      <c r="C216" s="25" t="s">
        <v>281</v>
      </c>
      <c r="D216" s="23">
        <v>3.0</v>
      </c>
      <c r="E216" s="23">
        <v>3.0</v>
      </c>
      <c r="F216" s="24" t="str">
        <f t="shared" si="2"/>
        <v>T</v>
      </c>
      <c r="H216" s="24">
        <f t="shared" si="3"/>
        <v>3</v>
      </c>
    </row>
    <row r="217">
      <c r="A217" s="23">
        <v>4.0</v>
      </c>
      <c r="B217" s="23">
        <v>49.0</v>
      </c>
      <c r="C217" s="25" t="s">
        <v>318</v>
      </c>
      <c r="D217" s="23">
        <v>1.0</v>
      </c>
      <c r="E217" s="23">
        <v>1.0</v>
      </c>
      <c r="F217" s="24" t="str">
        <f t="shared" si="2"/>
        <v>T</v>
      </c>
      <c r="H217" s="24">
        <f t="shared" si="3"/>
        <v>1</v>
      </c>
    </row>
    <row r="218">
      <c r="A218" s="23">
        <v>4.0</v>
      </c>
      <c r="B218" s="23">
        <v>50.0</v>
      </c>
      <c r="C218" s="25" t="s">
        <v>319</v>
      </c>
      <c r="D218" s="23">
        <v>1.0</v>
      </c>
      <c r="E218" s="23">
        <v>1.0</v>
      </c>
      <c r="F218" s="24" t="str">
        <f t="shared" si="2"/>
        <v>T</v>
      </c>
      <c r="H218" s="24">
        <f t="shared" si="3"/>
        <v>1</v>
      </c>
    </row>
    <row r="219">
      <c r="A219" s="23">
        <v>4.0</v>
      </c>
      <c r="B219" s="23">
        <v>51.0</v>
      </c>
      <c r="C219" s="25" t="s">
        <v>320</v>
      </c>
      <c r="D219" s="23">
        <v>1.0</v>
      </c>
      <c r="E219" s="23">
        <v>1.0</v>
      </c>
      <c r="F219" s="24" t="str">
        <f t="shared" si="2"/>
        <v>T</v>
      </c>
      <c r="H219" s="24">
        <f t="shared" si="3"/>
        <v>1</v>
      </c>
    </row>
    <row r="220">
      <c r="A220" s="23">
        <v>4.0</v>
      </c>
      <c r="B220" s="23">
        <v>52.0</v>
      </c>
      <c r="C220" s="25" t="s">
        <v>321</v>
      </c>
      <c r="D220" s="23">
        <v>1.0</v>
      </c>
      <c r="E220" s="23">
        <v>3.0</v>
      </c>
      <c r="F220" s="24" t="str">
        <f t="shared" si="2"/>
        <v>N</v>
      </c>
      <c r="G220" s="5">
        <v>3.0</v>
      </c>
      <c r="H220" s="24">
        <f t="shared" si="3"/>
        <v>3</v>
      </c>
    </row>
    <row r="221">
      <c r="A221" s="23">
        <v>4.0</v>
      </c>
      <c r="B221" s="23">
        <v>53.0</v>
      </c>
      <c r="C221" s="25" t="s">
        <v>322</v>
      </c>
      <c r="D221" s="23">
        <v>2.0</v>
      </c>
      <c r="E221" s="23">
        <v>2.0</v>
      </c>
      <c r="F221" s="24" t="str">
        <f t="shared" si="2"/>
        <v>T</v>
      </c>
      <c r="H221" s="24">
        <f t="shared" si="3"/>
        <v>2</v>
      </c>
    </row>
    <row r="222">
      <c r="A222" s="23">
        <v>4.0</v>
      </c>
      <c r="B222" s="23">
        <v>54.0</v>
      </c>
      <c r="C222" s="25" t="s">
        <v>167</v>
      </c>
      <c r="D222" s="23">
        <v>3.0</v>
      </c>
      <c r="E222" s="23">
        <v>3.0</v>
      </c>
      <c r="F222" s="24" t="str">
        <f t="shared" si="2"/>
        <v>T</v>
      </c>
      <c r="H222" s="24">
        <f t="shared" si="3"/>
        <v>3</v>
      </c>
    </row>
    <row r="223">
      <c r="A223" s="23">
        <v>4.0</v>
      </c>
      <c r="B223" s="23">
        <v>55.0</v>
      </c>
      <c r="C223" s="25" t="s">
        <v>323</v>
      </c>
      <c r="D223" s="23">
        <v>2.0</v>
      </c>
      <c r="E223" s="23">
        <v>2.0</v>
      </c>
      <c r="F223" s="24" t="str">
        <f t="shared" si="2"/>
        <v>T</v>
      </c>
      <c r="H223" s="24">
        <f t="shared" si="3"/>
        <v>2</v>
      </c>
    </row>
    <row r="224">
      <c r="A224" s="23">
        <v>5.0</v>
      </c>
      <c r="B224" s="23">
        <v>1.0</v>
      </c>
      <c r="C224" s="25" t="s">
        <v>324</v>
      </c>
      <c r="D224" s="23">
        <v>0.0</v>
      </c>
      <c r="E224" s="23">
        <v>0.0</v>
      </c>
      <c r="F224" s="24" t="str">
        <f t="shared" si="2"/>
        <v>T</v>
      </c>
      <c r="H224" s="24">
        <f t="shared" si="3"/>
        <v>0</v>
      </c>
    </row>
    <row r="225">
      <c r="A225" s="23">
        <v>5.0</v>
      </c>
      <c r="B225" s="23">
        <v>2.0</v>
      </c>
      <c r="C225" s="25" t="s">
        <v>325</v>
      </c>
      <c r="D225" s="23">
        <v>1.0</v>
      </c>
      <c r="E225" s="23">
        <v>1.0</v>
      </c>
      <c r="F225" s="24" t="str">
        <f t="shared" si="2"/>
        <v>T</v>
      </c>
      <c r="H225" s="24">
        <f t="shared" si="3"/>
        <v>1</v>
      </c>
    </row>
    <row r="226">
      <c r="A226" s="23">
        <v>5.0</v>
      </c>
      <c r="B226" s="23">
        <v>3.0</v>
      </c>
      <c r="C226" s="25" t="s">
        <v>326</v>
      </c>
      <c r="D226" s="23">
        <v>1.0</v>
      </c>
      <c r="E226" s="23">
        <v>1.0</v>
      </c>
      <c r="F226" s="24" t="str">
        <f t="shared" si="2"/>
        <v>T</v>
      </c>
      <c r="H226" s="24">
        <f t="shared" si="3"/>
        <v>1</v>
      </c>
    </row>
    <row r="227">
      <c r="A227" s="23">
        <v>5.0</v>
      </c>
      <c r="B227" s="23">
        <v>4.0</v>
      </c>
      <c r="C227" s="25" t="s">
        <v>278</v>
      </c>
      <c r="D227" s="23">
        <v>1.0</v>
      </c>
      <c r="E227" s="23">
        <v>3.0</v>
      </c>
      <c r="F227" s="24" t="str">
        <f t="shared" si="2"/>
        <v>N</v>
      </c>
      <c r="G227" s="5">
        <v>1.0</v>
      </c>
      <c r="H227" s="24">
        <f t="shared" si="3"/>
        <v>1</v>
      </c>
    </row>
    <row r="228">
      <c r="A228" s="23">
        <v>5.0</v>
      </c>
      <c r="B228" s="23">
        <v>5.0</v>
      </c>
      <c r="C228" s="25" t="s">
        <v>230</v>
      </c>
      <c r="D228" s="23">
        <v>3.0</v>
      </c>
      <c r="E228" s="23">
        <v>3.0</v>
      </c>
      <c r="F228" s="24" t="str">
        <f t="shared" si="2"/>
        <v>T</v>
      </c>
      <c r="H228" s="24">
        <f t="shared" si="3"/>
        <v>3</v>
      </c>
    </row>
    <row r="229">
      <c r="A229" s="23">
        <v>5.0</v>
      </c>
      <c r="B229" s="23">
        <v>6.0</v>
      </c>
      <c r="C229" s="25" t="s">
        <v>327</v>
      </c>
      <c r="D229" s="23">
        <v>1.0</v>
      </c>
      <c r="E229" s="23">
        <v>1.0</v>
      </c>
      <c r="F229" s="24" t="str">
        <f t="shared" si="2"/>
        <v>T</v>
      </c>
      <c r="H229" s="24">
        <f t="shared" si="3"/>
        <v>1</v>
      </c>
    </row>
    <row r="230">
      <c r="A230" s="23">
        <v>5.0</v>
      </c>
      <c r="B230" s="23">
        <v>7.0</v>
      </c>
      <c r="C230" s="25" t="s">
        <v>328</v>
      </c>
      <c r="D230" s="23">
        <v>0.0</v>
      </c>
      <c r="E230" s="23">
        <v>0.0</v>
      </c>
      <c r="F230" s="24" t="str">
        <f t="shared" si="2"/>
        <v>T</v>
      </c>
      <c r="H230" s="24">
        <f t="shared" si="3"/>
        <v>0</v>
      </c>
    </row>
    <row r="231">
      <c r="A231" s="23">
        <v>5.0</v>
      </c>
      <c r="B231" s="23">
        <v>8.0</v>
      </c>
      <c r="C231" s="25" t="s">
        <v>198</v>
      </c>
      <c r="D231" s="23">
        <v>3.0</v>
      </c>
      <c r="E231" s="23">
        <v>3.0</v>
      </c>
      <c r="F231" s="24" t="str">
        <f t="shared" si="2"/>
        <v>T</v>
      </c>
      <c r="H231" s="24">
        <f t="shared" si="3"/>
        <v>3</v>
      </c>
    </row>
    <row r="232">
      <c r="A232" s="23">
        <v>5.0</v>
      </c>
      <c r="B232" s="23">
        <v>9.0</v>
      </c>
      <c r="C232" s="25" t="s">
        <v>329</v>
      </c>
      <c r="D232" s="23">
        <v>1.0</v>
      </c>
      <c r="E232" s="23">
        <v>1.0</v>
      </c>
      <c r="F232" s="24" t="str">
        <f t="shared" si="2"/>
        <v>T</v>
      </c>
      <c r="H232" s="24">
        <f t="shared" si="3"/>
        <v>1</v>
      </c>
    </row>
    <row r="233">
      <c r="A233" s="23">
        <v>5.0</v>
      </c>
      <c r="B233" s="23">
        <v>10.0</v>
      </c>
      <c r="C233" s="25" t="s">
        <v>330</v>
      </c>
      <c r="D233" s="23">
        <v>1.0</v>
      </c>
      <c r="E233" s="23">
        <v>1.0</v>
      </c>
      <c r="F233" s="24" t="str">
        <f t="shared" si="2"/>
        <v>T</v>
      </c>
      <c r="H233" s="24">
        <f t="shared" si="3"/>
        <v>1</v>
      </c>
    </row>
    <row r="234">
      <c r="A234" s="23">
        <v>5.0</v>
      </c>
      <c r="B234" s="23">
        <v>11.0</v>
      </c>
      <c r="C234" s="25" t="s">
        <v>163</v>
      </c>
      <c r="D234" s="23">
        <v>0.0</v>
      </c>
      <c r="E234" s="23">
        <v>0.0</v>
      </c>
      <c r="F234" s="24" t="str">
        <f t="shared" si="2"/>
        <v>T</v>
      </c>
      <c r="H234" s="24">
        <f t="shared" si="3"/>
        <v>0</v>
      </c>
    </row>
    <row r="235">
      <c r="A235" s="23">
        <v>5.0</v>
      </c>
      <c r="B235" s="23">
        <v>12.0</v>
      </c>
      <c r="C235" s="25" t="s">
        <v>331</v>
      </c>
      <c r="D235" s="23">
        <v>0.0</v>
      </c>
      <c r="E235" s="23">
        <v>0.0</v>
      </c>
      <c r="F235" s="24" t="str">
        <f t="shared" si="2"/>
        <v>T</v>
      </c>
      <c r="H235" s="24">
        <f t="shared" si="3"/>
        <v>0</v>
      </c>
    </row>
    <row r="236">
      <c r="A236" s="23">
        <v>5.0</v>
      </c>
      <c r="B236" s="23">
        <v>13.0</v>
      </c>
      <c r="C236" s="25" t="s">
        <v>201</v>
      </c>
      <c r="D236" s="23">
        <v>3.0</v>
      </c>
      <c r="E236" s="23">
        <v>3.0</v>
      </c>
      <c r="F236" s="24" t="str">
        <f t="shared" si="2"/>
        <v>T</v>
      </c>
      <c r="H236" s="24">
        <f t="shared" si="3"/>
        <v>3</v>
      </c>
    </row>
    <row r="237">
      <c r="A237" s="23">
        <v>5.0</v>
      </c>
      <c r="B237" s="23">
        <v>14.0</v>
      </c>
      <c r="C237" s="25" t="s">
        <v>332</v>
      </c>
      <c r="D237" s="23">
        <v>3.0</v>
      </c>
      <c r="E237" s="23">
        <v>3.0</v>
      </c>
      <c r="F237" s="24" t="str">
        <f t="shared" si="2"/>
        <v>T</v>
      </c>
      <c r="H237" s="24">
        <f t="shared" si="3"/>
        <v>3</v>
      </c>
    </row>
    <row r="238">
      <c r="A238" s="23">
        <v>5.0</v>
      </c>
      <c r="B238" s="23">
        <v>15.0</v>
      </c>
      <c r="C238" s="25" t="s">
        <v>333</v>
      </c>
      <c r="D238" s="23">
        <v>1.0</v>
      </c>
      <c r="E238" s="23">
        <v>1.0</v>
      </c>
      <c r="F238" s="24" t="str">
        <f t="shared" si="2"/>
        <v>T</v>
      </c>
      <c r="H238" s="24">
        <f t="shared" si="3"/>
        <v>1</v>
      </c>
    </row>
    <row r="239">
      <c r="A239" s="23">
        <v>5.0</v>
      </c>
      <c r="B239" s="23">
        <v>16.0</v>
      </c>
      <c r="C239" s="25" t="s">
        <v>334</v>
      </c>
      <c r="D239" s="23">
        <v>3.0</v>
      </c>
      <c r="E239" s="23">
        <v>1.0</v>
      </c>
      <c r="F239" s="24" t="str">
        <f t="shared" si="2"/>
        <v>N</v>
      </c>
      <c r="G239" s="5">
        <v>3.0</v>
      </c>
      <c r="H239" s="24">
        <f t="shared" si="3"/>
        <v>3</v>
      </c>
    </row>
    <row r="240">
      <c r="A240" s="23">
        <v>5.0</v>
      </c>
      <c r="B240" s="23">
        <v>17.0</v>
      </c>
      <c r="C240" s="25" t="s">
        <v>335</v>
      </c>
      <c r="D240" s="23">
        <v>1.0</v>
      </c>
      <c r="E240" s="23">
        <v>1.0</v>
      </c>
      <c r="F240" s="24" t="str">
        <f t="shared" si="2"/>
        <v>T</v>
      </c>
      <c r="H240" s="24">
        <f t="shared" si="3"/>
        <v>1</v>
      </c>
    </row>
    <row r="241">
      <c r="A241" s="23">
        <v>5.0</v>
      </c>
      <c r="B241" s="23">
        <v>18.0</v>
      </c>
      <c r="C241" s="25" t="s">
        <v>336</v>
      </c>
      <c r="D241" s="23">
        <v>0.0</v>
      </c>
      <c r="E241" s="23">
        <v>0.0</v>
      </c>
      <c r="F241" s="24" t="str">
        <f t="shared" si="2"/>
        <v>T</v>
      </c>
      <c r="H241" s="24">
        <f t="shared" si="3"/>
        <v>0</v>
      </c>
    </row>
    <row r="242">
      <c r="A242" s="23">
        <v>5.0</v>
      </c>
      <c r="B242" s="23">
        <v>19.0</v>
      </c>
      <c r="C242" s="25" t="s">
        <v>337</v>
      </c>
      <c r="D242" s="23">
        <v>0.0</v>
      </c>
      <c r="E242" s="23">
        <v>0.0</v>
      </c>
      <c r="F242" s="24" t="str">
        <f t="shared" si="2"/>
        <v>T</v>
      </c>
      <c r="H242" s="24">
        <f t="shared" si="3"/>
        <v>0</v>
      </c>
    </row>
    <row r="243">
      <c r="A243" s="23">
        <v>5.0</v>
      </c>
      <c r="B243" s="23">
        <v>20.0</v>
      </c>
      <c r="C243" s="25" t="s">
        <v>201</v>
      </c>
      <c r="D243" s="23">
        <v>0.0</v>
      </c>
      <c r="E243" s="23">
        <v>3.0</v>
      </c>
      <c r="F243" s="24" t="str">
        <f t="shared" si="2"/>
        <v>N</v>
      </c>
      <c r="G243" s="5">
        <v>3.0</v>
      </c>
      <c r="H243" s="24">
        <f t="shared" si="3"/>
        <v>3</v>
      </c>
    </row>
    <row r="244">
      <c r="A244" s="23">
        <v>5.0</v>
      </c>
      <c r="B244" s="23">
        <v>21.0</v>
      </c>
      <c r="C244" s="25" t="s">
        <v>338</v>
      </c>
      <c r="D244" s="23">
        <v>3.0</v>
      </c>
      <c r="E244" s="23">
        <v>3.0</v>
      </c>
      <c r="F244" s="24" t="str">
        <f t="shared" si="2"/>
        <v>T</v>
      </c>
      <c r="H244" s="24">
        <f t="shared" si="3"/>
        <v>3</v>
      </c>
    </row>
    <row r="245">
      <c r="A245" s="23">
        <v>5.0</v>
      </c>
      <c r="B245" s="23">
        <v>22.0</v>
      </c>
      <c r="C245" s="25" t="s">
        <v>339</v>
      </c>
      <c r="D245" s="23">
        <v>1.0</v>
      </c>
      <c r="E245" s="23">
        <v>1.0</v>
      </c>
      <c r="F245" s="24" t="str">
        <f t="shared" si="2"/>
        <v>T</v>
      </c>
      <c r="H245" s="24">
        <f t="shared" si="3"/>
        <v>1</v>
      </c>
    </row>
    <row r="246">
      <c r="A246" s="23">
        <v>5.0</v>
      </c>
      <c r="B246" s="23">
        <v>23.0</v>
      </c>
      <c r="C246" s="25" t="s">
        <v>340</v>
      </c>
      <c r="D246" s="23">
        <v>0.0</v>
      </c>
      <c r="E246" s="23">
        <v>0.0</v>
      </c>
      <c r="F246" s="24" t="str">
        <f t="shared" si="2"/>
        <v>T</v>
      </c>
      <c r="H246" s="24">
        <f t="shared" si="3"/>
        <v>0</v>
      </c>
    </row>
    <row r="247">
      <c r="A247" s="23">
        <v>5.0</v>
      </c>
      <c r="B247" s="23">
        <v>24.0</v>
      </c>
      <c r="C247" s="25" t="s">
        <v>341</v>
      </c>
      <c r="D247" s="23">
        <v>1.0</v>
      </c>
      <c r="E247" s="23">
        <v>1.0</v>
      </c>
      <c r="F247" s="24" t="str">
        <f t="shared" si="2"/>
        <v>T</v>
      </c>
      <c r="H247" s="24">
        <f t="shared" si="3"/>
        <v>1</v>
      </c>
    </row>
    <row r="248">
      <c r="A248" s="23">
        <v>5.0</v>
      </c>
      <c r="B248" s="23">
        <v>25.0</v>
      </c>
      <c r="C248" s="25" t="s">
        <v>342</v>
      </c>
      <c r="D248" s="23">
        <v>1.0</v>
      </c>
      <c r="E248" s="23">
        <v>1.0</v>
      </c>
      <c r="F248" s="24" t="str">
        <f t="shared" si="2"/>
        <v>T</v>
      </c>
      <c r="H248" s="24">
        <f t="shared" si="3"/>
        <v>1</v>
      </c>
    </row>
    <row r="249">
      <c r="A249" s="23">
        <v>5.0</v>
      </c>
      <c r="B249" s="23">
        <v>26.0</v>
      </c>
      <c r="C249" s="25" t="s">
        <v>278</v>
      </c>
      <c r="D249" s="23">
        <v>3.0</v>
      </c>
      <c r="E249" s="23">
        <v>3.0</v>
      </c>
      <c r="F249" s="24" t="str">
        <f t="shared" si="2"/>
        <v>T</v>
      </c>
      <c r="H249" s="24">
        <f t="shared" si="3"/>
        <v>3</v>
      </c>
    </row>
    <row r="250">
      <c r="A250" s="23">
        <v>5.0</v>
      </c>
      <c r="B250" s="23">
        <v>27.0</v>
      </c>
      <c r="C250" s="25" t="s">
        <v>230</v>
      </c>
      <c r="D250" s="23">
        <v>3.0</v>
      </c>
      <c r="E250" s="23">
        <v>3.0</v>
      </c>
      <c r="F250" s="24" t="str">
        <f t="shared" si="2"/>
        <v>T</v>
      </c>
      <c r="H250" s="24">
        <f t="shared" si="3"/>
        <v>3</v>
      </c>
    </row>
    <row r="251">
      <c r="A251" s="23">
        <v>5.0</v>
      </c>
      <c r="B251" s="23">
        <v>28.0</v>
      </c>
      <c r="C251" s="25" t="s">
        <v>343</v>
      </c>
      <c r="D251" s="23">
        <v>0.0</v>
      </c>
      <c r="E251" s="23">
        <v>0.0</v>
      </c>
      <c r="F251" s="24" t="str">
        <f t="shared" si="2"/>
        <v>T</v>
      </c>
      <c r="H251" s="24">
        <f t="shared" si="3"/>
        <v>0</v>
      </c>
    </row>
    <row r="252">
      <c r="A252" s="23">
        <v>5.0</v>
      </c>
      <c r="B252" s="23">
        <v>29.0</v>
      </c>
      <c r="C252" s="25" t="s">
        <v>201</v>
      </c>
      <c r="D252" s="23">
        <v>3.0</v>
      </c>
      <c r="E252" s="23">
        <v>3.0</v>
      </c>
      <c r="F252" s="24" t="str">
        <f t="shared" si="2"/>
        <v>T</v>
      </c>
      <c r="H252" s="24">
        <f t="shared" si="3"/>
        <v>3</v>
      </c>
    </row>
    <row r="253">
      <c r="A253" s="23">
        <v>5.0</v>
      </c>
      <c r="B253" s="23">
        <v>30.0</v>
      </c>
      <c r="C253" s="25" t="s">
        <v>167</v>
      </c>
      <c r="D253" s="23">
        <v>3.0</v>
      </c>
      <c r="E253" s="23">
        <v>3.0</v>
      </c>
      <c r="F253" s="24" t="str">
        <f t="shared" si="2"/>
        <v>T</v>
      </c>
      <c r="H253" s="24">
        <f t="shared" si="3"/>
        <v>3</v>
      </c>
    </row>
    <row r="254">
      <c r="A254" s="23">
        <v>5.0</v>
      </c>
      <c r="B254" s="23">
        <v>31.0</v>
      </c>
      <c r="C254" s="25" t="s">
        <v>230</v>
      </c>
      <c r="D254" s="23">
        <v>3.0</v>
      </c>
      <c r="E254" s="23">
        <v>3.0</v>
      </c>
      <c r="F254" s="24" t="str">
        <f t="shared" si="2"/>
        <v>T</v>
      </c>
      <c r="H254" s="24">
        <f t="shared" si="3"/>
        <v>3</v>
      </c>
    </row>
    <row r="255">
      <c r="A255" s="23">
        <v>5.0</v>
      </c>
      <c r="B255" s="23">
        <v>32.0</v>
      </c>
      <c r="C255" s="25" t="s">
        <v>344</v>
      </c>
      <c r="D255" s="23">
        <v>0.0</v>
      </c>
      <c r="E255" s="23">
        <v>0.0</v>
      </c>
      <c r="F255" s="24" t="str">
        <f t="shared" si="2"/>
        <v>T</v>
      </c>
      <c r="H255" s="24">
        <f t="shared" si="3"/>
        <v>0</v>
      </c>
    </row>
    <row r="256">
      <c r="A256" s="23">
        <v>5.0</v>
      </c>
      <c r="B256" s="23">
        <v>33.0</v>
      </c>
      <c r="C256" s="25" t="s">
        <v>345</v>
      </c>
      <c r="D256" s="23">
        <v>1.0</v>
      </c>
      <c r="E256" s="23">
        <v>1.0</v>
      </c>
      <c r="F256" s="24" t="str">
        <f t="shared" si="2"/>
        <v>T</v>
      </c>
      <c r="H256" s="24">
        <f t="shared" si="3"/>
        <v>1</v>
      </c>
    </row>
    <row r="257">
      <c r="A257" s="23">
        <v>5.0</v>
      </c>
      <c r="B257" s="23">
        <v>34.0</v>
      </c>
      <c r="C257" s="25" t="s">
        <v>346</v>
      </c>
      <c r="D257" s="23">
        <v>1.0</v>
      </c>
      <c r="E257" s="23">
        <v>1.0</v>
      </c>
      <c r="F257" s="24" t="str">
        <f t="shared" si="2"/>
        <v>T</v>
      </c>
      <c r="H257" s="24">
        <f t="shared" si="3"/>
        <v>1</v>
      </c>
    </row>
    <row r="258">
      <c r="A258" s="23">
        <v>5.0</v>
      </c>
      <c r="B258" s="23">
        <v>35.0</v>
      </c>
      <c r="C258" s="25" t="s">
        <v>292</v>
      </c>
      <c r="D258" s="23">
        <v>0.0</v>
      </c>
      <c r="E258" s="23">
        <v>1.0</v>
      </c>
      <c r="F258" s="24" t="str">
        <f t="shared" si="2"/>
        <v>N</v>
      </c>
      <c r="G258" s="5">
        <v>1.0</v>
      </c>
      <c r="H258" s="24">
        <f t="shared" si="3"/>
        <v>1</v>
      </c>
    </row>
    <row r="259">
      <c r="A259" s="23">
        <v>5.0</v>
      </c>
      <c r="B259" s="23">
        <v>36.0</v>
      </c>
      <c r="C259" s="25" t="s">
        <v>281</v>
      </c>
      <c r="D259" s="23">
        <v>0.0</v>
      </c>
      <c r="E259" s="23">
        <v>3.0</v>
      </c>
      <c r="F259" s="24" t="str">
        <f t="shared" si="2"/>
        <v>N</v>
      </c>
      <c r="G259" s="5">
        <v>3.0</v>
      </c>
      <c r="H259" s="24">
        <f t="shared" si="3"/>
        <v>3</v>
      </c>
    </row>
    <row r="260">
      <c r="A260" s="23">
        <v>5.0</v>
      </c>
      <c r="B260" s="23">
        <v>37.0</v>
      </c>
      <c r="C260" s="25" t="s">
        <v>347</v>
      </c>
      <c r="D260" s="23">
        <v>0.0</v>
      </c>
      <c r="E260" s="23">
        <v>1.0</v>
      </c>
      <c r="F260" s="24" t="str">
        <f t="shared" si="2"/>
        <v>N</v>
      </c>
      <c r="G260" s="5">
        <v>0.0</v>
      </c>
      <c r="H260" s="24">
        <f t="shared" si="3"/>
        <v>0</v>
      </c>
    </row>
    <row r="261">
      <c r="A261" s="23">
        <v>5.0</v>
      </c>
      <c r="B261" s="23">
        <v>38.0</v>
      </c>
      <c r="C261" s="25" t="s">
        <v>338</v>
      </c>
      <c r="D261" s="23">
        <v>3.0</v>
      </c>
      <c r="E261" s="23">
        <v>3.0</v>
      </c>
      <c r="F261" s="24" t="str">
        <f t="shared" si="2"/>
        <v>T</v>
      </c>
      <c r="H261" s="24">
        <f t="shared" si="3"/>
        <v>3</v>
      </c>
    </row>
    <row r="262">
      <c r="A262" s="23">
        <v>5.0</v>
      </c>
      <c r="B262" s="23">
        <v>39.0</v>
      </c>
      <c r="C262" s="25" t="s">
        <v>348</v>
      </c>
      <c r="D262" s="23">
        <v>1.0</v>
      </c>
      <c r="E262" s="23">
        <v>1.0</v>
      </c>
      <c r="F262" s="24" t="str">
        <f t="shared" si="2"/>
        <v>T</v>
      </c>
      <c r="H262" s="24">
        <f t="shared" si="3"/>
        <v>1</v>
      </c>
    </row>
    <row r="263">
      <c r="A263" s="23">
        <v>5.0</v>
      </c>
      <c r="B263" s="23">
        <v>40.0</v>
      </c>
      <c r="C263" s="25" t="s">
        <v>163</v>
      </c>
      <c r="D263" s="23">
        <v>0.0</v>
      </c>
      <c r="E263" s="23">
        <v>0.0</v>
      </c>
      <c r="F263" s="24" t="str">
        <f t="shared" si="2"/>
        <v>T</v>
      </c>
      <c r="H263" s="24">
        <f t="shared" si="3"/>
        <v>0</v>
      </c>
    </row>
    <row r="264">
      <c r="A264" s="23">
        <v>5.0</v>
      </c>
      <c r="B264" s="23">
        <v>41.0</v>
      </c>
      <c r="C264" s="25" t="s">
        <v>198</v>
      </c>
      <c r="D264" s="23">
        <v>0.0</v>
      </c>
      <c r="E264" s="23">
        <v>3.0</v>
      </c>
      <c r="F264" s="24" t="str">
        <f t="shared" si="2"/>
        <v>N</v>
      </c>
      <c r="G264" s="5">
        <v>3.0</v>
      </c>
      <c r="H264" s="24">
        <f t="shared" si="3"/>
        <v>3</v>
      </c>
    </row>
    <row r="265">
      <c r="A265" s="23">
        <v>5.0</v>
      </c>
      <c r="B265" s="23">
        <v>42.0</v>
      </c>
      <c r="C265" s="25" t="s">
        <v>349</v>
      </c>
      <c r="D265" s="23">
        <v>0.0</v>
      </c>
      <c r="E265" s="23">
        <v>1.0</v>
      </c>
      <c r="F265" s="24" t="str">
        <f t="shared" si="2"/>
        <v>N</v>
      </c>
      <c r="G265" s="5">
        <v>1.0</v>
      </c>
      <c r="H265" s="24">
        <f t="shared" si="3"/>
        <v>1</v>
      </c>
    </row>
    <row r="266">
      <c r="A266" s="23">
        <v>5.0</v>
      </c>
      <c r="B266" s="23">
        <v>43.0</v>
      </c>
      <c r="C266" s="25" t="s">
        <v>350</v>
      </c>
      <c r="D266" s="23">
        <v>0.0</v>
      </c>
      <c r="E266" s="23">
        <v>0.0</v>
      </c>
      <c r="F266" s="24" t="str">
        <f t="shared" si="2"/>
        <v>T</v>
      </c>
      <c r="H266" s="24">
        <f t="shared" si="3"/>
        <v>0</v>
      </c>
    </row>
    <row r="267">
      <c r="A267" s="23">
        <v>5.0</v>
      </c>
      <c r="B267" s="23">
        <v>44.0</v>
      </c>
      <c r="C267" s="25" t="s">
        <v>167</v>
      </c>
      <c r="D267" s="23">
        <v>3.0</v>
      </c>
      <c r="E267" s="23">
        <v>3.0</v>
      </c>
      <c r="F267" s="24" t="str">
        <f t="shared" si="2"/>
        <v>T</v>
      </c>
      <c r="H267" s="24">
        <f t="shared" si="3"/>
        <v>3</v>
      </c>
    </row>
    <row r="268">
      <c r="A268" s="23">
        <v>5.0</v>
      </c>
      <c r="B268" s="23">
        <v>45.0</v>
      </c>
      <c r="C268" s="25" t="s">
        <v>351</v>
      </c>
      <c r="D268" s="23">
        <v>1.0</v>
      </c>
      <c r="E268" s="23">
        <v>0.0</v>
      </c>
      <c r="F268" s="24" t="str">
        <f t="shared" si="2"/>
        <v>N</v>
      </c>
      <c r="G268" s="5">
        <v>1.0</v>
      </c>
      <c r="H268" s="24">
        <f t="shared" si="3"/>
        <v>1</v>
      </c>
    </row>
    <row r="269">
      <c r="A269" s="23">
        <v>5.0</v>
      </c>
      <c r="B269" s="23">
        <v>46.0</v>
      </c>
      <c r="C269" s="25" t="s">
        <v>352</v>
      </c>
      <c r="D269" s="23">
        <v>1.0</v>
      </c>
      <c r="E269" s="23">
        <v>1.0</v>
      </c>
      <c r="F269" s="24" t="str">
        <f t="shared" si="2"/>
        <v>T</v>
      </c>
      <c r="H269" s="24">
        <f t="shared" si="3"/>
        <v>1</v>
      </c>
    </row>
    <row r="270">
      <c r="A270" s="23">
        <v>5.0</v>
      </c>
      <c r="B270" s="23">
        <v>47.0</v>
      </c>
      <c r="C270" s="25" t="s">
        <v>353</v>
      </c>
      <c r="D270" s="23">
        <v>1.0</v>
      </c>
      <c r="E270" s="23">
        <v>1.0</v>
      </c>
      <c r="F270" s="24" t="str">
        <f t="shared" si="2"/>
        <v>T</v>
      </c>
      <c r="H270" s="24">
        <f t="shared" si="3"/>
        <v>1</v>
      </c>
    </row>
    <row r="271">
      <c r="A271" s="23">
        <v>5.0</v>
      </c>
      <c r="B271" s="23">
        <v>48.0</v>
      </c>
      <c r="C271" s="25" t="s">
        <v>354</v>
      </c>
      <c r="D271" s="23">
        <v>0.0</v>
      </c>
      <c r="E271" s="23">
        <v>1.0</v>
      </c>
      <c r="F271" s="24" t="str">
        <f t="shared" si="2"/>
        <v>N</v>
      </c>
      <c r="G271" s="5">
        <v>0.0</v>
      </c>
      <c r="H271" s="24">
        <f t="shared" si="3"/>
        <v>0</v>
      </c>
    </row>
    <row r="272">
      <c r="A272" s="23">
        <v>5.0</v>
      </c>
      <c r="B272" s="23">
        <v>49.0</v>
      </c>
      <c r="C272" s="25" t="s">
        <v>355</v>
      </c>
      <c r="D272" s="23">
        <v>0.0</v>
      </c>
      <c r="E272" s="23">
        <v>0.0</v>
      </c>
      <c r="F272" s="24" t="str">
        <f t="shared" si="2"/>
        <v>T</v>
      </c>
      <c r="H272" s="24">
        <f t="shared" si="3"/>
        <v>0</v>
      </c>
    </row>
    <row r="273">
      <c r="A273" s="23">
        <v>5.0</v>
      </c>
      <c r="B273" s="23">
        <v>50.0</v>
      </c>
      <c r="C273" s="25" t="s">
        <v>356</v>
      </c>
      <c r="D273" s="23">
        <v>0.0</v>
      </c>
      <c r="E273" s="23">
        <v>1.0</v>
      </c>
      <c r="F273" s="24" t="str">
        <f t="shared" si="2"/>
        <v>N</v>
      </c>
      <c r="G273" s="5">
        <v>1.0</v>
      </c>
      <c r="H273" s="24">
        <f t="shared" si="3"/>
        <v>1</v>
      </c>
    </row>
  </sheetData>
  <autoFilter ref="$A$9:$Z$273"/>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8" max="8" width="13.25"/>
  </cols>
  <sheetData>
    <row r="1">
      <c r="D1" s="2" t="s">
        <v>1</v>
      </c>
      <c r="E1" s="3" t="s">
        <v>2</v>
      </c>
      <c r="F1" s="3" t="s">
        <v>3</v>
      </c>
    </row>
    <row r="2">
      <c r="D2" s="2" t="s">
        <v>4</v>
      </c>
      <c r="E2" s="3">
        <f>COUNTA($H$10:$H1004)</f>
        <v>267</v>
      </c>
      <c r="F2" s="4">
        <f t="shared" ref="F2:F7" si="1">E2/$E$2</f>
        <v>1</v>
      </c>
    </row>
    <row r="3">
      <c r="D3" s="2" t="s">
        <v>7</v>
      </c>
      <c r="E3" s="3">
        <f>COUNTIF($F$10:$F1004, "T")</f>
        <v>189</v>
      </c>
      <c r="F3" s="4">
        <f t="shared" si="1"/>
        <v>0.7078651685</v>
      </c>
    </row>
    <row r="4">
      <c r="D4" s="2" t="s">
        <v>9</v>
      </c>
      <c r="E4" s="3">
        <f>COUNTIF($F$10:$F1004,"N")</f>
        <v>78</v>
      </c>
      <c r="F4" s="4">
        <f t="shared" si="1"/>
        <v>0.2921348315</v>
      </c>
    </row>
    <row r="5">
      <c r="A5" s="25"/>
      <c r="B5" s="25"/>
      <c r="C5" s="25"/>
      <c r="D5" s="2" t="s">
        <v>11</v>
      </c>
      <c r="E5" s="3">
        <f>COUNTIF($H$10:$H1004,0)</f>
        <v>33</v>
      </c>
      <c r="F5" s="4">
        <f t="shared" si="1"/>
        <v>0.1235955056</v>
      </c>
      <c r="G5" s="5"/>
      <c r="H5" s="5"/>
    </row>
    <row r="6">
      <c r="A6" s="25"/>
      <c r="B6" s="25"/>
      <c r="C6" s="25"/>
      <c r="D6" s="2" t="s">
        <v>12</v>
      </c>
      <c r="E6" s="3">
        <f>COUNTIF($H$10:$H1004,1)</f>
        <v>124</v>
      </c>
      <c r="F6" s="4">
        <f t="shared" si="1"/>
        <v>0.4644194757</v>
      </c>
      <c r="G6" s="5"/>
    </row>
    <row r="7">
      <c r="A7" s="25"/>
      <c r="B7" s="25"/>
      <c r="C7" s="25"/>
      <c r="D7" s="2" t="s">
        <v>14</v>
      </c>
      <c r="E7" s="3">
        <f>COUNTIF($H$10:$H1004,2)</f>
        <v>40</v>
      </c>
      <c r="F7" s="4">
        <f t="shared" si="1"/>
        <v>0.1498127341</v>
      </c>
      <c r="G7" s="5"/>
      <c r="H7" s="16" t="s">
        <v>13</v>
      </c>
      <c r="I7" s="16">
        <v>0.553329758713136</v>
      </c>
    </row>
    <row r="8">
      <c r="A8" s="25"/>
      <c r="B8" s="25"/>
      <c r="C8" s="25"/>
      <c r="D8" s="18" t="s">
        <v>16</v>
      </c>
      <c r="E8" s="19"/>
      <c r="F8" s="20">
        <f>F3</f>
        <v>0.7078651685</v>
      </c>
      <c r="G8" s="5"/>
      <c r="H8" s="16" t="s">
        <v>15</v>
      </c>
      <c r="I8" s="16">
        <v>0.546437555127241</v>
      </c>
    </row>
    <row r="9">
      <c r="A9" s="25" t="s">
        <v>159</v>
      </c>
      <c r="B9" s="25" t="s">
        <v>160</v>
      </c>
      <c r="C9" s="25" t="s">
        <v>161</v>
      </c>
      <c r="D9" s="21" t="s">
        <v>5</v>
      </c>
      <c r="E9" s="21" t="s">
        <v>10</v>
      </c>
      <c r="F9" s="5" t="s">
        <v>18</v>
      </c>
      <c r="G9" s="5" t="s">
        <v>19</v>
      </c>
      <c r="H9" s="5" t="s">
        <v>20</v>
      </c>
    </row>
    <row r="10">
      <c r="A10" s="23">
        <v>1.0</v>
      </c>
      <c r="B10" s="23">
        <v>1.0</v>
      </c>
      <c r="C10" s="25" t="s">
        <v>357</v>
      </c>
      <c r="D10" s="23">
        <v>3.0</v>
      </c>
      <c r="E10" s="23">
        <v>3.0</v>
      </c>
      <c r="F10" s="26" t="str">
        <f t="shared" ref="F10:F276" si="2">IF(D10=E10,"T","N")</f>
        <v>T</v>
      </c>
      <c r="G10" s="23"/>
      <c r="H10" s="26">
        <f t="shared" ref="H10:H276" si="3">IF(F10="T",E10,G10)</f>
        <v>3</v>
      </c>
    </row>
    <row r="11">
      <c r="A11" s="23">
        <v>1.0</v>
      </c>
      <c r="B11" s="23">
        <v>2.0</v>
      </c>
      <c r="C11" s="25" t="s">
        <v>358</v>
      </c>
      <c r="D11" s="23">
        <v>1.0</v>
      </c>
      <c r="E11" s="23">
        <v>1.0</v>
      </c>
      <c r="F11" s="26" t="str">
        <f t="shared" si="2"/>
        <v>T</v>
      </c>
      <c r="G11" s="23"/>
      <c r="H11" s="26">
        <f t="shared" si="3"/>
        <v>1</v>
      </c>
    </row>
    <row r="12">
      <c r="A12" s="23">
        <v>1.0</v>
      </c>
      <c r="B12" s="23">
        <v>3.0</v>
      </c>
      <c r="C12" s="25" t="s">
        <v>359</v>
      </c>
      <c r="D12" s="23">
        <v>1.0</v>
      </c>
      <c r="E12" s="23">
        <v>1.0</v>
      </c>
      <c r="F12" s="26" t="str">
        <f t="shared" si="2"/>
        <v>T</v>
      </c>
      <c r="G12" s="23"/>
      <c r="H12" s="26">
        <f t="shared" si="3"/>
        <v>1</v>
      </c>
    </row>
    <row r="13">
      <c r="A13" s="23">
        <v>1.0</v>
      </c>
      <c r="B13" s="23">
        <v>4.0</v>
      </c>
      <c r="C13" s="25" t="s">
        <v>360</v>
      </c>
      <c r="D13" s="23">
        <v>2.0</v>
      </c>
      <c r="E13" s="23">
        <v>2.0</v>
      </c>
      <c r="F13" s="26" t="str">
        <f t="shared" si="2"/>
        <v>T</v>
      </c>
      <c r="G13" s="23"/>
      <c r="H13" s="26">
        <f t="shared" si="3"/>
        <v>2</v>
      </c>
    </row>
    <row r="14">
      <c r="A14" s="23">
        <v>1.0</v>
      </c>
      <c r="B14" s="23">
        <v>5.0</v>
      </c>
      <c r="C14" s="25" t="s">
        <v>361</v>
      </c>
      <c r="D14" s="23">
        <v>2.0</v>
      </c>
      <c r="E14" s="23">
        <v>2.0</v>
      </c>
      <c r="F14" s="26" t="str">
        <f t="shared" si="2"/>
        <v>T</v>
      </c>
      <c r="G14" s="23"/>
      <c r="H14" s="26">
        <f t="shared" si="3"/>
        <v>2</v>
      </c>
    </row>
    <row r="15">
      <c r="A15" s="23">
        <v>1.0</v>
      </c>
      <c r="B15" s="23">
        <v>6.0</v>
      </c>
      <c r="C15" s="25" t="s">
        <v>362</v>
      </c>
      <c r="D15" s="23">
        <v>1.0</v>
      </c>
      <c r="E15" s="23">
        <v>2.0</v>
      </c>
      <c r="F15" s="26" t="str">
        <f t="shared" si="2"/>
        <v>N</v>
      </c>
      <c r="G15" s="5">
        <v>2.0</v>
      </c>
      <c r="H15" s="26">
        <f t="shared" si="3"/>
        <v>2</v>
      </c>
    </row>
    <row r="16">
      <c r="A16" s="23">
        <v>1.0</v>
      </c>
      <c r="B16" s="23">
        <v>7.0</v>
      </c>
      <c r="C16" s="25" t="s">
        <v>201</v>
      </c>
      <c r="D16" s="23">
        <v>3.0</v>
      </c>
      <c r="E16" s="23">
        <v>2.0</v>
      </c>
      <c r="F16" s="26" t="str">
        <f t="shared" si="2"/>
        <v>N</v>
      </c>
      <c r="G16" s="5">
        <v>2.0</v>
      </c>
      <c r="H16" s="26">
        <f t="shared" si="3"/>
        <v>2</v>
      </c>
    </row>
    <row r="17">
      <c r="A17" s="23">
        <v>1.0</v>
      </c>
      <c r="B17" s="23">
        <v>8.0</v>
      </c>
      <c r="C17" s="25" t="s">
        <v>198</v>
      </c>
      <c r="D17" s="23">
        <v>3.0</v>
      </c>
      <c r="E17" s="23">
        <v>3.0</v>
      </c>
      <c r="F17" s="26" t="str">
        <f t="shared" si="2"/>
        <v>T</v>
      </c>
      <c r="H17" s="26">
        <f t="shared" si="3"/>
        <v>3</v>
      </c>
    </row>
    <row r="18">
      <c r="A18" s="23">
        <v>1.0</v>
      </c>
      <c r="B18" s="23">
        <v>9.0</v>
      </c>
      <c r="C18" s="25" t="s">
        <v>363</v>
      </c>
      <c r="D18" s="23">
        <v>1.0</v>
      </c>
      <c r="E18" s="23">
        <v>2.0</v>
      </c>
      <c r="F18" s="26" t="str">
        <f t="shared" si="2"/>
        <v>N</v>
      </c>
      <c r="G18" s="5">
        <v>1.0</v>
      </c>
      <c r="H18" s="26">
        <f t="shared" si="3"/>
        <v>1</v>
      </c>
    </row>
    <row r="19">
      <c r="A19" s="23">
        <v>1.0</v>
      </c>
      <c r="B19" s="23">
        <v>10.0</v>
      </c>
      <c r="C19" s="25" t="s">
        <v>364</v>
      </c>
      <c r="D19" s="23">
        <v>1.0</v>
      </c>
      <c r="E19" s="23">
        <v>1.0</v>
      </c>
      <c r="F19" s="26" t="str">
        <f t="shared" si="2"/>
        <v>T</v>
      </c>
      <c r="H19" s="26">
        <f t="shared" si="3"/>
        <v>1</v>
      </c>
    </row>
    <row r="20">
      <c r="A20" s="23">
        <v>1.0</v>
      </c>
      <c r="B20" s="23">
        <v>11.0</v>
      </c>
      <c r="C20" s="25" t="s">
        <v>365</v>
      </c>
      <c r="D20" s="23">
        <v>3.0</v>
      </c>
      <c r="E20" s="23">
        <v>3.0</v>
      </c>
      <c r="F20" s="26" t="str">
        <f t="shared" si="2"/>
        <v>T</v>
      </c>
      <c r="H20" s="26">
        <f t="shared" si="3"/>
        <v>3</v>
      </c>
    </row>
    <row r="21">
      <c r="A21" s="23">
        <v>1.0</v>
      </c>
      <c r="B21" s="23">
        <v>12.0</v>
      </c>
      <c r="C21" s="25" t="s">
        <v>172</v>
      </c>
      <c r="D21" s="23">
        <v>1.0</v>
      </c>
      <c r="E21" s="23">
        <v>3.0</v>
      </c>
      <c r="F21" s="26" t="str">
        <f t="shared" si="2"/>
        <v>N</v>
      </c>
      <c r="G21" s="5">
        <v>1.0</v>
      </c>
      <c r="H21" s="26">
        <f t="shared" si="3"/>
        <v>1</v>
      </c>
    </row>
    <row r="22">
      <c r="A22" s="23">
        <v>1.0</v>
      </c>
      <c r="B22" s="23">
        <v>13.0</v>
      </c>
      <c r="C22" s="25" t="s">
        <v>366</v>
      </c>
      <c r="D22" s="23">
        <v>1.0</v>
      </c>
      <c r="E22" s="23">
        <v>1.0</v>
      </c>
      <c r="F22" s="26" t="str">
        <f t="shared" si="2"/>
        <v>T</v>
      </c>
      <c r="H22" s="26">
        <f t="shared" si="3"/>
        <v>1</v>
      </c>
    </row>
    <row r="23">
      <c r="A23" s="23">
        <v>1.0</v>
      </c>
      <c r="B23" s="23">
        <v>14.0</v>
      </c>
      <c r="C23" s="25" t="s">
        <v>198</v>
      </c>
      <c r="D23" s="23">
        <v>3.0</v>
      </c>
      <c r="E23" s="23">
        <v>3.0</v>
      </c>
      <c r="F23" s="26" t="str">
        <f t="shared" si="2"/>
        <v>T</v>
      </c>
      <c r="H23" s="26">
        <f t="shared" si="3"/>
        <v>3</v>
      </c>
    </row>
    <row r="24">
      <c r="A24" s="23">
        <v>1.0</v>
      </c>
      <c r="B24" s="23">
        <v>15.0</v>
      </c>
      <c r="C24" s="25" t="s">
        <v>367</v>
      </c>
      <c r="D24" s="23">
        <v>1.0</v>
      </c>
      <c r="E24" s="23">
        <v>1.0</v>
      </c>
      <c r="F24" s="26" t="str">
        <f t="shared" si="2"/>
        <v>T</v>
      </c>
      <c r="H24" s="26">
        <f t="shared" si="3"/>
        <v>1</v>
      </c>
    </row>
    <row r="25">
      <c r="A25" s="23">
        <v>1.0</v>
      </c>
      <c r="B25" s="23">
        <v>16.0</v>
      </c>
      <c r="C25" s="25" t="s">
        <v>368</v>
      </c>
      <c r="D25" s="23">
        <v>3.0</v>
      </c>
      <c r="E25" s="23">
        <v>3.0</v>
      </c>
      <c r="F25" s="26" t="str">
        <f t="shared" si="2"/>
        <v>T</v>
      </c>
      <c r="H25" s="26">
        <f t="shared" si="3"/>
        <v>3</v>
      </c>
    </row>
    <row r="26">
      <c r="A26" s="23">
        <v>1.0</v>
      </c>
      <c r="B26" s="23">
        <v>17.0</v>
      </c>
      <c r="C26" s="25" t="s">
        <v>369</v>
      </c>
      <c r="D26" s="23">
        <v>3.0</v>
      </c>
      <c r="E26" s="23">
        <v>3.0</v>
      </c>
      <c r="F26" s="26" t="str">
        <f t="shared" si="2"/>
        <v>T</v>
      </c>
      <c r="H26" s="26">
        <f t="shared" si="3"/>
        <v>3</v>
      </c>
    </row>
    <row r="27">
      <c r="A27" s="23">
        <v>1.0</v>
      </c>
      <c r="B27" s="23">
        <v>18.0</v>
      </c>
      <c r="C27" s="25" t="s">
        <v>338</v>
      </c>
      <c r="D27" s="23">
        <v>3.0</v>
      </c>
      <c r="E27" s="23">
        <v>3.0</v>
      </c>
      <c r="F27" s="26" t="str">
        <f t="shared" si="2"/>
        <v>T</v>
      </c>
      <c r="H27" s="26">
        <f t="shared" si="3"/>
        <v>3</v>
      </c>
    </row>
    <row r="28">
      <c r="A28" s="23">
        <v>1.0</v>
      </c>
      <c r="B28" s="23">
        <v>19.0</v>
      </c>
      <c r="C28" s="25" t="s">
        <v>370</v>
      </c>
      <c r="D28" s="23">
        <v>1.0</v>
      </c>
      <c r="E28" s="23">
        <v>1.0</v>
      </c>
      <c r="F28" s="26" t="str">
        <f t="shared" si="2"/>
        <v>T</v>
      </c>
      <c r="H28" s="26">
        <f t="shared" si="3"/>
        <v>1</v>
      </c>
    </row>
    <row r="29">
      <c r="A29" s="23">
        <v>1.0</v>
      </c>
      <c r="B29" s="23">
        <v>20.0</v>
      </c>
      <c r="C29" s="25" t="s">
        <v>371</v>
      </c>
      <c r="D29" s="23">
        <v>3.0</v>
      </c>
      <c r="E29" s="23">
        <v>1.0</v>
      </c>
      <c r="F29" s="26" t="str">
        <f t="shared" si="2"/>
        <v>N</v>
      </c>
      <c r="G29" s="5">
        <v>3.0</v>
      </c>
      <c r="H29" s="26">
        <f t="shared" si="3"/>
        <v>3</v>
      </c>
    </row>
    <row r="30">
      <c r="A30" s="23">
        <v>1.0</v>
      </c>
      <c r="B30" s="23">
        <v>21.0</v>
      </c>
      <c r="C30" s="25" t="s">
        <v>201</v>
      </c>
      <c r="D30" s="23">
        <v>3.0</v>
      </c>
      <c r="E30" s="23">
        <v>3.0</v>
      </c>
      <c r="F30" s="26" t="str">
        <f t="shared" si="2"/>
        <v>T</v>
      </c>
      <c r="H30" s="26">
        <f t="shared" si="3"/>
        <v>3</v>
      </c>
    </row>
    <row r="31">
      <c r="A31" s="23">
        <v>1.0</v>
      </c>
      <c r="B31" s="23">
        <v>22.0</v>
      </c>
      <c r="C31" s="25" t="s">
        <v>372</v>
      </c>
      <c r="D31" s="23">
        <v>0.0</v>
      </c>
      <c r="E31" s="23">
        <v>0.0</v>
      </c>
      <c r="F31" s="26" t="str">
        <f t="shared" si="2"/>
        <v>T</v>
      </c>
      <c r="H31" s="26">
        <f t="shared" si="3"/>
        <v>0</v>
      </c>
    </row>
    <row r="32">
      <c r="A32" s="23">
        <v>1.0</v>
      </c>
      <c r="B32" s="23">
        <v>23.0</v>
      </c>
      <c r="C32" s="25" t="s">
        <v>198</v>
      </c>
      <c r="D32" s="23">
        <v>3.0</v>
      </c>
      <c r="E32" s="23">
        <v>3.0</v>
      </c>
      <c r="F32" s="26" t="str">
        <f t="shared" si="2"/>
        <v>T</v>
      </c>
      <c r="H32" s="26">
        <f t="shared" si="3"/>
        <v>3</v>
      </c>
    </row>
    <row r="33">
      <c r="A33" s="23">
        <v>1.0</v>
      </c>
      <c r="B33" s="23">
        <v>24.0</v>
      </c>
      <c r="C33" s="25" t="s">
        <v>373</v>
      </c>
      <c r="D33" s="23">
        <v>1.0</v>
      </c>
      <c r="E33" s="23">
        <v>1.0</v>
      </c>
      <c r="F33" s="26" t="str">
        <f t="shared" si="2"/>
        <v>T</v>
      </c>
      <c r="H33" s="26">
        <f t="shared" si="3"/>
        <v>1</v>
      </c>
    </row>
    <row r="34">
      <c r="A34" s="23">
        <v>1.0</v>
      </c>
      <c r="B34" s="23">
        <v>25.0</v>
      </c>
      <c r="C34" s="25" t="s">
        <v>182</v>
      </c>
      <c r="D34" s="23">
        <v>3.0</v>
      </c>
      <c r="E34" s="23">
        <v>3.0</v>
      </c>
      <c r="F34" s="26" t="str">
        <f t="shared" si="2"/>
        <v>T</v>
      </c>
      <c r="H34" s="26">
        <f t="shared" si="3"/>
        <v>3</v>
      </c>
    </row>
    <row r="35">
      <c r="A35" s="23">
        <v>1.0</v>
      </c>
      <c r="B35" s="23">
        <v>26.0</v>
      </c>
      <c r="C35" s="25" t="s">
        <v>374</v>
      </c>
      <c r="D35" s="23">
        <v>2.0</v>
      </c>
      <c r="E35" s="23">
        <v>1.0</v>
      </c>
      <c r="F35" s="26" t="str">
        <f t="shared" si="2"/>
        <v>N</v>
      </c>
      <c r="G35" s="5">
        <v>2.0</v>
      </c>
      <c r="H35" s="26">
        <f t="shared" si="3"/>
        <v>2</v>
      </c>
    </row>
    <row r="36">
      <c r="A36" s="23">
        <v>1.0</v>
      </c>
      <c r="B36" s="23">
        <v>27.0</v>
      </c>
      <c r="C36" s="25" t="s">
        <v>375</v>
      </c>
      <c r="D36" s="23">
        <v>2.0</v>
      </c>
      <c r="E36" s="23">
        <v>1.0</v>
      </c>
      <c r="F36" s="26" t="str">
        <f t="shared" si="2"/>
        <v>N</v>
      </c>
      <c r="G36" s="5">
        <v>2.0</v>
      </c>
      <c r="H36" s="26">
        <f t="shared" si="3"/>
        <v>2</v>
      </c>
    </row>
    <row r="37">
      <c r="A37" s="23">
        <v>1.0</v>
      </c>
      <c r="B37" s="23">
        <v>28.0</v>
      </c>
      <c r="C37" s="25" t="s">
        <v>376</v>
      </c>
      <c r="D37" s="23">
        <v>2.0</v>
      </c>
      <c r="E37" s="23">
        <v>1.0</v>
      </c>
      <c r="F37" s="26" t="str">
        <f t="shared" si="2"/>
        <v>N</v>
      </c>
      <c r="G37" s="5">
        <v>2.0</v>
      </c>
      <c r="H37" s="26">
        <f t="shared" si="3"/>
        <v>2</v>
      </c>
    </row>
    <row r="38">
      <c r="A38" s="23">
        <v>1.0</v>
      </c>
      <c r="B38" s="23">
        <v>29.0</v>
      </c>
      <c r="C38" s="25" t="s">
        <v>265</v>
      </c>
      <c r="D38" s="23">
        <v>2.0</v>
      </c>
      <c r="E38" s="23">
        <v>2.0</v>
      </c>
      <c r="F38" s="26" t="str">
        <f t="shared" si="2"/>
        <v>T</v>
      </c>
      <c r="G38" s="5"/>
      <c r="H38" s="26">
        <f t="shared" si="3"/>
        <v>2</v>
      </c>
    </row>
    <row r="39">
      <c r="A39" s="23">
        <v>1.0</v>
      </c>
      <c r="B39" s="23">
        <v>30.0</v>
      </c>
      <c r="C39" s="25" t="s">
        <v>377</v>
      </c>
      <c r="D39" s="23">
        <v>1.0</v>
      </c>
      <c r="E39" s="23">
        <v>1.0</v>
      </c>
      <c r="F39" s="26" t="str">
        <f t="shared" si="2"/>
        <v>T</v>
      </c>
      <c r="H39" s="26">
        <f t="shared" si="3"/>
        <v>1</v>
      </c>
    </row>
    <row r="40">
      <c r="A40" s="23">
        <v>1.0</v>
      </c>
      <c r="B40" s="23">
        <v>31.0</v>
      </c>
      <c r="C40" s="25" t="s">
        <v>378</v>
      </c>
      <c r="D40" s="23">
        <v>1.0</v>
      </c>
      <c r="E40" s="23">
        <v>1.0</v>
      </c>
      <c r="F40" s="26" t="str">
        <f t="shared" si="2"/>
        <v>T</v>
      </c>
      <c r="H40" s="26">
        <f t="shared" si="3"/>
        <v>1</v>
      </c>
    </row>
    <row r="41">
      <c r="A41" s="23">
        <v>1.0</v>
      </c>
      <c r="B41" s="23">
        <v>32.0</v>
      </c>
      <c r="C41" s="25" t="s">
        <v>379</v>
      </c>
      <c r="D41" s="23">
        <v>1.0</v>
      </c>
      <c r="E41" s="23">
        <v>1.0</v>
      </c>
      <c r="F41" s="26" t="str">
        <f t="shared" si="2"/>
        <v>T</v>
      </c>
      <c r="H41" s="26">
        <f t="shared" si="3"/>
        <v>1</v>
      </c>
    </row>
    <row r="42">
      <c r="A42" s="23">
        <v>1.0</v>
      </c>
      <c r="B42" s="23">
        <v>33.0</v>
      </c>
      <c r="C42" s="25" t="s">
        <v>380</v>
      </c>
      <c r="D42" s="23">
        <v>2.0</v>
      </c>
      <c r="E42" s="23">
        <v>2.0</v>
      </c>
      <c r="F42" s="26" t="str">
        <f t="shared" si="2"/>
        <v>T</v>
      </c>
      <c r="H42" s="26">
        <f t="shared" si="3"/>
        <v>2</v>
      </c>
    </row>
    <row r="43">
      <c r="A43" s="23">
        <v>1.0</v>
      </c>
      <c r="B43" s="23">
        <v>34.0</v>
      </c>
      <c r="C43" s="25" t="s">
        <v>381</v>
      </c>
      <c r="D43" s="23">
        <v>3.0</v>
      </c>
      <c r="E43" s="23">
        <v>3.0</v>
      </c>
      <c r="F43" s="26" t="str">
        <f t="shared" si="2"/>
        <v>T</v>
      </c>
      <c r="H43" s="26">
        <f t="shared" si="3"/>
        <v>3</v>
      </c>
    </row>
    <row r="44">
      <c r="A44" s="23">
        <v>1.0</v>
      </c>
      <c r="B44" s="23">
        <v>35.0</v>
      </c>
      <c r="C44" s="25" t="s">
        <v>198</v>
      </c>
      <c r="D44" s="23">
        <v>3.0</v>
      </c>
      <c r="E44" s="23">
        <v>3.0</v>
      </c>
      <c r="F44" s="26" t="str">
        <f t="shared" si="2"/>
        <v>T</v>
      </c>
      <c r="H44" s="26">
        <f t="shared" si="3"/>
        <v>3</v>
      </c>
    </row>
    <row r="45">
      <c r="A45" s="23">
        <v>1.0</v>
      </c>
      <c r="B45" s="23">
        <v>36.0</v>
      </c>
      <c r="C45" s="25" t="s">
        <v>382</v>
      </c>
      <c r="D45" s="23">
        <v>1.0</v>
      </c>
      <c r="E45" s="23">
        <v>1.0</v>
      </c>
      <c r="F45" s="26" t="str">
        <f t="shared" si="2"/>
        <v>T</v>
      </c>
      <c r="H45" s="26">
        <f t="shared" si="3"/>
        <v>1</v>
      </c>
    </row>
    <row r="46">
      <c r="A46" s="23">
        <v>1.0</v>
      </c>
      <c r="B46" s="23">
        <v>37.0</v>
      </c>
      <c r="C46" s="25" t="s">
        <v>367</v>
      </c>
      <c r="D46" s="23">
        <v>1.0</v>
      </c>
      <c r="E46" s="23">
        <v>1.0</v>
      </c>
      <c r="F46" s="26" t="str">
        <f t="shared" si="2"/>
        <v>T</v>
      </c>
      <c r="H46" s="26">
        <f t="shared" si="3"/>
        <v>1</v>
      </c>
    </row>
    <row r="47">
      <c r="A47" s="23">
        <v>1.0</v>
      </c>
      <c r="B47" s="23">
        <v>38.0</v>
      </c>
      <c r="C47" s="25" t="s">
        <v>383</v>
      </c>
      <c r="D47" s="23">
        <v>1.0</v>
      </c>
      <c r="E47" s="23">
        <v>1.0</v>
      </c>
      <c r="F47" s="26" t="str">
        <f t="shared" si="2"/>
        <v>T</v>
      </c>
      <c r="H47" s="26">
        <f t="shared" si="3"/>
        <v>1</v>
      </c>
    </row>
    <row r="48">
      <c r="A48" s="23">
        <v>1.0</v>
      </c>
      <c r="B48" s="23">
        <v>39.0</v>
      </c>
      <c r="C48" s="25" t="s">
        <v>210</v>
      </c>
      <c r="D48" s="23">
        <v>3.0</v>
      </c>
      <c r="E48" s="23">
        <v>3.0</v>
      </c>
      <c r="F48" s="26" t="str">
        <f t="shared" si="2"/>
        <v>T</v>
      </c>
      <c r="H48" s="26">
        <f t="shared" si="3"/>
        <v>3</v>
      </c>
    </row>
    <row r="49">
      <c r="A49" s="23">
        <v>1.0</v>
      </c>
      <c r="B49" s="23">
        <v>40.0</v>
      </c>
      <c r="C49" s="25" t="s">
        <v>384</v>
      </c>
      <c r="D49" s="23">
        <v>1.0</v>
      </c>
      <c r="E49" s="23">
        <v>1.0</v>
      </c>
      <c r="F49" s="26" t="str">
        <f t="shared" si="2"/>
        <v>T</v>
      </c>
      <c r="H49" s="26">
        <f t="shared" si="3"/>
        <v>1</v>
      </c>
    </row>
    <row r="50">
      <c r="A50" s="23">
        <v>1.0</v>
      </c>
      <c r="B50" s="23">
        <v>41.0</v>
      </c>
      <c r="C50" s="25" t="s">
        <v>385</v>
      </c>
      <c r="D50" s="23">
        <v>1.0</v>
      </c>
      <c r="E50" s="23">
        <v>1.0</v>
      </c>
      <c r="F50" s="26" t="str">
        <f t="shared" si="2"/>
        <v>T</v>
      </c>
      <c r="H50" s="26">
        <f t="shared" si="3"/>
        <v>1</v>
      </c>
    </row>
    <row r="51">
      <c r="A51" s="23">
        <v>1.0</v>
      </c>
      <c r="B51" s="23">
        <v>42.0</v>
      </c>
      <c r="C51" s="25" t="s">
        <v>386</v>
      </c>
      <c r="D51" s="23">
        <v>1.0</v>
      </c>
      <c r="E51" s="23">
        <v>1.0</v>
      </c>
      <c r="F51" s="26" t="str">
        <f t="shared" si="2"/>
        <v>T</v>
      </c>
      <c r="H51" s="26">
        <f t="shared" si="3"/>
        <v>1</v>
      </c>
    </row>
    <row r="52">
      <c r="A52" s="23">
        <v>1.0</v>
      </c>
      <c r="B52" s="23">
        <v>43.0</v>
      </c>
      <c r="C52" s="25" t="s">
        <v>387</v>
      </c>
      <c r="D52" s="23">
        <v>0.0</v>
      </c>
      <c r="E52" s="23">
        <v>1.0</v>
      </c>
      <c r="F52" s="26" t="str">
        <f t="shared" si="2"/>
        <v>N</v>
      </c>
      <c r="G52" s="5">
        <v>1.0</v>
      </c>
      <c r="H52" s="26">
        <f t="shared" si="3"/>
        <v>1</v>
      </c>
    </row>
    <row r="53">
      <c r="A53" s="23">
        <v>1.0</v>
      </c>
      <c r="B53" s="23">
        <v>44.0</v>
      </c>
      <c r="C53" s="25" t="s">
        <v>388</v>
      </c>
      <c r="D53" s="23">
        <v>0.0</v>
      </c>
      <c r="E53" s="23">
        <v>1.0</v>
      </c>
      <c r="F53" s="26" t="str">
        <f t="shared" si="2"/>
        <v>N</v>
      </c>
      <c r="G53" s="5">
        <v>1.0</v>
      </c>
      <c r="H53" s="26">
        <f t="shared" si="3"/>
        <v>1</v>
      </c>
    </row>
    <row r="54">
      <c r="A54" s="23">
        <v>1.0</v>
      </c>
      <c r="B54" s="23">
        <v>45.0</v>
      </c>
      <c r="C54" s="25" t="s">
        <v>389</v>
      </c>
      <c r="D54" s="23">
        <v>3.0</v>
      </c>
      <c r="E54" s="23">
        <v>3.0</v>
      </c>
      <c r="F54" s="26" t="str">
        <f t="shared" si="2"/>
        <v>T</v>
      </c>
      <c r="H54" s="26">
        <f t="shared" si="3"/>
        <v>3</v>
      </c>
    </row>
    <row r="55">
      <c r="A55" s="23">
        <v>1.0</v>
      </c>
      <c r="B55" s="23">
        <v>46.0</v>
      </c>
      <c r="C55" s="25" t="s">
        <v>390</v>
      </c>
      <c r="D55" s="23">
        <v>1.0</v>
      </c>
      <c r="E55" s="23">
        <v>1.0</v>
      </c>
      <c r="F55" s="26" t="str">
        <f t="shared" si="2"/>
        <v>T</v>
      </c>
      <c r="H55" s="26">
        <f t="shared" si="3"/>
        <v>1</v>
      </c>
    </row>
    <row r="56">
      <c r="A56" s="23">
        <v>1.0</v>
      </c>
      <c r="B56" s="23">
        <v>47.0</v>
      </c>
      <c r="C56" s="25" t="s">
        <v>201</v>
      </c>
      <c r="D56" s="23">
        <v>3.0</v>
      </c>
      <c r="E56" s="23">
        <v>3.0</v>
      </c>
      <c r="F56" s="26" t="str">
        <f t="shared" si="2"/>
        <v>T</v>
      </c>
      <c r="H56" s="26">
        <f t="shared" si="3"/>
        <v>3</v>
      </c>
    </row>
    <row r="57">
      <c r="A57" s="23">
        <v>1.0</v>
      </c>
      <c r="B57" s="23">
        <v>48.0</v>
      </c>
      <c r="C57" s="25" t="s">
        <v>334</v>
      </c>
      <c r="D57" s="23">
        <v>3.0</v>
      </c>
      <c r="E57" s="23">
        <v>3.0</v>
      </c>
      <c r="F57" s="26" t="str">
        <f t="shared" si="2"/>
        <v>T</v>
      </c>
      <c r="H57" s="26">
        <f t="shared" si="3"/>
        <v>3</v>
      </c>
    </row>
    <row r="58">
      <c r="A58" s="23">
        <v>1.0</v>
      </c>
      <c r="B58" s="23">
        <v>49.0</v>
      </c>
      <c r="C58" s="25" t="s">
        <v>391</v>
      </c>
      <c r="D58" s="23">
        <v>1.0</v>
      </c>
      <c r="E58" s="23">
        <v>1.0</v>
      </c>
      <c r="F58" s="26" t="str">
        <f t="shared" si="2"/>
        <v>T</v>
      </c>
      <c r="H58" s="26">
        <f t="shared" si="3"/>
        <v>1</v>
      </c>
    </row>
    <row r="59">
      <c r="A59" s="23">
        <v>1.0</v>
      </c>
      <c r="B59" s="23">
        <v>50.0</v>
      </c>
      <c r="C59" s="25" t="s">
        <v>392</v>
      </c>
      <c r="D59" s="23">
        <v>2.0</v>
      </c>
      <c r="E59" s="23">
        <v>1.0</v>
      </c>
      <c r="F59" s="26" t="str">
        <f t="shared" si="2"/>
        <v>N</v>
      </c>
      <c r="G59" s="5">
        <v>2.0</v>
      </c>
      <c r="H59" s="26">
        <f t="shared" si="3"/>
        <v>2</v>
      </c>
    </row>
    <row r="60">
      <c r="A60" s="23">
        <v>1.0</v>
      </c>
      <c r="B60" s="23">
        <v>51.0</v>
      </c>
      <c r="C60" s="25" t="s">
        <v>205</v>
      </c>
      <c r="D60" s="23">
        <v>2.0</v>
      </c>
      <c r="E60" s="23">
        <v>1.0</v>
      </c>
      <c r="F60" s="26" t="str">
        <f t="shared" si="2"/>
        <v>N</v>
      </c>
      <c r="G60" s="5">
        <v>2.0</v>
      </c>
      <c r="H60" s="26">
        <f t="shared" si="3"/>
        <v>2</v>
      </c>
    </row>
    <row r="61">
      <c r="A61" s="23">
        <v>1.0</v>
      </c>
      <c r="B61" s="23">
        <v>52.0</v>
      </c>
      <c r="C61" s="25" t="s">
        <v>281</v>
      </c>
      <c r="D61" s="23">
        <v>2.0</v>
      </c>
      <c r="E61" s="23">
        <v>3.0</v>
      </c>
      <c r="F61" s="26" t="str">
        <f t="shared" si="2"/>
        <v>N</v>
      </c>
      <c r="G61" s="5">
        <v>2.0</v>
      </c>
      <c r="H61" s="26">
        <f t="shared" si="3"/>
        <v>2</v>
      </c>
    </row>
    <row r="62">
      <c r="A62" s="23">
        <v>1.0</v>
      </c>
      <c r="B62" s="23">
        <v>53.0</v>
      </c>
      <c r="C62" s="25" t="s">
        <v>208</v>
      </c>
      <c r="D62" s="23">
        <v>2.0</v>
      </c>
      <c r="E62" s="23">
        <v>1.0</v>
      </c>
      <c r="F62" s="26" t="str">
        <f t="shared" si="2"/>
        <v>N</v>
      </c>
      <c r="G62" s="5">
        <v>2.0</v>
      </c>
      <c r="H62" s="26">
        <f t="shared" si="3"/>
        <v>2</v>
      </c>
    </row>
    <row r="63">
      <c r="A63" s="23">
        <v>1.0</v>
      </c>
      <c r="B63" s="23">
        <v>54.0</v>
      </c>
      <c r="C63" s="25" t="s">
        <v>393</v>
      </c>
      <c r="D63" s="23">
        <v>2.0</v>
      </c>
      <c r="E63" s="23">
        <v>1.0</v>
      </c>
      <c r="F63" s="26" t="str">
        <f t="shared" si="2"/>
        <v>N</v>
      </c>
      <c r="G63" s="5">
        <v>2.0</v>
      </c>
      <c r="H63" s="26">
        <f t="shared" si="3"/>
        <v>2</v>
      </c>
    </row>
    <row r="64">
      <c r="A64" s="23">
        <v>2.0</v>
      </c>
      <c r="B64" s="23">
        <v>1.0</v>
      </c>
      <c r="C64" s="25" t="s">
        <v>394</v>
      </c>
      <c r="D64" s="23">
        <v>1.0</v>
      </c>
      <c r="E64" s="23">
        <v>1.0</v>
      </c>
      <c r="F64" s="26" t="str">
        <f t="shared" si="2"/>
        <v>T</v>
      </c>
      <c r="H64" s="26">
        <f t="shared" si="3"/>
        <v>1</v>
      </c>
    </row>
    <row r="65">
      <c r="A65" s="23">
        <v>2.0</v>
      </c>
      <c r="B65" s="23">
        <v>2.0</v>
      </c>
      <c r="C65" s="25" t="s">
        <v>167</v>
      </c>
      <c r="D65" s="23">
        <v>3.0</v>
      </c>
      <c r="E65" s="23">
        <v>3.0</v>
      </c>
      <c r="F65" s="26" t="str">
        <f t="shared" si="2"/>
        <v>T</v>
      </c>
      <c r="H65" s="26">
        <f t="shared" si="3"/>
        <v>3</v>
      </c>
    </row>
    <row r="66">
      <c r="A66" s="23">
        <v>2.0</v>
      </c>
      <c r="B66" s="23">
        <v>3.0</v>
      </c>
      <c r="C66" s="25" t="s">
        <v>395</v>
      </c>
      <c r="D66" s="23">
        <v>1.0</v>
      </c>
      <c r="E66" s="23">
        <v>1.0</v>
      </c>
      <c r="F66" s="26" t="str">
        <f t="shared" si="2"/>
        <v>T</v>
      </c>
      <c r="H66" s="26">
        <f t="shared" si="3"/>
        <v>1</v>
      </c>
    </row>
    <row r="67">
      <c r="A67" s="23">
        <v>2.0</v>
      </c>
      <c r="B67" s="23">
        <v>4.0</v>
      </c>
      <c r="C67" s="25" t="s">
        <v>396</v>
      </c>
      <c r="D67" s="23">
        <v>1.0</v>
      </c>
      <c r="E67" s="23">
        <v>1.0</v>
      </c>
      <c r="F67" s="26" t="str">
        <f t="shared" si="2"/>
        <v>T</v>
      </c>
      <c r="H67" s="26">
        <f t="shared" si="3"/>
        <v>1</v>
      </c>
    </row>
    <row r="68">
      <c r="A68" s="23">
        <v>2.0</v>
      </c>
      <c r="B68" s="23">
        <v>5.0</v>
      </c>
      <c r="C68" s="25" t="s">
        <v>282</v>
      </c>
      <c r="D68" s="23">
        <v>3.0</v>
      </c>
      <c r="E68" s="23">
        <v>1.0</v>
      </c>
      <c r="F68" s="26" t="str">
        <f t="shared" si="2"/>
        <v>N</v>
      </c>
      <c r="G68" s="5">
        <v>3.0</v>
      </c>
      <c r="H68" s="26">
        <f t="shared" si="3"/>
        <v>3</v>
      </c>
    </row>
    <row r="69">
      <c r="A69" s="23">
        <v>2.0</v>
      </c>
      <c r="B69" s="23">
        <v>6.0</v>
      </c>
      <c r="C69" s="25" t="s">
        <v>397</v>
      </c>
      <c r="D69" s="23">
        <v>1.0</v>
      </c>
      <c r="E69" s="23">
        <v>1.0</v>
      </c>
      <c r="F69" s="26" t="str">
        <f t="shared" si="2"/>
        <v>T</v>
      </c>
      <c r="H69" s="26">
        <f t="shared" si="3"/>
        <v>1</v>
      </c>
    </row>
    <row r="70">
      <c r="A70" s="23">
        <v>2.0</v>
      </c>
      <c r="B70" s="23">
        <v>7.0</v>
      </c>
      <c r="C70" s="25" t="s">
        <v>398</v>
      </c>
      <c r="D70" s="23">
        <v>0.0</v>
      </c>
      <c r="E70" s="23">
        <v>0.0</v>
      </c>
      <c r="F70" s="26" t="str">
        <f t="shared" si="2"/>
        <v>T</v>
      </c>
      <c r="H70" s="26">
        <f t="shared" si="3"/>
        <v>0</v>
      </c>
    </row>
    <row r="71">
      <c r="A71" s="23">
        <v>2.0</v>
      </c>
      <c r="B71" s="23">
        <v>8.0</v>
      </c>
      <c r="C71" s="25" t="s">
        <v>399</v>
      </c>
      <c r="D71" s="23">
        <v>0.0</v>
      </c>
      <c r="E71" s="23">
        <v>0.0</v>
      </c>
      <c r="F71" s="26" t="str">
        <f t="shared" si="2"/>
        <v>T</v>
      </c>
      <c r="H71" s="26">
        <f t="shared" si="3"/>
        <v>0</v>
      </c>
    </row>
    <row r="72">
      <c r="A72" s="23">
        <v>2.0</v>
      </c>
      <c r="B72" s="23">
        <v>9.0</v>
      </c>
      <c r="C72" s="25" t="s">
        <v>400</v>
      </c>
      <c r="D72" s="23">
        <v>0.0</v>
      </c>
      <c r="E72" s="23">
        <v>0.0</v>
      </c>
      <c r="F72" s="26" t="str">
        <f t="shared" si="2"/>
        <v>T</v>
      </c>
      <c r="H72" s="26">
        <f t="shared" si="3"/>
        <v>0</v>
      </c>
    </row>
    <row r="73">
      <c r="A73" s="23">
        <v>2.0</v>
      </c>
      <c r="B73" s="23">
        <v>10.0</v>
      </c>
      <c r="C73" s="25" t="s">
        <v>223</v>
      </c>
      <c r="D73" s="23">
        <v>0.0</v>
      </c>
      <c r="E73" s="23">
        <v>0.0</v>
      </c>
      <c r="F73" s="26" t="str">
        <f t="shared" si="2"/>
        <v>T</v>
      </c>
      <c r="H73" s="26">
        <f t="shared" si="3"/>
        <v>0</v>
      </c>
    </row>
    <row r="74">
      <c r="A74" s="23">
        <v>2.0</v>
      </c>
      <c r="B74" s="23">
        <v>11.0</v>
      </c>
      <c r="C74" s="25" t="s">
        <v>401</v>
      </c>
      <c r="D74" s="23">
        <v>0.0</v>
      </c>
      <c r="E74" s="23">
        <v>0.0</v>
      </c>
      <c r="F74" s="26" t="str">
        <f t="shared" si="2"/>
        <v>T</v>
      </c>
      <c r="H74" s="26">
        <f t="shared" si="3"/>
        <v>0</v>
      </c>
    </row>
    <row r="75">
      <c r="A75" s="23">
        <v>2.0</v>
      </c>
      <c r="B75" s="23">
        <v>12.0</v>
      </c>
      <c r="C75" s="25" t="s">
        <v>402</v>
      </c>
      <c r="D75" s="23">
        <v>3.0</v>
      </c>
      <c r="E75" s="23">
        <v>3.0</v>
      </c>
      <c r="F75" s="26" t="str">
        <f t="shared" si="2"/>
        <v>T</v>
      </c>
      <c r="H75" s="26">
        <f t="shared" si="3"/>
        <v>3</v>
      </c>
    </row>
    <row r="76">
      <c r="A76" s="23">
        <v>2.0</v>
      </c>
      <c r="B76" s="23">
        <v>13.0</v>
      </c>
      <c r="C76" s="25" t="s">
        <v>403</v>
      </c>
      <c r="D76" s="23">
        <v>1.0</v>
      </c>
      <c r="E76" s="23">
        <v>1.0</v>
      </c>
      <c r="F76" s="26" t="str">
        <f t="shared" si="2"/>
        <v>T</v>
      </c>
      <c r="H76" s="26">
        <f t="shared" si="3"/>
        <v>1</v>
      </c>
    </row>
    <row r="77">
      <c r="A77" s="23">
        <v>2.0</v>
      </c>
      <c r="B77" s="23">
        <v>14.0</v>
      </c>
      <c r="C77" s="25" t="s">
        <v>198</v>
      </c>
      <c r="D77" s="23">
        <v>3.0</v>
      </c>
      <c r="E77" s="23">
        <v>3.0</v>
      </c>
      <c r="F77" s="26" t="str">
        <f t="shared" si="2"/>
        <v>T</v>
      </c>
      <c r="H77" s="26">
        <f t="shared" si="3"/>
        <v>3</v>
      </c>
    </row>
    <row r="78">
      <c r="A78" s="23">
        <v>2.0</v>
      </c>
      <c r="B78" s="23">
        <v>15.0</v>
      </c>
      <c r="C78" s="25" t="s">
        <v>208</v>
      </c>
      <c r="D78" s="23">
        <v>3.0</v>
      </c>
      <c r="E78" s="23">
        <v>1.0</v>
      </c>
      <c r="F78" s="26" t="str">
        <f t="shared" si="2"/>
        <v>N</v>
      </c>
      <c r="G78" s="5">
        <v>3.0</v>
      </c>
      <c r="H78" s="26">
        <f t="shared" si="3"/>
        <v>3</v>
      </c>
    </row>
    <row r="79">
      <c r="A79" s="23">
        <v>2.0</v>
      </c>
      <c r="B79" s="23">
        <v>16.0</v>
      </c>
      <c r="C79" s="25" t="s">
        <v>404</v>
      </c>
      <c r="D79" s="23">
        <v>1.0</v>
      </c>
      <c r="E79" s="23">
        <v>1.0</v>
      </c>
      <c r="F79" s="26" t="str">
        <f t="shared" si="2"/>
        <v>T</v>
      </c>
      <c r="H79" s="26">
        <f t="shared" si="3"/>
        <v>1</v>
      </c>
    </row>
    <row r="80">
      <c r="A80" s="23">
        <v>2.0</v>
      </c>
      <c r="B80" s="23">
        <v>17.0</v>
      </c>
      <c r="C80" s="25" t="s">
        <v>163</v>
      </c>
      <c r="D80" s="23">
        <v>0.0</v>
      </c>
      <c r="E80" s="23">
        <v>0.0</v>
      </c>
      <c r="F80" s="26" t="str">
        <f t="shared" si="2"/>
        <v>T</v>
      </c>
      <c r="H80" s="26">
        <f t="shared" si="3"/>
        <v>0</v>
      </c>
    </row>
    <row r="81">
      <c r="A81" s="23">
        <v>2.0</v>
      </c>
      <c r="B81" s="23">
        <v>18.0</v>
      </c>
      <c r="C81" s="25" t="s">
        <v>405</v>
      </c>
      <c r="D81" s="23">
        <v>0.0</v>
      </c>
      <c r="E81" s="23">
        <v>0.0</v>
      </c>
      <c r="F81" s="26" t="str">
        <f t="shared" si="2"/>
        <v>T</v>
      </c>
      <c r="H81" s="26">
        <f t="shared" si="3"/>
        <v>0</v>
      </c>
    </row>
    <row r="82">
      <c r="A82" s="23">
        <v>2.0</v>
      </c>
      <c r="B82" s="23">
        <v>19.0</v>
      </c>
      <c r="C82" s="25" t="s">
        <v>315</v>
      </c>
      <c r="D82" s="23">
        <v>0.0</v>
      </c>
      <c r="E82" s="23">
        <v>0.0</v>
      </c>
      <c r="F82" s="26" t="str">
        <f t="shared" si="2"/>
        <v>T</v>
      </c>
      <c r="H82" s="26">
        <f t="shared" si="3"/>
        <v>0</v>
      </c>
    </row>
    <row r="83">
      <c r="A83" s="23">
        <v>2.0</v>
      </c>
      <c r="B83" s="23">
        <v>20.0</v>
      </c>
      <c r="C83" s="25" t="s">
        <v>406</v>
      </c>
      <c r="D83" s="23">
        <v>0.0</v>
      </c>
      <c r="E83" s="23">
        <v>0.0</v>
      </c>
      <c r="F83" s="26" t="str">
        <f t="shared" si="2"/>
        <v>T</v>
      </c>
      <c r="H83" s="26">
        <f t="shared" si="3"/>
        <v>0</v>
      </c>
    </row>
    <row r="84">
      <c r="A84" s="23">
        <v>2.0</v>
      </c>
      <c r="B84" s="23">
        <v>21.0</v>
      </c>
      <c r="C84" s="25" t="s">
        <v>407</v>
      </c>
      <c r="D84" s="23">
        <v>1.0</v>
      </c>
      <c r="E84" s="23">
        <v>1.0</v>
      </c>
      <c r="F84" s="26" t="str">
        <f t="shared" si="2"/>
        <v>T</v>
      </c>
      <c r="H84" s="26">
        <f t="shared" si="3"/>
        <v>1</v>
      </c>
    </row>
    <row r="85">
      <c r="A85" s="23">
        <v>2.0</v>
      </c>
      <c r="B85" s="23">
        <v>22.0</v>
      </c>
      <c r="C85" s="25" t="s">
        <v>408</v>
      </c>
      <c r="D85" s="23">
        <v>3.0</v>
      </c>
      <c r="E85" s="23">
        <v>1.0</v>
      </c>
      <c r="F85" s="26" t="str">
        <f t="shared" si="2"/>
        <v>N</v>
      </c>
      <c r="G85" s="5">
        <v>1.0</v>
      </c>
      <c r="H85" s="26">
        <f t="shared" si="3"/>
        <v>1</v>
      </c>
    </row>
    <row r="86">
      <c r="A86" s="23">
        <v>2.0</v>
      </c>
      <c r="B86" s="23">
        <v>23.0</v>
      </c>
      <c r="C86" s="25" t="s">
        <v>409</v>
      </c>
      <c r="D86" s="23">
        <v>3.0</v>
      </c>
      <c r="E86" s="23">
        <v>1.0</v>
      </c>
      <c r="F86" s="26" t="str">
        <f t="shared" si="2"/>
        <v>N</v>
      </c>
      <c r="G86" s="5">
        <v>1.0</v>
      </c>
      <c r="H86" s="26">
        <f t="shared" si="3"/>
        <v>1</v>
      </c>
    </row>
    <row r="87">
      <c r="A87" s="23">
        <v>2.0</v>
      </c>
      <c r="B87" s="23">
        <v>24.0</v>
      </c>
      <c r="C87" s="25" t="s">
        <v>410</v>
      </c>
      <c r="D87" s="23">
        <v>3.0</v>
      </c>
      <c r="E87" s="23">
        <v>1.0</v>
      </c>
      <c r="F87" s="26" t="str">
        <f t="shared" si="2"/>
        <v>N</v>
      </c>
      <c r="G87" s="5">
        <v>1.0</v>
      </c>
      <c r="H87" s="26">
        <f t="shared" si="3"/>
        <v>1</v>
      </c>
    </row>
    <row r="88">
      <c r="A88" s="23">
        <v>2.0</v>
      </c>
      <c r="B88" s="23">
        <v>25.0</v>
      </c>
      <c r="C88" s="25" t="s">
        <v>411</v>
      </c>
      <c r="D88" s="23">
        <v>0.0</v>
      </c>
      <c r="E88" s="23">
        <v>0.0</v>
      </c>
      <c r="F88" s="26" t="str">
        <f t="shared" si="2"/>
        <v>T</v>
      </c>
      <c r="H88" s="26">
        <f t="shared" si="3"/>
        <v>0</v>
      </c>
    </row>
    <row r="89">
      <c r="A89" s="23">
        <v>2.0</v>
      </c>
      <c r="B89" s="23">
        <v>26.0</v>
      </c>
      <c r="C89" s="25" t="s">
        <v>412</v>
      </c>
      <c r="D89" s="23">
        <v>3.0</v>
      </c>
      <c r="E89" s="23">
        <v>3.0</v>
      </c>
      <c r="F89" s="26" t="str">
        <f t="shared" si="2"/>
        <v>T</v>
      </c>
      <c r="H89" s="26">
        <f t="shared" si="3"/>
        <v>3</v>
      </c>
    </row>
    <row r="90">
      <c r="A90" s="23">
        <v>2.0</v>
      </c>
      <c r="B90" s="23">
        <v>27.0</v>
      </c>
      <c r="C90" s="25" t="s">
        <v>413</v>
      </c>
      <c r="D90" s="23">
        <v>1.0</v>
      </c>
      <c r="E90" s="23">
        <v>1.0</v>
      </c>
      <c r="F90" s="26" t="str">
        <f t="shared" si="2"/>
        <v>T</v>
      </c>
      <c r="H90" s="26">
        <f t="shared" si="3"/>
        <v>1</v>
      </c>
    </row>
    <row r="91">
      <c r="A91" s="23">
        <v>2.0</v>
      </c>
      <c r="B91" s="23">
        <v>28.0</v>
      </c>
      <c r="C91" s="25" t="s">
        <v>414</v>
      </c>
      <c r="D91" s="23">
        <v>1.0</v>
      </c>
      <c r="E91" s="23">
        <v>1.0</v>
      </c>
      <c r="F91" s="26" t="str">
        <f t="shared" si="2"/>
        <v>T</v>
      </c>
      <c r="H91" s="26">
        <f t="shared" si="3"/>
        <v>1</v>
      </c>
    </row>
    <row r="92">
      <c r="A92" s="23">
        <v>2.0</v>
      </c>
      <c r="B92" s="23">
        <v>29.0</v>
      </c>
      <c r="C92" s="25" t="s">
        <v>203</v>
      </c>
      <c r="D92" s="23">
        <v>1.0</v>
      </c>
      <c r="E92" s="23">
        <v>1.0</v>
      </c>
      <c r="F92" s="26" t="str">
        <f t="shared" si="2"/>
        <v>T</v>
      </c>
      <c r="H92" s="26">
        <f t="shared" si="3"/>
        <v>1</v>
      </c>
    </row>
    <row r="93">
      <c r="A93" s="23">
        <v>2.0</v>
      </c>
      <c r="B93" s="23">
        <v>30.0</v>
      </c>
      <c r="C93" s="25" t="s">
        <v>415</v>
      </c>
      <c r="D93" s="23">
        <v>0.0</v>
      </c>
      <c r="E93" s="23">
        <v>1.0</v>
      </c>
      <c r="F93" s="26" t="str">
        <f t="shared" si="2"/>
        <v>N</v>
      </c>
      <c r="G93" s="5">
        <v>1.0</v>
      </c>
      <c r="H93" s="26">
        <f t="shared" si="3"/>
        <v>1</v>
      </c>
    </row>
    <row r="94">
      <c r="A94" s="23">
        <v>2.0</v>
      </c>
      <c r="B94" s="23">
        <v>31.0</v>
      </c>
      <c r="C94" s="25" t="s">
        <v>416</v>
      </c>
      <c r="D94" s="23">
        <v>0.0</v>
      </c>
      <c r="E94" s="23">
        <v>1.0</v>
      </c>
      <c r="F94" s="26" t="str">
        <f t="shared" si="2"/>
        <v>N</v>
      </c>
      <c r="G94" s="5">
        <v>1.0</v>
      </c>
      <c r="H94" s="26">
        <f t="shared" si="3"/>
        <v>1</v>
      </c>
    </row>
    <row r="95">
      <c r="A95" s="23">
        <v>2.0</v>
      </c>
      <c r="B95" s="23">
        <v>32.0</v>
      </c>
      <c r="C95" s="25" t="s">
        <v>417</v>
      </c>
      <c r="D95" s="23">
        <v>0.0</v>
      </c>
      <c r="E95" s="23">
        <v>2.0</v>
      </c>
      <c r="F95" s="26" t="str">
        <f t="shared" si="2"/>
        <v>N</v>
      </c>
      <c r="G95" s="5">
        <v>2.0</v>
      </c>
      <c r="H95" s="26">
        <f t="shared" si="3"/>
        <v>2</v>
      </c>
    </row>
    <row r="96">
      <c r="A96" s="23">
        <v>2.0</v>
      </c>
      <c r="B96" s="23">
        <v>33.0</v>
      </c>
      <c r="C96" s="25" t="s">
        <v>292</v>
      </c>
      <c r="D96" s="23">
        <v>1.0</v>
      </c>
      <c r="E96" s="23">
        <v>1.0</v>
      </c>
      <c r="F96" s="26" t="str">
        <f t="shared" si="2"/>
        <v>T</v>
      </c>
      <c r="H96" s="26">
        <f t="shared" si="3"/>
        <v>1</v>
      </c>
    </row>
    <row r="97">
      <c r="A97" s="23">
        <v>2.0</v>
      </c>
      <c r="B97" s="23">
        <v>34.0</v>
      </c>
      <c r="C97" s="25" t="s">
        <v>418</v>
      </c>
      <c r="D97" s="23">
        <v>1.0</v>
      </c>
      <c r="E97" s="23">
        <v>1.0</v>
      </c>
      <c r="F97" s="26" t="str">
        <f t="shared" si="2"/>
        <v>T</v>
      </c>
      <c r="H97" s="26">
        <f t="shared" si="3"/>
        <v>1</v>
      </c>
    </row>
    <row r="98">
      <c r="A98" s="23">
        <v>2.0</v>
      </c>
      <c r="B98" s="23">
        <v>35.0</v>
      </c>
      <c r="C98" s="25" t="s">
        <v>419</v>
      </c>
      <c r="D98" s="23">
        <v>3.0</v>
      </c>
      <c r="E98" s="23">
        <v>3.0</v>
      </c>
      <c r="F98" s="26" t="str">
        <f t="shared" si="2"/>
        <v>T</v>
      </c>
      <c r="H98" s="26">
        <f t="shared" si="3"/>
        <v>3</v>
      </c>
    </row>
    <row r="99">
      <c r="A99" s="23">
        <v>2.0</v>
      </c>
      <c r="B99" s="23">
        <v>36.0</v>
      </c>
      <c r="C99" s="25" t="s">
        <v>420</v>
      </c>
      <c r="D99" s="23">
        <v>1.0</v>
      </c>
      <c r="E99" s="23">
        <v>1.0</v>
      </c>
      <c r="F99" s="26" t="str">
        <f t="shared" si="2"/>
        <v>T</v>
      </c>
      <c r="H99" s="26">
        <f t="shared" si="3"/>
        <v>1</v>
      </c>
    </row>
    <row r="100">
      <c r="A100" s="23">
        <v>2.0</v>
      </c>
      <c r="B100" s="23">
        <v>37.0</v>
      </c>
      <c r="C100" s="25" t="s">
        <v>168</v>
      </c>
      <c r="D100" s="23">
        <v>3.0</v>
      </c>
      <c r="E100" s="23">
        <v>3.0</v>
      </c>
      <c r="F100" s="26" t="str">
        <f t="shared" si="2"/>
        <v>T</v>
      </c>
      <c r="H100" s="26">
        <f t="shared" si="3"/>
        <v>3</v>
      </c>
    </row>
    <row r="101">
      <c r="A101" s="23">
        <v>2.0</v>
      </c>
      <c r="B101" s="23">
        <v>38.0</v>
      </c>
      <c r="C101" s="25" t="s">
        <v>421</v>
      </c>
      <c r="D101" s="23">
        <v>3.0</v>
      </c>
      <c r="E101" s="23">
        <v>1.0</v>
      </c>
      <c r="F101" s="26" t="str">
        <f t="shared" si="2"/>
        <v>N</v>
      </c>
      <c r="G101" s="5">
        <v>1.0</v>
      </c>
      <c r="H101" s="26">
        <f t="shared" si="3"/>
        <v>1</v>
      </c>
    </row>
    <row r="102">
      <c r="A102" s="23">
        <v>2.0</v>
      </c>
      <c r="B102" s="23">
        <v>39.0</v>
      </c>
      <c r="C102" s="25" t="s">
        <v>422</v>
      </c>
      <c r="D102" s="23">
        <v>1.0</v>
      </c>
      <c r="E102" s="23">
        <v>1.0</v>
      </c>
      <c r="F102" s="26" t="str">
        <f t="shared" si="2"/>
        <v>T</v>
      </c>
      <c r="H102" s="26">
        <f t="shared" si="3"/>
        <v>1</v>
      </c>
    </row>
    <row r="103">
      <c r="A103" s="23">
        <v>2.0</v>
      </c>
      <c r="B103" s="23">
        <v>40.0</v>
      </c>
      <c r="C103" s="25" t="s">
        <v>423</v>
      </c>
      <c r="D103" s="23">
        <v>1.0</v>
      </c>
      <c r="E103" s="23">
        <v>1.0</v>
      </c>
      <c r="F103" s="26" t="str">
        <f t="shared" si="2"/>
        <v>T</v>
      </c>
      <c r="H103" s="26">
        <f t="shared" si="3"/>
        <v>1</v>
      </c>
    </row>
    <row r="104">
      <c r="A104" s="23">
        <v>2.0</v>
      </c>
      <c r="B104" s="23">
        <v>41.0</v>
      </c>
      <c r="C104" s="25" t="s">
        <v>424</v>
      </c>
      <c r="D104" s="23">
        <v>1.0</v>
      </c>
      <c r="E104" s="23">
        <v>1.0</v>
      </c>
      <c r="F104" s="26" t="str">
        <f t="shared" si="2"/>
        <v>T</v>
      </c>
      <c r="H104" s="26">
        <f t="shared" si="3"/>
        <v>1</v>
      </c>
    </row>
    <row r="105">
      <c r="A105" s="23">
        <v>2.0</v>
      </c>
      <c r="B105" s="23">
        <v>42.0</v>
      </c>
      <c r="C105" s="25" t="s">
        <v>405</v>
      </c>
      <c r="D105" s="23">
        <v>2.0</v>
      </c>
      <c r="E105" s="23">
        <v>2.0</v>
      </c>
      <c r="F105" s="26" t="str">
        <f t="shared" si="2"/>
        <v>T</v>
      </c>
      <c r="H105" s="26">
        <f t="shared" si="3"/>
        <v>2</v>
      </c>
    </row>
    <row r="106">
      <c r="A106" s="23">
        <v>2.0</v>
      </c>
      <c r="B106" s="23">
        <v>43.0</v>
      </c>
      <c r="C106" s="25" t="s">
        <v>425</v>
      </c>
      <c r="D106" s="23">
        <v>2.0</v>
      </c>
      <c r="E106" s="23">
        <v>1.0</v>
      </c>
      <c r="F106" s="26" t="str">
        <f t="shared" si="2"/>
        <v>N</v>
      </c>
      <c r="G106" s="5">
        <v>1.0</v>
      </c>
      <c r="H106" s="26">
        <f t="shared" si="3"/>
        <v>1</v>
      </c>
    </row>
    <row r="107">
      <c r="A107" s="23">
        <v>2.0</v>
      </c>
      <c r="B107" s="23">
        <v>44.0</v>
      </c>
      <c r="C107" s="25" t="s">
        <v>426</v>
      </c>
      <c r="D107" s="23">
        <v>1.0</v>
      </c>
      <c r="E107" s="23">
        <v>3.0</v>
      </c>
      <c r="F107" s="26" t="str">
        <f t="shared" si="2"/>
        <v>N</v>
      </c>
      <c r="G107" s="5">
        <v>3.0</v>
      </c>
      <c r="H107" s="26">
        <f t="shared" si="3"/>
        <v>3</v>
      </c>
    </row>
    <row r="108">
      <c r="A108" s="23">
        <v>2.0</v>
      </c>
      <c r="B108" s="23">
        <v>45.0</v>
      </c>
      <c r="C108" s="25" t="s">
        <v>427</v>
      </c>
      <c r="D108" s="23">
        <v>1.0</v>
      </c>
      <c r="E108" s="23">
        <v>1.0</v>
      </c>
      <c r="F108" s="26" t="str">
        <f t="shared" si="2"/>
        <v>T</v>
      </c>
      <c r="H108" s="26">
        <f t="shared" si="3"/>
        <v>1</v>
      </c>
    </row>
    <row r="109">
      <c r="A109" s="23">
        <v>2.0</v>
      </c>
      <c r="B109" s="23">
        <v>46.0</v>
      </c>
      <c r="C109" s="25" t="s">
        <v>167</v>
      </c>
      <c r="D109" s="23">
        <v>3.0</v>
      </c>
      <c r="E109" s="23">
        <v>3.0</v>
      </c>
      <c r="F109" s="26" t="str">
        <f t="shared" si="2"/>
        <v>T</v>
      </c>
      <c r="H109" s="26">
        <f t="shared" si="3"/>
        <v>3</v>
      </c>
    </row>
    <row r="110">
      <c r="A110" s="23">
        <v>2.0</v>
      </c>
      <c r="B110" s="23">
        <v>47.0</v>
      </c>
      <c r="C110" s="25" t="s">
        <v>428</v>
      </c>
      <c r="D110" s="23">
        <v>1.0</v>
      </c>
      <c r="E110" s="23">
        <v>1.0</v>
      </c>
      <c r="F110" s="26" t="str">
        <f t="shared" si="2"/>
        <v>T</v>
      </c>
      <c r="H110" s="26">
        <f t="shared" si="3"/>
        <v>1</v>
      </c>
    </row>
    <row r="111">
      <c r="A111" s="23">
        <v>2.0</v>
      </c>
      <c r="B111" s="23">
        <v>48.0</v>
      </c>
      <c r="C111" s="25" t="s">
        <v>421</v>
      </c>
      <c r="D111" s="23">
        <v>3.0</v>
      </c>
      <c r="E111" s="23">
        <v>1.0</v>
      </c>
      <c r="F111" s="26" t="str">
        <f t="shared" si="2"/>
        <v>N</v>
      </c>
      <c r="G111" s="5">
        <v>1.0</v>
      </c>
      <c r="H111" s="26">
        <f t="shared" si="3"/>
        <v>1</v>
      </c>
    </row>
    <row r="112">
      <c r="A112" s="23">
        <v>2.0</v>
      </c>
      <c r="B112" s="23">
        <v>49.0</v>
      </c>
      <c r="C112" s="25" t="s">
        <v>429</v>
      </c>
      <c r="D112" s="23">
        <v>1.0</v>
      </c>
      <c r="E112" s="23">
        <v>1.0</v>
      </c>
      <c r="F112" s="26" t="str">
        <f t="shared" si="2"/>
        <v>T</v>
      </c>
      <c r="H112" s="26">
        <f t="shared" si="3"/>
        <v>1</v>
      </c>
    </row>
    <row r="113">
      <c r="A113" s="23">
        <v>2.0</v>
      </c>
      <c r="B113" s="23">
        <v>50.0</v>
      </c>
      <c r="C113" s="25" t="s">
        <v>430</v>
      </c>
      <c r="D113" s="23">
        <v>0.0</v>
      </c>
      <c r="E113" s="23">
        <v>1.0</v>
      </c>
      <c r="F113" s="26" t="str">
        <f t="shared" si="2"/>
        <v>N</v>
      </c>
      <c r="G113" s="5">
        <v>0.0</v>
      </c>
      <c r="H113" s="26">
        <f t="shared" si="3"/>
        <v>0</v>
      </c>
    </row>
    <row r="114">
      <c r="A114" s="23">
        <v>2.0</v>
      </c>
      <c r="B114" s="23">
        <v>51.0</v>
      </c>
      <c r="C114" s="25" t="s">
        <v>431</v>
      </c>
      <c r="D114" s="23">
        <v>0.0</v>
      </c>
      <c r="E114" s="23">
        <v>1.0</v>
      </c>
      <c r="F114" s="26" t="str">
        <f t="shared" si="2"/>
        <v>N</v>
      </c>
      <c r="G114" s="5">
        <v>0.0</v>
      </c>
      <c r="H114" s="26">
        <f t="shared" si="3"/>
        <v>0</v>
      </c>
    </row>
    <row r="115">
      <c r="A115" s="23">
        <v>2.0</v>
      </c>
      <c r="B115" s="23">
        <v>52.0</v>
      </c>
      <c r="C115" s="25" t="s">
        <v>336</v>
      </c>
      <c r="D115" s="23">
        <v>0.0</v>
      </c>
      <c r="E115" s="23">
        <v>0.0</v>
      </c>
      <c r="F115" s="26" t="str">
        <f t="shared" si="2"/>
        <v>T</v>
      </c>
      <c r="H115" s="26">
        <f t="shared" si="3"/>
        <v>0</v>
      </c>
    </row>
    <row r="116">
      <c r="A116" s="23">
        <v>2.0</v>
      </c>
      <c r="B116" s="23">
        <v>53.0</v>
      </c>
      <c r="C116" s="25" t="s">
        <v>170</v>
      </c>
      <c r="D116" s="23">
        <v>0.0</v>
      </c>
      <c r="E116" s="23">
        <v>0.0</v>
      </c>
      <c r="F116" s="26" t="str">
        <f t="shared" si="2"/>
        <v>T</v>
      </c>
      <c r="H116" s="26">
        <f t="shared" si="3"/>
        <v>0</v>
      </c>
    </row>
    <row r="117">
      <c r="A117" s="23">
        <v>3.0</v>
      </c>
      <c r="B117" s="23">
        <v>1.0</v>
      </c>
      <c r="C117" s="25" t="s">
        <v>432</v>
      </c>
      <c r="D117" s="23">
        <v>1.0</v>
      </c>
      <c r="E117" s="23">
        <v>1.0</v>
      </c>
      <c r="F117" s="26" t="str">
        <f t="shared" si="2"/>
        <v>T</v>
      </c>
      <c r="H117" s="26">
        <f t="shared" si="3"/>
        <v>1</v>
      </c>
    </row>
    <row r="118">
      <c r="A118" s="23">
        <v>3.0</v>
      </c>
      <c r="B118" s="23">
        <v>2.0</v>
      </c>
      <c r="C118" s="25" t="s">
        <v>433</v>
      </c>
      <c r="D118" s="23">
        <v>3.0</v>
      </c>
      <c r="E118" s="23">
        <v>1.0</v>
      </c>
      <c r="F118" s="26" t="str">
        <f t="shared" si="2"/>
        <v>N</v>
      </c>
      <c r="G118" s="5">
        <v>1.0</v>
      </c>
      <c r="H118" s="26">
        <f t="shared" si="3"/>
        <v>1</v>
      </c>
    </row>
    <row r="119">
      <c r="A119" s="23">
        <v>3.0</v>
      </c>
      <c r="B119" s="23">
        <v>3.0</v>
      </c>
      <c r="C119" s="25" t="s">
        <v>167</v>
      </c>
      <c r="D119" s="23">
        <v>3.0</v>
      </c>
      <c r="E119" s="23">
        <v>3.0</v>
      </c>
      <c r="F119" s="26" t="str">
        <f t="shared" si="2"/>
        <v>T</v>
      </c>
      <c r="H119" s="26">
        <f t="shared" si="3"/>
        <v>3</v>
      </c>
    </row>
    <row r="120">
      <c r="A120" s="23">
        <v>3.0</v>
      </c>
      <c r="B120" s="23">
        <v>4.0</v>
      </c>
      <c r="C120" s="25" t="s">
        <v>434</v>
      </c>
      <c r="D120" s="23">
        <v>2.0</v>
      </c>
      <c r="E120" s="23">
        <v>1.0</v>
      </c>
      <c r="F120" s="26" t="str">
        <f t="shared" si="2"/>
        <v>N</v>
      </c>
      <c r="G120" s="5">
        <v>1.0</v>
      </c>
      <c r="H120" s="26">
        <f t="shared" si="3"/>
        <v>1</v>
      </c>
    </row>
    <row r="121">
      <c r="A121" s="23">
        <v>3.0</v>
      </c>
      <c r="B121" s="23">
        <v>5.0</v>
      </c>
      <c r="C121" s="25" t="s">
        <v>168</v>
      </c>
      <c r="D121" s="23">
        <v>3.0</v>
      </c>
      <c r="E121" s="23">
        <v>1.0</v>
      </c>
      <c r="F121" s="26" t="str">
        <f t="shared" si="2"/>
        <v>N</v>
      </c>
      <c r="G121" s="5">
        <v>1.0</v>
      </c>
      <c r="H121" s="26">
        <f t="shared" si="3"/>
        <v>1</v>
      </c>
    </row>
    <row r="122">
      <c r="A122" s="23">
        <v>3.0</v>
      </c>
      <c r="B122" s="23">
        <v>6.0</v>
      </c>
      <c r="C122" s="25" t="s">
        <v>198</v>
      </c>
      <c r="D122" s="23">
        <v>3.0</v>
      </c>
      <c r="E122" s="23">
        <v>1.0</v>
      </c>
      <c r="F122" s="26" t="str">
        <f t="shared" si="2"/>
        <v>N</v>
      </c>
      <c r="G122" s="5">
        <v>1.0</v>
      </c>
      <c r="H122" s="26">
        <f t="shared" si="3"/>
        <v>1</v>
      </c>
    </row>
    <row r="123">
      <c r="A123" s="23">
        <v>3.0</v>
      </c>
      <c r="B123" s="23">
        <v>7.0</v>
      </c>
      <c r="C123" s="25" t="s">
        <v>435</v>
      </c>
      <c r="D123" s="23">
        <v>2.0</v>
      </c>
      <c r="E123" s="23">
        <v>2.0</v>
      </c>
      <c r="F123" s="26" t="str">
        <f t="shared" si="2"/>
        <v>T</v>
      </c>
      <c r="H123" s="26">
        <f t="shared" si="3"/>
        <v>2</v>
      </c>
    </row>
    <row r="124">
      <c r="A124" s="23">
        <v>3.0</v>
      </c>
      <c r="B124" s="23">
        <v>8.0</v>
      </c>
      <c r="C124" s="25" t="s">
        <v>315</v>
      </c>
      <c r="D124" s="23">
        <v>1.0</v>
      </c>
      <c r="E124" s="23">
        <v>1.0</v>
      </c>
      <c r="F124" s="26" t="str">
        <f t="shared" si="2"/>
        <v>T</v>
      </c>
      <c r="H124" s="26">
        <f t="shared" si="3"/>
        <v>1</v>
      </c>
    </row>
    <row r="125">
      <c r="A125" s="23">
        <v>3.0</v>
      </c>
      <c r="B125" s="23">
        <v>9.0</v>
      </c>
      <c r="C125" s="25" t="s">
        <v>436</v>
      </c>
      <c r="D125" s="23">
        <v>2.0</v>
      </c>
      <c r="E125" s="23">
        <v>2.0</v>
      </c>
      <c r="F125" s="26" t="str">
        <f t="shared" si="2"/>
        <v>T</v>
      </c>
      <c r="H125" s="26">
        <f t="shared" si="3"/>
        <v>2</v>
      </c>
    </row>
    <row r="126">
      <c r="A126" s="23">
        <v>3.0</v>
      </c>
      <c r="B126" s="23">
        <v>10.0</v>
      </c>
      <c r="C126" s="25" t="s">
        <v>172</v>
      </c>
      <c r="D126" s="23">
        <v>1.0</v>
      </c>
      <c r="E126" s="23">
        <v>3.0</v>
      </c>
      <c r="F126" s="26" t="str">
        <f t="shared" si="2"/>
        <v>N</v>
      </c>
      <c r="G126" s="5">
        <v>1.0</v>
      </c>
      <c r="H126" s="26">
        <f t="shared" si="3"/>
        <v>1</v>
      </c>
    </row>
    <row r="127">
      <c r="A127" s="23">
        <v>3.0</v>
      </c>
      <c r="B127" s="23">
        <v>11.0</v>
      </c>
      <c r="C127" s="25" t="s">
        <v>217</v>
      </c>
      <c r="D127" s="23">
        <v>1.0</v>
      </c>
      <c r="E127" s="23">
        <v>1.0</v>
      </c>
      <c r="F127" s="26" t="str">
        <f t="shared" si="2"/>
        <v>T</v>
      </c>
      <c r="H127" s="26">
        <f t="shared" si="3"/>
        <v>1</v>
      </c>
    </row>
    <row r="128">
      <c r="A128" s="23">
        <v>3.0</v>
      </c>
      <c r="B128" s="23">
        <v>12.0</v>
      </c>
      <c r="C128" s="25" t="s">
        <v>437</v>
      </c>
      <c r="D128" s="23">
        <v>2.0</v>
      </c>
      <c r="E128" s="23">
        <v>1.0</v>
      </c>
      <c r="F128" s="26" t="str">
        <f t="shared" si="2"/>
        <v>N</v>
      </c>
      <c r="G128" s="5">
        <v>1.0</v>
      </c>
      <c r="H128" s="26">
        <f t="shared" si="3"/>
        <v>1</v>
      </c>
    </row>
    <row r="129">
      <c r="A129" s="23">
        <v>3.0</v>
      </c>
      <c r="B129" s="23">
        <v>13.0</v>
      </c>
      <c r="C129" s="25" t="s">
        <v>438</v>
      </c>
      <c r="D129" s="23">
        <v>1.0</v>
      </c>
      <c r="E129" s="23">
        <v>1.0</v>
      </c>
      <c r="F129" s="26" t="str">
        <f t="shared" si="2"/>
        <v>T</v>
      </c>
      <c r="H129" s="26">
        <f t="shared" si="3"/>
        <v>1</v>
      </c>
    </row>
    <row r="130">
      <c r="A130" s="23">
        <v>3.0</v>
      </c>
      <c r="B130" s="23">
        <v>14.0</v>
      </c>
      <c r="C130" s="25" t="s">
        <v>439</v>
      </c>
      <c r="D130" s="23">
        <v>1.0</v>
      </c>
      <c r="E130" s="23">
        <v>1.0</v>
      </c>
      <c r="F130" s="26" t="str">
        <f t="shared" si="2"/>
        <v>T</v>
      </c>
      <c r="H130" s="26">
        <f t="shared" si="3"/>
        <v>1</v>
      </c>
    </row>
    <row r="131">
      <c r="A131" s="23">
        <v>3.0</v>
      </c>
      <c r="B131" s="23">
        <v>15.0</v>
      </c>
      <c r="C131" s="25" t="s">
        <v>440</v>
      </c>
      <c r="D131" s="23">
        <v>0.0</v>
      </c>
      <c r="E131" s="23">
        <v>0.0</v>
      </c>
      <c r="F131" s="26" t="str">
        <f t="shared" si="2"/>
        <v>T</v>
      </c>
      <c r="H131" s="26">
        <f t="shared" si="3"/>
        <v>0</v>
      </c>
    </row>
    <row r="132">
      <c r="A132" s="23">
        <v>3.0</v>
      </c>
      <c r="B132" s="23">
        <v>16.0</v>
      </c>
      <c r="C132" s="25" t="s">
        <v>441</v>
      </c>
      <c r="D132" s="23">
        <v>0.0</v>
      </c>
      <c r="E132" s="23">
        <v>0.0</v>
      </c>
      <c r="F132" s="26" t="str">
        <f t="shared" si="2"/>
        <v>T</v>
      </c>
      <c r="H132" s="26">
        <f t="shared" si="3"/>
        <v>0</v>
      </c>
    </row>
    <row r="133">
      <c r="A133" s="23">
        <v>3.0</v>
      </c>
      <c r="B133" s="23">
        <v>17.0</v>
      </c>
      <c r="C133" s="25" t="s">
        <v>442</v>
      </c>
      <c r="D133" s="23">
        <v>1.0</v>
      </c>
      <c r="E133" s="23">
        <v>1.0</v>
      </c>
      <c r="F133" s="26" t="str">
        <f t="shared" si="2"/>
        <v>T</v>
      </c>
      <c r="H133" s="26">
        <f t="shared" si="3"/>
        <v>1</v>
      </c>
    </row>
    <row r="134">
      <c r="A134" s="23">
        <v>3.0</v>
      </c>
      <c r="B134" s="23">
        <v>18.0</v>
      </c>
      <c r="C134" s="25" t="s">
        <v>443</v>
      </c>
      <c r="D134" s="23">
        <v>0.0</v>
      </c>
      <c r="E134" s="23">
        <v>0.0</v>
      </c>
      <c r="F134" s="26" t="str">
        <f t="shared" si="2"/>
        <v>T</v>
      </c>
      <c r="H134" s="26">
        <f t="shared" si="3"/>
        <v>0</v>
      </c>
    </row>
    <row r="135">
      <c r="A135" s="23">
        <v>3.0</v>
      </c>
      <c r="B135" s="23">
        <v>19.0</v>
      </c>
      <c r="C135" s="25" t="s">
        <v>444</v>
      </c>
      <c r="D135" s="23">
        <v>0.0</v>
      </c>
      <c r="E135" s="23">
        <v>1.0</v>
      </c>
      <c r="F135" s="26" t="str">
        <f t="shared" si="2"/>
        <v>N</v>
      </c>
      <c r="G135" s="5">
        <v>0.0</v>
      </c>
      <c r="H135" s="26">
        <f t="shared" si="3"/>
        <v>0</v>
      </c>
    </row>
    <row r="136">
      <c r="A136" s="23">
        <v>3.0</v>
      </c>
      <c r="B136" s="23">
        <v>20.0</v>
      </c>
      <c r="C136" s="25" t="s">
        <v>445</v>
      </c>
      <c r="D136" s="23">
        <v>0.0</v>
      </c>
      <c r="E136" s="23">
        <v>1.0</v>
      </c>
      <c r="F136" s="26" t="str">
        <f t="shared" si="2"/>
        <v>N</v>
      </c>
      <c r="G136" s="5">
        <v>0.0</v>
      </c>
      <c r="H136" s="26">
        <f t="shared" si="3"/>
        <v>0</v>
      </c>
    </row>
    <row r="137">
      <c r="A137" s="23">
        <v>3.0</v>
      </c>
      <c r="B137" s="23">
        <v>21.0</v>
      </c>
      <c r="C137" s="25" t="s">
        <v>223</v>
      </c>
      <c r="D137" s="23">
        <v>0.0</v>
      </c>
      <c r="E137" s="23">
        <v>3.0</v>
      </c>
      <c r="F137" s="26" t="str">
        <f t="shared" si="2"/>
        <v>N</v>
      </c>
      <c r="G137" s="5">
        <v>0.0</v>
      </c>
      <c r="H137" s="26">
        <f t="shared" si="3"/>
        <v>0</v>
      </c>
    </row>
    <row r="138">
      <c r="A138" s="23">
        <v>3.0</v>
      </c>
      <c r="B138" s="23">
        <v>22.0</v>
      </c>
      <c r="C138" s="25" t="s">
        <v>446</v>
      </c>
      <c r="D138" s="23">
        <v>0.0</v>
      </c>
      <c r="E138" s="23">
        <v>1.0</v>
      </c>
      <c r="F138" s="26" t="str">
        <f t="shared" si="2"/>
        <v>N</v>
      </c>
      <c r="G138" s="5">
        <v>0.0</v>
      </c>
      <c r="H138" s="26">
        <f t="shared" si="3"/>
        <v>0</v>
      </c>
    </row>
    <row r="139">
      <c r="A139" s="23">
        <v>3.0</v>
      </c>
      <c r="B139" s="23">
        <v>23.0</v>
      </c>
      <c r="C139" s="25" t="s">
        <v>181</v>
      </c>
      <c r="D139" s="23">
        <v>3.0</v>
      </c>
      <c r="E139" s="23">
        <v>3.0</v>
      </c>
      <c r="F139" s="26" t="str">
        <f t="shared" si="2"/>
        <v>T</v>
      </c>
      <c r="H139" s="26">
        <f t="shared" si="3"/>
        <v>3</v>
      </c>
    </row>
    <row r="140">
      <c r="A140" s="23">
        <v>3.0</v>
      </c>
      <c r="B140" s="23">
        <v>24.0</v>
      </c>
      <c r="C140" s="25" t="s">
        <v>447</v>
      </c>
      <c r="D140" s="23">
        <v>1.0</v>
      </c>
      <c r="E140" s="23">
        <v>1.0</v>
      </c>
      <c r="F140" s="26" t="str">
        <f t="shared" si="2"/>
        <v>T</v>
      </c>
      <c r="H140" s="26">
        <f t="shared" si="3"/>
        <v>1</v>
      </c>
    </row>
    <row r="141">
      <c r="A141" s="23">
        <v>3.0</v>
      </c>
      <c r="B141" s="23">
        <v>25.0</v>
      </c>
      <c r="C141" s="25" t="s">
        <v>448</v>
      </c>
      <c r="D141" s="23">
        <v>1.0</v>
      </c>
      <c r="E141" s="23">
        <v>1.0</v>
      </c>
      <c r="F141" s="26" t="str">
        <f t="shared" si="2"/>
        <v>T</v>
      </c>
      <c r="H141" s="26">
        <f t="shared" si="3"/>
        <v>1</v>
      </c>
    </row>
    <row r="142">
      <c r="A142" s="23">
        <v>3.0</v>
      </c>
      <c r="B142" s="23">
        <v>26.0</v>
      </c>
      <c r="C142" s="25" t="s">
        <v>172</v>
      </c>
      <c r="D142" s="23">
        <v>1.0</v>
      </c>
      <c r="E142" s="23">
        <v>3.0</v>
      </c>
      <c r="F142" s="26" t="str">
        <f t="shared" si="2"/>
        <v>N</v>
      </c>
      <c r="G142" s="5">
        <v>3.0</v>
      </c>
      <c r="H142" s="26">
        <f t="shared" si="3"/>
        <v>3</v>
      </c>
    </row>
    <row r="143">
      <c r="A143" s="23">
        <v>3.0</v>
      </c>
      <c r="B143" s="23">
        <v>27.0</v>
      </c>
      <c r="C143" s="25" t="s">
        <v>449</v>
      </c>
      <c r="D143" s="23">
        <v>1.0</v>
      </c>
      <c r="E143" s="23">
        <v>3.0</v>
      </c>
      <c r="F143" s="26" t="str">
        <f t="shared" si="2"/>
        <v>N</v>
      </c>
      <c r="G143" s="5">
        <v>3.0</v>
      </c>
      <c r="H143" s="26">
        <f t="shared" si="3"/>
        <v>3</v>
      </c>
    </row>
    <row r="144">
      <c r="A144" s="23">
        <v>3.0</v>
      </c>
      <c r="B144" s="23">
        <v>28.0</v>
      </c>
      <c r="C144" s="25" t="s">
        <v>450</v>
      </c>
      <c r="D144" s="23">
        <v>2.0</v>
      </c>
      <c r="E144" s="23">
        <v>2.0</v>
      </c>
      <c r="F144" s="26" t="str">
        <f t="shared" si="2"/>
        <v>T</v>
      </c>
      <c r="H144" s="26">
        <f t="shared" si="3"/>
        <v>2</v>
      </c>
    </row>
    <row r="145">
      <c r="A145" s="23">
        <v>3.0</v>
      </c>
      <c r="B145" s="23">
        <v>29.0</v>
      </c>
      <c r="C145" s="25" t="s">
        <v>167</v>
      </c>
      <c r="D145" s="23">
        <v>3.0</v>
      </c>
      <c r="E145" s="23">
        <v>3.0</v>
      </c>
      <c r="F145" s="26" t="str">
        <f t="shared" si="2"/>
        <v>T</v>
      </c>
      <c r="H145" s="26">
        <f t="shared" si="3"/>
        <v>3</v>
      </c>
    </row>
    <row r="146">
      <c r="A146" s="23">
        <v>3.0</v>
      </c>
      <c r="B146" s="23">
        <v>30.0</v>
      </c>
      <c r="C146" s="25" t="s">
        <v>196</v>
      </c>
      <c r="D146" s="23">
        <v>3.0</v>
      </c>
      <c r="E146" s="23">
        <v>3.0</v>
      </c>
      <c r="F146" s="26" t="str">
        <f t="shared" si="2"/>
        <v>T</v>
      </c>
      <c r="H146" s="26">
        <f t="shared" si="3"/>
        <v>3</v>
      </c>
    </row>
    <row r="147">
      <c r="A147" s="23">
        <v>3.0</v>
      </c>
      <c r="B147" s="23">
        <v>31.0</v>
      </c>
      <c r="C147" s="25" t="s">
        <v>451</v>
      </c>
      <c r="D147" s="23">
        <v>1.0</v>
      </c>
      <c r="E147" s="23">
        <v>1.0</v>
      </c>
      <c r="F147" s="26" t="str">
        <f t="shared" si="2"/>
        <v>T</v>
      </c>
      <c r="H147" s="26">
        <f t="shared" si="3"/>
        <v>1</v>
      </c>
    </row>
    <row r="148">
      <c r="A148" s="23">
        <v>3.0</v>
      </c>
      <c r="B148" s="23">
        <v>32.0</v>
      </c>
      <c r="C148" s="25" t="s">
        <v>452</v>
      </c>
      <c r="D148" s="23">
        <v>1.0</v>
      </c>
      <c r="E148" s="23">
        <v>1.0</v>
      </c>
      <c r="F148" s="26" t="str">
        <f t="shared" si="2"/>
        <v>T</v>
      </c>
      <c r="H148" s="26">
        <f t="shared" si="3"/>
        <v>1</v>
      </c>
    </row>
    <row r="149">
      <c r="A149" s="23">
        <v>3.0</v>
      </c>
      <c r="B149" s="23">
        <v>33.0</v>
      </c>
      <c r="C149" s="25" t="s">
        <v>453</v>
      </c>
      <c r="D149" s="23">
        <v>0.0</v>
      </c>
      <c r="E149" s="23">
        <v>1.0</v>
      </c>
      <c r="F149" s="26" t="str">
        <f t="shared" si="2"/>
        <v>N</v>
      </c>
      <c r="G149" s="5">
        <v>1.0</v>
      </c>
      <c r="H149" s="26">
        <f t="shared" si="3"/>
        <v>1</v>
      </c>
    </row>
    <row r="150">
      <c r="A150" s="23">
        <v>3.0</v>
      </c>
      <c r="B150" s="23">
        <v>34.0</v>
      </c>
      <c r="C150" s="25" t="s">
        <v>454</v>
      </c>
      <c r="D150" s="23">
        <v>0.0</v>
      </c>
      <c r="E150" s="23">
        <v>0.0</v>
      </c>
      <c r="F150" s="26" t="str">
        <f t="shared" si="2"/>
        <v>T</v>
      </c>
      <c r="H150" s="26">
        <f t="shared" si="3"/>
        <v>0</v>
      </c>
    </row>
    <row r="151">
      <c r="A151" s="23">
        <v>3.0</v>
      </c>
      <c r="B151" s="23">
        <v>35.0</v>
      </c>
      <c r="C151" s="25" t="s">
        <v>186</v>
      </c>
      <c r="D151" s="23">
        <v>3.0</v>
      </c>
      <c r="E151" s="23">
        <v>3.0</v>
      </c>
      <c r="F151" s="26" t="str">
        <f t="shared" si="2"/>
        <v>T</v>
      </c>
      <c r="H151" s="26">
        <f t="shared" si="3"/>
        <v>3</v>
      </c>
    </row>
    <row r="152">
      <c r="A152" s="23">
        <v>3.0</v>
      </c>
      <c r="B152" s="23">
        <v>36.0</v>
      </c>
      <c r="C152" s="25" t="s">
        <v>385</v>
      </c>
      <c r="D152" s="23">
        <v>1.0</v>
      </c>
      <c r="E152" s="23">
        <v>1.0</v>
      </c>
      <c r="F152" s="26" t="str">
        <f t="shared" si="2"/>
        <v>T</v>
      </c>
      <c r="H152" s="26">
        <f t="shared" si="3"/>
        <v>1</v>
      </c>
    </row>
    <row r="153">
      <c r="A153" s="23">
        <v>3.0</v>
      </c>
      <c r="B153" s="23">
        <v>37.0</v>
      </c>
      <c r="C153" s="25" t="s">
        <v>455</v>
      </c>
      <c r="D153" s="23">
        <v>0.0</v>
      </c>
      <c r="E153" s="23">
        <v>1.0</v>
      </c>
      <c r="F153" s="26" t="str">
        <f t="shared" si="2"/>
        <v>N</v>
      </c>
      <c r="G153" s="5">
        <v>0.0</v>
      </c>
      <c r="H153" s="26">
        <f t="shared" si="3"/>
        <v>0</v>
      </c>
    </row>
    <row r="154">
      <c r="A154" s="23">
        <v>3.0</v>
      </c>
      <c r="B154" s="23">
        <v>38.0</v>
      </c>
      <c r="C154" s="25" t="s">
        <v>389</v>
      </c>
      <c r="D154" s="23">
        <v>0.0</v>
      </c>
      <c r="E154" s="23">
        <v>3.0</v>
      </c>
      <c r="F154" s="26" t="str">
        <f t="shared" si="2"/>
        <v>N</v>
      </c>
      <c r="G154" s="5">
        <v>0.0</v>
      </c>
      <c r="H154" s="26">
        <f t="shared" si="3"/>
        <v>0</v>
      </c>
    </row>
    <row r="155">
      <c r="A155" s="23">
        <v>3.0</v>
      </c>
      <c r="B155" s="23">
        <v>39.0</v>
      </c>
      <c r="C155" s="25" t="s">
        <v>163</v>
      </c>
      <c r="D155" s="23">
        <v>0.0</v>
      </c>
      <c r="E155" s="23">
        <v>1.0</v>
      </c>
      <c r="F155" s="26" t="str">
        <f t="shared" si="2"/>
        <v>N</v>
      </c>
      <c r="G155" s="5">
        <v>0.0</v>
      </c>
      <c r="H155" s="26">
        <f t="shared" si="3"/>
        <v>0</v>
      </c>
    </row>
    <row r="156">
      <c r="A156" s="23">
        <v>3.0</v>
      </c>
      <c r="B156" s="23">
        <v>40.0</v>
      </c>
      <c r="C156" s="25" t="s">
        <v>456</v>
      </c>
      <c r="D156" s="23">
        <v>0.0</v>
      </c>
      <c r="E156" s="23">
        <v>1.0</v>
      </c>
      <c r="F156" s="26" t="str">
        <f t="shared" si="2"/>
        <v>N</v>
      </c>
      <c r="G156" s="5">
        <v>0.0</v>
      </c>
      <c r="H156" s="26">
        <f t="shared" si="3"/>
        <v>0</v>
      </c>
    </row>
    <row r="157">
      <c r="A157" s="23">
        <v>3.0</v>
      </c>
      <c r="B157" s="23">
        <v>41.0</v>
      </c>
      <c r="C157" s="25" t="s">
        <v>457</v>
      </c>
      <c r="D157" s="23">
        <v>3.0</v>
      </c>
      <c r="E157" s="23">
        <v>1.0</v>
      </c>
      <c r="F157" s="26" t="str">
        <f t="shared" si="2"/>
        <v>N</v>
      </c>
      <c r="G157" s="5">
        <v>3.0</v>
      </c>
      <c r="H157" s="26">
        <f t="shared" si="3"/>
        <v>3</v>
      </c>
    </row>
    <row r="158">
      <c r="A158" s="23">
        <v>3.0</v>
      </c>
      <c r="B158" s="23">
        <v>42.0</v>
      </c>
      <c r="C158" s="25" t="s">
        <v>458</v>
      </c>
      <c r="D158" s="23">
        <v>3.0</v>
      </c>
      <c r="E158" s="23">
        <v>1.0</v>
      </c>
      <c r="F158" s="26" t="str">
        <f t="shared" si="2"/>
        <v>N</v>
      </c>
      <c r="G158" s="5">
        <v>3.0</v>
      </c>
      <c r="H158" s="26">
        <f t="shared" si="3"/>
        <v>3</v>
      </c>
    </row>
    <row r="159">
      <c r="A159" s="23">
        <v>3.0</v>
      </c>
      <c r="B159" s="23">
        <v>43.0</v>
      </c>
      <c r="C159" s="25" t="s">
        <v>459</v>
      </c>
      <c r="D159" s="23">
        <v>1.0</v>
      </c>
      <c r="E159" s="23">
        <v>1.0</v>
      </c>
      <c r="F159" s="26" t="str">
        <f t="shared" si="2"/>
        <v>T</v>
      </c>
      <c r="H159" s="26">
        <f t="shared" si="3"/>
        <v>1</v>
      </c>
    </row>
    <row r="160">
      <c r="A160" s="23">
        <v>3.0</v>
      </c>
      <c r="B160" s="23">
        <v>44.0</v>
      </c>
      <c r="C160" s="25" t="s">
        <v>167</v>
      </c>
      <c r="D160" s="23">
        <v>3.0</v>
      </c>
      <c r="E160" s="23">
        <v>3.0</v>
      </c>
      <c r="F160" s="26" t="str">
        <f t="shared" si="2"/>
        <v>T</v>
      </c>
      <c r="H160" s="26">
        <f t="shared" si="3"/>
        <v>3</v>
      </c>
    </row>
    <row r="161">
      <c r="A161" s="23">
        <v>3.0</v>
      </c>
      <c r="B161" s="23">
        <v>45.0</v>
      </c>
      <c r="C161" s="25" t="s">
        <v>460</v>
      </c>
      <c r="D161" s="23">
        <v>1.0</v>
      </c>
      <c r="E161" s="23">
        <v>1.0</v>
      </c>
      <c r="F161" s="26" t="str">
        <f t="shared" si="2"/>
        <v>T</v>
      </c>
      <c r="H161" s="26">
        <f t="shared" si="3"/>
        <v>1</v>
      </c>
    </row>
    <row r="162">
      <c r="A162" s="23">
        <v>3.0</v>
      </c>
      <c r="B162" s="23">
        <v>46.0</v>
      </c>
      <c r="C162" s="25" t="s">
        <v>185</v>
      </c>
      <c r="D162" s="23">
        <v>3.0</v>
      </c>
      <c r="E162" s="23">
        <v>3.0</v>
      </c>
      <c r="F162" s="26" t="str">
        <f t="shared" si="2"/>
        <v>T</v>
      </c>
      <c r="H162" s="26">
        <f t="shared" si="3"/>
        <v>3</v>
      </c>
    </row>
    <row r="163">
      <c r="A163" s="23">
        <v>3.0</v>
      </c>
      <c r="B163" s="23">
        <v>47.0</v>
      </c>
      <c r="C163" s="25" t="s">
        <v>461</v>
      </c>
      <c r="D163" s="23">
        <v>1.0</v>
      </c>
      <c r="E163" s="23">
        <v>1.0</v>
      </c>
      <c r="F163" s="26" t="str">
        <f t="shared" si="2"/>
        <v>T</v>
      </c>
      <c r="H163" s="26">
        <f t="shared" si="3"/>
        <v>1</v>
      </c>
    </row>
    <row r="164">
      <c r="A164" s="23">
        <v>3.0</v>
      </c>
      <c r="B164" s="23">
        <v>48.0</v>
      </c>
      <c r="C164" s="25" t="s">
        <v>462</v>
      </c>
      <c r="D164" s="23">
        <v>1.0</v>
      </c>
      <c r="E164" s="23">
        <v>1.0</v>
      </c>
      <c r="F164" s="26" t="str">
        <f t="shared" si="2"/>
        <v>T</v>
      </c>
      <c r="H164" s="26">
        <f t="shared" si="3"/>
        <v>1</v>
      </c>
    </row>
    <row r="165">
      <c r="A165" s="23">
        <v>3.0</v>
      </c>
      <c r="B165" s="23">
        <v>49.0</v>
      </c>
      <c r="C165" s="25" t="s">
        <v>463</v>
      </c>
      <c r="D165" s="23">
        <v>1.0</v>
      </c>
      <c r="E165" s="23">
        <v>1.0</v>
      </c>
      <c r="F165" s="26" t="str">
        <f t="shared" si="2"/>
        <v>T</v>
      </c>
      <c r="H165" s="26">
        <f t="shared" si="3"/>
        <v>1</v>
      </c>
    </row>
    <row r="166">
      <c r="A166" s="23">
        <v>3.0</v>
      </c>
      <c r="B166" s="23">
        <v>50.0</v>
      </c>
      <c r="C166" s="25" t="s">
        <v>464</v>
      </c>
      <c r="D166" s="23">
        <v>3.0</v>
      </c>
      <c r="E166" s="23">
        <v>3.0</v>
      </c>
      <c r="F166" s="26" t="str">
        <f t="shared" si="2"/>
        <v>T</v>
      </c>
      <c r="H166" s="26">
        <f t="shared" si="3"/>
        <v>3</v>
      </c>
    </row>
    <row r="167">
      <c r="A167" s="23">
        <v>3.0</v>
      </c>
      <c r="B167" s="23">
        <v>51.0</v>
      </c>
      <c r="C167" s="25" t="s">
        <v>465</v>
      </c>
      <c r="D167" s="23">
        <v>1.0</v>
      </c>
      <c r="E167" s="23">
        <v>1.0</v>
      </c>
      <c r="F167" s="26" t="str">
        <f t="shared" si="2"/>
        <v>T</v>
      </c>
      <c r="H167" s="26">
        <f t="shared" si="3"/>
        <v>1</v>
      </c>
    </row>
    <row r="168">
      <c r="A168" s="23">
        <v>3.0</v>
      </c>
      <c r="B168" s="23">
        <v>52.0</v>
      </c>
      <c r="C168" s="25" t="s">
        <v>405</v>
      </c>
      <c r="D168" s="23">
        <v>1.0</v>
      </c>
      <c r="E168" s="23">
        <v>2.0</v>
      </c>
      <c r="F168" s="26" t="str">
        <f t="shared" si="2"/>
        <v>N</v>
      </c>
      <c r="G168" s="5">
        <v>2.0</v>
      </c>
      <c r="H168" s="26">
        <f t="shared" si="3"/>
        <v>2</v>
      </c>
    </row>
    <row r="169">
      <c r="A169" s="23">
        <v>3.0</v>
      </c>
      <c r="B169" s="23">
        <v>53.0</v>
      </c>
      <c r="C169" s="25" t="s">
        <v>201</v>
      </c>
      <c r="D169" s="23">
        <v>3.0</v>
      </c>
      <c r="E169" s="23">
        <v>1.0</v>
      </c>
      <c r="F169" s="26" t="str">
        <f t="shared" si="2"/>
        <v>N</v>
      </c>
      <c r="G169" s="5">
        <v>3.0</v>
      </c>
      <c r="H169" s="26">
        <f t="shared" si="3"/>
        <v>3</v>
      </c>
    </row>
    <row r="170">
      <c r="A170" s="23">
        <v>3.0</v>
      </c>
      <c r="B170" s="23">
        <v>54.0</v>
      </c>
      <c r="C170" s="25" t="s">
        <v>466</v>
      </c>
      <c r="D170" s="23">
        <v>2.0</v>
      </c>
      <c r="E170" s="23">
        <v>1.0</v>
      </c>
      <c r="F170" s="26" t="str">
        <f t="shared" si="2"/>
        <v>N</v>
      </c>
      <c r="G170" s="5">
        <v>2.0</v>
      </c>
      <c r="H170" s="26">
        <f t="shared" si="3"/>
        <v>2</v>
      </c>
    </row>
    <row r="171">
      <c r="A171" s="23">
        <v>4.0</v>
      </c>
      <c r="B171" s="23">
        <v>1.0</v>
      </c>
      <c r="C171" s="25" t="s">
        <v>467</v>
      </c>
      <c r="D171" s="23">
        <v>1.0</v>
      </c>
      <c r="E171" s="23">
        <v>1.0</v>
      </c>
      <c r="F171" s="26" t="str">
        <f t="shared" si="2"/>
        <v>T</v>
      </c>
      <c r="H171" s="26">
        <f t="shared" si="3"/>
        <v>1</v>
      </c>
    </row>
    <row r="172">
      <c r="A172" s="23">
        <v>4.0</v>
      </c>
      <c r="B172" s="23">
        <v>2.0</v>
      </c>
      <c r="C172" s="25" t="s">
        <v>468</v>
      </c>
      <c r="D172" s="23">
        <v>2.0</v>
      </c>
      <c r="E172" s="23">
        <v>1.0</v>
      </c>
      <c r="F172" s="26" t="str">
        <f t="shared" si="2"/>
        <v>N</v>
      </c>
      <c r="G172" s="5">
        <v>2.0</v>
      </c>
      <c r="H172" s="26">
        <f t="shared" si="3"/>
        <v>2</v>
      </c>
    </row>
    <row r="173">
      <c r="A173" s="23">
        <v>4.0</v>
      </c>
      <c r="B173" s="23">
        <v>3.0</v>
      </c>
      <c r="C173" s="25" t="s">
        <v>314</v>
      </c>
      <c r="D173" s="23">
        <v>2.0</v>
      </c>
      <c r="E173" s="23">
        <v>1.0</v>
      </c>
      <c r="F173" s="26" t="str">
        <f t="shared" si="2"/>
        <v>N</v>
      </c>
      <c r="G173" s="5">
        <v>2.0</v>
      </c>
      <c r="H173" s="26">
        <f t="shared" si="3"/>
        <v>2</v>
      </c>
    </row>
    <row r="174">
      <c r="A174" s="23">
        <v>4.0</v>
      </c>
      <c r="B174" s="23">
        <v>4.0</v>
      </c>
      <c r="C174" s="25" t="s">
        <v>469</v>
      </c>
      <c r="D174" s="23">
        <v>2.0</v>
      </c>
      <c r="E174" s="23">
        <v>1.0</v>
      </c>
      <c r="F174" s="26" t="str">
        <f t="shared" si="2"/>
        <v>N</v>
      </c>
      <c r="G174" s="5">
        <v>2.0</v>
      </c>
      <c r="H174" s="26">
        <f t="shared" si="3"/>
        <v>2</v>
      </c>
    </row>
    <row r="175">
      <c r="A175" s="23">
        <v>4.0</v>
      </c>
      <c r="B175" s="23">
        <v>5.0</v>
      </c>
      <c r="C175" s="25" t="s">
        <v>470</v>
      </c>
      <c r="D175" s="23">
        <v>2.0</v>
      </c>
      <c r="E175" s="23">
        <v>1.0</v>
      </c>
      <c r="F175" s="26" t="str">
        <f t="shared" si="2"/>
        <v>N</v>
      </c>
      <c r="G175" s="5">
        <v>2.0</v>
      </c>
      <c r="H175" s="26">
        <f t="shared" si="3"/>
        <v>2</v>
      </c>
    </row>
    <row r="176">
      <c r="A176" s="23">
        <v>4.0</v>
      </c>
      <c r="B176" s="23">
        <v>6.0</v>
      </c>
      <c r="C176" s="25" t="s">
        <v>471</v>
      </c>
      <c r="D176" s="23">
        <v>3.0</v>
      </c>
      <c r="E176" s="23">
        <v>1.0</v>
      </c>
      <c r="F176" s="26" t="str">
        <f t="shared" si="2"/>
        <v>N</v>
      </c>
      <c r="G176" s="5">
        <v>3.0</v>
      </c>
      <c r="H176" s="26">
        <f t="shared" si="3"/>
        <v>3</v>
      </c>
    </row>
    <row r="177">
      <c r="A177" s="23">
        <v>4.0</v>
      </c>
      <c r="B177" s="23">
        <v>7.0</v>
      </c>
      <c r="C177" s="25" t="s">
        <v>472</v>
      </c>
      <c r="D177" s="23">
        <v>1.0</v>
      </c>
      <c r="E177" s="23">
        <v>1.0</v>
      </c>
      <c r="F177" s="26" t="str">
        <f t="shared" si="2"/>
        <v>T</v>
      </c>
      <c r="H177" s="26">
        <f t="shared" si="3"/>
        <v>1</v>
      </c>
    </row>
    <row r="178">
      <c r="A178" s="23">
        <v>4.0</v>
      </c>
      <c r="B178" s="23">
        <v>8.0</v>
      </c>
      <c r="C178" s="25" t="s">
        <v>473</v>
      </c>
      <c r="D178" s="23">
        <v>1.0</v>
      </c>
      <c r="E178" s="23">
        <v>1.0</v>
      </c>
      <c r="F178" s="26" t="str">
        <f t="shared" si="2"/>
        <v>T</v>
      </c>
      <c r="H178" s="26">
        <f t="shared" si="3"/>
        <v>1</v>
      </c>
    </row>
    <row r="179">
      <c r="A179" s="23">
        <v>4.0</v>
      </c>
      <c r="B179" s="23">
        <v>9.0</v>
      </c>
      <c r="C179" s="25" t="s">
        <v>474</v>
      </c>
      <c r="D179" s="23">
        <v>1.0</v>
      </c>
      <c r="E179" s="23">
        <v>1.0</v>
      </c>
      <c r="F179" s="26" t="str">
        <f t="shared" si="2"/>
        <v>T</v>
      </c>
      <c r="H179" s="26">
        <f t="shared" si="3"/>
        <v>1</v>
      </c>
    </row>
    <row r="180">
      <c r="A180" s="23">
        <v>4.0</v>
      </c>
      <c r="B180" s="23">
        <v>10.0</v>
      </c>
      <c r="C180" s="25" t="s">
        <v>223</v>
      </c>
      <c r="D180" s="23">
        <v>3.0</v>
      </c>
      <c r="E180" s="23">
        <v>3.0</v>
      </c>
      <c r="F180" s="26" t="str">
        <f t="shared" si="2"/>
        <v>T</v>
      </c>
      <c r="H180" s="26">
        <f t="shared" si="3"/>
        <v>3</v>
      </c>
    </row>
    <row r="181">
      <c r="A181" s="23">
        <v>4.0</v>
      </c>
      <c r="B181" s="23">
        <v>11.0</v>
      </c>
      <c r="C181" s="25" t="s">
        <v>475</v>
      </c>
      <c r="D181" s="23">
        <v>1.0</v>
      </c>
      <c r="E181" s="23">
        <v>1.0</v>
      </c>
      <c r="F181" s="26" t="str">
        <f t="shared" si="2"/>
        <v>T</v>
      </c>
      <c r="H181" s="26">
        <f t="shared" si="3"/>
        <v>1</v>
      </c>
    </row>
    <row r="182">
      <c r="A182" s="23">
        <v>4.0</v>
      </c>
      <c r="B182" s="23">
        <v>12.0</v>
      </c>
      <c r="C182" s="25" t="s">
        <v>476</v>
      </c>
      <c r="D182" s="23">
        <v>1.0</v>
      </c>
      <c r="E182" s="23">
        <v>1.0</v>
      </c>
      <c r="F182" s="26" t="str">
        <f t="shared" si="2"/>
        <v>T</v>
      </c>
      <c r="H182" s="26">
        <f t="shared" si="3"/>
        <v>1</v>
      </c>
    </row>
    <row r="183">
      <c r="A183" s="23">
        <v>4.0</v>
      </c>
      <c r="B183" s="23">
        <v>13.0</v>
      </c>
      <c r="C183" s="25" t="s">
        <v>210</v>
      </c>
      <c r="D183" s="23">
        <v>3.0</v>
      </c>
      <c r="E183" s="23">
        <v>3.0</v>
      </c>
      <c r="F183" s="26" t="str">
        <f t="shared" si="2"/>
        <v>T</v>
      </c>
      <c r="H183" s="26">
        <f t="shared" si="3"/>
        <v>3</v>
      </c>
    </row>
    <row r="184">
      <c r="A184" s="23">
        <v>4.0</v>
      </c>
      <c r="B184" s="23">
        <v>14.0</v>
      </c>
      <c r="C184" s="25" t="s">
        <v>477</v>
      </c>
      <c r="D184" s="23">
        <v>1.0</v>
      </c>
      <c r="E184" s="23">
        <v>1.0</v>
      </c>
      <c r="F184" s="26" t="str">
        <f t="shared" si="2"/>
        <v>T</v>
      </c>
      <c r="H184" s="26">
        <f t="shared" si="3"/>
        <v>1</v>
      </c>
    </row>
    <row r="185">
      <c r="A185" s="23">
        <v>4.0</v>
      </c>
      <c r="B185" s="23">
        <v>15.0</v>
      </c>
      <c r="C185" s="23">
        <v>7.0</v>
      </c>
      <c r="D185" s="23">
        <v>1.0</v>
      </c>
      <c r="E185" s="23">
        <v>3.0</v>
      </c>
      <c r="F185" s="26" t="str">
        <f t="shared" si="2"/>
        <v>N</v>
      </c>
      <c r="G185" s="5">
        <v>3.0</v>
      </c>
      <c r="H185" s="26">
        <f t="shared" si="3"/>
        <v>3</v>
      </c>
    </row>
    <row r="186">
      <c r="A186" s="23">
        <v>4.0</v>
      </c>
      <c r="B186" s="23">
        <v>16.0</v>
      </c>
      <c r="C186" s="25" t="s">
        <v>478</v>
      </c>
      <c r="D186" s="23">
        <v>1.0</v>
      </c>
      <c r="E186" s="23">
        <v>1.0</v>
      </c>
      <c r="F186" s="26" t="str">
        <f t="shared" si="2"/>
        <v>T</v>
      </c>
      <c r="H186" s="26">
        <f t="shared" si="3"/>
        <v>1</v>
      </c>
    </row>
    <row r="187">
      <c r="A187" s="23">
        <v>4.0</v>
      </c>
      <c r="B187" s="23">
        <v>17.0</v>
      </c>
      <c r="C187" s="25" t="s">
        <v>374</v>
      </c>
      <c r="D187" s="23">
        <v>2.0</v>
      </c>
      <c r="E187" s="23">
        <v>2.0</v>
      </c>
      <c r="F187" s="26" t="str">
        <f t="shared" si="2"/>
        <v>T</v>
      </c>
      <c r="H187" s="26">
        <f t="shared" si="3"/>
        <v>2</v>
      </c>
    </row>
    <row r="188">
      <c r="A188" s="23">
        <v>4.0</v>
      </c>
      <c r="B188" s="23">
        <v>18.0</v>
      </c>
      <c r="C188" s="25" t="s">
        <v>479</v>
      </c>
      <c r="D188" s="23">
        <v>2.0</v>
      </c>
      <c r="E188" s="23">
        <v>2.0</v>
      </c>
      <c r="F188" s="26" t="str">
        <f t="shared" si="2"/>
        <v>T</v>
      </c>
      <c r="H188" s="26">
        <f t="shared" si="3"/>
        <v>2</v>
      </c>
    </row>
    <row r="189">
      <c r="A189" s="23">
        <v>4.0</v>
      </c>
      <c r="B189" s="23">
        <v>19.0</v>
      </c>
      <c r="C189" s="25" t="s">
        <v>480</v>
      </c>
      <c r="D189" s="23">
        <v>1.0</v>
      </c>
      <c r="E189" s="23">
        <v>1.0</v>
      </c>
      <c r="F189" s="26" t="str">
        <f t="shared" si="2"/>
        <v>T</v>
      </c>
      <c r="H189" s="26">
        <f t="shared" si="3"/>
        <v>1</v>
      </c>
    </row>
    <row r="190">
      <c r="A190" s="23">
        <v>4.0</v>
      </c>
      <c r="B190" s="23">
        <v>20.0</v>
      </c>
      <c r="C190" s="25" t="s">
        <v>481</v>
      </c>
      <c r="D190" s="23">
        <v>1.0</v>
      </c>
      <c r="E190" s="23">
        <v>1.0</v>
      </c>
      <c r="F190" s="26" t="str">
        <f t="shared" si="2"/>
        <v>T</v>
      </c>
      <c r="H190" s="26">
        <f t="shared" si="3"/>
        <v>1</v>
      </c>
    </row>
    <row r="191">
      <c r="A191" s="23">
        <v>4.0</v>
      </c>
      <c r="B191" s="23">
        <v>21.0</v>
      </c>
      <c r="C191" s="25" t="s">
        <v>278</v>
      </c>
      <c r="D191" s="23">
        <v>3.0</v>
      </c>
      <c r="E191" s="23">
        <v>3.0</v>
      </c>
      <c r="F191" s="26" t="str">
        <f t="shared" si="2"/>
        <v>T</v>
      </c>
      <c r="H191" s="26">
        <f t="shared" si="3"/>
        <v>3</v>
      </c>
    </row>
    <row r="192">
      <c r="A192" s="23">
        <v>4.0</v>
      </c>
      <c r="B192" s="23">
        <v>22.0</v>
      </c>
      <c r="C192" s="25" t="s">
        <v>482</v>
      </c>
      <c r="D192" s="23">
        <v>1.0</v>
      </c>
      <c r="E192" s="23">
        <v>1.0</v>
      </c>
      <c r="F192" s="26" t="str">
        <f t="shared" si="2"/>
        <v>T</v>
      </c>
      <c r="H192" s="26">
        <f t="shared" si="3"/>
        <v>1</v>
      </c>
    </row>
    <row r="193">
      <c r="A193" s="23">
        <v>4.0</v>
      </c>
      <c r="B193" s="23">
        <v>23.0</v>
      </c>
      <c r="C193" s="25" t="s">
        <v>483</v>
      </c>
      <c r="D193" s="23">
        <v>1.0</v>
      </c>
      <c r="E193" s="23">
        <v>1.0</v>
      </c>
      <c r="F193" s="26" t="str">
        <f t="shared" si="2"/>
        <v>T</v>
      </c>
      <c r="H193" s="26">
        <f t="shared" si="3"/>
        <v>1</v>
      </c>
    </row>
    <row r="194">
      <c r="A194" s="23">
        <v>4.0</v>
      </c>
      <c r="B194" s="23">
        <v>24.0</v>
      </c>
      <c r="C194" s="25" t="s">
        <v>484</v>
      </c>
      <c r="D194" s="23">
        <v>1.0</v>
      </c>
      <c r="E194" s="23">
        <v>1.0</v>
      </c>
      <c r="F194" s="26" t="str">
        <f t="shared" si="2"/>
        <v>T</v>
      </c>
      <c r="H194" s="26">
        <f t="shared" si="3"/>
        <v>1</v>
      </c>
    </row>
    <row r="195">
      <c r="A195" s="23">
        <v>4.0</v>
      </c>
      <c r="B195" s="23">
        <v>25.0</v>
      </c>
      <c r="C195" s="25" t="s">
        <v>485</v>
      </c>
      <c r="D195" s="23">
        <v>1.0</v>
      </c>
      <c r="E195" s="23">
        <v>1.0</v>
      </c>
      <c r="F195" s="26" t="str">
        <f t="shared" si="2"/>
        <v>T</v>
      </c>
      <c r="H195" s="26">
        <f t="shared" si="3"/>
        <v>1</v>
      </c>
    </row>
    <row r="196">
      <c r="A196" s="23">
        <v>4.0</v>
      </c>
      <c r="B196" s="23">
        <v>26.0</v>
      </c>
      <c r="C196" s="25" t="s">
        <v>486</v>
      </c>
      <c r="D196" s="23">
        <v>1.0</v>
      </c>
      <c r="E196" s="23">
        <v>1.0</v>
      </c>
      <c r="F196" s="26" t="str">
        <f t="shared" si="2"/>
        <v>T</v>
      </c>
      <c r="H196" s="26">
        <f t="shared" si="3"/>
        <v>1</v>
      </c>
    </row>
    <row r="197">
      <c r="A197" s="23">
        <v>4.0</v>
      </c>
      <c r="B197" s="23">
        <v>27.0</v>
      </c>
      <c r="C197" s="25" t="s">
        <v>487</v>
      </c>
      <c r="D197" s="23">
        <v>1.0</v>
      </c>
      <c r="E197" s="23">
        <v>1.0</v>
      </c>
      <c r="F197" s="26" t="str">
        <f t="shared" si="2"/>
        <v>T</v>
      </c>
      <c r="H197" s="26">
        <f t="shared" si="3"/>
        <v>1</v>
      </c>
    </row>
    <row r="198">
      <c r="A198" s="23">
        <v>4.0</v>
      </c>
      <c r="B198" s="23">
        <v>28.0</v>
      </c>
      <c r="C198" s="25" t="s">
        <v>168</v>
      </c>
      <c r="D198" s="23">
        <v>3.0</v>
      </c>
      <c r="E198" s="23">
        <v>3.0</v>
      </c>
      <c r="F198" s="26" t="str">
        <f t="shared" si="2"/>
        <v>T</v>
      </c>
      <c r="H198" s="26">
        <f t="shared" si="3"/>
        <v>3</v>
      </c>
    </row>
    <row r="199">
      <c r="A199" s="23">
        <v>4.0</v>
      </c>
      <c r="B199" s="23">
        <v>29.0</v>
      </c>
      <c r="C199" s="25" t="s">
        <v>167</v>
      </c>
      <c r="D199" s="23">
        <v>3.0</v>
      </c>
      <c r="E199" s="23">
        <v>3.0</v>
      </c>
      <c r="F199" s="26" t="str">
        <f t="shared" si="2"/>
        <v>T</v>
      </c>
      <c r="H199" s="26">
        <f t="shared" si="3"/>
        <v>3</v>
      </c>
    </row>
    <row r="200">
      <c r="A200" s="23">
        <v>4.0</v>
      </c>
      <c r="B200" s="23">
        <v>30.0</v>
      </c>
      <c r="C200" s="25" t="s">
        <v>488</v>
      </c>
      <c r="D200" s="23">
        <v>1.0</v>
      </c>
      <c r="E200" s="23">
        <v>1.0</v>
      </c>
      <c r="F200" s="26" t="str">
        <f t="shared" si="2"/>
        <v>T</v>
      </c>
      <c r="H200" s="26">
        <f t="shared" si="3"/>
        <v>1</v>
      </c>
    </row>
    <row r="201">
      <c r="A201" s="23">
        <v>4.0</v>
      </c>
      <c r="B201" s="23">
        <v>31.0</v>
      </c>
      <c r="C201" s="25" t="s">
        <v>210</v>
      </c>
      <c r="D201" s="23">
        <v>3.0</v>
      </c>
      <c r="E201" s="23">
        <v>3.0</v>
      </c>
      <c r="F201" s="26" t="str">
        <f t="shared" si="2"/>
        <v>T</v>
      </c>
      <c r="H201" s="26">
        <f t="shared" si="3"/>
        <v>3</v>
      </c>
    </row>
    <row r="202">
      <c r="A202" s="23">
        <v>4.0</v>
      </c>
      <c r="B202" s="23">
        <v>32.0</v>
      </c>
      <c r="C202" s="25" t="s">
        <v>489</v>
      </c>
      <c r="D202" s="23">
        <v>1.0</v>
      </c>
      <c r="E202" s="23">
        <v>1.0</v>
      </c>
      <c r="F202" s="26" t="str">
        <f t="shared" si="2"/>
        <v>T</v>
      </c>
      <c r="H202" s="26">
        <f t="shared" si="3"/>
        <v>1</v>
      </c>
    </row>
    <row r="203">
      <c r="A203" s="23">
        <v>4.0</v>
      </c>
      <c r="B203" s="23">
        <v>33.0</v>
      </c>
      <c r="C203" s="25" t="s">
        <v>490</v>
      </c>
      <c r="D203" s="23">
        <v>1.0</v>
      </c>
      <c r="E203" s="23">
        <v>1.0</v>
      </c>
      <c r="F203" s="26" t="str">
        <f t="shared" si="2"/>
        <v>T</v>
      </c>
      <c r="H203" s="26">
        <f t="shared" si="3"/>
        <v>1</v>
      </c>
    </row>
    <row r="204">
      <c r="A204" s="23">
        <v>4.0</v>
      </c>
      <c r="B204" s="23">
        <v>34.0</v>
      </c>
      <c r="C204" s="25" t="s">
        <v>491</v>
      </c>
      <c r="D204" s="23">
        <v>1.0</v>
      </c>
      <c r="E204" s="23">
        <v>3.0</v>
      </c>
      <c r="F204" s="26" t="str">
        <f t="shared" si="2"/>
        <v>N</v>
      </c>
      <c r="G204" s="5">
        <v>3.0</v>
      </c>
      <c r="H204" s="26">
        <f t="shared" si="3"/>
        <v>3</v>
      </c>
    </row>
    <row r="205">
      <c r="A205" s="23">
        <v>4.0</v>
      </c>
      <c r="B205" s="23">
        <v>35.0</v>
      </c>
      <c r="C205" s="25" t="s">
        <v>492</v>
      </c>
      <c r="D205" s="23">
        <v>1.0</v>
      </c>
      <c r="E205" s="23">
        <v>1.0</v>
      </c>
      <c r="F205" s="26" t="str">
        <f t="shared" si="2"/>
        <v>T</v>
      </c>
      <c r="H205" s="26">
        <f t="shared" si="3"/>
        <v>1</v>
      </c>
    </row>
    <row r="206">
      <c r="A206" s="23">
        <v>4.0</v>
      </c>
      <c r="B206" s="23">
        <v>36.0</v>
      </c>
      <c r="C206" s="25" t="s">
        <v>493</v>
      </c>
      <c r="D206" s="23">
        <v>1.0</v>
      </c>
      <c r="E206" s="23">
        <v>1.0</v>
      </c>
      <c r="F206" s="26" t="str">
        <f t="shared" si="2"/>
        <v>T</v>
      </c>
      <c r="H206" s="26">
        <f t="shared" si="3"/>
        <v>1</v>
      </c>
    </row>
    <row r="207">
      <c r="A207" s="23">
        <v>4.0</v>
      </c>
      <c r="B207" s="23">
        <v>37.0</v>
      </c>
      <c r="C207" s="25" t="s">
        <v>338</v>
      </c>
      <c r="D207" s="23">
        <v>3.0</v>
      </c>
      <c r="E207" s="23">
        <v>1.0</v>
      </c>
      <c r="F207" s="26" t="str">
        <f t="shared" si="2"/>
        <v>N</v>
      </c>
      <c r="G207" s="5">
        <v>3.0</v>
      </c>
      <c r="H207" s="26">
        <f t="shared" si="3"/>
        <v>3</v>
      </c>
    </row>
    <row r="208">
      <c r="A208" s="23">
        <v>4.0</v>
      </c>
      <c r="B208" s="23">
        <v>38.0</v>
      </c>
      <c r="C208" s="25" t="s">
        <v>494</v>
      </c>
      <c r="D208" s="23">
        <v>1.0</v>
      </c>
      <c r="E208" s="23">
        <v>1.0</v>
      </c>
      <c r="F208" s="26" t="str">
        <f t="shared" si="2"/>
        <v>T</v>
      </c>
      <c r="H208" s="26">
        <f t="shared" si="3"/>
        <v>1</v>
      </c>
    </row>
    <row r="209">
      <c r="A209" s="23">
        <v>4.0</v>
      </c>
      <c r="B209" s="23">
        <v>39.0</v>
      </c>
      <c r="C209" s="25" t="s">
        <v>495</v>
      </c>
      <c r="D209" s="23">
        <v>1.0</v>
      </c>
      <c r="E209" s="23">
        <v>1.0</v>
      </c>
      <c r="F209" s="26" t="str">
        <f t="shared" si="2"/>
        <v>T</v>
      </c>
      <c r="H209" s="26">
        <f t="shared" si="3"/>
        <v>1</v>
      </c>
    </row>
    <row r="210">
      <c r="A210" s="23">
        <v>4.0</v>
      </c>
      <c r="B210" s="23">
        <v>40.0</v>
      </c>
      <c r="C210" s="25" t="s">
        <v>471</v>
      </c>
      <c r="D210" s="23">
        <v>3.0</v>
      </c>
      <c r="E210" s="23">
        <v>3.0</v>
      </c>
      <c r="F210" s="26" t="str">
        <f t="shared" si="2"/>
        <v>T</v>
      </c>
      <c r="H210" s="26">
        <f t="shared" si="3"/>
        <v>3</v>
      </c>
    </row>
    <row r="211">
      <c r="A211" s="23">
        <v>4.0</v>
      </c>
      <c r="B211" s="23">
        <v>41.0</v>
      </c>
      <c r="C211" s="25" t="s">
        <v>496</v>
      </c>
      <c r="D211" s="23">
        <v>1.0</v>
      </c>
      <c r="E211" s="23">
        <v>1.0</v>
      </c>
      <c r="F211" s="26" t="str">
        <f t="shared" si="2"/>
        <v>T</v>
      </c>
      <c r="H211" s="26">
        <f t="shared" si="3"/>
        <v>1</v>
      </c>
    </row>
    <row r="212">
      <c r="A212" s="23">
        <v>4.0</v>
      </c>
      <c r="B212" s="23">
        <v>42.0</v>
      </c>
      <c r="C212" s="25" t="s">
        <v>497</v>
      </c>
      <c r="D212" s="23">
        <v>2.0</v>
      </c>
      <c r="E212" s="23">
        <v>1.0</v>
      </c>
      <c r="F212" s="26" t="str">
        <f t="shared" si="2"/>
        <v>N</v>
      </c>
      <c r="G212" s="5">
        <v>2.0</v>
      </c>
      <c r="H212" s="26">
        <f t="shared" si="3"/>
        <v>2</v>
      </c>
    </row>
    <row r="213">
      <c r="A213" s="23">
        <v>4.0</v>
      </c>
      <c r="B213" s="23">
        <v>43.0</v>
      </c>
      <c r="C213" s="25" t="s">
        <v>498</v>
      </c>
      <c r="D213" s="23">
        <v>1.0</v>
      </c>
      <c r="E213" s="23">
        <v>1.0</v>
      </c>
      <c r="F213" s="26" t="str">
        <f t="shared" si="2"/>
        <v>T</v>
      </c>
      <c r="H213" s="26">
        <f t="shared" si="3"/>
        <v>1</v>
      </c>
    </row>
    <row r="214">
      <c r="A214" s="23">
        <v>4.0</v>
      </c>
      <c r="B214" s="23">
        <v>44.0</v>
      </c>
      <c r="C214" s="25" t="s">
        <v>210</v>
      </c>
      <c r="D214" s="23">
        <v>3.0</v>
      </c>
      <c r="E214" s="23">
        <v>1.0</v>
      </c>
      <c r="F214" s="26" t="str">
        <f t="shared" si="2"/>
        <v>N</v>
      </c>
      <c r="G214" s="5">
        <v>3.0</v>
      </c>
      <c r="H214" s="26">
        <f t="shared" si="3"/>
        <v>3</v>
      </c>
    </row>
    <row r="215">
      <c r="A215" s="23">
        <v>4.0</v>
      </c>
      <c r="B215" s="23">
        <v>45.0</v>
      </c>
      <c r="C215" s="25" t="s">
        <v>499</v>
      </c>
      <c r="D215" s="23">
        <v>1.0</v>
      </c>
      <c r="E215" s="23">
        <v>1.0</v>
      </c>
      <c r="F215" s="26" t="str">
        <f t="shared" si="2"/>
        <v>T</v>
      </c>
      <c r="H215" s="26">
        <f t="shared" si="3"/>
        <v>1</v>
      </c>
    </row>
    <row r="216">
      <c r="A216" s="23">
        <v>4.0</v>
      </c>
      <c r="B216" s="23">
        <v>46.0</v>
      </c>
      <c r="C216" s="25" t="s">
        <v>500</v>
      </c>
      <c r="D216" s="23">
        <v>1.0</v>
      </c>
      <c r="E216" s="23">
        <v>1.0</v>
      </c>
      <c r="F216" s="26" t="str">
        <f t="shared" si="2"/>
        <v>T</v>
      </c>
      <c r="H216" s="26">
        <f t="shared" si="3"/>
        <v>1</v>
      </c>
    </row>
    <row r="217">
      <c r="A217" s="23">
        <v>4.0</v>
      </c>
      <c r="B217" s="23">
        <v>47.0</v>
      </c>
      <c r="C217" s="25" t="s">
        <v>163</v>
      </c>
      <c r="D217" s="23">
        <v>2.0</v>
      </c>
      <c r="E217" s="23">
        <v>2.0</v>
      </c>
      <c r="F217" s="26" t="str">
        <f t="shared" si="2"/>
        <v>T</v>
      </c>
      <c r="H217" s="26">
        <f t="shared" si="3"/>
        <v>2</v>
      </c>
    </row>
    <row r="218">
      <c r="A218" s="23">
        <v>4.0</v>
      </c>
      <c r="B218" s="23">
        <v>48.0</v>
      </c>
      <c r="C218" s="25" t="s">
        <v>501</v>
      </c>
      <c r="D218" s="23">
        <v>2.0</v>
      </c>
      <c r="E218" s="23">
        <v>2.0</v>
      </c>
      <c r="F218" s="26" t="str">
        <f t="shared" si="2"/>
        <v>T</v>
      </c>
      <c r="H218" s="26">
        <f t="shared" si="3"/>
        <v>2</v>
      </c>
    </row>
    <row r="219">
      <c r="A219" s="23">
        <v>4.0</v>
      </c>
      <c r="B219" s="23">
        <v>49.0</v>
      </c>
      <c r="C219" s="25" t="s">
        <v>201</v>
      </c>
      <c r="D219" s="23">
        <v>3.0</v>
      </c>
      <c r="E219" s="23">
        <v>3.0</v>
      </c>
      <c r="F219" s="26" t="str">
        <f t="shared" si="2"/>
        <v>T</v>
      </c>
      <c r="H219" s="26">
        <f t="shared" si="3"/>
        <v>3</v>
      </c>
    </row>
    <row r="220">
      <c r="A220" s="23">
        <v>4.0</v>
      </c>
      <c r="B220" s="23">
        <v>50.0</v>
      </c>
      <c r="C220" s="25" t="s">
        <v>315</v>
      </c>
      <c r="D220" s="23">
        <v>1.0</v>
      </c>
      <c r="E220" s="23">
        <v>1.0</v>
      </c>
      <c r="F220" s="26" t="str">
        <f t="shared" si="2"/>
        <v>T</v>
      </c>
      <c r="H220" s="26">
        <f t="shared" si="3"/>
        <v>1</v>
      </c>
    </row>
    <row r="221">
      <c r="A221" s="23">
        <v>4.0</v>
      </c>
      <c r="B221" s="23">
        <v>51.0</v>
      </c>
      <c r="C221" s="25" t="s">
        <v>338</v>
      </c>
      <c r="D221" s="23">
        <v>3.0</v>
      </c>
      <c r="E221" s="23">
        <v>3.0</v>
      </c>
      <c r="F221" s="26" t="str">
        <f t="shared" si="2"/>
        <v>T</v>
      </c>
      <c r="H221" s="26">
        <f t="shared" si="3"/>
        <v>3</v>
      </c>
    </row>
    <row r="222">
      <c r="A222" s="23">
        <v>4.0</v>
      </c>
      <c r="B222" s="23">
        <v>52.0</v>
      </c>
      <c r="C222" s="25" t="s">
        <v>502</v>
      </c>
      <c r="D222" s="23">
        <v>1.0</v>
      </c>
      <c r="E222" s="23">
        <v>1.0</v>
      </c>
      <c r="F222" s="26" t="str">
        <f t="shared" si="2"/>
        <v>T</v>
      </c>
      <c r="H222" s="26">
        <f t="shared" si="3"/>
        <v>1</v>
      </c>
    </row>
    <row r="223">
      <c r="A223" s="23">
        <v>4.0</v>
      </c>
      <c r="B223" s="23">
        <v>53.0</v>
      </c>
      <c r="C223" s="25" t="s">
        <v>302</v>
      </c>
      <c r="D223" s="23">
        <v>1.0</v>
      </c>
      <c r="E223" s="23">
        <v>1.0</v>
      </c>
      <c r="F223" s="26" t="str">
        <f t="shared" si="2"/>
        <v>T</v>
      </c>
      <c r="H223" s="26">
        <f t="shared" si="3"/>
        <v>1</v>
      </c>
    </row>
    <row r="224">
      <c r="A224" s="23">
        <v>4.0</v>
      </c>
      <c r="B224" s="23">
        <v>54.0</v>
      </c>
      <c r="C224" s="25" t="s">
        <v>503</v>
      </c>
      <c r="D224" s="23">
        <v>2.0</v>
      </c>
      <c r="E224" s="23">
        <v>2.0</v>
      </c>
      <c r="F224" s="26" t="str">
        <f t="shared" si="2"/>
        <v>T</v>
      </c>
      <c r="H224" s="26">
        <f t="shared" si="3"/>
        <v>2</v>
      </c>
    </row>
    <row r="225">
      <c r="A225" s="23">
        <v>5.0</v>
      </c>
      <c r="B225" s="23">
        <v>1.0</v>
      </c>
      <c r="C225" s="25" t="s">
        <v>504</v>
      </c>
      <c r="D225" s="23">
        <v>2.0</v>
      </c>
      <c r="E225" s="23">
        <v>2.0</v>
      </c>
      <c r="F225" s="26" t="str">
        <f t="shared" si="2"/>
        <v>T</v>
      </c>
      <c r="H225" s="26">
        <f t="shared" si="3"/>
        <v>2</v>
      </c>
    </row>
    <row r="226">
      <c r="A226" s="23">
        <v>5.0</v>
      </c>
      <c r="B226" s="23">
        <v>2.0</v>
      </c>
      <c r="C226" s="25" t="s">
        <v>505</v>
      </c>
      <c r="D226" s="23">
        <v>1.0</v>
      </c>
      <c r="E226" s="23">
        <v>1.0</v>
      </c>
      <c r="F226" s="26" t="str">
        <f t="shared" si="2"/>
        <v>T</v>
      </c>
      <c r="H226" s="26">
        <f t="shared" si="3"/>
        <v>1</v>
      </c>
    </row>
    <row r="227">
      <c r="A227" s="23">
        <v>5.0</v>
      </c>
      <c r="B227" s="23">
        <v>3.0</v>
      </c>
      <c r="C227" s="25" t="s">
        <v>506</v>
      </c>
      <c r="D227" s="23">
        <v>3.0</v>
      </c>
      <c r="E227" s="23">
        <v>3.0</v>
      </c>
      <c r="F227" s="26" t="str">
        <f t="shared" si="2"/>
        <v>T</v>
      </c>
      <c r="H227" s="26">
        <f t="shared" si="3"/>
        <v>3</v>
      </c>
    </row>
    <row r="228">
      <c r="A228" s="23">
        <v>5.0</v>
      </c>
      <c r="B228" s="23">
        <v>4.0</v>
      </c>
      <c r="C228" s="25" t="s">
        <v>507</v>
      </c>
      <c r="D228" s="23">
        <v>3.0</v>
      </c>
      <c r="E228" s="23">
        <v>1.0</v>
      </c>
      <c r="F228" s="26" t="str">
        <f t="shared" si="2"/>
        <v>N</v>
      </c>
      <c r="G228" s="5">
        <v>3.0</v>
      </c>
      <c r="H228" s="26">
        <f t="shared" si="3"/>
        <v>3</v>
      </c>
    </row>
    <row r="229">
      <c r="A229" s="23">
        <v>5.0</v>
      </c>
      <c r="B229" s="23">
        <v>5.0</v>
      </c>
      <c r="C229" s="25" t="s">
        <v>508</v>
      </c>
      <c r="D229" s="23">
        <v>1.0</v>
      </c>
      <c r="E229" s="23">
        <v>1.0</v>
      </c>
      <c r="F229" s="26" t="str">
        <f t="shared" si="2"/>
        <v>T</v>
      </c>
      <c r="H229" s="26">
        <f t="shared" si="3"/>
        <v>1</v>
      </c>
    </row>
    <row r="230">
      <c r="A230" s="23">
        <v>5.0</v>
      </c>
      <c r="B230" s="23">
        <v>6.0</v>
      </c>
      <c r="C230" s="25" t="s">
        <v>509</v>
      </c>
      <c r="D230" s="23">
        <v>1.0</v>
      </c>
      <c r="E230" s="23">
        <v>1.0</v>
      </c>
      <c r="F230" s="26" t="str">
        <f t="shared" si="2"/>
        <v>T</v>
      </c>
      <c r="H230" s="26">
        <f t="shared" si="3"/>
        <v>1</v>
      </c>
    </row>
    <row r="231">
      <c r="A231" s="23">
        <v>5.0</v>
      </c>
      <c r="B231" s="23">
        <v>7.0</v>
      </c>
      <c r="C231" s="25" t="s">
        <v>271</v>
      </c>
      <c r="D231" s="23">
        <v>3.0</v>
      </c>
      <c r="E231" s="23">
        <v>3.0</v>
      </c>
      <c r="F231" s="26" t="str">
        <f t="shared" si="2"/>
        <v>T</v>
      </c>
      <c r="H231" s="26">
        <f t="shared" si="3"/>
        <v>3</v>
      </c>
    </row>
    <row r="232">
      <c r="A232" s="23">
        <v>5.0</v>
      </c>
      <c r="B232" s="23">
        <v>8.0</v>
      </c>
      <c r="C232" s="25" t="s">
        <v>507</v>
      </c>
      <c r="D232" s="23">
        <v>3.0</v>
      </c>
      <c r="E232" s="23">
        <v>1.0</v>
      </c>
      <c r="F232" s="26" t="str">
        <f t="shared" si="2"/>
        <v>N</v>
      </c>
      <c r="G232" s="5">
        <v>1.0</v>
      </c>
      <c r="H232" s="26">
        <f t="shared" si="3"/>
        <v>1</v>
      </c>
    </row>
    <row r="233">
      <c r="A233" s="23">
        <v>5.0</v>
      </c>
      <c r="B233" s="23">
        <v>9.0</v>
      </c>
      <c r="C233" s="25" t="s">
        <v>510</v>
      </c>
      <c r="D233" s="23">
        <v>0.0</v>
      </c>
      <c r="E233" s="23">
        <v>1.0</v>
      </c>
      <c r="F233" s="26" t="str">
        <f t="shared" si="2"/>
        <v>N</v>
      </c>
      <c r="G233" s="5">
        <v>0.0</v>
      </c>
      <c r="H233" s="26">
        <f t="shared" si="3"/>
        <v>0</v>
      </c>
    </row>
    <row r="234">
      <c r="A234" s="23">
        <v>5.0</v>
      </c>
      <c r="B234" s="23">
        <v>10.0</v>
      </c>
      <c r="C234" s="25" t="s">
        <v>198</v>
      </c>
      <c r="D234" s="23">
        <v>0.0</v>
      </c>
      <c r="E234" s="23">
        <v>3.0</v>
      </c>
      <c r="F234" s="26" t="str">
        <f t="shared" si="2"/>
        <v>N</v>
      </c>
      <c r="G234" s="5">
        <v>0.0</v>
      </c>
      <c r="H234" s="26">
        <f t="shared" si="3"/>
        <v>0</v>
      </c>
    </row>
    <row r="235">
      <c r="A235" s="23">
        <v>5.0</v>
      </c>
      <c r="B235" s="23">
        <v>11.0</v>
      </c>
      <c r="C235" s="25" t="s">
        <v>511</v>
      </c>
      <c r="D235" s="23">
        <v>0.0</v>
      </c>
      <c r="E235" s="23">
        <v>1.0</v>
      </c>
      <c r="F235" s="26" t="str">
        <f t="shared" si="2"/>
        <v>N</v>
      </c>
      <c r="G235" s="5">
        <v>0.0</v>
      </c>
      <c r="H235" s="26">
        <f t="shared" si="3"/>
        <v>0</v>
      </c>
    </row>
    <row r="236">
      <c r="A236" s="23">
        <v>5.0</v>
      </c>
      <c r="B236" s="23">
        <v>12.0</v>
      </c>
      <c r="C236" s="25" t="s">
        <v>185</v>
      </c>
      <c r="D236" s="23">
        <v>0.0</v>
      </c>
      <c r="E236" s="23">
        <v>3.0</v>
      </c>
      <c r="F236" s="26" t="str">
        <f t="shared" si="2"/>
        <v>N</v>
      </c>
      <c r="G236" s="5">
        <v>0.0</v>
      </c>
      <c r="H236" s="26">
        <f t="shared" si="3"/>
        <v>0</v>
      </c>
    </row>
    <row r="237">
      <c r="A237" s="23">
        <v>5.0</v>
      </c>
      <c r="B237" s="23">
        <v>13.0</v>
      </c>
      <c r="C237" s="25" t="s">
        <v>512</v>
      </c>
      <c r="D237" s="23">
        <v>0.0</v>
      </c>
      <c r="E237" s="23">
        <v>3.0</v>
      </c>
      <c r="F237" s="26" t="str">
        <f t="shared" si="2"/>
        <v>N</v>
      </c>
      <c r="G237" s="5">
        <v>0.0</v>
      </c>
      <c r="H237" s="26">
        <f t="shared" si="3"/>
        <v>0</v>
      </c>
    </row>
    <row r="238">
      <c r="A238" s="23">
        <v>5.0</v>
      </c>
      <c r="B238" s="23">
        <v>14.0</v>
      </c>
      <c r="C238" s="25" t="s">
        <v>513</v>
      </c>
      <c r="D238" s="23">
        <v>0.0</v>
      </c>
      <c r="E238" s="23">
        <v>1.0</v>
      </c>
      <c r="F238" s="26" t="str">
        <f t="shared" si="2"/>
        <v>N</v>
      </c>
      <c r="G238" s="5">
        <v>0.0</v>
      </c>
      <c r="H238" s="26">
        <f t="shared" si="3"/>
        <v>0</v>
      </c>
    </row>
    <row r="239">
      <c r="A239" s="23">
        <v>5.0</v>
      </c>
      <c r="B239" s="23">
        <v>15.0</v>
      </c>
      <c r="C239" s="25" t="s">
        <v>514</v>
      </c>
      <c r="D239" s="23">
        <v>1.0</v>
      </c>
      <c r="E239" s="23">
        <v>1.0</v>
      </c>
      <c r="F239" s="26" t="str">
        <f t="shared" si="2"/>
        <v>T</v>
      </c>
      <c r="H239" s="26">
        <f t="shared" si="3"/>
        <v>1</v>
      </c>
    </row>
    <row r="240">
      <c r="A240" s="23">
        <v>5.0</v>
      </c>
      <c r="B240" s="23">
        <v>16.0</v>
      </c>
      <c r="C240" s="25" t="s">
        <v>515</v>
      </c>
      <c r="D240" s="23">
        <v>2.0</v>
      </c>
      <c r="E240" s="23">
        <v>2.0</v>
      </c>
      <c r="F240" s="26" t="str">
        <f t="shared" si="2"/>
        <v>T</v>
      </c>
      <c r="H240" s="26">
        <f t="shared" si="3"/>
        <v>2</v>
      </c>
    </row>
    <row r="241">
      <c r="A241" s="23">
        <v>5.0</v>
      </c>
      <c r="B241" s="23">
        <v>17.0</v>
      </c>
      <c r="C241" s="25" t="s">
        <v>444</v>
      </c>
      <c r="D241" s="23">
        <v>2.0</v>
      </c>
      <c r="E241" s="23">
        <v>1.0</v>
      </c>
      <c r="F241" s="26" t="str">
        <f t="shared" si="2"/>
        <v>N</v>
      </c>
      <c r="G241" s="5">
        <v>2.0</v>
      </c>
      <c r="H241" s="26">
        <f t="shared" si="3"/>
        <v>2</v>
      </c>
    </row>
    <row r="242">
      <c r="A242" s="23">
        <v>5.0</v>
      </c>
      <c r="B242" s="23">
        <v>18.0</v>
      </c>
      <c r="C242" s="25" t="s">
        <v>396</v>
      </c>
      <c r="D242" s="23">
        <v>2.0</v>
      </c>
      <c r="E242" s="23">
        <v>1.0</v>
      </c>
      <c r="F242" s="26" t="str">
        <f t="shared" si="2"/>
        <v>N</v>
      </c>
      <c r="G242" s="5">
        <v>2.0</v>
      </c>
      <c r="H242" s="26">
        <f t="shared" si="3"/>
        <v>2</v>
      </c>
    </row>
    <row r="243">
      <c r="A243" s="23">
        <v>5.0</v>
      </c>
      <c r="B243" s="23">
        <v>19.0</v>
      </c>
      <c r="C243" s="25" t="s">
        <v>167</v>
      </c>
      <c r="D243" s="23">
        <v>3.0</v>
      </c>
      <c r="E243" s="23">
        <v>3.0</v>
      </c>
      <c r="F243" s="26" t="str">
        <f t="shared" si="2"/>
        <v>T</v>
      </c>
      <c r="H243" s="26">
        <f t="shared" si="3"/>
        <v>3</v>
      </c>
    </row>
    <row r="244">
      <c r="A244" s="23">
        <v>5.0</v>
      </c>
      <c r="B244" s="23">
        <v>20.0</v>
      </c>
      <c r="C244" s="25" t="s">
        <v>314</v>
      </c>
      <c r="D244" s="23">
        <v>2.0</v>
      </c>
      <c r="E244" s="23">
        <v>1.0</v>
      </c>
      <c r="F244" s="26" t="str">
        <f t="shared" si="2"/>
        <v>N</v>
      </c>
      <c r="G244" s="5">
        <v>1.0</v>
      </c>
      <c r="H244" s="26">
        <f t="shared" si="3"/>
        <v>1</v>
      </c>
    </row>
    <row r="245">
      <c r="A245" s="23">
        <v>5.0</v>
      </c>
      <c r="B245" s="23">
        <v>21.0</v>
      </c>
      <c r="C245" s="25" t="s">
        <v>172</v>
      </c>
      <c r="D245" s="23">
        <v>2.0</v>
      </c>
      <c r="E245" s="23">
        <v>3.0</v>
      </c>
      <c r="F245" s="26" t="str">
        <f t="shared" si="2"/>
        <v>N</v>
      </c>
      <c r="G245" s="5">
        <v>3.0</v>
      </c>
      <c r="H245" s="26">
        <f t="shared" si="3"/>
        <v>3</v>
      </c>
    </row>
    <row r="246">
      <c r="A246" s="23">
        <v>5.0</v>
      </c>
      <c r="B246" s="23">
        <v>22.0</v>
      </c>
      <c r="C246" s="25" t="s">
        <v>198</v>
      </c>
      <c r="D246" s="23">
        <v>3.0</v>
      </c>
      <c r="E246" s="23">
        <v>3.0</v>
      </c>
      <c r="F246" s="26" t="str">
        <f t="shared" si="2"/>
        <v>T</v>
      </c>
      <c r="H246" s="26">
        <f t="shared" si="3"/>
        <v>3</v>
      </c>
    </row>
    <row r="247">
      <c r="A247" s="23">
        <v>5.0</v>
      </c>
      <c r="B247" s="23">
        <v>23.0</v>
      </c>
      <c r="C247" s="25" t="s">
        <v>404</v>
      </c>
      <c r="D247" s="23">
        <v>1.0</v>
      </c>
      <c r="E247" s="23">
        <v>1.0</v>
      </c>
      <c r="F247" s="26" t="str">
        <f t="shared" si="2"/>
        <v>T</v>
      </c>
      <c r="H247" s="26">
        <f t="shared" si="3"/>
        <v>1</v>
      </c>
    </row>
    <row r="248">
      <c r="A248" s="23">
        <v>5.0</v>
      </c>
      <c r="B248" s="23">
        <v>24.0</v>
      </c>
      <c r="C248" s="25" t="s">
        <v>230</v>
      </c>
      <c r="D248" s="23">
        <v>3.0</v>
      </c>
      <c r="E248" s="23">
        <v>3.0</v>
      </c>
      <c r="F248" s="26" t="str">
        <f t="shared" si="2"/>
        <v>T</v>
      </c>
      <c r="H248" s="26">
        <f t="shared" si="3"/>
        <v>3</v>
      </c>
    </row>
    <row r="249">
      <c r="A249" s="23">
        <v>5.0</v>
      </c>
      <c r="B249" s="23">
        <v>25.0</v>
      </c>
      <c r="C249" s="25" t="s">
        <v>470</v>
      </c>
      <c r="D249" s="23">
        <v>1.0</v>
      </c>
      <c r="E249" s="23">
        <v>1.0</v>
      </c>
      <c r="F249" s="26" t="str">
        <f t="shared" si="2"/>
        <v>T</v>
      </c>
      <c r="H249" s="26">
        <f t="shared" si="3"/>
        <v>1</v>
      </c>
    </row>
    <row r="250">
      <c r="A250" s="23">
        <v>5.0</v>
      </c>
      <c r="B250" s="23">
        <v>26.0</v>
      </c>
      <c r="C250" s="25" t="s">
        <v>223</v>
      </c>
      <c r="D250" s="23">
        <v>3.0</v>
      </c>
      <c r="E250" s="23">
        <v>3.0</v>
      </c>
      <c r="F250" s="26" t="str">
        <f t="shared" si="2"/>
        <v>T</v>
      </c>
      <c r="H250" s="26">
        <f t="shared" si="3"/>
        <v>3</v>
      </c>
    </row>
    <row r="251">
      <c r="A251" s="23">
        <v>5.0</v>
      </c>
      <c r="B251" s="23">
        <v>27.0</v>
      </c>
      <c r="C251" s="25" t="s">
        <v>516</v>
      </c>
      <c r="D251" s="23">
        <v>1.0</v>
      </c>
      <c r="E251" s="23">
        <v>1.0</v>
      </c>
      <c r="F251" s="26" t="str">
        <f t="shared" si="2"/>
        <v>T</v>
      </c>
      <c r="H251" s="26">
        <f t="shared" si="3"/>
        <v>1</v>
      </c>
    </row>
    <row r="252">
      <c r="A252" s="23">
        <v>5.0</v>
      </c>
      <c r="B252" s="23">
        <v>28.0</v>
      </c>
      <c r="C252" s="25" t="s">
        <v>507</v>
      </c>
      <c r="D252" s="23">
        <v>3.0</v>
      </c>
      <c r="E252" s="23">
        <v>1.0</v>
      </c>
      <c r="F252" s="26" t="str">
        <f t="shared" si="2"/>
        <v>N</v>
      </c>
      <c r="G252" s="5">
        <v>3.0</v>
      </c>
      <c r="H252" s="26">
        <f t="shared" si="3"/>
        <v>3</v>
      </c>
    </row>
    <row r="253">
      <c r="A253" s="23">
        <v>5.0</v>
      </c>
      <c r="B253" s="23">
        <v>29.0</v>
      </c>
      <c r="C253" s="25" t="s">
        <v>210</v>
      </c>
      <c r="D253" s="23">
        <v>3.0</v>
      </c>
      <c r="E253" s="23">
        <v>3.0</v>
      </c>
      <c r="F253" s="26" t="str">
        <f t="shared" si="2"/>
        <v>T</v>
      </c>
      <c r="H253" s="26">
        <f t="shared" si="3"/>
        <v>3</v>
      </c>
    </row>
    <row r="254">
      <c r="A254" s="23">
        <v>5.0</v>
      </c>
      <c r="B254" s="23">
        <v>30.0</v>
      </c>
      <c r="C254" s="25" t="s">
        <v>517</v>
      </c>
      <c r="D254" s="23">
        <v>1.0</v>
      </c>
      <c r="E254" s="23">
        <v>1.0</v>
      </c>
      <c r="F254" s="26" t="str">
        <f t="shared" si="2"/>
        <v>T</v>
      </c>
      <c r="H254" s="26">
        <f t="shared" si="3"/>
        <v>1</v>
      </c>
    </row>
    <row r="255">
      <c r="A255" s="23">
        <v>5.0</v>
      </c>
      <c r="B255" s="23">
        <v>31.0</v>
      </c>
      <c r="C255" s="25" t="s">
        <v>167</v>
      </c>
      <c r="D255" s="23">
        <v>3.0</v>
      </c>
      <c r="E255" s="23">
        <v>3.0</v>
      </c>
      <c r="F255" s="26" t="str">
        <f t="shared" si="2"/>
        <v>T</v>
      </c>
      <c r="H255" s="26">
        <f t="shared" si="3"/>
        <v>3</v>
      </c>
    </row>
    <row r="256">
      <c r="A256" s="23">
        <v>5.0</v>
      </c>
      <c r="B256" s="23">
        <v>32.0</v>
      </c>
      <c r="C256" s="25" t="s">
        <v>518</v>
      </c>
      <c r="D256" s="23">
        <v>1.0</v>
      </c>
      <c r="E256" s="23">
        <v>1.0</v>
      </c>
      <c r="F256" s="26" t="str">
        <f t="shared" si="2"/>
        <v>T</v>
      </c>
      <c r="H256" s="26">
        <f t="shared" si="3"/>
        <v>1</v>
      </c>
    </row>
    <row r="257">
      <c r="A257" s="23">
        <v>5.0</v>
      </c>
      <c r="B257" s="23">
        <v>33.0</v>
      </c>
      <c r="C257" s="25" t="s">
        <v>519</v>
      </c>
      <c r="D257" s="23">
        <v>1.0</v>
      </c>
      <c r="E257" s="23">
        <v>1.0</v>
      </c>
      <c r="F257" s="26" t="str">
        <f t="shared" si="2"/>
        <v>T</v>
      </c>
      <c r="H257" s="26">
        <f t="shared" si="3"/>
        <v>1</v>
      </c>
    </row>
    <row r="258">
      <c r="A258" s="23">
        <v>5.0</v>
      </c>
      <c r="B258" s="23">
        <v>34.0</v>
      </c>
      <c r="C258" s="25" t="s">
        <v>357</v>
      </c>
      <c r="D258" s="23">
        <v>3.0</v>
      </c>
      <c r="E258" s="23">
        <v>1.0</v>
      </c>
      <c r="F258" s="26" t="str">
        <f t="shared" si="2"/>
        <v>N</v>
      </c>
      <c r="G258" s="5">
        <v>3.0</v>
      </c>
      <c r="H258" s="26">
        <f t="shared" si="3"/>
        <v>3</v>
      </c>
    </row>
    <row r="259">
      <c r="A259" s="23">
        <v>5.0</v>
      </c>
      <c r="B259" s="23">
        <v>35.0</v>
      </c>
      <c r="C259" s="23">
        <v>40.0</v>
      </c>
      <c r="D259" s="23">
        <v>1.0</v>
      </c>
      <c r="E259" s="23">
        <v>3.0</v>
      </c>
      <c r="F259" s="26" t="str">
        <f t="shared" si="2"/>
        <v>N</v>
      </c>
      <c r="G259" s="5">
        <v>3.0</v>
      </c>
      <c r="H259" s="26">
        <f t="shared" si="3"/>
        <v>3</v>
      </c>
    </row>
    <row r="260">
      <c r="A260" s="23">
        <v>5.0</v>
      </c>
      <c r="B260" s="23">
        <v>36.0</v>
      </c>
      <c r="C260" s="25" t="s">
        <v>520</v>
      </c>
      <c r="D260" s="23">
        <v>1.0</v>
      </c>
      <c r="E260" s="23">
        <v>1.0</v>
      </c>
      <c r="F260" s="26" t="str">
        <f t="shared" si="2"/>
        <v>T</v>
      </c>
      <c r="H260" s="26">
        <f t="shared" si="3"/>
        <v>1</v>
      </c>
    </row>
    <row r="261">
      <c r="A261" s="23">
        <v>5.0</v>
      </c>
      <c r="B261" s="23">
        <v>37.0</v>
      </c>
      <c r="C261" s="25" t="s">
        <v>332</v>
      </c>
      <c r="D261" s="23">
        <v>3.0</v>
      </c>
      <c r="E261" s="23">
        <v>3.0</v>
      </c>
      <c r="F261" s="26" t="str">
        <f t="shared" si="2"/>
        <v>T</v>
      </c>
      <c r="H261" s="26">
        <f t="shared" si="3"/>
        <v>3</v>
      </c>
    </row>
    <row r="262">
      <c r="A262" s="23">
        <v>5.0</v>
      </c>
      <c r="B262" s="23">
        <v>38.0</v>
      </c>
      <c r="C262" s="25" t="s">
        <v>521</v>
      </c>
      <c r="D262" s="23">
        <v>2.0</v>
      </c>
      <c r="E262" s="23">
        <v>2.0</v>
      </c>
      <c r="F262" s="26" t="str">
        <f t="shared" si="2"/>
        <v>T</v>
      </c>
      <c r="H262" s="26">
        <f t="shared" si="3"/>
        <v>2</v>
      </c>
    </row>
    <row r="263">
      <c r="A263" s="23">
        <v>5.0</v>
      </c>
      <c r="B263" s="23">
        <v>39.0</v>
      </c>
      <c r="C263" s="25" t="s">
        <v>360</v>
      </c>
      <c r="D263" s="23">
        <v>2.0</v>
      </c>
      <c r="E263" s="23">
        <v>1.0</v>
      </c>
      <c r="F263" s="26" t="str">
        <f t="shared" si="2"/>
        <v>N</v>
      </c>
      <c r="G263" s="5">
        <v>2.0</v>
      </c>
      <c r="H263" s="26">
        <f t="shared" si="3"/>
        <v>2</v>
      </c>
    </row>
    <row r="264">
      <c r="A264" s="23">
        <v>5.0</v>
      </c>
      <c r="B264" s="23">
        <v>40.0</v>
      </c>
      <c r="C264" s="25" t="s">
        <v>522</v>
      </c>
      <c r="D264" s="23">
        <v>1.0</v>
      </c>
      <c r="E264" s="23">
        <v>3.0</v>
      </c>
      <c r="F264" s="26" t="str">
        <f t="shared" si="2"/>
        <v>N</v>
      </c>
      <c r="G264" s="5">
        <v>1.0</v>
      </c>
      <c r="H264" s="26">
        <f t="shared" si="3"/>
        <v>1</v>
      </c>
    </row>
    <row r="265">
      <c r="A265" s="23">
        <v>5.0</v>
      </c>
      <c r="B265" s="23">
        <v>41.0</v>
      </c>
      <c r="C265" s="25" t="s">
        <v>385</v>
      </c>
      <c r="D265" s="23">
        <v>1.0</v>
      </c>
      <c r="E265" s="23">
        <v>1.0</v>
      </c>
      <c r="F265" s="26" t="str">
        <f t="shared" si="2"/>
        <v>T</v>
      </c>
      <c r="H265" s="26">
        <f t="shared" si="3"/>
        <v>1</v>
      </c>
    </row>
    <row r="266">
      <c r="A266" s="23">
        <v>5.0</v>
      </c>
      <c r="B266" s="23">
        <v>42.0</v>
      </c>
      <c r="C266" s="25" t="s">
        <v>523</v>
      </c>
      <c r="D266" s="23">
        <v>1.0</v>
      </c>
      <c r="E266" s="23">
        <v>1.0</v>
      </c>
      <c r="F266" s="26" t="str">
        <f t="shared" si="2"/>
        <v>T</v>
      </c>
      <c r="H266" s="26">
        <f t="shared" si="3"/>
        <v>1</v>
      </c>
    </row>
    <row r="267">
      <c r="A267" s="23">
        <v>5.0</v>
      </c>
      <c r="B267" s="23">
        <v>43.0</v>
      </c>
      <c r="C267" s="25" t="s">
        <v>524</v>
      </c>
      <c r="D267" s="23">
        <v>1.0</v>
      </c>
      <c r="E267" s="23">
        <v>1.0</v>
      </c>
      <c r="F267" s="26" t="str">
        <f t="shared" si="2"/>
        <v>T</v>
      </c>
      <c r="H267" s="26">
        <f t="shared" si="3"/>
        <v>1</v>
      </c>
    </row>
    <row r="268">
      <c r="A268" s="23">
        <v>5.0</v>
      </c>
      <c r="B268" s="23">
        <v>44.0</v>
      </c>
      <c r="C268" s="25" t="s">
        <v>525</v>
      </c>
      <c r="D268" s="23">
        <v>1.0</v>
      </c>
      <c r="E268" s="23">
        <v>1.0</v>
      </c>
      <c r="F268" s="26" t="str">
        <f t="shared" si="2"/>
        <v>T</v>
      </c>
      <c r="H268" s="26">
        <f t="shared" si="3"/>
        <v>1</v>
      </c>
    </row>
    <row r="269">
      <c r="A269" s="23">
        <v>5.0</v>
      </c>
      <c r="B269" s="23">
        <v>45.0</v>
      </c>
      <c r="C269" s="25" t="s">
        <v>526</v>
      </c>
      <c r="D269" s="23">
        <v>3.0</v>
      </c>
      <c r="E269" s="23">
        <v>3.0</v>
      </c>
      <c r="F269" s="26" t="str">
        <f t="shared" si="2"/>
        <v>T</v>
      </c>
      <c r="H269" s="26">
        <f t="shared" si="3"/>
        <v>3</v>
      </c>
    </row>
    <row r="270">
      <c r="A270" s="23">
        <v>5.0</v>
      </c>
      <c r="B270" s="23">
        <v>46.0</v>
      </c>
      <c r="C270" s="25" t="s">
        <v>527</v>
      </c>
      <c r="D270" s="23">
        <v>1.0</v>
      </c>
      <c r="E270" s="23">
        <v>1.0</v>
      </c>
      <c r="F270" s="26" t="str">
        <f t="shared" si="2"/>
        <v>T</v>
      </c>
      <c r="H270" s="26">
        <f t="shared" si="3"/>
        <v>1</v>
      </c>
    </row>
    <row r="271">
      <c r="A271" s="23">
        <v>5.0</v>
      </c>
      <c r="B271" s="23">
        <v>47.0</v>
      </c>
      <c r="C271" s="25" t="s">
        <v>528</v>
      </c>
      <c r="D271" s="23">
        <v>1.0</v>
      </c>
      <c r="E271" s="23">
        <v>1.0</v>
      </c>
      <c r="F271" s="26" t="str">
        <f t="shared" si="2"/>
        <v>T</v>
      </c>
      <c r="H271" s="26">
        <f t="shared" si="3"/>
        <v>1</v>
      </c>
    </row>
    <row r="272">
      <c r="A272" s="23">
        <v>5.0</v>
      </c>
      <c r="B272" s="23">
        <v>48.0</v>
      </c>
      <c r="C272" s="25" t="s">
        <v>529</v>
      </c>
      <c r="D272" s="23">
        <v>1.0</v>
      </c>
      <c r="E272" s="23">
        <v>1.0</v>
      </c>
      <c r="F272" s="26" t="str">
        <f t="shared" si="2"/>
        <v>T</v>
      </c>
      <c r="H272" s="26">
        <f t="shared" si="3"/>
        <v>1</v>
      </c>
    </row>
    <row r="273">
      <c r="A273" s="23">
        <v>5.0</v>
      </c>
      <c r="B273" s="23">
        <v>49.0</v>
      </c>
      <c r="C273" s="25" t="s">
        <v>332</v>
      </c>
      <c r="D273" s="23">
        <v>3.0</v>
      </c>
      <c r="E273" s="23">
        <v>3.0</v>
      </c>
      <c r="F273" s="26" t="str">
        <f t="shared" si="2"/>
        <v>T</v>
      </c>
      <c r="H273" s="26">
        <f t="shared" si="3"/>
        <v>3</v>
      </c>
    </row>
    <row r="274">
      <c r="A274" s="23">
        <v>5.0</v>
      </c>
      <c r="B274" s="23">
        <v>50.0</v>
      </c>
      <c r="C274" s="25" t="s">
        <v>521</v>
      </c>
      <c r="D274" s="23">
        <v>2.0</v>
      </c>
      <c r="E274" s="23">
        <v>2.0</v>
      </c>
      <c r="F274" s="26" t="str">
        <f t="shared" si="2"/>
        <v>T</v>
      </c>
      <c r="H274" s="26">
        <f t="shared" si="3"/>
        <v>2</v>
      </c>
    </row>
    <row r="275">
      <c r="A275" s="23">
        <v>5.0</v>
      </c>
      <c r="B275" s="23">
        <v>51.0</v>
      </c>
      <c r="C275" s="25" t="s">
        <v>530</v>
      </c>
      <c r="D275" s="23">
        <v>2.0</v>
      </c>
      <c r="E275" s="23">
        <v>2.0</v>
      </c>
      <c r="F275" s="26" t="str">
        <f t="shared" si="2"/>
        <v>T</v>
      </c>
      <c r="H275" s="26">
        <f t="shared" si="3"/>
        <v>2</v>
      </c>
    </row>
    <row r="276">
      <c r="A276" s="23">
        <v>5.0</v>
      </c>
      <c r="B276" s="23">
        <v>52.0</v>
      </c>
      <c r="C276" s="25" t="s">
        <v>170</v>
      </c>
      <c r="D276" s="23">
        <v>2.0</v>
      </c>
      <c r="E276" s="23">
        <v>2.0</v>
      </c>
      <c r="F276" s="26" t="str">
        <f t="shared" si="2"/>
        <v>T</v>
      </c>
      <c r="H276" s="26">
        <f t="shared" si="3"/>
        <v>2</v>
      </c>
    </row>
  </sheetData>
  <autoFilter ref="$A$9:$Z$276"/>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8" max="8" width="13.25"/>
    <col customWidth="1" min="9" max="9" width="66.13"/>
  </cols>
  <sheetData>
    <row r="1">
      <c r="D1" s="2" t="s">
        <v>1</v>
      </c>
      <c r="E1" s="3" t="s">
        <v>2</v>
      </c>
      <c r="F1" s="3" t="s">
        <v>3</v>
      </c>
    </row>
    <row r="2">
      <c r="D2" s="2" t="s">
        <v>4</v>
      </c>
      <c r="E2" s="3">
        <f>COUNTA($H$10:$H1004)</f>
        <v>264</v>
      </c>
      <c r="F2" s="4">
        <f t="shared" ref="F2:F7" si="1">E2/$E$2</f>
        <v>1</v>
      </c>
    </row>
    <row r="3">
      <c r="D3" s="2" t="s">
        <v>7</v>
      </c>
      <c r="E3" s="3">
        <f>COUNTIF($F$10:$F1004, "T")</f>
        <v>189</v>
      </c>
      <c r="F3" s="4">
        <f t="shared" si="1"/>
        <v>0.7159090909</v>
      </c>
    </row>
    <row r="4">
      <c r="D4" s="2" t="s">
        <v>9</v>
      </c>
      <c r="E4" s="3">
        <f>COUNTIF($F$10:$F1004,"N")</f>
        <v>75</v>
      </c>
      <c r="F4" s="4">
        <f t="shared" si="1"/>
        <v>0.2840909091</v>
      </c>
    </row>
    <row r="5">
      <c r="A5" s="25"/>
      <c r="B5" s="25"/>
      <c r="C5" s="25"/>
      <c r="D5" s="2" t="s">
        <v>11</v>
      </c>
      <c r="E5" s="3">
        <f>COUNTIF($H$10:$H1004,0)</f>
        <v>39</v>
      </c>
      <c r="F5" s="4">
        <f t="shared" si="1"/>
        <v>0.1477272727</v>
      </c>
      <c r="G5" s="5"/>
      <c r="H5" s="5"/>
    </row>
    <row r="6">
      <c r="A6" s="25"/>
      <c r="B6" s="25"/>
      <c r="C6" s="25"/>
      <c r="D6" s="2" t="s">
        <v>12</v>
      </c>
      <c r="E6" s="3">
        <f>COUNTIF($H$10:$H1004,1)</f>
        <v>122</v>
      </c>
      <c r="F6" s="4">
        <f t="shared" si="1"/>
        <v>0.4621212121</v>
      </c>
      <c r="G6" s="5"/>
    </row>
    <row r="7">
      <c r="A7" s="25"/>
      <c r="B7" s="25"/>
      <c r="C7" s="25"/>
      <c r="D7" s="2" t="s">
        <v>14</v>
      </c>
      <c r="E7" s="3">
        <f>COUNTIF($H$10:$H1004,2)</f>
        <v>22</v>
      </c>
      <c r="F7" s="4">
        <f t="shared" si="1"/>
        <v>0.08333333333</v>
      </c>
      <c r="G7" s="5"/>
      <c r="H7" s="16" t="s">
        <v>13</v>
      </c>
      <c r="I7" s="16">
        <v>0.576470588235294</v>
      </c>
    </row>
    <row r="8">
      <c r="A8" s="25"/>
      <c r="B8" s="25"/>
      <c r="C8" s="25"/>
      <c r="D8" s="18" t="s">
        <v>16</v>
      </c>
      <c r="E8" s="19"/>
      <c r="F8" s="20">
        <f>F3</f>
        <v>0.7159090909</v>
      </c>
      <c r="G8" s="5"/>
      <c r="H8" s="16" t="s">
        <v>15</v>
      </c>
      <c r="I8" s="16">
        <v>0.575694585820056</v>
      </c>
    </row>
    <row r="9">
      <c r="A9" s="25" t="s">
        <v>159</v>
      </c>
      <c r="B9" s="25" t="s">
        <v>160</v>
      </c>
      <c r="C9" s="25" t="s">
        <v>161</v>
      </c>
      <c r="D9" s="21" t="s">
        <v>5</v>
      </c>
      <c r="E9" s="21" t="s">
        <v>10</v>
      </c>
      <c r="F9" s="5" t="s">
        <v>18</v>
      </c>
      <c r="G9" s="5" t="s">
        <v>19</v>
      </c>
      <c r="H9" s="5" t="s">
        <v>20</v>
      </c>
      <c r="I9" s="5" t="s">
        <v>531</v>
      </c>
    </row>
    <row r="10">
      <c r="A10" s="23">
        <v>1.0</v>
      </c>
      <c r="B10" s="23">
        <v>1.0</v>
      </c>
      <c r="C10" s="25" t="s">
        <v>162</v>
      </c>
      <c r="D10" s="23">
        <v>0.0</v>
      </c>
      <c r="E10" s="23">
        <v>1.0</v>
      </c>
      <c r="F10" s="24" t="str">
        <f t="shared" ref="F10:F273" si="2">IF(D10=E10,"T","N")</f>
        <v>N</v>
      </c>
      <c r="G10" s="23">
        <v>0.0</v>
      </c>
      <c r="H10" s="24">
        <f t="shared" ref="H10:H273" si="3">IF(F10="T",E10,G10)</f>
        <v>0</v>
      </c>
      <c r="I10" s="5" t="s">
        <v>532</v>
      </c>
    </row>
    <row r="11">
      <c r="A11" s="23">
        <v>1.0</v>
      </c>
      <c r="B11" s="23">
        <v>2.0</v>
      </c>
      <c r="C11" s="25" t="s">
        <v>163</v>
      </c>
      <c r="D11" s="23">
        <v>2.0</v>
      </c>
      <c r="E11" s="23">
        <v>1.0</v>
      </c>
      <c r="F11" s="24" t="str">
        <f t="shared" si="2"/>
        <v>N</v>
      </c>
      <c r="G11" s="23">
        <v>2.0</v>
      </c>
      <c r="H11" s="24">
        <f t="shared" si="3"/>
        <v>2</v>
      </c>
      <c r="I11" s="5" t="s">
        <v>532</v>
      </c>
    </row>
    <row r="12">
      <c r="A12" s="23">
        <v>1.0</v>
      </c>
      <c r="B12" s="23">
        <v>3.0</v>
      </c>
      <c r="C12" s="25" t="s">
        <v>164</v>
      </c>
      <c r="D12" s="23">
        <v>2.0</v>
      </c>
      <c r="E12" s="23">
        <v>1.0</v>
      </c>
      <c r="F12" s="24" t="str">
        <f t="shared" si="2"/>
        <v>N</v>
      </c>
      <c r="G12" s="23">
        <v>2.0</v>
      </c>
      <c r="H12" s="24">
        <f t="shared" si="3"/>
        <v>2</v>
      </c>
      <c r="I12" s="5" t="s">
        <v>532</v>
      </c>
    </row>
    <row r="13">
      <c r="A13" s="23">
        <v>1.0</v>
      </c>
      <c r="B13" s="23">
        <v>4.0</v>
      </c>
      <c r="C13" s="25" t="s">
        <v>165</v>
      </c>
      <c r="D13" s="23">
        <v>2.0</v>
      </c>
      <c r="E13" s="23">
        <v>1.0</v>
      </c>
      <c r="F13" s="24" t="str">
        <f t="shared" si="2"/>
        <v>N</v>
      </c>
      <c r="G13" s="23">
        <v>2.0</v>
      </c>
      <c r="H13" s="24">
        <f t="shared" si="3"/>
        <v>2</v>
      </c>
      <c r="I13" s="5" t="s">
        <v>532</v>
      </c>
    </row>
    <row r="14">
      <c r="A14" s="23">
        <v>1.0</v>
      </c>
      <c r="B14" s="23">
        <v>5.0</v>
      </c>
      <c r="C14" s="25" t="s">
        <v>166</v>
      </c>
      <c r="D14" s="23">
        <v>2.0</v>
      </c>
      <c r="E14" s="23">
        <v>1.0</v>
      </c>
      <c r="F14" s="24" t="str">
        <f t="shared" si="2"/>
        <v>N</v>
      </c>
      <c r="G14" s="23">
        <v>2.0</v>
      </c>
      <c r="H14" s="24">
        <f t="shared" si="3"/>
        <v>2</v>
      </c>
      <c r="I14" s="5" t="s">
        <v>532</v>
      </c>
    </row>
    <row r="15">
      <c r="A15" s="23">
        <v>1.0</v>
      </c>
      <c r="B15" s="23">
        <v>6.0</v>
      </c>
      <c r="C15" s="25" t="s">
        <v>167</v>
      </c>
      <c r="D15" s="23">
        <v>3.0</v>
      </c>
      <c r="E15" s="23">
        <v>3.0</v>
      </c>
      <c r="F15" s="24" t="str">
        <f t="shared" si="2"/>
        <v>T</v>
      </c>
      <c r="H15" s="24">
        <f t="shared" si="3"/>
        <v>3</v>
      </c>
    </row>
    <row r="16">
      <c r="A16" s="23">
        <v>1.0</v>
      </c>
      <c r="B16" s="23">
        <v>7.0</v>
      </c>
      <c r="C16" s="25" t="s">
        <v>168</v>
      </c>
      <c r="D16" s="23">
        <v>3.0</v>
      </c>
      <c r="E16" s="23">
        <v>2.0</v>
      </c>
      <c r="F16" s="24" t="str">
        <f t="shared" si="2"/>
        <v>N</v>
      </c>
      <c r="G16" s="5">
        <v>3.0</v>
      </c>
      <c r="H16" s="24">
        <f t="shared" si="3"/>
        <v>3</v>
      </c>
      <c r="I16" s="5" t="s">
        <v>533</v>
      </c>
    </row>
    <row r="17">
      <c r="A17" s="23">
        <v>1.0</v>
      </c>
      <c r="B17" s="23">
        <v>8.0</v>
      </c>
      <c r="C17" s="25" t="s">
        <v>169</v>
      </c>
      <c r="D17" s="23">
        <v>1.0</v>
      </c>
      <c r="E17" s="23">
        <v>2.0</v>
      </c>
      <c r="F17" s="24" t="str">
        <f t="shared" si="2"/>
        <v>N</v>
      </c>
      <c r="G17" s="5">
        <v>1.0</v>
      </c>
      <c r="H17" s="24">
        <f t="shared" si="3"/>
        <v>1</v>
      </c>
      <c r="I17" s="5" t="s">
        <v>534</v>
      </c>
    </row>
    <row r="18">
      <c r="A18" s="23">
        <v>1.0</v>
      </c>
      <c r="B18" s="23">
        <v>9.0</v>
      </c>
      <c r="C18" s="25" t="s">
        <v>170</v>
      </c>
      <c r="D18" s="23">
        <v>2.0</v>
      </c>
      <c r="E18" s="23">
        <v>2.0</v>
      </c>
      <c r="F18" s="24" t="str">
        <f t="shared" si="2"/>
        <v>T</v>
      </c>
      <c r="H18" s="24">
        <f t="shared" si="3"/>
        <v>2</v>
      </c>
    </row>
    <row r="19">
      <c r="A19" s="23">
        <v>1.0</v>
      </c>
      <c r="B19" s="23">
        <v>10.0</v>
      </c>
      <c r="C19" s="25" t="s">
        <v>171</v>
      </c>
      <c r="D19" s="23">
        <v>1.0</v>
      </c>
      <c r="E19" s="23">
        <v>1.0</v>
      </c>
      <c r="F19" s="24" t="str">
        <f t="shared" si="2"/>
        <v>T</v>
      </c>
      <c r="H19" s="24">
        <f t="shared" si="3"/>
        <v>1</v>
      </c>
    </row>
    <row r="20">
      <c r="A20" s="23">
        <v>1.0</v>
      </c>
      <c r="B20" s="23">
        <v>11.0</v>
      </c>
      <c r="C20" s="25" t="s">
        <v>172</v>
      </c>
      <c r="D20" s="23">
        <v>1.0</v>
      </c>
      <c r="E20" s="23">
        <v>3.0</v>
      </c>
      <c r="F20" s="24" t="str">
        <f t="shared" si="2"/>
        <v>N</v>
      </c>
      <c r="G20" s="5">
        <v>3.0</v>
      </c>
      <c r="H20" s="24">
        <f t="shared" si="3"/>
        <v>3</v>
      </c>
      <c r="I20" s="5" t="s">
        <v>535</v>
      </c>
    </row>
    <row r="21">
      <c r="A21" s="23">
        <v>1.0</v>
      </c>
      <c r="B21" s="23">
        <v>12.0</v>
      </c>
      <c r="C21" s="25" t="s">
        <v>173</v>
      </c>
      <c r="D21" s="23">
        <v>2.0</v>
      </c>
      <c r="E21" s="23">
        <v>2.0</v>
      </c>
      <c r="F21" s="24" t="str">
        <f t="shared" si="2"/>
        <v>T</v>
      </c>
      <c r="H21" s="24">
        <f t="shared" si="3"/>
        <v>2</v>
      </c>
    </row>
    <row r="22">
      <c r="A22" s="23">
        <v>1.0</v>
      </c>
      <c r="B22" s="23">
        <v>13.0</v>
      </c>
      <c r="C22" s="25" t="s">
        <v>174</v>
      </c>
      <c r="D22" s="23">
        <v>2.0</v>
      </c>
      <c r="E22" s="23">
        <v>2.0</v>
      </c>
      <c r="F22" s="24" t="str">
        <f t="shared" si="2"/>
        <v>T</v>
      </c>
      <c r="H22" s="24">
        <f t="shared" si="3"/>
        <v>2</v>
      </c>
    </row>
    <row r="23">
      <c r="A23" s="23">
        <v>1.0</v>
      </c>
      <c r="B23" s="23">
        <v>14.0</v>
      </c>
      <c r="C23" s="25" t="s">
        <v>175</v>
      </c>
      <c r="D23" s="23">
        <v>1.0</v>
      </c>
      <c r="E23" s="23">
        <v>2.0</v>
      </c>
      <c r="F23" s="24" t="str">
        <f t="shared" si="2"/>
        <v>N</v>
      </c>
      <c r="G23" s="5">
        <v>1.0</v>
      </c>
      <c r="H23" s="24">
        <f t="shared" si="3"/>
        <v>1</v>
      </c>
      <c r="I23" s="5" t="s">
        <v>536</v>
      </c>
    </row>
    <row r="24">
      <c r="A24" s="23">
        <v>1.0</v>
      </c>
      <c r="B24" s="23">
        <v>15.0</v>
      </c>
      <c r="C24" s="25" t="s">
        <v>176</v>
      </c>
      <c r="D24" s="23">
        <v>1.0</v>
      </c>
      <c r="E24" s="23">
        <v>3.0</v>
      </c>
      <c r="F24" s="24" t="str">
        <f t="shared" si="2"/>
        <v>N</v>
      </c>
      <c r="G24" s="5">
        <v>1.0</v>
      </c>
      <c r="H24" s="24">
        <f t="shared" si="3"/>
        <v>1</v>
      </c>
      <c r="I24" s="5" t="s">
        <v>537</v>
      </c>
    </row>
    <row r="25">
      <c r="A25" s="23">
        <v>1.0</v>
      </c>
      <c r="B25" s="23">
        <v>16.0</v>
      </c>
      <c r="C25" s="25" t="s">
        <v>177</v>
      </c>
      <c r="D25" s="23">
        <v>1.0</v>
      </c>
      <c r="E25" s="23">
        <v>1.0</v>
      </c>
      <c r="F25" s="24" t="str">
        <f t="shared" si="2"/>
        <v>T</v>
      </c>
      <c r="H25" s="24">
        <f t="shared" si="3"/>
        <v>1</v>
      </c>
    </row>
    <row r="26">
      <c r="A26" s="23">
        <v>1.0</v>
      </c>
      <c r="B26" s="23">
        <v>17.0</v>
      </c>
      <c r="C26" s="25" t="s">
        <v>178</v>
      </c>
      <c r="D26" s="23">
        <v>1.0</v>
      </c>
      <c r="E26" s="23">
        <v>3.0</v>
      </c>
      <c r="F26" s="24" t="str">
        <f t="shared" si="2"/>
        <v>N</v>
      </c>
      <c r="G26" s="5">
        <v>1.0</v>
      </c>
      <c r="H26" s="24">
        <f t="shared" si="3"/>
        <v>1</v>
      </c>
      <c r="I26" s="5" t="s">
        <v>537</v>
      </c>
    </row>
    <row r="27">
      <c r="A27" s="23">
        <v>1.0</v>
      </c>
      <c r="B27" s="23">
        <v>18.0</v>
      </c>
      <c r="C27" s="25" t="s">
        <v>179</v>
      </c>
      <c r="D27" s="23">
        <v>1.0</v>
      </c>
      <c r="E27" s="23">
        <v>3.0</v>
      </c>
      <c r="F27" s="24" t="str">
        <f t="shared" si="2"/>
        <v>N</v>
      </c>
      <c r="G27" s="5">
        <v>1.0</v>
      </c>
      <c r="H27" s="24">
        <f t="shared" si="3"/>
        <v>1</v>
      </c>
      <c r="I27" s="5" t="s">
        <v>538</v>
      </c>
    </row>
    <row r="28">
      <c r="A28" s="23">
        <v>1.0</v>
      </c>
      <c r="B28" s="23">
        <v>19.0</v>
      </c>
      <c r="C28" s="25" t="s">
        <v>180</v>
      </c>
      <c r="D28" s="23">
        <v>1.0</v>
      </c>
      <c r="E28" s="23">
        <v>1.0</v>
      </c>
      <c r="F28" s="24" t="str">
        <f t="shared" si="2"/>
        <v>T</v>
      </c>
      <c r="H28" s="24">
        <f t="shared" si="3"/>
        <v>1</v>
      </c>
    </row>
    <row r="29">
      <c r="A29" s="23">
        <v>1.0</v>
      </c>
      <c r="B29" s="23">
        <v>20.0</v>
      </c>
      <c r="C29" s="25" t="s">
        <v>181</v>
      </c>
      <c r="D29" s="23">
        <v>3.0</v>
      </c>
      <c r="E29" s="23">
        <v>3.0</v>
      </c>
      <c r="F29" s="24" t="str">
        <f t="shared" si="2"/>
        <v>T</v>
      </c>
      <c r="H29" s="24">
        <f t="shared" si="3"/>
        <v>3</v>
      </c>
    </row>
    <row r="30">
      <c r="A30" s="23">
        <v>1.0</v>
      </c>
      <c r="B30" s="23">
        <v>21.0</v>
      </c>
      <c r="C30" s="25" t="s">
        <v>182</v>
      </c>
      <c r="D30" s="23">
        <v>3.0</v>
      </c>
      <c r="E30" s="23">
        <v>1.0</v>
      </c>
      <c r="F30" s="24" t="str">
        <f t="shared" si="2"/>
        <v>N</v>
      </c>
      <c r="G30" s="5">
        <v>3.0</v>
      </c>
      <c r="H30" s="24">
        <f t="shared" si="3"/>
        <v>3</v>
      </c>
      <c r="I30" s="5" t="s">
        <v>539</v>
      </c>
    </row>
    <row r="31">
      <c r="A31" s="23">
        <v>1.0</v>
      </c>
      <c r="B31" s="23">
        <v>22.0</v>
      </c>
      <c r="C31" s="25" t="s">
        <v>183</v>
      </c>
      <c r="D31" s="23">
        <v>1.0</v>
      </c>
      <c r="E31" s="23">
        <v>1.0</v>
      </c>
      <c r="F31" s="24" t="str">
        <f t="shared" si="2"/>
        <v>T</v>
      </c>
      <c r="H31" s="24">
        <f t="shared" si="3"/>
        <v>1</v>
      </c>
    </row>
    <row r="32">
      <c r="A32" s="23">
        <v>1.0</v>
      </c>
      <c r="B32" s="23">
        <v>23.0</v>
      </c>
      <c r="C32" s="25" t="s">
        <v>184</v>
      </c>
      <c r="D32" s="23">
        <v>1.0</v>
      </c>
      <c r="E32" s="23">
        <v>1.0</v>
      </c>
      <c r="F32" s="24" t="str">
        <f t="shared" si="2"/>
        <v>T</v>
      </c>
      <c r="H32" s="24">
        <f t="shared" si="3"/>
        <v>1</v>
      </c>
    </row>
    <row r="33">
      <c r="A33" s="23">
        <v>1.0</v>
      </c>
      <c r="B33" s="23">
        <v>24.0</v>
      </c>
      <c r="C33" s="25" t="s">
        <v>185</v>
      </c>
      <c r="D33" s="23">
        <v>3.0</v>
      </c>
      <c r="E33" s="23">
        <v>3.0</v>
      </c>
      <c r="F33" s="24" t="str">
        <f t="shared" si="2"/>
        <v>T</v>
      </c>
      <c r="H33" s="24">
        <f t="shared" si="3"/>
        <v>3</v>
      </c>
    </row>
    <row r="34">
      <c r="A34" s="23">
        <v>1.0</v>
      </c>
      <c r="B34" s="23">
        <v>25.0</v>
      </c>
      <c r="C34" s="25" t="s">
        <v>186</v>
      </c>
      <c r="D34" s="23">
        <v>1.0</v>
      </c>
      <c r="E34" s="23">
        <v>3.0</v>
      </c>
      <c r="F34" s="24" t="str">
        <f t="shared" si="2"/>
        <v>N</v>
      </c>
      <c r="G34" s="5">
        <v>1.0</v>
      </c>
      <c r="H34" s="24">
        <f t="shared" si="3"/>
        <v>1</v>
      </c>
      <c r="I34" s="5" t="s">
        <v>537</v>
      </c>
    </row>
    <row r="35">
      <c r="A35" s="23">
        <v>1.0</v>
      </c>
      <c r="B35" s="23">
        <v>26.0</v>
      </c>
      <c r="C35" s="25" t="s">
        <v>187</v>
      </c>
      <c r="D35" s="23">
        <v>1.0</v>
      </c>
      <c r="E35" s="23">
        <v>2.0</v>
      </c>
      <c r="F35" s="24" t="str">
        <f t="shared" si="2"/>
        <v>N</v>
      </c>
      <c r="G35" s="5">
        <v>1.0</v>
      </c>
      <c r="H35" s="24">
        <f t="shared" si="3"/>
        <v>1</v>
      </c>
      <c r="I35" s="5" t="s">
        <v>540</v>
      </c>
    </row>
    <row r="36">
      <c r="A36" s="23">
        <v>1.0</v>
      </c>
      <c r="B36" s="23">
        <v>27.0</v>
      </c>
      <c r="C36" s="25" t="s">
        <v>188</v>
      </c>
      <c r="D36" s="23">
        <v>1.0</v>
      </c>
      <c r="E36" s="23">
        <v>1.0</v>
      </c>
      <c r="F36" s="24" t="str">
        <f t="shared" si="2"/>
        <v>T</v>
      </c>
      <c r="H36" s="24">
        <f t="shared" si="3"/>
        <v>1</v>
      </c>
    </row>
    <row r="37">
      <c r="A37" s="23">
        <v>1.0</v>
      </c>
      <c r="B37" s="23">
        <v>28.0</v>
      </c>
      <c r="C37" s="25" t="s">
        <v>189</v>
      </c>
      <c r="D37" s="23">
        <v>1.0</v>
      </c>
      <c r="E37" s="23">
        <v>1.0</v>
      </c>
      <c r="F37" s="24" t="str">
        <f t="shared" si="2"/>
        <v>T</v>
      </c>
      <c r="H37" s="24">
        <f t="shared" si="3"/>
        <v>1</v>
      </c>
    </row>
    <row r="38">
      <c r="A38" s="23">
        <v>1.0</v>
      </c>
      <c r="B38" s="23">
        <v>29.0</v>
      </c>
      <c r="C38" s="25" t="s">
        <v>190</v>
      </c>
      <c r="D38" s="23">
        <v>1.0</v>
      </c>
      <c r="E38" s="23">
        <v>1.0</v>
      </c>
      <c r="F38" s="24" t="str">
        <f t="shared" si="2"/>
        <v>T</v>
      </c>
      <c r="H38" s="24">
        <f t="shared" si="3"/>
        <v>1</v>
      </c>
    </row>
    <row r="39">
      <c r="A39" s="23">
        <v>1.0</v>
      </c>
      <c r="B39" s="23">
        <v>30.0</v>
      </c>
      <c r="C39" s="25" t="s">
        <v>191</v>
      </c>
      <c r="D39" s="23">
        <v>1.0</v>
      </c>
      <c r="E39" s="23">
        <v>1.0</v>
      </c>
      <c r="F39" s="24" t="str">
        <f t="shared" si="2"/>
        <v>T</v>
      </c>
      <c r="H39" s="24">
        <f t="shared" si="3"/>
        <v>1</v>
      </c>
    </row>
    <row r="40">
      <c r="A40" s="23">
        <v>1.0</v>
      </c>
      <c r="B40" s="23">
        <v>31.0</v>
      </c>
      <c r="C40" s="25" t="s">
        <v>192</v>
      </c>
      <c r="D40" s="23">
        <v>0.0</v>
      </c>
      <c r="E40" s="23">
        <v>0.0</v>
      </c>
      <c r="F40" s="24" t="str">
        <f t="shared" si="2"/>
        <v>T</v>
      </c>
      <c r="H40" s="24">
        <f t="shared" si="3"/>
        <v>0</v>
      </c>
    </row>
    <row r="41">
      <c r="A41" s="23">
        <v>1.0</v>
      </c>
      <c r="B41" s="23">
        <v>32.0</v>
      </c>
      <c r="C41" s="25" t="s">
        <v>182</v>
      </c>
      <c r="D41" s="23">
        <v>3.0</v>
      </c>
      <c r="E41" s="23">
        <v>3.0</v>
      </c>
      <c r="F41" s="24" t="str">
        <f t="shared" si="2"/>
        <v>T</v>
      </c>
      <c r="H41" s="24">
        <f t="shared" si="3"/>
        <v>3</v>
      </c>
    </row>
    <row r="42">
      <c r="A42" s="23">
        <v>1.0</v>
      </c>
      <c r="B42" s="23">
        <v>33.0</v>
      </c>
      <c r="C42" s="25" t="s">
        <v>193</v>
      </c>
      <c r="D42" s="23">
        <v>1.0</v>
      </c>
      <c r="E42" s="23">
        <v>1.0</v>
      </c>
      <c r="F42" s="24" t="str">
        <f t="shared" si="2"/>
        <v>T</v>
      </c>
      <c r="H42" s="24">
        <f t="shared" si="3"/>
        <v>1</v>
      </c>
    </row>
    <row r="43">
      <c r="A43" s="23">
        <v>1.0</v>
      </c>
      <c r="B43" s="23">
        <v>34.0</v>
      </c>
      <c r="C43" s="25" t="s">
        <v>194</v>
      </c>
      <c r="D43" s="23">
        <v>1.0</v>
      </c>
      <c r="E43" s="23">
        <v>1.0</v>
      </c>
      <c r="F43" s="24" t="str">
        <f t="shared" si="2"/>
        <v>T</v>
      </c>
      <c r="H43" s="24">
        <f t="shared" si="3"/>
        <v>1</v>
      </c>
    </row>
    <row r="44">
      <c r="A44" s="23">
        <v>1.0</v>
      </c>
      <c r="B44" s="23">
        <v>35.0</v>
      </c>
      <c r="C44" s="25" t="s">
        <v>195</v>
      </c>
      <c r="D44" s="23">
        <v>3.0</v>
      </c>
      <c r="E44" s="23">
        <v>3.0</v>
      </c>
      <c r="F44" s="24" t="str">
        <f t="shared" si="2"/>
        <v>T</v>
      </c>
      <c r="H44" s="24">
        <f t="shared" si="3"/>
        <v>3</v>
      </c>
    </row>
    <row r="45">
      <c r="A45" s="23">
        <v>1.0</v>
      </c>
      <c r="B45" s="23">
        <v>36.0</v>
      </c>
      <c r="C45" s="25" t="s">
        <v>196</v>
      </c>
      <c r="D45" s="23">
        <v>3.0</v>
      </c>
      <c r="E45" s="23">
        <v>3.0</v>
      </c>
      <c r="F45" s="24" t="str">
        <f t="shared" si="2"/>
        <v>T</v>
      </c>
      <c r="H45" s="24">
        <f t="shared" si="3"/>
        <v>3</v>
      </c>
    </row>
    <row r="46">
      <c r="A46" s="23">
        <v>1.0</v>
      </c>
      <c r="B46" s="23">
        <v>37.0</v>
      </c>
      <c r="C46" s="25" t="s">
        <v>197</v>
      </c>
      <c r="D46" s="23">
        <v>1.0</v>
      </c>
      <c r="E46" s="23">
        <v>1.0</v>
      </c>
      <c r="F46" s="24" t="str">
        <f t="shared" si="2"/>
        <v>T</v>
      </c>
      <c r="H46" s="24">
        <f t="shared" si="3"/>
        <v>1</v>
      </c>
    </row>
    <row r="47">
      <c r="A47" s="23">
        <v>1.0</v>
      </c>
      <c r="B47" s="23">
        <v>38.0</v>
      </c>
      <c r="C47" s="25" t="s">
        <v>198</v>
      </c>
      <c r="D47" s="23">
        <v>3.0</v>
      </c>
      <c r="E47" s="23">
        <v>1.0</v>
      </c>
      <c r="F47" s="24" t="str">
        <f t="shared" si="2"/>
        <v>N</v>
      </c>
      <c r="G47" s="5">
        <v>3.0</v>
      </c>
      <c r="H47" s="24">
        <f t="shared" si="3"/>
        <v>3</v>
      </c>
      <c r="I47" s="5" t="s">
        <v>541</v>
      </c>
    </row>
    <row r="48">
      <c r="A48" s="23">
        <v>1.0</v>
      </c>
      <c r="B48" s="23">
        <v>39.0</v>
      </c>
      <c r="C48" s="25" t="s">
        <v>199</v>
      </c>
      <c r="D48" s="23">
        <v>0.0</v>
      </c>
      <c r="E48" s="23">
        <v>0.0</v>
      </c>
      <c r="F48" s="24" t="str">
        <f t="shared" si="2"/>
        <v>T</v>
      </c>
      <c r="H48" s="24">
        <f t="shared" si="3"/>
        <v>0</v>
      </c>
    </row>
    <row r="49">
      <c r="A49" s="23">
        <v>1.0</v>
      </c>
      <c r="B49" s="23">
        <v>40.0</v>
      </c>
      <c r="C49" s="25" t="s">
        <v>200</v>
      </c>
      <c r="D49" s="23">
        <v>1.0</v>
      </c>
      <c r="E49" s="23">
        <v>1.0</v>
      </c>
      <c r="F49" s="24" t="str">
        <f t="shared" si="2"/>
        <v>T</v>
      </c>
      <c r="H49" s="24">
        <f t="shared" si="3"/>
        <v>1</v>
      </c>
    </row>
    <row r="50">
      <c r="A50" s="23">
        <v>1.0</v>
      </c>
      <c r="B50" s="23">
        <v>41.0</v>
      </c>
      <c r="C50" s="25" t="s">
        <v>201</v>
      </c>
      <c r="D50" s="23">
        <v>3.0</v>
      </c>
      <c r="E50" s="23">
        <v>3.0</v>
      </c>
      <c r="F50" s="24" t="str">
        <f t="shared" si="2"/>
        <v>T</v>
      </c>
      <c r="H50" s="24">
        <f t="shared" si="3"/>
        <v>3</v>
      </c>
    </row>
    <row r="51">
      <c r="A51" s="23">
        <v>1.0</v>
      </c>
      <c r="B51" s="23">
        <v>42.0</v>
      </c>
      <c r="C51" s="25" t="s">
        <v>202</v>
      </c>
      <c r="D51" s="23">
        <v>1.0</v>
      </c>
      <c r="E51" s="23">
        <v>1.0</v>
      </c>
      <c r="F51" s="24" t="str">
        <f t="shared" si="2"/>
        <v>T</v>
      </c>
      <c r="H51" s="24">
        <f t="shared" si="3"/>
        <v>1</v>
      </c>
    </row>
    <row r="52">
      <c r="A52" s="23">
        <v>1.0</v>
      </c>
      <c r="B52" s="23">
        <v>43.0</v>
      </c>
      <c r="C52" s="25" t="s">
        <v>181</v>
      </c>
      <c r="D52" s="23">
        <v>3.0</v>
      </c>
      <c r="E52" s="23">
        <v>3.0</v>
      </c>
      <c r="F52" s="24" t="str">
        <f t="shared" si="2"/>
        <v>T</v>
      </c>
      <c r="H52" s="24">
        <f t="shared" si="3"/>
        <v>3</v>
      </c>
    </row>
    <row r="53">
      <c r="A53" s="23">
        <v>1.0</v>
      </c>
      <c r="B53" s="23">
        <v>44.0</v>
      </c>
      <c r="C53" s="25" t="s">
        <v>203</v>
      </c>
      <c r="D53" s="23">
        <v>1.0</v>
      </c>
      <c r="E53" s="23">
        <v>1.0</v>
      </c>
      <c r="F53" s="24" t="str">
        <f t="shared" si="2"/>
        <v>T</v>
      </c>
      <c r="H53" s="24">
        <f t="shared" si="3"/>
        <v>1</v>
      </c>
    </row>
    <row r="54">
      <c r="A54" s="23">
        <v>1.0</v>
      </c>
      <c r="B54" s="23">
        <v>45.0</v>
      </c>
      <c r="C54" s="25" t="s">
        <v>182</v>
      </c>
      <c r="D54" s="23">
        <v>3.0</v>
      </c>
      <c r="E54" s="23">
        <v>1.0</v>
      </c>
      <c r="F54" s="24" t="str">
        <f t="shared" si="2"/>
        <v>N</v>
      </c>
      <c r="G54" s="5">
        <v>3.0</v>
      </c>
      <c r="H54" s="24">
        <f t="shared" si="3"/>
        <v>3</v>
      </c>
      <c r="I54" s="5" t="s">
        <v>539</v>
      </c>
    </row>
    <row r="55">
      <c r="A55" s="23">
        <v>1.0</v>
      </c>
      <c r="B55" s="23">
        <v>46.0</v>
      </c>
      <c r="C55" s="25" t="s">
        <v>204</v>
      </c>
      <c r="D55" s="23">
        <v>1.0</v>
      </c>
      <c r="E55" s="23">
        <v>1.0</v>
      </c>
      <c r="F55" s="24" t="str">
        <f t="shared" si="2"/>
        <v>T</v>
      </c>
      <c r="H55" s="24">
        <f t="shared" si="3"/>
        <v>1</v>
      </c>
    </row>
    <row r="56">
      <c r="A56" s="23">
        <v>1.0</v>
      </c>
      <c r="B56" s="23">
        <v>47.0</v>
      </c>
      <c r="C56" s="25" t="s">
        <v>205</v>
      </c>
      <c r="D56" s="23">
        <v>1.0</v>
      </c>
      <c r="E56" s="23">
        <v>1.0</v>
      </c>
      <c r="F56" s="24" t="str">
        <f t="shared" si="2"/>
        <v>T</v>
      </c>
      <c r="H56" s="24">
        <f t="shared" si="3"/>
        <v>1</v>
      </c>
    </row>
    <row r="57">
      <c r="A57" s="23">
        <v>1.0</v>
      </c>
      <c r="B57" s="23">
        <v>48.0</v>
      </c>
      <c r="C57" s="25" t="s">
        <v>206</v>
      </c>
      <c r="D57" s="23">
        <v>0.0</v>
      </c>
      <c r="E57" s="23">
        <v>1.0</v>
      </c>
      <c r="F57" s="24" t="str">
        <f t="shared" si="2"/>
        <v>N</v>
      </c>
      <c r="G57" s="5">
        <v>1.0</v>
      </c>
      <c r="H57" s="24">
        <f t="shared" si="3"/>
        <v>1</v>
      </c>
      <c r="I57" s="5" t="s">
        <v>542</v>
      </c>
    </row>
    <row r="58">
      <c r="A58" s="23">
        <v>1.0</v>
      </c>
      <c r="B58" s="23">
        <v>49.0</v>
      </c>
      <c r="C58" s="25" t="s">
        <v>207</v>
      </c>
      <c r="D58" s="23">
        <v>3.0</v>
      </c>
      <c r="E58" s="23">
        <v>3.0</v>
      </c>
      <c r="F58" s="24" t="str">
        <f t="shared" si="2"/>
        <v>T</v>
      </c>
      <c r="H58" s="24">
        <f t="shared" si="3"/>
        <v>3</v>
      </c>
    </row>
    <row r="59">
      <c r="A59" s="23">
        <v>1.0</v>
      </c>
      <c r="B59" s="23">
        <v>50.0</v>
      </c>
      <c r="C59" s="25" t="s">
        <v>208</v>
      </c>
      <c r="D59" s="23">
        <v>3.0</v>
      </c>
      <c r="E59" s="23">
        <v>1.0</v>
      </c>
      <c r="F59" s="24" t="str">
        <f t="shared" si="2"/>
        <v>N</v>
      </c>
      <c r="G59" s="5">
        <v>3.0</v>
      </c>
      <c r="H59" s="24">
        <f t="shared" si="3"/>
        <v>3</v>
      </c>
      <c r="I59" s="5" t="s">
        <v>539</v>
      </c>
    </row>
    <row r="60">
      <c r="A60" s="23">
        <v>1.0</v>
      </c>
      <c r="B60" s="23">
        <v>51.0</v>
      </c>
      <c r="C60" s="25" t="s">
        <v>163</v>
      </c>
      <c r="D60" s="23">
        <v>2.0</v>
      </c>
      <c r="E60" s="23">
        <v>1.0</v>
      </c>
      <c r="F60" s="24" t="str">
        <f t="shared" si="2"/>
        <v>N</v>
      </c>
      <c r="G60" s="5">
        <v>1.0</v>
      </c>
      <c r="H60" s="24">
        <f t="shared" si="3"/>
        <v>1</v>
      </c>
      <c r="I60" s="5" t="s">
        <v>543</v>
      </c>
    </row>
    <row r="61">
      <c r="A61" s="23">
        <v>1.0</v>
      </c>
      <c r="B61" s="23">
        <v>52.0</v>
      </c>
      <c r="C61" s="25" t="s">
        <v>209</v>
      </c>
      <c r="D61" s="23">
        <v>2.0</v>
      </c>
      <c r="E61" s="23">
        <v>1.0</v>
      </c>
      <c r="F61" s="24" t="str">
        <f t="shared" si="2"/>
        <v>N</v>
      </c>
      <c r="G61" s="5">
        <v>1.0</v>
      </c>
      <c r="H61" s="24">
        <f t="shared" si="3"/>
        <v>1</v>
      </c>
      <c r="I61" s="5" t="s">
        <v>543</v>
      </c>
    </row>
    <row r="62">
      <c r="A62" s="23">
        <v>1.0</v>
      </c>
      <c r="B62" s="23">
        <v>53.0</v>
      </c>
      <c r="C62" s="25" t="s">
        <v>182</v>
      </c>
      <c r="D62" s="23">
        <v>3.0</v>
      </c>
      <c r="E62" s="23">
        <v>1.0</v>
      </c>
      <c r="F62" s="24" t="str">
        <f t="shared" si="2"/>
        <v>N</v>
      </c>
      <c r="G62" s="5">
        <v>1.0</v>
      </c>
      <c r="H62" s="24">
        <f t="shared" si="3"/>
        <v>1</v>
      </c>
      <c r="I62" s="5" t="s">
        <v>543</v>
      </c>
    </row>
    <row r="63">
      <c r="A63" s="23">
        <v>1.0</v>
      </c>
      <c r="B63" s="23">
        <v>54.0</v>
      </c>
      <c r="C63" s="25" t="s">
        <v>210</v>
      </c>
      <c r="D63" s="23">
        <v>3.0</v>
      </c>
      <c r="E63" s="23">
        <v>1.0</v>
      </c>
      <c r="F63" s="24" t="str">
        <f t="shared" si="2"/>
        <v>N</v>
      </c>
      <c r="G63" s="5">
        <v>1.0</v>
      </c>
      <c r="H63" s="24">
        <f t="shared" si="3"/>
        <v>1</v>
      </c>
      <c r="I63" s="5" t="s">
        <v>543</v>
      </c>
    </row>
    <row r="64">
      <c r="A64" s="23">
        <v>1.0</v>
      </c>
      <c r="B64" s="23">
        <v>55.0</v>
      </c>
      <c r="C64" s="25" t="s">
        <v>211</v>
      </c>
      <c r="D64" s="23">
        <v>1.0</v>
      </c>
      <c r="E64" s="23">
        <v>1.0</v>
      </c>
      <c r="F64" s="24" t="str">
        <f t="shared" si="2"/>
        <v>T</v>
      </c>
      <c r="H64" s="24">
        <f t="shared" si="3"/>
        <v>1</v>
      </c>
    </row>
    <row r="65">
      <c r="A65" s="23">
        <v>2.0</v>
      </c>
      <c r="B65" s="23">
        <v>1.0</v>
      </c>
      <c r="C65" s="25" t="s">
        <v>212</v>
      </c>
      <c r="D65" s="23">
        <v>1.0</v>
      </c>
      <c r="E65" s="23">
        <v>1.0</v>
      </c>
      <c r="F65" s="24" t="str">
        <f t="shared" si="2"/>
        <v>T</v>
      </c>
      <c r="H65" s="24">
        <f t="shared" si="3"/>
        <v>1</v>
      </c>
    </row>
    <row r="66">
      <c r="A66" s="23">
        <v>2.0</v>
      </c>
      <c r="B66" s="23">
        <v>2.0</v>
      </c>
      <c r="C66" s="25" t="s">
        <v>210</v>
      </c>
      <c r="D66" s="23">
        <v>3.0</v>
      </c>
      <c r="E66" s="23">
        <v>3.0</v>
      </c>
      <c r="F66" s="24" t="str">
        <f t="shared" si="2"/>
        <v>T</v>
      </c>
      <c r="H66" s="24">
        <f t="shared" si="3"/>
        <v>3</v>
      </c>
    </row>
    <row r="67">
      <c r="A67" s="23">
        <v>2.0</v>
      </c>
      <c r="B67" s="23">
        <v>3.0</v>
      </c>
      <c r="C67" s="25" t="s">
        <v>213</v>
      </c>
      <c r="D67" s="23">
        <v>1.0</v>
      </c>
      <c r="E67" s="23">
        <v>3.0</v>
      </c>
      <c r="F67" s="24" t="str">
        <f t="shared" si="2"/>
        <v>N</v>
      </c>
      <c r="G67" s="5">
        <v>3.0</v>
      </c>
      <c r="H67" s="24">
        <f t="shared" si="3"/>
        <v>3</v>
      </c>
      <c r="I67" s="5" t="s">
        <v>544</v>
      </c>
    </row>
    <row r="68">
      <c r="A68" s="23">
        <v>2.0</v>
      </c>
      <c r="B68" s="23">
        <v>4.0</v>
      </c>
      <c r="C68" s="25" t="s">
        <v>214</v>
      </c>
      <c r="D68" s="23">
        <v>1.0</v>
      </c>
      <c r="E68" s="23">
        <v>1.0</v>
      </c>
      <c r="F68" s="24" t="str">
        <f t="shared" si="2"/>
        <v>T</v>
      </c>
      <c r="H68" s="24">
        <f t="shared" si="3"/>
        <v>1</v>
      </c>
    </row>
    <row r="69">
      <c r="A69" s="23">
        <v>2.0</v>
      </c>
      <c r="B69" s="23">
        <v>5.0</v>
      </c>
      <c r="C69" s="25" t="s">
        <v>215</v>
      </c>
      <c r="D69" s="23">
        <v>1.0</v>
      </c>
      <c r="E69" s="23">
        <v>1.0</v>
      </c>
      <c r="F69" s="24" t="str">
        <f t="shared" si="2"/>
        <v>T</v>
      </c>
      <c r="H69" s="24">
        <f t="shared" si="3"/>
        <v>1</v>
      </c>
    </row>
    <row r="70">
      <c r="A70" s="23">
        <v>2.0</v>
      </c>
      <c r="B70" s="23">
        <v>6.0</v>
      </c>
      <c r="C70" s="25" t="s">
        <v>216</v>
      </c>
      <c r="D70" s="23">
        <v>1.0</v>
      </c>
      <c r="E70" s="23">
        <v>1.0</v>
      </c>
      <c r="F70" s="24" t="str">
        <f t="shared" si="2"/>
        <v>T</v>
      </c>
      <c r="H70" s="24">
        <f t="shared" si="3"/>
        <v>1</v>
      </c>
    </row>
    <row r="71">
      <c r="A71" s="23">
        <v>2.0</v>
      </c>
      <c r="B71" s="23">
        <v>7.0</v>
      </c>
      <c r="C71" s="25" t="s">
        <v>201</v>
      </c>
      <c r="D71" s="23">
        <v>3.0</v>
      </c>
      <c r="E71" s="23">
        <v>3.0</v>
      </c>
      <c r="F71" s="24" t="str">
        <f t="shared" si="2"/>
        <v>T</v>
      </c>
      <c r="H71" s="24">
        <f t="shared" si="3"/>
        <v>3</v>
      </c>
    </row>
    <row r="72">
      <c r="A72" s="23">
        <v>2.0</v>
      </c>
      <c r="B72" s="23">
        <v>8.0</v>
      </c>
      <c r="C72" s="25" t="s">
        <v>217</v>
      </c>
      <c r="D72" s="23">
        <v>1.0</v>
      </c>
      <c r="E72" s="23">
        <v>1.0</v>
      </c>
      <c r="F72" s="24" t="str">
        <f t="shared" si="2"/>
        <v>T</v>
      </c>
      <c r="H72" s="24">
        <f t="shared" si="3"/>
        <v>1</v>
      </c>
    </row>
    <row r="73">
      <c r="A73" s="23">
        <v>2.0</v>
      </c>
      <c r="B73" s="23">
        <v>9.0</v>
      </c>
      <c r="C73" s="25" t="s">
        <v>218</v>
      </c>
      <c r="D73" s="23">
        <v>2.0</v>
      </c>
      <c r="E73" s="23">
        <v>2.0</v>
      </c>
      <c r="F73" s="24" t="str">
        <f t="shared" si="2"/>
        <v>T</v>
      </c>
      <c r="H73" s="24">
        <f t="shared" si="3"/>
        <v>2</v>
      </c>
    </row>
    <row r="74">
      <c r="A74" s="23">
        <v>2.0</v>
      </c>
      <c r="B74" s="23">
        <v>10.0</v>
      </c>
      <c r="C74" s="25" t="s">
        <v>167</v>
      </c>
      <c r="D74" s="23">
        <v>3.0</v>
      </c>
      <c r="E74" s="23">
        <v>3.0</v>
      </c>
      <c r="F74" s="24" t="str">
        <f t="shared" si="2"/>
        <v>T</v>
      </c>
      <c r="H74" s="24">
        <f t="shared" si="3"/>
        <v>3</v>
      </c>
    </row>
    <row r="75">
      <c r="A75" s="23">
        <v>2.0</v>
      </c>
      <c r="B75" s="23">
        <v>11.0</v>
      </c>
      <c r="C75" s="25" t="s">
        <v>219</v>
      </c>
      <c r="D75" s="23">
        <v>2.0</v>
      </c>
      <c r="E75" s="23">
        <v>2.0</v>
      </c>
      <c r="F75" s="24" t="str">
        <f t="shared" si="2"/>
        <v>T</v>
      </c>
      <c r="H75" s="24">
        <f t="shared" si="3"/>
        <v>2</v>
      </c>
    </row>
    <row r="76">
      <c r="A76" s="23">
        <v>2.0</v>
      </c>
      <c r="B76" s="23">
        <v>12.0</v>
      </c>
      <c r="C76" s="25" t="s">
        <v>220</v>
      </c>
      <c r="D76" s="23">
        <v>1.0</v>
      </c>
      <c r="E76" s="23">
        <v>2.0</v>
      </c>
      <c r="F76" s="24" t="str">
        <f t="shared" si="2"/>
        <v>N</v>
      </c>
      <c r="G76" s="5">
        <v>1.0</v>
      </c>
      <c r="H76" s="24">
        <f t="shared" si="3"/>
        <v>1</v>
      </c>
      <c r="I76" s="5" t="s">
        <v>545</v>
      </c>
    </row>
    <row r="77">
      <c r="A77" s="23">
        <v>2.0</v>
      </c>
      <c r="B77" s="23">
        <v>13.0</v>
      </c>
      <c r="C77" s="25" t="s">
        <v>221</v>
      </c>
      <c r="D77" s="23">
        <v>1.0</v>
      </c>
      <c r="E77" s="23">
        <v>3.0</v>
      </c>
      <c r="F77" s="24" t="str">
        <f t="shared" si="2"/>
        <v>N</v>
      </c>
      <c r="G77" s="5">
        <v>3.0</v>
      </c>
      <c r="H77" s="24">
        <f t="shared" si="3"/>
        <v>3</v>
      </c>
      <c r="I77" s="5" t="s">
        <v>546</v>
      </c>
    </row>
    <row r="78">
      <c r="A78" s="23">
        <v>2.0</v>
      </c>
      <c r="B78" s="23">
        <v>14.0</v>
      </c>
      <c r="C78" s="25" t="s">
        <v>163</v>
      </c>
      <c r="D78" s="23">
        <v>0.0</v>
      </c>
      <c r="E78" s="23">
        <v>0.0</v>
      </c>
      <c r="F78" s="24" t="str">
        <f t="shared" si="2"/>
        <v>T</v>
      </c>
      <c r="H78" s="24">
        <f t="shared" si="3"/>
        <v>0</v>
      </c>
    </row>
    <row r="79">
      <c r="A79" s="23">
        <v>2.0</v>
      </c>
      <c r="B79" s="23">
        <v>15.0</v>
      </c>
      <c r="C79" s="25" t="s">
        <v>222</v>
      </c>
      <c r="D79" s="23">
        <v>0.0</v>
      </c>
      <c r="E79" s="23">
        <v>0.0</v>
      </c>
      <c r="F79" s="24" t="str">
        <f t="shared" si="2"/>
        <v>T</v>
      </c>
      <c r="H79" s="24">
        <f t="shared" si="3"/>
        <v>0</v>
      </c>
    </row>
    <row r="80">
      <c r="A80" s="23">
        <v>2.0</v>
      </c>
      <c r="B80" s="23">
        <v>16.0</v>
      </c>
      <c r="C80" s="25" t="s">
        <v>201</v>
      </c>
      <c r="D80" s="23">
        <v>0.0</v>
      </c>
      <c r="E80" s="23">
        <v>3.0</v>
      </c>
      <c r="F80" s="24" t="str">
        <f t="shared" si="2"/>
        <v>N</v>
      </c>
      <c r="G80" s="5">
        <v>3.0</v>
      </c>
      <c r="H80" s="24">
        <f t="shared" si="3"/>
        <v>3</v>
      </c>
      <c r="I80" s="5" t="s">
        <v>547</v>
      </c>
    </row>
    <row r="81">
      <c r="A81" s="23">
        <v>2.0</v>
      </c>
      <c r="B81" s="23">
        <v>17.0</v>
      </c>
      <c r="C81" s="25" t="s">
        <v>223</v>
      </c>
      <c r="D81" s="23">
        <v>3.0</v>
      </c>
      <c r="E81" s="23">
        <v>3.0</v>
      </c>
      <c r="F81" s="24" t="str">
        <f t="shared" si="2"/>
        <v>T</v>
      </c>
      <c r="H81" s="24">
        <f t="shared" si="3"/>
        <v>3</v>
      </c>
    </row>
    <row r="82">
      <c r="A82" s="23">
        <v>2.0</v>
      </c>
      <c r="B82" s="23">
        <v>18.0</v>
      </c>
      <c r="C82" s="25" t="s">
        <v>224</v>
      </c>
      <c r="D82" s="23">
        <v>1.0</v>
      </c>
      <c r="E82" s="23">
        <v>1.0</v>
      </c>
      <c r="F82" s="24" t="str">
        <f t="shared" si="2"/>
        <v>T</v>
      </c>
      <c r="H82" s="24">
        <f t="shared" si="3"/>
        <v>1</v>
      </c>
    </row>
    <row r="83">
      <c r="A83" s="23">
        <v>2.0</v>
      </c>
      <c r="B83" s="23">
        <v>19.0</v>
      </c>
      <c r="C83" s="25" t="s">
        <v>225</v>
      </c>
      <c r="D83" s="23">
        <v>1.0</v>
      </c>
      <c r="E83" s="23">
        <v>1.0</v>
      </c>
      <c r="F83" s="24" t="str">
        <f t="shared" si="2"/>
        <v>T</v>
      </c>
      <c r="H83" s="24">
        <f t="shared" si="3"/>
        <v>1</v>
      </c>
    </row>
    <row r="84">
      <c r="A84" s="23">
        <v>2.0</v>
      </c>
      <c r="B84" s="23">
        <v>20.0</v>
      </c>
      <c r="C84" s="25" t="s">
        <v>226</v>
      </c>
      <c r="D84" s="23">
        <v>1.0</v>
      </c>
      <c r="E84" s="23">
        <v>1.0</v>
      </c>
      <c r="F84" s="24" t="str">
        <f t="shared" si="2"/>
        <v>T</v>
      </c>
      <c r="H84" s="24">
        <f t="shared" si="3"/>
        <v>1</v>
      </c>
    </row>
    <row r="85">
      <c r="A85" s="23">
        <v>2.0</v>
      </c>
      <c r="B85" s="23">
        <v>21.0</v>
      </c>
      <c r="C85" s="25" t="s">
        <v>227</v>
      </c>
      <c r="D85" s="23">
        <v>1.0</v>
      </c>
      <c r="E85" s="23">
        <v>1.0</v>
      </c>
      <c r="F85" s="24" t="str">
        <f t="shared" si="2"/>
        <v>T</v>
      </c>
      <c r="H85" s="24">
        <f t="shared" si="3"/>
        <v>1</v>
      </c>
    </row>
    <row r="86">
      <c r="A86" s="23">
        <v>2.0</v>
      </c>
      <c r="B86" s="23">
        <v>22.0</v>
      </c>
      <c r="C86" s="25" t="s">
        <v>172</v>
      </c>
      <c r="D86" s="23">
        <v>1.0</v>
      </c>
      <c r="E86" s="23">
        <v>3.0</v>
      </c>
      <c r="F86" s="24" t="str">
        <f t="shared" si="2"/>
        <v>N</v>
      </c>
      <c r="G86" s="5">
        <v>3.0</v>
      </c>
      <c r="H86" s="24">
        <f t="shared" si="3"/>
        <v>3</v>
      </c>
      <c r="I86" s="5" t="s">
        <v>535</v>
      </c>
    </row>
    <row r="87">
      <c r="A87" s="23">
        <v>2.0</v>
      </c>
      <c r="B87" s="23">
        <v>23.0</v>
      </c>
      <c r="C87" s="25" t="s">
        <v>228</v>
      </c>
      <c r="D87" s="23">
        <v>1.0</v>
      </c>
      <c r="E87" s="23">
        <v>0.0</v>
      </c>
      <c r="F87" s="24" t="str">
        <f t="shared" si="2"/>
        <v>N</v>
      </c>
      <c r="G87" s="5">
        <v>1.0</v>
      </c>
      <c r="H87" s="24">
        <f t="shared" si="3"/>
        <v>1</v>
      </c>
      <c r="I87" s="5" t="s">
        <v>548</v>
      </c>
    </row>
    <row r="88">
      <c r="A88" s="23">
        <v>2.0</v>
      </c>
      <c r="B88" s="23">
        <v>24.0</v>
      </c>
      <c r="C88" s="25" t="s">
        <v>167</v>
      </c>
      <c r="D88" s="23">
        <v>3.0</v>
      </c>
      <c r="E88" s="23">
        <v>3.0</v>
      </c>
      <c r="F88" s="24" t="str">
        <f t="shared" si="2"/>
        <v>T</v>
      </c>
      <c r="H88" s="24">
        <f t="shared" si="3"/>
        <v>3</v>
      </c>
    </row>
    <row r="89">
      <c r="A89" s="23">
        <v>2.0</v>
      </c>
      <c r="B89" s="23">
        <v>25.0</v>
      </c>
      <c r="C89" s="25" t="s">
        <v>229</v>
      </c>
      <c r="D89" s="23">
        <v>1.0</v>
      </c>
      <c r="E89" s="23">
        <v>0.0</v>
      </c>
      <c r="F89" s="24" t="str">
        <f t="shared" si="2"/>
        <v>N</v>
      </c>
      <c r="G89" s="5">
        <v>1.0</v>
      </c>
      <c r="H89" s="24">
        <f t="shared" si="3"/>
        <v>1</v>
      </c>
      <c r="I89" s="5" t="s">
        <v>549</v>
      </c>
    </row>
    <row r="90">
      <c r="A90" s="23">
        <v>2.0</v>
      </c>
      <c r="B90" s="23">
        <v>26.0</v>
      </c>
      <c r="C90" s="25" t="s">
        <v>230</v>
      </c>
      <c r="D90" s="23">
        <v>3.0</v>
      </c>
      <c r="E90" s="23">
        <v>1.0</v>
      </c>
      <c r="F90" s="24" t="str">
        <f t="shared" si="2"/>
        <v>N</v>
      </c>
      <c r="G90" s="5">
        <v>3.0</v>
      </c>
      <c r="H90" s="24">
        <f t="shared" si="3"/>
        <v>3</v>
      </c>
      <c r="I90" s="5" t="s">
        <v>550</v>
      </c>
    </row>
    <row r="91">
      <c r="A91" s="23">
        <v>2.0</v>
      </c>
      <c r="B91" s="23">
        <v>27.0</v>
      </c>
      <c r="C91" s="25" t="s">
        <v>231</v>
      </c>
      <c r="D91" s="23">
        <v>1.0</v>
      </c>
      <c r="E91" s="23">
        <v>1.0</v>
      </c>
      <c r="F91" s="24" t="str">
        <f t="shared" si="2"/>
        <v>T</v>
      </c>
      <c r="H91" s="24">
        <f t="shared" si="3"/>
        <v>1</v>
      </c>
    </row>
    <row r="92">
      <c r="A92" s="23">
        <v>2.0</v>
      </c>
      <c r="B92" s="23">
        <v>28.0</v>
      </c>
      <c r="C92" s="25" t="s">
        <v>232</v>
      </c>
      <c r="D92" s="23">
        <v>0.0</v>
      </c>
      <c r="E92" s="23">
        <v>0.0</v>
      </c>
      <c r="F92" s="24" t="str">
        <f t="shared" si="2"/>
        <v>T</v>
      </c>
      <c r="H92" s="24">
        <f t="shared" si="3"/>
        <v>0</v>
      </c>
    </row>
    <row r="93">
      <c r="A93" s="23">
        <v>2.0</v>
      </c>
      <c r="B93" s="23">
        <v>29.0</v>
      </c>
      <c r="C93" s="25" t="s">
        <v>233</v>
      </c>
      <c r="D93" s="23">
        <v>0.0</v>
      </c>
      <c r="E93" s="23">
        <v>0.0</v>
      </c>
      <c r="F93" s="24" t="str">
        <f t="shared" si="2"/>
        <v>T</v>
      </c>
      <c r="H93" s="24">
        <f t="shared" si="3"/>
        <v>0</v>
      </c>
    </row>
    <row r="94">
      <c r="A94" s="23">
        <v>2.0</v>
      </c>
      <c r="B94" s="23">
        <v>30.0</v>
      </c>
      <c r="C94" s="25" t="s">
        <v>198</v>
      </c>
      <c r="D94" s="23">
        <v>3.0</v>
      </c>
      <c r="E94" s="23">
        <v>3.0</v>
      </c>
      <c r="F94" s="24" t="str">
        <f t="shared" si="2"/>
        <v>T</v>
      </c>
      <c r="H94" s="24">
        <f t="shared" si="3"/>
        <v>3</v>
      </c>
    </row>
    <row r="95">
      <c r="A95" s="23">
        <v>2.0</v>
      </c>
      <c r="B95" s="23">
        <v>31.0</v>
      </c>
      <c r="C95" s="25" t="s">
        <v>234</v>
      </c>
      <c r="D95" s="23">
        <v>1.0</v>
      </c>
      <c r="E95" s="23">
        <v>1.0</v>
      </c>
      <c r="F95" s="24" t="str">
        <f t="shared" si="2"/>
        <v>T</v>
      </c>
      <c r="H95" s="24">
        <f t="shared" si="3"/>
        <v>1</v>
      </c>
    </row>
    <row r="96">
      <c r="A96" s="23">
        <v>2.0</v>
      </c>
      <c r="B96" s="23">
        <v>32.0</v>
      </c>
      <c r="C96" s="25" t="s">
        <v>235</v>
      </c>
      <c r="D96" s="23">
        <v>1.0</v>
      </c>
      <c r="E96" s="23">
        <v>1.0</v>
      </c>
      <c r="F96" s="24" t="str">
        <f t="shared" si="2"/>
        <v>T</v>
      </c>
      <c r="H96" s="24">
        <f t="shared" si="3"/>
        <v>1</v>
      </c>
    </row>
    <row r="97">
      <c r="A97" s="23">
        <v>2.0</v>
      </c>
      <c r="B97" s="23">
        <v>33.0</v>
      </c>
      <c r="C97" s="25" t="s">
        <v>201</v>
      </c>
      <c r="D97" s="23">
        <v>3.0</v>
      </c>
      <c r="E97" s="23">
        <v>3.0</v>
      </c>
      <c r="F97" s="24" t="str">
        <f t="shared" si="2"/>
        <v>T</v>
      </c>
      <c r="H97" s="24">
        <f t="shared" si="3"/>
        <v>3</v>
      </c>
    </row>
    <row r="98">
      <c r="A98" s="23">
        <v>2.0</v>
      </c>
      <c r="B98" s="23">
        <v>34.0</v>
      </c>
      <c r="C98" s="25" t="s">
        <v>236</v>
      </c>
      <c r="D98" s="23">
        <v>0.0</v>
      </c>
      <c r="E98" s="23">
        <v>1.0</v>
      </c>
      <c r="F98" s="24" t="str">
        <f t="shared" si="2"/>
        <v>N</v>
      </c>
      <c r="G98" s="5">
        <v>0.0</v>
      </c>
      <c r="H98" s="24">
        <f t="shared" si="3"/>
        <v>0</v>
      </c>
      <c r="I98" s="5" t="s">
        <v>551</v>
      </c>
    </row>
    <row r="99">
      <c r="A99" s="23">
        <v>2.0</v>
      </c>
      <c r="B99" s="23">
        <v>35.0</v>
      </c>
      <c r="C99" s="25" t="s">
        <v>237</v>
      </c>
      <c r="D99" s="23">
        <v>1.0</v>
      </c>
      <c r="E99" s="23">
        <v>3.0</v>
      </c>
      <c r="F99" s="24" t="str">
        <f t="shared" si="2"/>
        <v>N</v>
      </c>
      <c r="G99" s="5">
        <v>3.0</v>
      </c>
      <c r="H99" s="24">
        <f t="shared" si="3"/>
        <v>3</v>
      </c>
      <c r="I99" s="5" t="s">
        <v>541</v>
      </c>
    </row>
    <row r="100">
      <c r="A100" s="23">
        <v>2.0</v>
      </c>
      <c r="B100" s="23">
        <v>36.0</v>
      </c>
      <c r="C100" s="25" t="s">
        <v>238</v>
      </c>
      <c r="D100" s="23">
        <v>1.0</v>
      </c>
      <c r="E100" s="23">
        <v>1.0</v>
      </c>
      <c r="F100" s="24" t="str">
        <f t="shared" si="2"/>
        <v>T</v>
      </c>
      <c r="H100" s="24">
        <f t="shared" si="3"/>
        <v>1</v>
      </c>
    </row>
    <row r="101">
      <c r="A101" s="23">
        <v>2.0</v>
      </c>
      <c r="B101" s="23">
        <v>37.0</v>
      </c>
      <c r="C101" s="25" t="s">
        <v>185</v>
      </c>
      <c r="D101" s="23">
        <v>3.0</v>
      </c>
      <c r="E101" s="23">
        <v>3.0</v>
      </c>
      <c r="F101" s="24" t="str">
        <f t="shared" si="2"/>
        <v>T</v>
      </c>
      <c r="H101" s="24">
        <f t="shared" si="3"/>
        <v>3</v>
      </c>
    </row>
    <row r="102">
      <c r="A102" s="23">
        <v>2.0</v>
      </c>
      <c r="B102" s="23">
        <v>38.0</v>
      </c>
      <c r="C102" s="25" t="s">
        <v>227</v>
      </c>
      <c r="D102" s="23">
        <v>1.0</v>
      </c>
      <c r="E102" s="23">
        <v>1.0</v>
      </c>
      <c r="F102" s="24" t="str">
        <f t="shared" si="2"/>
        <v>T</v>
      </c>
      <c r="H102" s="24">
        <f t="shared" si="3"/>
        <v>1</v>
      </c>
    </row>
    <row r="103">
      <c r="A103" s="23">
        <v>2.0</v>
      </c>
      <c r="B103" s="23">
        <v>39.0</v>
      </c>
      <c r="C103" s="25" t="s">
        <v>6</v>
      </c>
      <c r="D103" s="23">
        <v>3.0</v>
      </c>
      <c r="E103" s="23">
        <v>3.0</v>
      </c>
      <c r="F103" s="24" t="str">
        <f t="shared" si="2"/>
        <v>T</v>
      </c>
      <c r="H103" s="24">
        <f t="shared" si="3"/>
        <v>3</v>
      </c>
    </row>
    <row r="104">
      <c r="A104" s="23">
        <v>2.0</v>
      </c>
      <c r="B104" s="23">
        <v>40.0</v>
      </c>
      <c r="C104" s="25" t="s">
        <v>239</v>
      </c>
      <c r="D104" s="23">
        <v>1.0</v>
      </c>
      <c r="E104" s="23">
        <v>1.0</v>
      </c>
      <c r="F104" s="24" t="str">
        <f t="shared" si="2"/>
        <v>T</v>
      </c>
      <c r="H104" s="24">
        <f t="shared" si="3"/>
        <v>1</v>
      </c>
    </row>
    <row r="105">
      <c r="A105" s="23">
        <v>2.0</v>
      </c>
      <c r="B105" s="23">
        <v>41.0</v>
      </c>
      <c r="C105" s="25" t="s">
        <v>240</v>
      </c>
      <c r="D105" s="23">
        <v>1.0</v>
      </c>
      <c r="E105" s="23">
        <v>1.0</v>
      </c>
      <c r="F105" s="24" t="str">
        <f t="shared" si="2"/>
        <v>T</v>
      </c>
      <c r="H105" s="24">
        <f t="shared" si="3"/>
        <v>1</v>
      </c>
    </row>
    <row r="106">
      <c r="A106" s="23">
        <v>2.0</v>
      </c>
      <c r="B106" s="23">
        <v>42.0</v>
      </c>
      <c r="C106" s="25" t="s">
        <v>241</v>
      </c>
      <c r="D106" s="23">
        <v>1.0</v>
      </c>
      <c r="E106" s="23">
        <v>1.0</v>
      </c>
      <c r="F106" s="24" t="str">
        <f t="shared" si="2"/>
        <v>T</v>
      </c>
      <c r="H106" s="24">
        <f t="shared" si="3"/>
        <v>1</v>
      </c>
    </row>
    <row r="107">
      <c r="A107" s="23">
        <v>2.0</v>
      </c>
      <c r="B107" s="23">
        <v>43.0</v>
      </c>
      <c r="C107" s="25" t="s">
        <v>210</v>
      </c>
      <c r="D107" s="23">
        <v>3.0</v>
      </c>
      <c r="E107" s="23">
        <v>3.0</v>
      </c>
      <c r="F107" s="24" t="str">
        <f t="shared" si="2"/>
        <v>T</v>
      </c>
      <c r="H107" s="24">
        <f t="shared" si="3"/>
        <v>3</v>
      </c>
    </row>
    <row r="108">
      <c r="A108" s="23">
        <v>2.0</v>
      </c>
      <c r="B108" s="23">
        <v>44.0</v>
      </c>
      <c r="C108" s="25" t="s">
        <v>242</v>
      </c>
      <c r="D108" s="23">
        <v>1.0</v>
      </c>
      <c r="E108" s="23">
        <v>1.0</v>
      </c>
      <c r="F108" s="24" t="str">
        <f t="shared" si="2"/>
        <v>T</v>
      </c>
      <c r="H108" s="24">
        <f t="shared" si="3"/>
        <v>1</v>
      </c>
    </row>
    <row r="109">
      <c r="A109" s="23">
        <v>2.0</v>
      </c>
      <c r="B109" s="23">
        <v>45.0</v>
      </c>
      <c r="C109" s="25" t="s">
        <v>243</v>
      </c>
      <c r="D109" s="23">
        <v>1.0</v>
      </c>
      <c r="E109" s="23">
        <v>1.0</v>
      </c>
      <c r="F109" s="24" t="str">
        <f t="shared" si="2"/>
        <v>T</v>
      </c>
      <c r="H109" s="24">
        <f t="shared" si="3"/>
        <v>1</v>
      </c>
    </row>
    <row r="110">
      <c r="A110" s="23">
        <v>2.0</v>
      </c>
      <c r="B110" s="23">
        <v>46.0</v>
      </c>
      <c r="C110" s="25" t="s">
        <v>201</v>
      </c>
      <c r="D110" s="23">
        <v>3.0</v>
      </c>
      <c r="E110" s="23">
        <v>3.0</v>
      </c>
      <c r="F110" s="24" t="str">
        <f t="shared" si="2"/>
        <v>T</v>
      </c>
      <c r="H110" s="24">
        <f t="shared" si="3"/>
        <v>3</v>
      </c>
    </row>
    <row r="111">
      <c r="A111" s="23">
        <v>2.0</v>
      </c>
      <c r="B111" s="23">
        <v>47.0</v>
      </c>
      <c r="C111" s="25" t="s">
        <v>223</v>
      </c>
      <c r="D111" s="23">
        <v>0.0</v>
      </c>
      <c r="E111" s="23">
        <v>0.0</v>
      </c>
      <c r="F111" s="24" t="str">
        <f t="shared" si="2"/>
        <v>T</v>
      </c>
      <c r="H111" s="24">
        <f t="shared" si="3"/>
        <v>0</v>
      </c>
    </row>
    <row r="112">
      <c r="A112" s="23">
        <v>2.0</v>
      </c>
      <c r="B112" s="23">
        <v>48.0</v>
      </c>
      <c r="C112" s="25" t="s">
        <v>244</v>
      </c>
      <c r="D112" s="23">
        <v>0.0</v>
      </c>
      <c r="E112" s="23">
        <v>0.0</v>
      </c>
      <c r="F112" s="24" t="str">
        <f t="shared" si="2"/>
        <v>T</v>
      </c>
      <c r="H112" s="24">
        <f t="shared" si="3"/>
        <v>0</v>
      </c>
    </row>
    <row r="113">
      <c r="A113" s="23">
        <v>2.0</v>
      </c>
      <c r="B113" s="23">
        <v>49.0</v>
      </c>
      <c r="C113" s="25" t="s">
        <v>245</v>
      </c>
      <c r="D113" s="23">
        <v>1.0</v>
      </c>
      <c r="E113" s="23">
        <v>0.0</v>
      </c>
      <c r="F113" s="24" t="str">
        <f t="shared" si="2"/>
        <v>N</v>
      </c>
      <c r="G113" s="5">
        <v>0.0</v>
      </c>
      <c r="H113" s="24">
        <f t="shared" si="3"/>
        <v>0</v>
      </c>
      <c r="I113" s="5" t="s">
        <v>552</v>
      </c>
    </row>
    <row r="114">
      <c r="A114" s="23">
        <v>2.0</v>
      </c>
      <c r="B114" s="23">
        <v>50.0</v>
      </c>
      <c r="C114" s="25" t="s">
        <v>246</v>
      </c>
      <c r="D114" s="23">
        <v>1.0</v>
      </c>
      <c r="E114" s="23">
        <v>1.0</v>
      </c>
      <c r="F114" s="24" t="str">
        <f t="shared" si="2"/>
        <v>T</v>
      </c>
      <c r="H114" s="24">
        <f t="shared" si="3"/>
        <v>1</v>
      </c>
    </row>
    <row r="115">
      <c r="A115" s="23">
        <v>2.0</v>
      </c>
      <c r="B115" s="23">
        <v>51.0</v>
      </c>
      <c r="C115" s="25" t="s">
        <v>247</v>
      </c>
      <c r="D115" s="23">
        <v>1.0</v>
      </c>
      <c r="E115" s="23">
        <v>1.0</v>
      </c>
      <c r="F115" s="24" t="str">
        <f t="shared" si="2"/>
        <v>T</v>
      </c>
      <c r="H115" s="24">
        <f t="shared" si="3"/>
        <v>1</v>
      </c>
    </row>
    <row r="116">
      <c r="A116" s="23">
        <v>2.0</v>
      </c>
      <c r="B116" s="23">
        <v>52.0</v>
      </c>
      <c r="C116" s="25" t="s">
        <v>163</v>
      </c>
      <c r="D116" s="23">
        <v>0.0</v>
      </c>
      <c r="E116" s="23">
        <v>0.0</v>
      </c>
      <c r="F116" s="24" t="str">
        <f t="shared" si="2"/>
        <v>T</v>
      </c>
      <c r="H116" s="24">
        <f t="shared" si="3"/>
        <v>0</v>
      </c>
    </row>
    <row r="117">
      <c r="A117" s="23">
        <v>2.0</v>
      </c>
      <c r="B117" s="23">
        <v>53.0</v>
      </c>
      <c r="C117" s="25" t="s">
        <v>248</v>
      </c>
      <c r="D117" s="23">
        <v>0.0</v>
      </c>
      <c r="E117" s="23">
        <v>0.0</v>
      </c>
      <c r="F117" s="24" t="str">
        <f t="shared" si="2"/>
        <v>T</v>
      </c>
      <c r="H117" s="24">
        <f t="shared" si="3"/>
        <v>0</v>
      </c>
    </row>
    <row r="118">
      <c r="A118" s="23">
        <v>3.0</v>
      </c>
      <c r="B118" s="23">
        <v>1.0</v>
      </c>
      <c r="C118" s="25" t="s">
        <v>249</v>
      </c>
      <c r="D118" s="23">
        <v>1.0</v>
      </c>
      <c r="E118" s="23">
        <v>1.0</v>
      </c>
      <c r="F118" s="24" t="str">
        <f t="shared" si="2"/>
        <v>T</v>
      </c>
      <c r="H118" s="24">
        <f t="shared" si="3"/>
        <v>1</v>
      </c>
    </row>
    <row r="119">
      <c r="A119" s="23">
        <v>3.0</v>
      </c>
      <c r="B119" s="23">
        <v>2.0</v>
      </c>
      <c r="C119" s="25" t="s">
        <v>250</v>
      </c>
      <c r="D119" s="23">
        <v>2.0</v>
      </c>
      <c r="E119" s="23">
        <v>2.0</v>
      </c>
      <c r="F119" s="24" t="str">
        <f t="shared" si="2"/>
        <v>T</v>
      </c>
      <c r="H119" s="24">
        <f t="shared" si="3"/>
        <v>2</v>
      </c>
    </row>
    <row r="120">
      <c r="A120" s="23">
        <v>3.0</v>
      </c>
      <c r="B120" s="23">
        <v>3.0</v>
      </c>
      <c r="C120" s="25" t="s">
        <v>251</v>
      </c>
      <c r="D120" s="23">
        <v>2.0</v>
      </c>
      <c r="E120" s="23">
        <v>1.0</v>
      </c>
      <c r="F120" s="24" t="str">
        <f t="shared" si="2"/>
        <v>N</v>
      </c>
      <c r="G120" s="5">
        <v>1.0</v>
      </c>
      <c r="H120" s="24">
        <f t="shared" si="3"/>
        <v>1</v>
      </c>
      <c r="I120" s="5" t="s">
        <v>553</v>
      </c>
    </row>
    <row r="121">
      <c r="A121" s="23">
        <v>3.0</v>
      </c>
      <c r="B121" s="23">
        <v>4.0</v>
      </c>
      <c r="C121" s="25" t="s">
        <v>252</v>
      </c>
      <c r="D121" s="23">
        <v>2.0</v>
      </c>
      <c r="E121" s="23">
        <v>2.0</v>
      </c>
      <c r="F121" s="24" t="str">
        <f t="shared" si="2"/>
        <v>T</v>
      </c>
      <c r="H121" s="24">
        <f t="shared" si="3"/>
        <v>2</v>
      </c>
    </row>
    <row r="122">
      <c r="A122" s="23">
        <v>3.0</v>
      </c>
      <c r="B122" s="23">
        <v>5.0</v>
      </c>
      <c r="C122" s="25" t="s">
        <v>167</v>
      </c>
      <c r="D122" s="23">
        <v>3.0</v>
      </c>
      <c r="E122" s="23">
        <v>3.0</v>
      </c>
      <c r="F122" s="24" t="str">
        <f t="shared" si="2"/>
        <v>T</v>
      </c>
      <c r="H122" s="24">
        <f t="shared" si="3"/>
        <v>3</v>
      </c>
    </row>
    <row r="123">
      <c r="A123" s="23">
        <v>3.0</v>
      </c>
      <c r="B123" s="23">
        <v>6.0</v>
      </c>
      <c r="C123" s="25" t="s">
        <v>253</v>
      </c>
      <c r="D123" s="23">
        <v>1.0</v>
      </c>
      <c r="E123" s="23">
        <v>3.0</v>
      </c>
      <c r="F123" s="24" t="str">
        <f t="shared" si="2"/>
        <v>N</v>
      </c>
      <c r="G123" s="5">
        <v>3.0</v>
      </c>
      <c r="H123" s="24">
        <f t="shared" si="3"/>
        <v>3</v>
      </c>
      <c r="I123" s="5" t="s">
        <v>541</v>
      </c>
    </row>
    <row r="124">
      <c r="A124" s="23">
        <v>3.0</v>
      </c>
      <c r="B124" s="23">
        <v>7.0</v>
      </c>
      <c r="C124" s="25" t="s">
        <v>254</v>
      </c>
      <c r="D124" s="23">
        <v>1.0</v>
      </c>
      <c r="E124" s="23">
        <v>1.0</v>
      </c>
      <c r="F124" s="24" t="str">
        <f t="shared" si="2"/>
        <v>T</v>
      </c>
      <c r="H124" s="24">
        <f t="shared" si="3"/>
        <v>1</v>
      </c>
    </row>
    <row r="125">
      <c r="A125" s="23">
        <v>3.0</v>
      </c>
      <c r="B125" s="23">
        <v>8.0</v>
      </c>
      <c r="C125" s="25" t="s">
        <v>255</v>
      </c>
      <c r="D125" s="23">
        <v>1.0</v>
      </c>
      <c r="E125" s="23">
        <v>1.0</v>
      </c>
      <c r="F125" s="24" t="str">
        <f t="shared" si="2"/>
        <v>T</v>
      </c>
      <c r="H125" s="24">
        <f t="shared" si="3"/>
        <v>1</v>
      </c>
    </row>
    <row r="126">
      <c r="A126" s="23">
        <v>3.0</v>
      </c>
      <c r="B126" s="23">
        <v>9.0</v>
      </c>
      <c r="C126" s="25" t="s">
        <v>256</v>
      </c>
      <c r="D126" s="23">
        <v>2.0</v>
      </c>
      <c r="E126" s="23">
        <v>2.0</v>
      </c>
      <c r="F126" s="24" t="str">
        <f t="shared" si="2"/>
        <v>T</v>
      </c>
      <c r="H126" s="24">
        <f t="shared" si="3"/>
        <v>2</v>
      </c>
    </row>
    <row r="127">
      <c r="A127" s="23">
        <v>3.0</v>
      </c>
      <c r="B127" s="23">
        <v>10.0</v>
      </c>
      <c r="C127" s="25" t="s">
        <v>257</v>
      </c>
      <c r="D127" s="23">
        <v>1.0</v>
      </c>
      <c r="E127" s="23">
        <v>1.0</v>
      </c>
      <c r="F127" s="24" t="str">
        <f t="shared" si="2"/>
        <v>T</v>
      </c>
      <c r="H127" s="24">
        <f t="shared" si="3"/>
        <v>1</v>
      </c>
    </row>
    <row r="128">
      <c r="A128" s="23">
        <v>3.0</v>
      </c>
      <c r="B128" s="23">
        <v>11.0</v>
      </c>
      <c r="C128" s="25" t="s">
        <v>198</v>
      </c>
      <c r="D128" s="23">
        <v>3.0</v>
      </c>
      <c r="E128" s="23">
        <v>3.0</v>
      </c>
      <c r="F128" s="24" t="str">
        <f t="shared" si="2"/>
        <v>T</v>
      </c>
      <c r="H128" s="24">
        <f t="shared" si="3"/>
        <v>3</v>
      </c>
    </row>
    <row r="129">
      <c r="A129" s="23">
        <v>3.0</v>
      </c>
      <c r="B129" s="23">
        <v>12.0</v>
      </c>
      <c r="C129" s="25" t="s">
        <v>208</v>
      </c>
      <c r="D129" s="23">
        <v>3.0</v>
      </c>
      <c r="E129" s="23">
        <v>1.0</v>
      </c>
      <c r="F129" s="24" t="str">
        <f t="shared" si="2"/>
        <v>N</v>
      </c>
      <c r="G129" s="5">
        <v>3.0</v>
      </c>
      <c r="H129" s="24">
        <f t="shared" si="3"/>
        <v>3</v>
      </c>
      <c r="I129" s="5" t="s">
        <v>539</v>
      </c>
    </row>
    <row r="130">
      <c r="A130" s="23">
        <v>3.0</v>
      </c>
      <c r="B130" s="23">
        <v>13.0</v>
      </c>
      <c r="C130" s="25" t="s">
        <v>258</v>
      </c>
      <c r="D130" s="23">
        <v>1.0</v>
      </c>
      <c r="E130" s="23">
        <v>1.0</v>
      </c>
      <c r="F130" s="24" t="str">
        <f t="shared" si="2"/>
        <v>T</v>
      </c>
      <c r="H130" s="24">
        <f t="shared" si="3"/>
        <v>1</v>
      </c>
    </row>
    <row r="131">
      <c r="A131" s="23">
        <v>3.0</v>
      </c>
      <c r="B131" s="23">
        <v>14.0</v>
      </c>
      <c r="C131" s="25" t="s">
        <v>259</v>
      </c>
      <c r="D131" s="23">
        <v>1.0</v>
      </c>
      <c r="E131" s="23">
        <v>1.0</v>
      </c>
      <c r="F131" s="24" t="str">
        <f t="shared" si="2"/>
        <v>T</v>
      </c>
      <c r="H131" s="24">
        <f t="shared" si="3"/>
        <v>1</v>
      </c>
    </row>
    <row r="132">
      <c r="A132" s="23">
        <v>3.0</v>
      </c>
      <c r="B132" s="23">
        <v>15.0</v>
      </c>
      <c r="C132" s="25" t="s">
        <v>260</v>
      </c>
      <c r="D132" s="23">
        <v>1.0</v>
      </c>
      <c r="E132" s="23">
        <v>1.0</v>
      </c>
      <c r="F132" s="24" t="str">
        <f t="shared" si="2"/>
        <v>T</v>
      </c>
      <c r="H132" s="24">
        <f t="shared" si="3"/>
        <v>1</v>
      </c>
    </row>
    <row r="133">
      <c r="A133" s="23">
        <v>3.0</v>
      </c>
      <c r="B133" s="23">
        <v>16.0</v>
      </c>
      <c r="C133" s="25" t="s">
        <v>261</v>
      </c>
      <c r="D133" s="23">
        <v>1.0</v>
      </c>
      <c r="E133" s="23">
        <v>0.0</v>
      </c>
      <c r="F133" s="24" t="str">
        <f t="shared" si="2"/>
        <v>N</v>
      </c>
      <c r="G133" s="5">
        <v>1.0</v>
      </c>
      <c r="H133" s="24">
        <f t="shared" si="3"/>
        <v>1</v>
      </c>
      <c r="I133" s="5" t="s">
        <v>554</v>
      </c>
    </row>
    <row r="134">
      <c r="A134" s="23">
        <v>3.0</v>
      </c>
      <c r="B134" s="23">
        <v>17.0</v>
      </c>
      <c r="C134" s="25" t="s">
        <v>223</v>
      </c>
      <c r="D134" s="23">
        <v>3.0</v>
      </c>
      <c r="E134" s="23">
        <v>0.0</v>
      </c>
      <c r="F134" s="24" t="str">
        <f t="shared" si="2"/>
        <v>N</v>
      </c>
      <c r="G134" s="5">
        <v>3.0</v>
      </c>
      <c r="H134" s="24">
        <f t="shared" si="3"/>
        <v>3</v>
      </c>
      <c r="I134" s="5" t="s">
        <v>541</v>
      </c>
    </row>
    <row r="135">
      <c r="A135" s="23">
        <v>3.0</v>
      </c>
      <c r="B135" s="23">
        <v>18.0</v>
      </c>
      <c r="C135" s="25" t="s">
        <v>262</v>
      </c>
      <c r="D135" s="23">
        <v>0.0</v>
      </c>
      <c r="E135" s="23">
        <v>0.0</v>
      </c>
      <c r="F135" s="24" t="str">
        <f t="shared" si="2"/>
        <v>T</v>
      </c>
      <c r="H135" s="24">
        <f t="shared" si="3"/>
        <v>0</v>
      </c>
    </row>
    <row r="136">
      <c r="A136" s="23">
        <v>3.0</v>
      </c>
      <c r="B136" s="23">
        <v>19.0</v>
      </c>
      <c r="C136" s="25" t="s">
        <v>201</v>
      </c>
      <c r="D136" s="23">
        <v>0.0</v>
      </c>
      <c r="E136" s="23">
        <v>3.0</v>
      </c>
      <c r="F136" s="24" t="str">
        <f t="shared" si="2"/>
        <v>N</v>
      </c>
      <c r="G136" s="5">
        <v>3.0</v>
      </c>
      <c r="H136" s="24">
        <f t="shared" si="3"/>
        <v>3</v>
      </c>
      <c r="I136" s="5" t="s">
        <v>547</v>
      </c>
    </row>
    <row r="137">
      <c r="A137" s="23">
        <v>3.0</v>
      </c>
      <c r="B137" s="23">
        <v>20.0</v>
      </c>
      <c r="C137" s="25" t="s">
        <v>263</v>
      </c>
      <c r="D137" s="23">
        <v>1.0</v>
      </c>
      <c r="E137" s="23">
        <v>3.0</v>
      </c>
      <c r="F137" s="24" t="str">
        <f t="shared" si="2"/>
        <v>N</v>
      </c>
      <c r="G137" s="5">
        <v>3.0</v>
      </c>
      <c r="H137" s="24">
        <f t="shared" si="3"/>
        <v>3</v>
      </c>
      <c r="I137" s="5" t="s">
        <v>546</v>
      </c>
    </row>
    <row r="138">
      <c r="A138" s="23">
        <v>3.0</v>
      </c>
      <c r="B138" s="23">
        <v>21.0</v>
      </c>
      <c r="C138" s="25" t="s">
        <v>264</v>
      </c>
      <c r="D138" s="23">
        <v>1.0</v>
      </c>
      <c r="E138" s="23">
        <v>1.0</v>
      </c>
      <c r="F138" s="24" t="str">
        <f t="shared" si="2"/>
        <v>T</v>
      </c>
      <c r="H138" s="24">
        <f t="shared" si="3"/>
        <v>1</v>
      </c>
    </row>
    <row r="139">
      <c r="A139" s="23">
        <v>3.0</v>
      </c>
      <c r="B139" s="23">
        <v>22.0</v>
      </c>
      <c r="C139" s="25" t="s">
        <v>163</v>
      </c>
      <c r="D139" s="23">
        <v>0.0</v>
      </c>
      <c r="E139" s="23">
        <v>0.0</v>
      </c>
      <c r="F139" s="24" t="str">
        <f t="shared" si="2"/>
        <v>T</v>
      </c>
      <c r="H139" s="24">
        <f t="shared" si="3"/>
        <v>0</v>
      </c>
      <c r="I139" s="5" t="s">
        <v>555</v>
      </c>
    </row>
    <row r="140">
      <c r="A140" s="23">
        <v>3.0</v>
      </c>
      <c r="B140" s="23">
        <v>23.0</v>
      </c>
      <c r="C140" s="25" t="s">
        <v>172</v>
      </c>
      <c r="D140" s="23">
        <v>0.0</v>
      </c>
      <c r="E140" s="23">
        <v>0.0</v>
      </c>
      <c r="F140" s="24" t="str">
        <f t="shared" si="2"/>
        <v>T</v>
      </c>
      <c r="H140" s="24">
        <f t="shared" si="3"/>
        <v>0</v>
      </c>
      <c r="I140" s="5" t="s">
        <v>555</v>
      </c>
    </row>
    <row r="141">
      <c r="A141" s="23">
        <v>3.0</v>
      </c>
      <c r="B141" s="23">
        <v>24.0</v>
      </c>
      <c r="C141" s="25" t="s">
        <v>265</v>
      </c>
      <c r="D141" s="23">
        <v>0.0</v>
      </c>
      <c r="E141" s="23">
        <v>1.0</v>
      </c>
      <c r="F141" s="24" t="str">
        <f t="shared" si="2"/>
        <v>N</v>
      </c>
      <c r="G141" s="5">
        <v>0.0</v>
      </c>
      <c r="H141" s="24">
        <f t="shared" si="3"/>
        <v>0</v>
      </c>
      <c r="I141" s="5" t="s">
        <v>555</v>
      </c>
    </row>
    <row r="142">
      <c r="A142" s="23">
        <v>3.0</v>
      </c>
      <c r="B142" s="23">
        <v>25.0</v>
      </c>
      <c r="C142" s="25" t="s">
        <v>266</v>
      </c>
      <c r="D142" s="23">
        <v>1.0</v>
      </c>
      <c r="E142" s="23">
        <v>0.0</v>
      </c>
      <c r="F142" s="24" t="str">
        <f t="shared" si="2"/>
        <v>N</v>
      </c>
      <c r="G142" s="5">
        <v>1.0</v>
      </c>
      <c r="H142" s="24">
        <f t="shared" si="3"/>
        <v>1</v>
      </c>
      <c r="I142" s="5" t="s">
        <v>556</v>
      </c>
    </row>
    <row r="143">
      <c r="A143" s="23">
        <v>3.0</v>
      </c>
      <c r="B143" s="23">
        <v>26.0</v>
      </c>
      <c r="C143" s="25" t="s">
        <v>267</v>
      </c>
      <c r="D143" s="23">
        <v>1.0</v>
      </c>
      <c r="E143" s="23">
        <v>3.0</v>
      </c>
      <c r="F143" s="24" t="str">
        <f t="shared" si="2"/>
        <v>N</v>
      </c>
      <c r="G143" s="5">
        <v>3.0</v>
      </c>
      <c r="H143" s="24">
        <f t="shared" si="3"/>
        <v>3</v>
      </c>
      <c r="I143" s="5" t="s">
        <v>557</v>
      </c>
    </row>
    <row r="144">
      <c r="A144" s="23">
        <v>3.0</v>
      </c>
      <c r="B144" s="23">
        <v>27.0</v>
      </c>
      <c r="C144" s="25" t="s">
        <v>268</v>
      </c>
      <c r="D144" s="23">
        <v>0.0</v>
      </c>
      <c r="E144" s="23">
        <v>0.0</v>
      </c>
      <c r="F144" s="24" t="str">
        <f t="shared" si="2"/>
        <v>T</v>
      </c>
      <c r="H144" s="24">
        <f t="shared" si="3"/>
        <v>0</v>
      </c>
    </row>
    <row r="145">
      <c r="A145" s="23">
        <v>3.0</v>
      </c>
      <c r="B145" s="23">
        <v>28.0</v>
      </c>
      <c r="C145" s="25" t="s">
        <v>269</v>
      </c>
      <c r="D145" s="23">
        <v>1.0</v>
      </c>
      <c r="E145" s="23">
        <v>3.0</v>
      </c>
      <c r="F145" s="24" t="str">
        <f t="shared" si="2"/>
        <v>N</v>
      </c>
      <c r="G145" s="5">
        <v>3.0</v>
      </c>
      <c r="H145" s="24">
        <f t="shared" si="3"/>
        <v>3</v>
      </c>
      <c r="I145" s="5" t="s">
        <v>550</v>
      </c>
    </row>
    <row r="146">
      <c r="A146" s="23">
        <v>3.0</v>
      </c>
      <c r="B146" s="23">
        <v>29.0</v>
      </c>
      <c r="C146" s="25" t="s">
        <v>201</v>
      </c>
      <c r="D146" s="23">
        <v>3.0</v>
      </c>
      <c r="E146" s="23">
        <v>3.0</v>
      </c>
      <c r="F146" s="24" t="str">
        <f t="shared" si="2"/>
        <v>T</v>
      </c>
      <c r="H146" s="24">
        <f t="shared" si="3"/>
        <v>3</v>
      </c>
    </row>
    <row r="147">
      <c r="A147" s="23">
        <v>3.0</v>
      </c>
      <c r="B147" s="23">
        <v>30.0</v>
      </c>
      <c r="C147" s="25" t="s">
        <v>270</v>
      </c>
      <c r="D147" s="23">
        <v>1.0</v>
      </c>
      <c r="E147" s="23">
        <v>1.0</v>
      </c>
      <c r="F147" s="24" t="str">
        <f t="shared" si="2"/>
        <v>T</v>
      </c>
      <c r="H147" s="24">
        <f t="shared" si="3"/>
        <v>1</v>
      </c>
    </row>
    <row r="148">
      <c r="A148" s="23">
        <v>3.0</v>
      </c>
      <c r="B148" s="23">
        <v>31.0</v>
      </c>
      <c r="C148" s="25" t="s">
        <v>182</v>
      </c>
      <c r="D148" s="23">
        <v>3.0</v>
      </c>
      <c r="E148" s="23">
        <v>3.0</v>
      </c>
      <c r="F148" s="24" t="str">
        <f t="shared" si="2"/>
        <v>T</v>
      </c>
      <c r="H148" s="24">
        <f t="shared" si="3"/>
        <v>3</v>
      </c>
    </row>
    <row r="149">
      <c r="A149" s="23">
        <v>3.0</v>
      </c>
      <c r="B149" s="23">
        <v>32.0</v>
      </c>
      <c r="C149" s="25" t="s">
        <v>182</v>
      </c>
      <c r="D149" s="23">
        <v>3.0</v>
      </c>
      <c r="E149" s="23">
        <v>3.0</v>
      </c>
      <c r="F149" s="24" t="str">
        <f t="shared" si="2"/>
        <v>T</v>
      </c>
      <c r="H149" s="24">
        <f t="shared" si="3"/>
        <v>3</v>
      </c>
    </row>
    <row r="150">
      <c r="A150" s="23">
        <v>3.0</v>
      </c>
      <c r="B150" s="23">
        <v>33.0</v>
      </c>
      <c r="C150" s="25" t="s">
        <v>271</v>
      </c>
      <c r="D150" s="23">
        <v>3.0</v>
      </c>
      <c r="E150" s="23">
        <v>3.0</v>
      </c>
      <c r="F150" s="24" t="str">
        <f t="shared" si="2"/>
        <v>T</v>
      </c>
      <c r="H150" s="24">
        <f t="shared" si="3"/>
        <v>3</v>
      </c>
    </row>
    <row r="151">
      <c r="A151" s="23">
        <v>3.0</v>
      </c>
      <c r="B151" s="23">
        <v>34.0</v>
      </c>
      <c r="C151" s="25" t="s">
        <v>272</v>
      </c>
      <c r="D151" s="23">
        <v>1.0</v>
      </c>
      <c r="E151" s="23">
        <v>1.0</v>
      </c>
      <c r="F151" s="24" t="str">
        <f t="shared" si="2"/>
        <v>T</v>
      </c>
      <c r="H151" s="24">
        <f t="shared" si="3"/>
        <v>1</v>
      </c>
    </row>
    <row r="152">
      <c r="A152" s="23">
        <v>3.0</v>
      </c>
      <c r="B152" s="23">
        <v>35.0</v>
      </c>
      <c r="C152" s="25" t="s">
        <v>163</v>
      </c>
      <c r="D152" s="23">
        <v>0.0</v>
      </c>
      <c r="E152" s="23">
        <v>0.0</v>
      </c>
      <c r="F152" s="24" t="str">
        <f t="shared" si="2"/>
        <v>T</v>
      </c>
      <c r="H152" s="24">
        <f t="shared" si="3"/>
        <v>0</v>
      </c>
    </row>
    <row r="153">
      <c r="A153" s="23">
        <v>3.0</v>
      </c>
      <c r="B153" s="23">
        <v>36.0</v>
      </c>
      <c r="C153" s="25" t="s">
        <v>273</v>
      </c>
      <c r="D153" s="23">
        <v>0.0</v>
      </c>
      <c r="E153" s="23">
        <v>0.0</v>
      </c>
      <c r="F153" s="24" t="str">
        <f t="shared" si="2"/>
        <v>T</v>
      </c>
      <c r="H153" s="24">
        <f t="shared" si="3"/>
        <v>0</v>
      </c>
    </row>
    <row r="154">
      <c r="A154" s="23">
        <v>3.0</v>
      </c>
      <c r="B154" s="23">
        <v>37.0</v>
      </c>
      <c r="C154" s="25" t="s">
        <v>210</v>
      </c>
      <c r="D154" s="23">
        <v>3.0</v>
      </c>
      <c r="E154" s="23">
        <v>3.0</v>
      </c>
      <c r="F154" s="24" t="str">
        <f t="shared" si="2"/>
        <v>T</v>
      </c>
      <c r="H154" s="24">
        <f t="shared" si="3"/>
        <v>3</v>
      </c>
    </row>
    <row r="155">
      <c r="A155" s="23">
        <v>3.0</v>
      </c>
      <c r="B155" s="23">
        <v>38.0</v>
      </c>
      <c r="C155" s="25" t="s">
        <v>274</v>
      </c>
      <c r="D155" s="23">
        <v>1.0</v>
      </c>
      <c r="E155" s="23">
        <v>1.0</v>
      </c>
      <c r="F155" s="24" t="str">
        <f t="shared" si="2"/>
        <v>T</v>
      </c>
      <c r="H155" s="24">
        <f t="shared" si="3"/>
        <v>1</v>
      </c>
    </row>
    <row r="156">
      <c r="A156" s="23">
        <v>3.0</v>
      </c>
      <c r="B156" s="23">
        <v>39.0</v>
      </c>
      <c r="C156" s="25" t="s">
        <v>275</v>
      </c>
      <c r="D156" s="23">
        <v>1.0</v>
      </c>
      <c r="E156" s="23">
        <v>1.0</v>
      </c>
      <c r="F156" s="24" t="str">
        <f t="shared" si="2"/>
        <v>T</v>
      </c>
      <c r="H156" s="24">
        <f t="shared" si="3"/>
        <v>1</v>
      </c>
    </row>
    <row r="157">
      <c r="A157" s="23">
        <v>3.0</v>
      </c>
      <c r="B157" s="23">
        <v>40.0</v>
      </c>
      <c r="C157" s="25" t="s">
        <v>276</v>
      </c>
      <c r="D157" s="23">
        <v>1.0</v>
      </c>
      <c r="E157" s="23">
        <v>1.0</v>
      </c>
      <c r="F157" s="24" t="str">
        <f t="shared" si="2"/>
        <v>T</v>
      </c>
      <c r="H157" s="24">
        <f t="shared" si="3"/>
        <v>1</v>
      </c>
    </row>
    <row r="158">
      <c r="A158" s="23">
        <v>3.0</v>
      </c>
      <c r="B158" s="23">
        <v>41.0</v>
      </c>
      <c r="C158" s="25" t="s">
        <v>277</v>
      </c>
      <c r="D158" s="23">
        <v>1.0</v>
      </c>
      <c r="E158" s="23">
        <v>1.0</v>
      </c>
      <c r="F158" s="24" t="str">
        <f t="shared" si="2"/>
        <v>T</v>
      </c>
      <c r="H158" s="24">
        <f t="shared" si="3"/>
        <v>1</v>
      </c>
    </row>
    <row r="159">
      <c r="A159" s="23">
        <v>3.0</v>
      </c>
      <c r="B159" s="23">
        <v>42.0</v>
      </c>
      <c r="C159" s="25" t="s">
        <v>278</v>
      </c>
      <c r="D159" s="23">
        <v>3.0</v>
      </c>
      <c r="E159" s="23">
        <v>3.0</v>
      </c>
      <c r="F159" s="24" t="str">
        <f t="shared" si="2"/>
        <v>T</v>
      </c>
      <c r="H159" s="24">
        <f t="shared" si="3"/>
        <v>3</v>
      </c>
    </row>
    <row r="160">
      <c r="A160" s="23">
        <v>3.0</v>
      </c>
      <c r="B160" s="23">
        <v>43.0</v>
      </c>
      <c r="C160" s="25" t="s">
        <v>230</v>
      </c>
      <c r="D160" s="23">
        <v>3.0</v>
      </c>
      <c r="E160" s="23">
        <v>3.0</v>
      </c>
      <c r="F160" s="24" t="str">
        <f t="shared" si="2"/>
        <v>T</v>
      </c>
      <c r="H160" s="24">
        <f t="shared" si="3"/>
        <v>3</v>
      </c>
    </row>
    <row r="161">
      <c r="A161" s="23">
        <v>3.0</v>
      </c>
      <c r="B161" s="23">
        <v>44.0</v>
      </c>
      <c r="C161" s="25" t="s">
        <v>279</v>
      </c>
      <c r="D161" s="23">
        <v>1.0</v>
      </c>
      <c r="E161" s="23">
        <v>1.0</v>
      </c>
      <c r="F161" s="24" t="str">
        <f t="shared" si="2"/>
        <v>T</v>
      </c>
      <c r="H161" s="24">
        <f t="shared" si="3"/>
        <v>1</v>
      </c>
    </row>
    <row r="162">
      <c r="A162" s="23">
        <v>3.0</v>
      </c>
      <c r="B162" s="23">
        <v>45.0</v>
      </c>
      <c r="C162" s="25" t="s">
        <v>280</v>
      </c>
      <c r="D162" s="23">
        <v>1.0</v>
      </c>
      <c r="E162" s="23">
        <v>1.0</v>
      </c>
      <c r="F162" s="24" t="str">
        <f t="shared" si="2"/>
        <v>T</v>
      </c>
      <c r="H162" s="24">
        <f t="shared" si="3"/>
        <v>1</v>
      </c>
    </row>
    <row r="163">
      <c r="A163" s="23">
        <v>3.0</v>
      </c>
      <c r="B163" s="23">
        <v>46.0</v>
      </c>
      <c r="C163" s="25" t="s">
        <v>281</v>
      </c>
      <c r="D163" s="23">
        <v>3.0</v>
      </c>
      <c r="E163" s="23">
        <v>3.0</v>
      </c>
      <c r="F163" s="24" t="str">
        <f t="shared" si="2"/>
        <v>T</v>
      </c>
      <c r="H163" s="24">
        <f t="shared" si="3"/>
        <v>3</v>
      </c>
    </row>
    <row r="164">
      <c r="A164" s="23">
        <v>3.0</v>
      </c>
      <c r="B164" s="23">
        <v>47.0</v>
      </c>
      <c r="C164" s="25" t="s">
        <v>282</v>
      </c>
      <c r="D164" s="23">
        <v>1.0</v>
      </c>
      <c r="E164" s="23">
        <v>1.0</v>
      </c>
      <c r="F164" s="24" t="str">
        <f t="shared" si="2"/>
        <v>T</v>
      </c>
      <c r="H164" s="24">
        <f t="shared" si="3"/>
        <v>1</v>
      </c>
    </row>
    <row r="165">
      <c r="A165" s="23">
        <v>3.0</v>
      </c>
      <c r="B165" s="23">
        <v>48.0</v>
      </c>
      <c r="C165" s="25" t="s">
        <v>283</v>
      </c>
      <c r="D165" s="23">
        <v>1.0</v>
      </c>
      <c r="E165" s="23">
        <v>1.0</v>
      </c>
      <c r="F165" s="24" t="str">
        <f t="shared" si="2"/>
        <v>T</v>
      </c>
      <c r="H165" s="24">
        <f t="shared" si="3"/>
        <v>1</v>
      </c>
    </row>
    <row r="166">
      <c r="A166" s="23">
        <v>3.0</v>
      </c>
      <c r="B166" s="23">
        <v>49.0</v>
      </c>
      <c r="C166" s="25" t="s">
        <v>284</v>
      </c>
      <c r="D166" s="23">
        <v>1.0</v>
      </c>
      <c r="E166" s="23">
        <v>1.0</v>
      </c>
      <c r="F166" s="24" t="str">
        <f t="shared" si="2"/>
        <v>T</v>
      </c>
      <c r="H166" s="24">
        <f t="shared" si="3"/>
        <v>1</v>
      </c>
    </row>
    <row r="167">
      <c r="A167" s="23">
        <v>3.0</v>
      </c>
      <c r="B167" s="23">
        <v>50.0</v>
      </c>
      <c r="C167" s="25" t="s">
        <v>285</v>
      </c>
      <c r="D167" s="23">
        <v>1.0</v>
      </c>
      <c r="E167" s="23">
        <v>1.0</v>
      </c>
      <c r="F167" s="24" t="str">
        <f t="shared" si="2"/>
        <v>T</v>
      </c>
      <c r="H167" s="24">
        <f t="shared" si="3"/>
        <v>1</v>
      </c>
    </row>
    <row r="168">
      <c r="A168" s="23">
        <v>3.0</v>
      </c>
      <c r="B168" s="23">
        <v>51.0</v>
      </c>
      <c r="C168" s="25" t="s">
        <v>286</v>
      </c>
      <c r="D168" s="23">
        <v>0.0</v>
      </c>
      <c r="E168" s="23">
        <v>0.0</v>
      </c>
      <c r="F168" s="24" t="str">
        <f t="shared" si="2"/>
        <v>T</v>
      </c>
      <c r="H168" s="24">
        <f t="shared" si="3"/>
        <v>0</v>
      </c>
    </row>
    <row r="169">
      <c r="A169" s="23">
        <v>4.0</v>
      </c>
      <c r="B169" s="23">
        <v>1.0</v>
      </c>
      <c r="C169" s="25" t="s">
        <v>287</v>
      </c>
      <c r="D169" s="23">
        <v>0.0</v>
      </c>
      <c r="E169" s="23">
        <v>1.0</v>
      </c>
      <c r="F169" s="24" t="str">
        <f t="shared" si="2"/>
        <v>N</v>
      </c>
      <c r="G169" s="5">
        <v>1.0</v>
      </c>
      <c r="H169" s="24">
        <f t="shared" si="3"/>
        <v>1</v>
      </c>
      <c r="I169" s="5" t="s">
        <v>558</v>
      </c>
    </row>
    <row r="170">
      <c r="A170" s="23">
        <v>4.0</v>
      </c>
      <c r="B170" s="23">
        <v>2.0</v>
      </c>
      <c r="C170" s="25" t="s">
        <v>288</v>
      </c>
      <c r="D170" s="23">
        <v>3.0</v>
      </c>
      <c r="E170" s="23">
        <v>3.0</v>
      </c>
      <c r="F170" s="24" t="str">
        <f t="shared" si="2"/>
        <v>T</v>
      </c>
      <c r="H170" s="24">
        <f t="shared" si="3"/>
        <v>3</v>
      </c>
    </row>
    <row r="171">
      <c r="A171" s="23">
        <v>4.0</v>
      </c>
      <c r="B171" s="23">
        <v>3.0</v>
      </c>
      <c r="C171" s="25" t="s">
        <v>289</v>
      </c>
      <c r="D171" s="23">
        <v>0.0</v>
      </c>
      <c r="E171" s="23">
        <v>3.0</v>
      </c>
      <c r="F171" s="24" t="str">
        <f t="shared" si="2"/>
        <v>N</v>
      </c>
      <c r="G171" s="5">
        <v>3.0</v>
      </c>
      <c r="H171" s="24">
        <f t="shared" si="3"/>
        <v>3</v>
      </c>
      <c r="I171" s="5" t="s">
        <v>533</v>
      </c>
    </row>
    <row r="172">
      <c r="A172" s="23">
        <v>4.0</v>
      </c>
      <c r="B172" s="23">
        <v>4.0</v>
      </c>
      <c r="C172" s="25" t="s">
        <v>290</v>
      </c>
      <c r="D172" s="23">
        <v>0.0</v>
      </c>
      <c r="E172" s="23">
        <v>1.0</v>
      </c>
      <c r="F172" s="24" t="str">
        <f t="shared" si="2"/>
        <v>N</v>
      </c>
      <c r="G172" s="5">
        <v>1.0</v>
      </c>
      <c r="H172" s="24">
        <f t="shared" si="3"/>
        <v>1</v>
      </c>
      <c r="I172" s="5" t="s">
        <v>558</v>
      </c>
    </row>
    <row r="173">
      <c r="A173" s="23">
        <v>4.0</v>
      </c>
      <c r="B173" s="23">
        <v>5.0</v>
      </c>
      <c r="C173" s="25" t="s">
        <v>163</v>
      </c>
      <c r="D173" s="23">
        <v>0.0</v>
      </c>
      <c r="E173" s="23">
        <v>1.0</v>
      </c>
      <c r="F173" s="24" t="str">
        <f t="shared" si="2"/>
        <v>N</v>
      </c>
      <c r="G173" s="5">
        <v>1.0</v>
      </c>
      <c r="H173" s="24">
        <f t="shared" si="3"/>
        <v>1</v>
      </c>
      <c r="I173" s="5" t="s">
        <v>558</v>
      </c>
    </row>
    <row r="174">
      <c r="A174" s="23">
        <v>4.0</v>
      </c>
      <c r="B174" s="23">
        <v>6.0</v>
      </c>
      <c r="C174" s="25" t="s">
        <v>291</v>
      </c>
      <c r="D174" s="23">
        <v>0.0</v>
      </c>
      <c r="E174" s="23">
        <v>1.0</v>
      </c>
      <c r="F174" s="24" t="str">
        <f t="shared" si="2"/>
        <v>N</v>
      </c>
      <c r="G174" s="5">
        <v>1.0</v>
      </c>
      <c r="H174" s="24">
        <f t="shared" si="3"/>
        <v>1</v>
      </c>
      <c r="I174" s="5" t="s">
        <v>558</v>
      </c>
    </row>
    <row r="175">
      <c r="A175" s="23">
        <v>4.0</v>
      </c>
      <c r="B175" s="23">
        <v>7.0</v>
      </c>
      <c r="C175" s="25" t="s">
        <v>181</v>
      </c>
      <c r="D175" s="23">
        <v>3.0</v>
      </c>
      <c r="E175" s="23">
        <v>3.0</v>
      </c>
      <c r="F175" s="24" t="str">
        <f t="shared" si="2"/>
        <v>T</v>
      </c>
      <c r="H175" s="24">
        <f t="shared" si="3"/>
        <v>3</v>
      </c>
    </row>
    <row r="176">
      <c r="A176" s="23">
        <v>4.0</v>
      </c>
      <c r="B176" s="23">
        <v>8.0</v>
      </c>
      <c r="C176" s="25" t="s">
        <v>292</v>
      </c>
      <c r="D176" s="23">
        <v>1.0</v>
      </c>
      <c r="E176" s="23">
        <v>1.0</v>
      </c>
      <c r="F176" s="24" t="str">
        <f t="shared" si="2"/>
        <v>T</v>
      </c>
      <c r="H176" s="24">
        <f t="shared" si="3"/>
        <v>1</v>
      </c>
    </row>
    <row r="177">
      <c r="A177" s="23">
        <v>4.0</v>
      </c>
      <c r="B177" s="23">
        <v>9.0</v>
      </c>
      <c r="C177" s="25" t="s">
        <v>172</v>
      </c>
      <c r="D177" s="23">
        <v>1.0</v>
      </c>
      <c r="E177" s="23">
        <v>3.0</v>
      </c>
      <c r="F177" s="24" t="str">
        <f t="shared" si="2"/>
        <v>N</v>
      </c>
      <c r="G177" s="5">
        <v>1.0</v>
      </c>
      <c r="H177" s="24">
        <f t="shared" si="3"/>
        <v>1</v>
      </c>
      <c r="I177" s="5" t="s">
        <v>538</v>
      </c>
    </row>
    <row r="178">
      <c r="A178" s="23">
        <v>4.0</v>
      </c>
      <c r="B178" s="23">
        <v>10.0</v>
      </c>
      <c r="C178" s="25" t="s">
        <v>293</v>
      </c>
      <c r="D178" s="23">
        <v>2.0</v>
      </c>
      <c r="E178" s="23">
        <v>2.0</v>
      </c>
      <c r="F178" s="24" t="str">
        <f t="shared" si="2"/>
        <v>T</v>
      </c>
      <c r="H178" s="24">
        <f t="shared" si="3"/>
        <v>2</v>
      </c>
    </row>
    <row r="179">
      <c r="A179" s="23">
        <v>4.0</v>
      </c>
      <c r="B179" s="23">
        <v>11.0</v>
      </c>
      <c r="C179" s="25" t="s">
        <v>294</v>
      </c>
      <c r="D179" s="23">
        <v>2.0</v>
      </c>
      <c r="E179" s="23">
        <v>2.0</v>
      </c>
      <c r="F179" s="24" t="str">
        <f t="shared" si="2"/>
        <v>T</v>
      </c>
      <c r="H179" s="24">
        <f t="shared" si="3"/>
        <v>2</v>
      </c>
    </row>
    <row r="180">
      <c r="A180" s="23">
        <v>4.0</v>
      </c>
      <c r="B180" s="23">
        <v>12.0</v>
      </c>
      <c r="C180" s="25" t="s">
        <v>295</v>
      </c>
      <c r="D180" s="23">
        <v>1.0</v>
      </c>
      <c r="E180" s="23">
        <v>1.0</v>
      </c>
      <c r="F180" s="24" t="str">
        <f t="shared" si="2"/>
        <v>T</v>
      </c>
      <c r="H180" s="24">
        <f t="shared" si="3"/>
        <v>1</v>
      </c>
    </row>
    <row r="181">
      <c r="A181" s="23">
        <v>4.0</v>
      </c>
      <c r="B181" s="23">
        <v>13.0</v>
      </c>
      <c r="C181" s="25" t="s">
        <v>296</v>
      </c>
      <c r="D181" s="23">
        <v>0.0</v>
      </c>
      <c r="E181" s="23">
        <v>1.0</v>
      </c>
      <c r="F181" s="24" t="str">
        <f t="shared" si="2"/>
        <v>N</v>
      </c>
      <c r="G181" s="5">
        <v>0.0</v>
      </c>
      <c r="H181" s="24">
        <f t="shared" si="3"/>
        <v>0</v>
      </c>
      <c r="I181" s="5" t="s">
        <v>559</v>
      </c>
    </row>
    <row r="182">
      <c r="A182" s="23">
        <v>4.0</v>
      </c>
      <c r="B182" s="23">
        <v>14.0</v>
      </c>
      <c r="C182" s="25" t="s">
        <v>198</v>
      </c>
      <c r="D182" s="23">
        <v>3.0</v>
      </c>
      <c r="E182" s="23">
        <v>3.0</v>
      </c>
      <c r="F182" s="24" t="str">
        <f t="shared" si="2"/>
        <v>T</v>
      </c>
      <c r="H182" s="24">
        <f t="shared" si="3"/>
        <v>3</v>
      </c>
    </row>
    <row r="183">
      <c r="A183" s="23">
        <v>4.0</v>
      </c>
      <c r="B183" s="23">
        <v>15.0</v>
      </c>
      <c r="C183" s="25" t="s">
        <v>297</v>
      </c>
      <c r="D183" s="23">
        <v>1.0</v>
      </c>
      <c r="E183" s="23">
        <v>1.0</v>
      </c>
      <c r="F183" s="24" t="str">
        <f t="shared" si="2"/>
        <v>T</v>
      </c>
      <c r="H183" s="24">
        <f t="shared" si="3"/>
        <v>1</v>
      </c>
    </row>
    <row r="184">
      <c r="A184" s="23">
        <v>4.0</v>
      </c>
      <c r="B184" s="23">
        <v>16.0</v>
      </c>
      <c r="C184" s="25" t="s">
        <v>172</v>
      </c>
      <c r="D184" s="23">
        <v>1.0</v>
      </c>
      <c r="E184" s="23">
        <v>3.0</v>
      </c>
      <c r="F184" s="24" t="str">
        <f t="shared" si="2"/>
        <v>N</v>
      </c>
      <c r="G184" s="5">
        <v>1.0</v>
      </c>
      <c r="H184" s="24">
        <f t="shared" si="3"/>
        <v>1</v>
      </c>
      <c r="I184" s="5" t="s">
        <v>538</v>
      </c>
    </row>
    <row r="185">
      <c r="A185" s="23">
        <v>4.0</v>
      </c>
      <c r="B185" s="23">
        <v>17.0</v>
      </c>
      <c r="C185" s="25" t="s">
        <v>298</v>
      </c>
      <c r="D185" s="23">
        <v>2.0</v>
      </c>
      <c r="E185" s="23">
        <v>2.0</v>
      </c>
      <c r="F185" s="24" t="str">
        <f t="shared" si="2"/>
        <v>T</v>
      </c>
      <c r="H185" s="24">
        <f t="shared" si="3"/>
        <v>2</v>
      </c>
    </row>
    <row r="186">
      <c r="A186" s="23">
        <v>4.0</v>
      </c>
      <c r="B186" s="23">
        <v>18.0</v>
      </c>
      <c r="C186" s="25" t="s">
        <v>299</v>
      </c>
      <c r="D186" s="23">
        <v>1.0</v>
      </c>
      <c r="E186" s="23">
        <v>1.0</v>
      </c>
      <c r="F186" s="24" t="str">
        <f t="shared" si="2"/>
        <v>T</v>
      </c>
      <c r="H186" s="24">
        <f t="shared" si="3"/>
        <v>1</v>
      </c>
    </row>
    <row r="187">
      <c r="A187" s="23">
        <v>4.0</v>
      </c>
      <c r="B187" s="23">
        <v>19.0</v>
      </c>
      <c r="C187" s="25" t="s">
        <v>300</v>
      </c>
      <c r="D187" s="23">
        <v>1.0</v>
      </c>
      <c r="E187" s="23">
        <v>3.0</v>
      </c>
      <c r="F187" s="24" t="str">
        <f t="shared" si="2"/>
        <v>N</v>
      </c>
      <c r="G187" s="5">
        <v>3.0</v>
      </c>
      <c r="H187" s="24">
        <f t="shared" si="3"/>
        <v>3</v>
      </c>
      <c r="I187" s="5" t="s">
        <v>550</v>
      </c>
    </row>
    <row r="188">
      <c r="A188" s="23">
        <v>4.0</v>
      </c>
      <c r="B188" s="23">
        <v>20.0</v>
      </c>
      <c r="C188" s="25" t="s">
        <v>301</v>
      </c>
      <c r="D188" s="23">
        <v>1.0</v>
      </c>
      <c r="E188" s="23">
        <v>1.0</v>
      </c>
      <c r="F188" s="24" t="str">
        <f t="shared" si="2"/>
        <v>T</v>
      </c>
      <c r="H188" s="24">
        <f t="shared" si="3"/>
        <v>1</v>
      </c>
    </row>
    <row r="189">
      <c r="A189" s="23">
        <v>4.0</v>
      </c>
      <c r="B189" s="23">
        <v>21.0</v>
      </c>
      <c r="C189" s="25" t="s">
        <v>223</v>
      </c>
      <c r="D189" s="23">
        <v>3.0</v>
      </c>
      <c r="E189" s="23">
        <v>3.0</v>
      </c>
      <c r="F189" s="24" t="str">
        <f t="shared" si="2"/>
        <v>T</v>
      </c>
      <c r="H189" s="24">
        <f t="shared" si="3"/>
        <v>3</v>
      </c>
    </row>
    <row r="190">
      <c r="A190" s="23">
        <v>4.0</v>
      </c>
      <c r="B190" s="23">
        <v>22.0</v>
      </c>
      <c r="C190" s="25" t="s">
        <v>302</v>
      </c>
      <c r="D190" s="23">
        <v>1.0</v>
      </c>
      <c r="E190" s="23">
        <v>1.0</v>
      </c>
      <c r="F190" s="24" t="str">
        <f t="shared" si="2"/>
        <v>T</v>
      </c>
      <c r="H190" s="24">
        <f t="shared" si="3"/>
        <v>1</v>
      </c>
    </row>
    <row r="191">
      <c r="A191" s="23">
        <v>4.0</v>
      </c>
      <c r="B191" s="23">
        <v>23.0</v>
      </c>
      <c r="C191" s="25" t="s">
        <v>303</v>
      </c>
      <c r="D191" s="23">
        <v>1.0</v>
      </c>
      <c r="E191" s="23">
        <v>1.0</v>
      </c>
      <c r="F191" s="24" t="str">
        <f t="shared" si="2"/>
        <v>T</v>
      </c>
      <c r="H191" s="24">
        <f t="shared" si="3"/>
        <v>1</v>
      </c>
    </row>
    <row r="192">
      <c r="A192" s="23">
        <v>4.0</v>
      </c>
      <c r="B192" s="23">
        <v>24.0</v>
      </c>
      <c r="C192" s="25" t="s">
        <v>304</v>
      </c>
      <c r="D192" s="23">
        <v>1.0</v>
      </c>
      <c r="E192" s="23">
        <v>1.0</v>
      </c>
      <c r="F192" s="24" t="str">
        <f t="shared" si="2"/>
        <v>T</v>
      </c>
      <c r="H192" s="24">
        <f t="shared" si="3"/>
        <v>1</v>
      </c>
    </row>
    <row r="193">
      <c r="A193" s="23">
        <v>4.0</v>
      </c>
      <c r="B193" s="23">
        <v>25.0</v>
      </c>
      <c r="C193" s="25" t="s">
        <v>198</v>
      </c>
      <c r="D193" s="23">
        <v>3.0</v>
      </c>
      <c r="E193" s="23">
        <v>3.0</v>
      </c>
      <c r="F193" s="24" t="str">
        <f t="shared" si="2"/>
        <v>T</v>
      </c>
      <c r="H193" s="24">
        <f t="shared" si="3"/>
        <v>3</v>
      </c>
    </row>
    <row r="194">
      <c r="A194" s="23">
        <v>4.0</v>
      </c>
      <c r="B194" s="23">
        <v>26.0</v>
      </c>
      <c r="C194" s="25" t="s">
        <v>305</v>
      </c>
      <c r="D194" s="23">
        <v>1.0</v>
      </c>
      <c r="E194" s="23">
        <v>1.0</v>
      </c>
      <c r="F194" s="24" t="str">
        <f t="shared" si="2"/>
        <v>T</v>
      </c>
      <c r="H194" s="24">
        <f t="shared" si="3"/>
        <v>1</v>
      </c>
    </row>
    <row r="195">
      <c r="A195" s="23">
        <v>4.0</v>
      </c>
      <c r="B195" s="23">
        <v>27.0</v>
      </c>
      <c r="C195" s="25" t="s">
        <v>306</v>
      </c>
      <c r="D195" s="23">
        <v>1.0</v>
      </c>
      <c r="E195" s="23">
        <v>1.0</v>
      </c>
      <c r="F195" s="24" t="str">
        <f t="shared" si="2"/>
        <v>T</v>
      </c>
      <c r="H195" s="24">
        <f t="shared" si="3"/>
        <v>1</v>
      </c>
    </row>
    <row r="196">
      <c r="A196" s="23">
        <v>4.0</v>
      </c>
      <c r="B196" s="23">
        <v>28.0</v>
      </c>
      <c r="C196" s="25" t="s">
        <v>307</v>
      </c>
      <c r="D196" s="23">
        <v>1.0</v>
      </c>
      <c r="E196" s="23">
        <v>3.0</v>
      </c>
      <c r="F196" s="24" t="str">
        <f t="shared" si="2"/>
        <v>N</v>
      </c>
      <c r="G196" s="5">
        <v>1.0</v>
      </c>
      <c r="H196" s="24">
        <f t="shared" si="3"/>
        <v>1</v>
      </c>
      <c r="I196" s="5" t="s">
        <v>560</v>
      </c>
    </row>
    <row r="197">
      <c r="A197" s="23">
        <v>4.0</v>
      </c>
      <c r="B197" s="23">
        <v>29.0</v>
      </c>
      <c r="C197" s="25" t="s">
        <v>308</v>
      </c>
      <c r="D197" s="23">
        <v>0.0</v>
      </c>
      <c r="E197" s="23">
        <v>0.0</v>
      </c>
      <c r="F197" s="24" t="str">
        <f t="shared" si="2"/>
        <v>T</v>
      </c>
      <c r="H197" s="24">
        <f t="shared" si="3"/>
        <v>0</v>
      </c>
    </row>
    <row r="198">
      <c r="A198" s="23">
        <v>4.0</v>
      </c>
      <c r="B198" s="23">
        <v>30.0</v>
      </c>
      <c r="C198" s="25" t="s">
        <v>172</v>
      </c>
      <c r="D198" s="23">
        <v>1.0</v>
      </c>
      <c r="E198" s="23">
        <v>3.0</v>
      </c>
      <c r="F198" s="24" t="str">
        <f t="shared" si="2"/>
        <v>N</v>
      </c>
      <c r="G198" s="5">
        <v>1.0</v>
      </c>
      <c r="H198" s="24">
        <f t="shared" si="3"/>
        <v>1</v>
      </c>
      <c r="I198" s="5" t="s">
        <v>538</v>
      </c>
    </row>
    <row r="199">
      <c r="A199" s="23">
        <v>4.0</v>
      </c>
      <c r="B199" s="23">
        <v>31.0</v>
      </c>
      <c r="C199" s="25" t="s">
        <v>288</v>
      </c>
      <c r="D199" s="23">
        <v>3.0</v>
      </c>
      <c r="E199" s="23">
        <v>3.0</v>
      </c>
      <c r="F199" s="24" t="str">
        <f t="shared" si="2"/>
        <v>T</v>
      </c>
      <c r="H199" s="24">
        <f t="shared" si="3"/>
        <v>3</v>
      </c>
    </row>
    <row r="200">
      <c r="A200" s="23">
        <v>4.0</v>
      </c>
      <c r="B200" s="23">
        <v>32.0</v>
      </c>
      <c r="C200" s="25" t="s">
        <v>163</v>
      </c>
      <c r="D200" s="23">
        <v>0.0</v>
      </c>
      <c r="E200" s="23">
        <v>0.0</v>
      </c>
      <c r="F200" s="24" t="str">
        <f t="shared" si="2"/>
        <v>T</v>
      </c>
      <c r="H200" s="24">
        <f t="shared" si="3"/>
        <v>0</v>
      </c>
    </row>
    <row r="201">
      <c r="A201" s="23">
        <v>4.0</v>
      </c>
      <c r="B201" s="23">
        <v>33.0</v>
      </c>
      <c r="C201" s="25" t="s">
        <v>309</v>
      </c>
      <c r="D201" s="23">
        <v>0.0</v>
      </c>
      <c r="E201" s="23">
        <v>0.0</v>
      </c>
      <c r="F201" s="24" t="str">
        <f t="shared" si="2"/>
        <v>T</v>
      </c>
      <c r="H201" s="24">
        <f t="shared" si="3"/>
        <v>0</v>
      </c>
    </row>
    <row r="202">
      <c r="A202" s="23">
        <v>4.0</v>
      </c>
      <c r="B202" s="23">
        <v>34.0</v>
      </c>
      <c r="C202" s="25" t="s">
        <v>310</v>
      </c>
      <c r="D202" s="23">
        <v>3.0</v>
      </c>
      <c r="E202" s="23">
        <v>0.0</v>
      </c>
      <c r="F202" s="24" t="str">
        <f t="shared" si="2"/>
        <v>N</v>
      </c>
      <c r="G202" s="5">
        <v>3.0</v>
      </c>
      <c r="H202" s="24">
        <f t="shared" si="3"/>
        <v>3</v>
      </c>
      <c r="I202" s="5" t="s">
        <v>550</v>
      </c>
    </row>
    <row r="203">
      <c r="A203" s="23">
        <v>4.0</v>
      </c>
      <c r="B203" s="23">
        <v>35.0</v>
      </c>
      <c r="C203" s="25" t="s">
        <v>311</v>
      </c>
      <c r="D203" s="23">
        <v>1.0</v>
      </c>
      <c r="E203" s="23">
        <v>0.0</v>
      </c>
      <c r="F203" s="24" t="str">
        <f t="shared" si="2"/>
        <v>N</v>
      </c>
      <c r="G203" s="5">
        <v>1.0</v>
      </c>
      <c r="H203" s="24">
        <f t="shared" si="3"/>
        <v>1</v>
      </c>
      <c r="I203" s="5" t="s">
        <v>561</v>
      </c>
    </row>
    <row r="204">
      <c r="A204" s="23">
        <v>4.0</v>
      </c>
      <c r="B204" s="23">
        <v>36.0</v>
      </c>
      <c r="C204" s="25" t="s">
        <v>181</v>
      </c>
      <c r="D204" s="23">
        <v>3.0</v>
      </c>
      <c r="E204" s="23">
        <v>3.0</v>
      </c>
      <c r="F204" s="24" t="str">
        <f t="shared" si="2"/>
        <v>T</v>
      </c>
      <c r="H204" s="24">
        <f t="shared" si="3"/>
        <v>3</v>
      </c>
    </row>
    <row r="205">
      <c r="A205" s="23">
        <v>4.0</v>
      </c>
      <c r="B205" s="23">
        <v>37.0</v>
      </c>
      <c r="C205" s="25" t="s">
        <v>182</v>
      </c>
      <c r="D205" s="23">
        <v>3.0</v>
      </c>
      <c r="E205" s="23">
        <v>3.0</v>
      </c>
      <c r="F205" s="24" t="str">
        <f t="shared" si="2"/>
        <v>T</v>
      </c>
      <c r="H205" s="24">
        <f t="shared" si="3"/>
        <v>3</v>
      </c>
    </row>
    <row r="206">
      <c r="A206" s="23">
        <v>4.0</v>
      </c>
      <c r="B206" s="23">
        <v>38.0</v>
      </c>
      <c r="C206" s="25" t="s">
        <v>163</v>
      </c>
      <c r="D206" s="23">
        <v>2.0</v>
      </c>
      <c r="E206" s="23">
        <v>1.0</v>
      </c>
      <c r="F206" s="24" t="str">
        <f t="shared" si="2"/>
        <v>N</v>
      </c>
      <c r="G206" s="5">
        <v>2.0</v>
      </c>
      <c r="H206" s="24">
        <f t="shared" si="3"/>
        <v>2</v>
      </c>
      <c r="I206" s="5" t="s">
        <v>562</v>
      </c>
    </row>
    <row r="207">
      <c r="A207" s="23">
        <v>4.0</v>
      </c>
      <c r="B207" s="23">
        <v>39.0</v>
      </c>
      <c r="C207" s="25" t="s">
        <v>312</v>
      </c>
      <c r="D207" s="23">
        <v>2.0</v>
      </c>
      <c r="E207" s="23">
        <v>1.0</v>
      </c>
      <c r="F207" s="24" t="str">
        <f t="shared" si="2"/>
        <v>N</v>
      </c>
      <c r="G207" s="5">
        <v>2.0</v>
      </c>
      <c r="H207" s="24">
        <f t="shared" si="3"/>
        <v>2</v>
      </c>
      <c r="I207" s="5" t="s">
        <v>562</v>
      </c>
    </row>
    <row r="208">
      <c r="A208" s="23">
        <v>4.0</v>
      </c>
      <c r="B208" s="23">
        <v>40.0</v>
      </c>
      <c r="C208" s="25" t="s">
        <v>170</v>
      </c>
      <c r="D208" s="23">
        <v>2.0</v>
      </c>
      <c r="E208" s="23">
        <v>2.0</v>
      </c>
      <c r="F208" s="24" t="str">
        <f t="shared" si="2"/>
        <v>T</v>
      </c>
      <c r="H208" s="24">
        <f t="shared" si="3"/>
        <v>2</v>
      </c>
    </row>
    <row r="209">
      <c r="A209" s="23">
        <v>4.0</v>
      </c>
      <c r="B209" s="23">
        <v>41.0</v>
      </c>
      <c r="C209" s="25" t="s">
        <v>313</v>
      </c>
      <c r="D209" s="23">
        <v>2.0</v>
      </c>
      <c r="E209" s="23">
        <v>1.0</v>
      </c>
      <c r="F209" s="24" t="str">
        <f t="shared" si="2"/>
        <v>N</v>
      </c>
      <c r="G209" s="5">
        <v>2.0</v>
      </c>
      <c r="H209" s="24">
        <f t="shared" si="3"/>
        <v>2</v>
      </c>
      <c r="I209" s="5" t="s">
        <v>563</v>
      </c>
    </row>
    <row r="210">
      <c r="A210" s="23">
        <v>4.0</v>
      </c>
      <c r="B210" s="23">
        <v>42.0</v>
      </c>
      <c r="C210" s="25" t="s">
        <v>314</v>
      </c>
      <c r="D210" s="23">
        <v>2.0</v>
      </c>
      <c r="E210" s="23">
        <v>1.0</v>
      </c>
      <c r="F210" s="24" t="str">
        <f t="shared" si="2"/>
        <v>N</v>
      </c>
      <c r="G210" s="5">
        <v>2.0</v>
      </c>
      <c r="H210" s="24">
        <f t="shared" si="3"/>
        <v>2</v>
      </c>
      <c r="I210" s="5" t="s">
        <v>563</v>
      </c>
    </row>
    <row r="211">
      <c r="A211" s="23">
        <v>4.0</v>
      </c>
      <c r="B211" s="23">
        <v>43.0</v>
      </c>
      <c r="C211" s="25" t="s">
        <v>315</v>
      </c>
      <c r="D211" s="23">
        <v>1.0</v>
      </c>
      <c r="E211" s="23">
        <v>1.0</v>
      </c>
      <c r="F211" s="24" t="str">
        <f t="shared" si="2"/>
        <v>T</v>
      </c>
      <c r="H211" s="24">
        <f t="shared" si="3"/>
        <v>1</v>
      </c>
    </row>
    <row r="212">
      <c r="A212" s="23">
        <v>4.0</v>
      </c>
      <c r="B212" s="23">
        <v>44.0</v>
      </c>
      <c r="C212" s="25" t="s">
        <v>316</v>
      </c>
      <c r="D212" s="23">
        <v>1.0</v>
      </c>
      <c r="E212" s="23">
        <v>1.0</v>
      </c>
      <c r="F212" s="24" t="str">
        <f t="shared" si="2"/>
        <v>T</v>
      </c>
      <c r="H212" s="24">
        <f t="shared" si="3"/>
        <v>1</v>
      </c>
    </row>
    <row r="213">
      <c r="A213" s="23">
        <v>4.0</v>
      </c>
      <c r="B213" s="23">
        <v>45.0</v>
      </c>
      <c r="C213" s="25" t="s">
        <v>181</v>
      </c>
      <c r="D213" s="23">
        <v>3.0</v>
      </c>
      <c r="E213" s="23">
        <v>3.0</v>
      </c>
      <c r="F213" s="24" t="str">
        <f t="shared" si="2"/>
        <v>T</v>
      </c>
      <c r="H213" s="24">
        <f t="shared" si="3"/>
        <v>3</v>
      </c>
    </row>
    <row r="214">
      <c r="A214" s="23">
        <v>4.0</v>
      </c>
      <c r="B214" s="23">
        <v>46.0</v>
      </c>
      <c r="C214" s="25" t="s">
        <v>317</v>
      </c>
      <c r="D214" s="23">
        <v>1.0</v>
      </c>
      <c r="E214" s="23">
        <v>1.0</v>
      </c>
      <c r="F214" s="24" t="str">
        <f t="shared" si="2"/>
        <v>T</v>
      </c>
      <c r="H214" s="24">
        <f t="shared" si="3"/>
        <v>1</v>
      </c>
    </row>
    <row r="215">
      <c r="A215" s="23">
        <v>4.0</v>
      </c>
      <c r="B215" s="23">
        <v>47.0</v>
      </c>
      <c r="C215" s="25" t="s">
        <v>182</v>
      </c>
      <c r="D215" s="23">
        <v>3.0</v>
      </c>
      <c r="E215" s="23">
        <v>1.0</v>
      </c>
      <c r="F215" s="24" t="str">
        <f t="shared" si="2"/>
        <v>N</v>
      </c>
      <c r="G215" s="5">
        <v>3.0</v>
      </c>
      <c r="H215" s="24">
        <f t="shared" si="3"/>
        <v>3</v>
      </c>
      <c r="I215" s="5" t="s">
        <v>550</v>
      </c>
    </row>
    <row r="216">
      <c r="A216" s="23">
        <v>4.0</v>
      </c>
      <c r="B216" s="23">
        <v>48.0</v>
      </c>
      <c r="C216" s="25" t="s">
        <v>281</v>
      </c>
      <c r="D216" s="23">
        <v>3.0</v>
      </c>
      <c r="E216" s="23">
        <v>3.0</v>
      </c>
      <c r="F216" s="24" t="str">
        <f t="shared" si="2"/>
        <v>T</v>
      </c>
      <c r="H216" s="24">
        <f t="shared" si="3"/>
        <v>3</v>
      </c>
    </row>
    <row r="217">
      <c r="A217" s="23">
        <v>4.0</v>
      </c>
      <c r="B217" s="23">
        <v>49.0</v>
      </c>
      <c r="C217" s="25" t="s">
        <v>318</v>
      </c>
      <c r="D217" s="23">
        <v>1.0</v>
      </c>
      <c r="E217" s="23">
        <v>1.0</v>
      </c>
      <c r="F217" s="24" t="str">
        <f t="shared" si="2"/>
        <v>T</v>
      </c>
      <c r="H217" s="24">
        <f t="shared" si="3"/>
        <v>1</v>
      </c>
    </row>
    <row r="218">
      <c r="A218" s="23">
        <v>4.0</v>
      </c>
      <c r="B218" s="23">
        <v>50.0</v>
      </c>
      <c r="C218" s="25" t="s">
        <v>319</v>
      </c>
      <c r="D218" s="23">
        <v>1.0</v>
      </c>
      <c r="E218" s="23">
        <v>1.0</v>
      </c>
      <c r="F218" s="24" t="str">
        <f t="shared" si="2"/>
        <v>T</v>
      </c>
      <c r="H218" s="24">
        <f t="shared" si="3"/>
        <v>1</v>
      </c>
    </row>
    <row r="219">
      <c r="A219" s="23">
        <v>4.0</v>
      </c>
      <c r="B219" s="23">
        <v>51.0</v>
      </c>
      <c r="C219" s="25" t="s">
        <v>320</v>
      </c>
      <c r="D219" s="23">
        <v>1.0</v>
      </c>
      <c r="E219" s="23">
        <v>1.0</v>
      </c>
      <c r="F219" s="24" t="str">
        <f t="shared" si="2"/>
        <v>T</v>
      </c>
      <c r="H219" s="24">
        <f t="shared" si="3"/>
        <v>1</v>
      </c>
    </row>
    <row r="220">
      <c r="A220" s="23">
        <v>4.0</v>
      </c>
      <c r="B220" s="23">
        <v>52.0</v>
      </c>
      <c r="C220" s="25" t="s">
        <v>321</v>
      </c>
      <c r="D220" s="23">
        <v>1.0</v>
      </c>
      <c r="E220" s="23">
        <v>3.0</v>
      </c>
      <c r="F220" s="24" t="str">
        <f t="shared" si="2"/>
        <v>N</v>
      </c>
      <c r="G220" s="5">
        <v>3.0</v>
      </c>
      <c r="H220" s="24">
        <f t="shared" si="3"/>
        <v>3</v>
      </c>
      <c r="I220" s="5" t="s">
        <v>564</v>
      </c>
    </row>
    <row r="221">
      <c r="A221" s="23">
        <v>4.0</v>
      </c>
      <c r="B221" s="23">
        <v>53.0</v>
      </c>
      <c r="C221" s="25" t="s">
        <v>322</v>
      </c>
      <c r="D221" s="23">
        <v>2.0</v>
      </c>
      <c r="E221" s="23">
        <v>2.0</v>
      </c>
      <c r="F221" s="24" t="str">
        <f t="shared" si="2"/>
        <v>T</v>
      </c>
      <c r="H221" s="24">
        <f t="shared" si="3"/>
        <v>2</v>
      </c>
    </row>
    <row r="222">
      <c r="A222" s="23">
        <v>4.0</v>
      </c>
      <c r="B222" s="23">
        <v>54.0</v>
      </c>
      <c r="C222" s="25" t="s">
        <v>167</v>
      </c>
      <c r="D222" s="23">
        <v>3.0</v>
      </c>
      <c r="E222" s="23">
        <v>3.0</v>
      </c>
      <c r="F222" s="24" t="str">
        <f t="shared" si="2"/>
        <v>T</v>
      </c>
      <c r="H222" s="24">
        <f t="shared" si="3"/>
        <v>3</v>
      </c>
    </row>
    <row r="223">
      <c r="A223" s="23">
        <v>4.0</v>
      </c>
      <c r="B223" s="23">
        <v>55.0</v>
      </c>
      <c r="C223" s="25" t="s">
        <v>323</v>
      </c>
      <c r="D223" s="23">
        <v>2.0</v>
      </c>
      <c r="E223" s="23">
        <v>2.0</v>
      </c>
      <c r="F223" s="24" t="str">
        <f t="shared" si="2"/>
        <v>T</v>
      </c>
      <c r="H223" s="24">
        <f t="shared" si="3"/>
        <v>2</v>
      </c>
    </row>
    <row r="224">
      <c r="A224" s="23">
        <v>5.0</v>
      </c>
      <c r="B224" s="23">
        <v>1.0</v>
      </c>
      <c r="C224" s="25" t="s">
        <v>324</v>
      </c>
      <c r="D224" s="23">
        <v>0.0</v>
      </c>
      <c r="E224" s="23">
        <v>0.0</v>
      </c>
      <c r="F224" s="24" t="str">
        <f t="shared" si="2"/>
        <v>T</v>
      </c>
      <c r="H224" s="24">
        <f t="shared" si="3"/>
        <v>0</v>
      </c>
    </row>
    <row r="225">
      <c r="A225" s="23">
        <v>5.0</v>
      </c>
      <c r="B225" s="23">
        <v>2.0</v>
      </c>
      <c r="C225" s="25" t="s">
        <v>325</v>
      </c>
      <c r="D225" s="23">
        <v>1.0</v>
      </c>
      <c r="E225" s="23">
        <v>1.0</v>
      </c>
      <c r="F225" s="24" t="str">
        <f t="shared" si="2"/>
        <v>T</v>
      </c>
      <c r="H225" s="24">
        <f t="shared" si="3"/>
        <v>1</v>
      </c>
    </row>
    <row r="226">
      <c r="A226" s="23">
        <v>5.0</v>
      </c>
      <c r="B226" s="23">
        <v>3.0</v>
      </c>
      <c r="C226" s="25" t="s">
        <v>326</v>
      </c>
      <c r="D226" s="23">
        <v>1.0</v>
      </c>
      <c r="E226" s="23">
        <v>1.0</v>
      </c>
      <c r="F226" s="24" t="str">
        <f t="shared" si="2"/>
        <v>T</v>
      </c>
      <c r="H226" s="24">
        <f t="shared" si="3"/>
        <v>1</v>
      </c>
    </row>
    <row r="227">
      <c r="A227" s="23">
        <v>5.0</v>
      </c>
      <c r="B227" s="23">
        <v>4.0</v>
      </c>
      <c r="C227" s="25" t="s">
        <v>278</v>
      </c>
      <c r="D227" s="23">
        <v>1.0</v>
      </c>
      <c r="E227" s="23">
        <v>3.0</v>
      </c>
      <c r="F227" s="24" t="str">
        <f t="shared" si="2"/>
        <v>N</v>
      </c>
      <c r="G227" s="5">
        <v>1.0</v>
      </c>
      <c r="H227" s="24">
        <f t="shared" si="3"/>
        <v>1</v>
      </c>
      <c r="I227" s="5" t="s">
        <v>565</v>
      </c>
    </row>
    <row r="228">
      <c r="A228" s="23">
        <v>5.0</v>
      </c>
      <c r="B228" s="23">
        <v>5.0</v>
      </c>
      <c r="C228" s="25" t="s">
        <v>230</v>
      </c>
      <c r="D228" s="23">
        <v>3.0</v>
      </c>
      <c r="E228" s="23">
        <v>3.0</v>
      </c>
      <c r="F228" s="24" t="str">
        <f t="shared" si="2"/>
        <v>T</v>
      </c>
      <c r="H228" s="24">
        <f t="shared" si="3"/>
        <v>3</v>
      </c>
    </row>
    <row r="229">
      <c r="A229" s="23">
        <v>5.0</v>
      </c>
      <c r="B229" s="23">
        <v>6.0</v>
      </c>
      <c r="C229" s="25" t="s">
        <v>327</v>
      </c>
      <c r="D229" s="23">
        <v>1.0</v>
      </c>
      <c r="E229" s="23">
        <v>1.0</v>
      </c>
      <c r="F229" s="24" t="str">
        <f t="shared" si="2"/>
        <v>T</v>
      </c>
      <c r="H229" s="24">
        <f t="shared" si="3"/>
        <v>1</v>
      </c>
    </row>
    <row r="230">
      <c r="A230" s="23">
        <v>5.0</v>
      </c>
      <c r="B230" s="23">
        <v>7.0</v>
      </c>
      <c r="C230" s="25" t="s">
        <v>328</v>
      </c>
      <c r="D230" s="23">
        <v>0.0</v>
      </c>
      <c r="E230" s="23">
        <v>0.0</v>
      </c>
      <c r="F230" s="24" t="str">
        <f t="shared" si="2"/>
        <v>T</v>
      </c>
      <c r="H230" s="24">
        <f t="shared" si="3"/>
        <v>0</v>
      </c>
    </row>
    <row r="231">
      <c r="A231" s="23">
        <v>5.0</v>
      </c>
      <c r="B231" s="23">
        <v>8.0</v>
      </c>
      <c r="C231" s="25" t="s">
        <v>198</v>
      </c>
      <c r="D231" s="23">
        <v>3.0</v>
      </c>
      <c r="E231" s="23">
        <v>3.0</v>
      </c>
      <c r="F231" s="24" t="str">
        <f t="shared" si="2"/>
        <v>T</v>
      </c>
      <c r="H231" s="24">
        <f t="shared" si="3"/>
        <v>3</v>
      </c>
    </row>
    <row r="232">
      <c r="A232" s="23">
        <v>5.0</v>
      </c>
      <c r="B232" s="23">
        <v>9.0</v>
      </c>
      <c r="C232" s="25" t="s">
        <v>329</v>
      </c>
      <c r="D232" s="23">
        <v>1.0</v>
      </c>
      <c r="E232" s="23">
        <v>1.0</v>
      </c>
      <c r="F232" s="24" t="str">
        <f t="shared" si="2"/>
        <v>T</v>
      </c>
      <c r="H232" s="24">
        <f t="shared" si="3"/>
        <v>1</v>
      </c>
    </row>
    <row r="233">
      <c r="A233" s="23">
        <v>5.0</v>
      </c>
      <c r="B233" s="23">
        <v>10.0</v>
      </c>
      <c r="C233" s="25" t="s">
        <v>330</v>
      </c>
      <c r="D233" s="23">
        <v>1.0</v>
      </c>
      <c r="E233" s="23">
        <v>1.0</v>
      </c>
      <c r="F233" s="24" t="str">
        <f t="shared" si="2"/>
        <v>T</v>
      </c>
      <c r="H233" s="24">
        <f t="shared" si="3"/>
        <v>1</v>
      </c>
    </row>
    <row r="234">
      <c r="A234" s="23">
        <v>5.0</v>
      </c>
      <c r="B234" s="23">
        <v>11.0</v>
      </c>
      <c r="C234" s="25" t="s">
        <v>163</v>
      </c>
      <c r="D234" s="23">
        <v>0.0</v>
      </c>
      <c r="E234" s="23">
        <v>0.0</v>
      </c>
      <c r="F234" s="24" t="str">
        <f t="shared" si="2"/>
        <v>T</v>
      </c>
      <c r="H234" s="24">
        <f t="shared" si="3"/>
        <v>0</v>
      </c>
    </row>
    <row r="235">
      <c r="A235" s="23">
        <v>5.0</v>
      </c>
      <c r="B235" s="23">
        <v>12.0</v>
      </c>
      <c r="C235" s="25" t="s">
        <v>331</v>
      </c>
      <c r="D235" s="23">
        <v>0.0</v>
      </c>
      <c r="E235" s="23">
        <v>0.0</v>
      </c>
      <c r="F235" s="24" t="str">
        <f t="shared" si="2"/>
        <v>T</v>
      </c>
      <c r="H235" s="24">
        <f t="shared" si="3"/>
        <v>0</v>
      </c>
    </row>
    <row r="236">
      <c r="A236" s="23">
        <v>5.0</v>
      </c>
      <c r="B236" s="23">
        <v>13.0</v>
      </c>
      <c r="C236" s="25" t="s">
        <v>201</v>
      </c>
      <c r="D236" s="23">
        <v>3.0</v>
      </c>
      <c r="E236" s="23">
        <v>3.0</v>
      </c>
      <c r="F236" s="24" t="str">
        <f t="shared" si="2"/>
        <v>T</v>
      </c>
      <c r="H236" s="24">
        <f t="shared" si="3"/>
        <v>3</v>
      </c>
    </row>
    <row r="237">
      <c r="A237" s="23">
        <v>5.0</v>
      </c>
      <c r="B237" s="23">
        <v>14.0</v>
      </c>
      <c r="C237" s="25" t="s">
        <v>332</v>
      </c>
      <c r="D237" s="23">
        <v>3.0</v>
      </c>
      <c r="E237" s="23">
        <v>3.0</v>
      </c>
      <c r="F237" s="24" t="str">
        <f t="shared" si="2"/>
        <v>T</v>
      </c>
      <c r="H237" s="24">
        <f t="shared" si="3"/>
        <v>3</v>
      </c>
    </row>
    <row r="238">
      <c r="A238" s="23">
        <v>5.0</v>
      </c>
      <c r="B238" s="23">
        <v>15.0</v>
      </c>
      <c r="C238" s="25" t="s">
        <v>333</v>
      </c>
      <c r="D238" s="23">
        <v>1.0</v>
      </c>
      <c r="E238" s="23">
        <v>1.0</v>
      </c>
      <c r="F238" s="24" t="str">
        <f t="shared" si="2"/>
        <v>T</v>
      </c>
      <c r="H238" s="24">
        <f t="shared" si="3"/>
        <v>1</v>
      </c>
    </row>
    <row r="239">
      <c r="A239" s="23">
        <v>5.0</v>
      </c>
      <c r="B239" s="23">
        <v>16.0</v>
      </c>
      <c r="C239" s="25" t="s">
        <v>334</v>
      </c>
      <c r="D239" s="23">
        <v>3.0</v>
      </c>
      <c r="E239" s="23">
        <v>1.0</v>
      </c>
      <c r="F239" s="24" t="str">
        <f t="shared" si="2"/>
        <v>N</v>
      </c>
      <c r="G239" s="5">
        <v>3.0</v>
      </c>
      <c r="H239" s="24">
        <f t="shared" si="3"/>
        <v>3</v>
      </c>
      <c r="I239" s="5" t="s">
        <v>541</v>
      </c>
    </row>
    <row r="240">
      <c r="A240" s="23">
        <v>5.0</v>
      </c>
      <c r="B240" s="23">
        <v>17.0</v>
      </c>
      <c r="C240" s="25" t="s">
        <v>335</v>
      </c>
      <c r="D240" s="23">
        <v>1.0</v>
      </c>
      <c r="E240" s="23">
        <v>1.0</v>
      </c>
      <c r="F240" s="24" t="str">
        <f t="shared" si="2"/>
        <v>T</v>
      </c>
      <c r="H240" s="24">
        <f t="shared" si="3"/>
        <v>1</v>
      </c>
    </row>
    <row r="241">
      <c r="A241" s="23">
        <v>5.0</v>
      </c>
      <c r="B241" s="23">
        <v>18.0</v>
      </c>
      <c r="C241" s="25" t="s">
        <v>336</v>
      </c>
      <c r="D241" s="23">
        <v>0.0</v>
      </c>
      <c r="E241" s="23">
        <v>0.0</v>
      </c>
      <c r="F241" s="24" t="str">
        <f t="shared" si="2"/>
        <v>T</v>
      </c>
      <c r="H241" s="24">
        <f t="shared" si="3"/>
        <v>0</v>
      </c>
    </row>
    <row r="242">
      <c r="A242" s="23">
        <v>5.0</v>
      </c>
      <c r="B242" s="23">
        <v>19.0</v>
      </c>
      <c r="C242" s="25" t="s">
        <v>337</v>
      </c>
      <c r="D242" s="23">
        <v>0.0</v>
      </c>
      <c r="E242" s="23">
        <v>0.0</v>
      </c>
      <c r="F242" s="24" t="str">
        <f t="shared" si="2"/>
        <v>T</v>
      </c>
      <c r="H242" s="24">
        <f t="shared" si="3"/>
        <v>0</v>
      </c>
    </row>
    <row r="243">
      <c r="A243" s="23">
        <v>5.0</v>
      </c>
      <c r="B243" s="23">
        <v>20.0</v>
      </c>
      <c r="C243" s="25" t="s">
        <v>201</v>
      </c>
      <c r="D243" s="23">
        <v>0.0</v>
      </c>
      <c r="E243" s="23">
        <v>3.0</v>
      </c>
      <c r="F243" s="24" t="str">
        <f t="shared" si="2"/>
        <v>N</v>
      </c>
      <c r="G243" s="5">
        <v>3.0</v>
      </c>
      <c r="H243" s="24">
        <f t="shared" si="3"/>
        <v>3</v>
      </c>
      <c r="I243" s="5" t="s">
        <v>566</v>
      </c>
    </row>
    <row r="244">
      <c r="A244" s="23">
        <v>5.0</v>
      </c>
      <c r="B244" s="23">
        <v>21.0</v>
      </c>
      <c r="C244" s="25" t="s">
        <v>338</v>
      </c>
      <c r="D244" s="23">
        <v>3.0</v>
      </c>
      <c r="E244" s="23">
        <v>3.0</v>
      </c>
      <c r="F244" s="24" t="str">
        <f t="shared" si="2"/>
        <v>T</v>
      </c>
      <c r="H244" s="24">
        <f t="shared" si="3"/>
        <v>3</v>
      </c>
    </row>
    <row r="245">
      <c r="A245" s="23">
        <v>5.0</v>
      </c>
      <c r="B245" s="23">
        <v>22.0</v>
      </c>
      <c r="C245" s="25" t="s">
        <v>339</v>
      </c>
      <c r="D245" s="23">
        <v>1.0</v>
      </c>
      <c r="E245" s="23">
        <v>1.0</v>
      </c>
      <c r="F245" s="24" t="str">
        <f t="shared" si="2"/>
        <v>T</v>
      </c>
      <c r="H245" s="24">
        <f t="shared" si="3"/>
        <v>1</v>
      </c>
    </row>
    <row r="246">
      <c r="A246" s="23">
        <v>5.0</v>
      </c>
      <c r="B246" s="23">
        <v>23.0</v>
      </c>
      <c r="C246" s="25" t="s">
        <v>340</v>
      </c>
      <c r="D246" s="23">
        <v>0.0</v>
      </c>
      <c r="E246" s="23">
        <v>0.0</v>
      </c>
      <c r="F246" s="24" t="str">
        <f t="shared" si="2"/>
        <v>T</v>
      </c>
      <c r="H246" s="24">
        <f t="shared" si="3"/>
        <v>0</v>
      </c>
    </row>
    <row r="247">
      <c r="A247" s="23">
        <v>5.0</v>
      </c>
      <c r="B247" s="23">
        <v>24.0</v>
      </c>
      <c r="C247" s="25" t="s">
        <v>341</v>
      </c>
      <c r="D247" s="23">
        <v>1.0</v>
      </c>
      <c r="E247" s="23">
        <v>1.0</v>
      </c>
      <c r="F247" s="24" t="str">
        <f t="shared" si="2"/>
        <v>T</v>
      </c>
      <c r="H247" s="24">
        <f t="shared" si="3"/>
        <v>1</v>
      </c>
    </row>
    <row r="248">
      <c r="A248" s="23">
        <v>5.0</v>
      </c>
      <c r="B248" s="23">
        <v>25.0</v>
      </c>
      <c r="C248" s="25" t="s">
        <v>342</v>
      </c>
      <c r="D248" s="23">
        <v>1.0</v>
      </c>
      <c r="E248" s="23">
        <v>1.0</v>
      </c>
      <c r="F248" s="24" t="str">
        <f t="shared" si="2"/>
        <v>T</v>
      </c>
      <c r="H248" s="24">
        <f t="shared" si="3"/>
        <v>1</v>
      </c>
    </row>
    <row r="249">
      <c r="A249" s="23">
        <v>5.0</v>
      </c>
      <c r="B249" s="23">
        <v>26.0</v>
      </c>
      <c r="C249" s="25" t="s">
        <v>278</v>
      </c>
      <c r="D249" s="23">
        <v>3.0</v>
      </c>
      <c r="E249" s="23">
        <v>3.0</v>
      </c>
      <c r="F249" s="24" t="str">
        <f t="shared" si="2"/>
        <v>T</v>
      </c>
      <c r="H249" s="24">
        <f t="shared" si="3"/>
        <v>3</v>
      </c>
    </row>
    <row r="250">
      <c r="A250" s="23">
        <v>5.0</v>
      </c>
      <c r="B250" s="23">
        <v>27.0</v>
      </c>
      <c r="C250" s="25" t="s">
        <v>230</v>
      </c>
      <c r="D250" s="23">
        <v>3.0</v>
      </c>
      <c r="E250" s="23">
        <v>3.0</v>
      </c>
      <c r="F250" s="24" t="str">
        <f t="shared" si="2"/>
        <v>T</v>
      </c>
      <c r="H250" s="24">
        <f t="shared" si="3"/>
        <v>3</v>
      </c>
    </row>
    <row r="251">
      <c r="A251" s="23">
        <v>5.0</v>
      </c>
      <c r="B251" s="23">
        <v>28.0</v>
      </c>
      <c r="C251" s="25" t="s">
        <v>343</v>
      </c>
      <c r="D251" s="23">
        <v>0.0</v>
      </c>
      <c r="E251" s="23">
        <v>0.0</v>
      </c>
      <c r="F251" s="24" t="str">
        <f t="shared" si="2"/>
        <v>T</v>
      </c>
      <c r="H251" s="24">
        <f t="shared" si="3"/>
        <v>0</v>
      </c>
    </row>
    <row r="252">
      <c r="A252" s="23">
        <v>5.0</v>
      </c>
      <c r="B252" s="23">
        <v>29.0</v>
      </c>
      <c r="C252" s="25" t="s">
        <v>201</v>
      </c>
      <c r="D252" s="23">
        <v>3.0</v>
      </c>
      <c r="E252" s="23">
        <v>3.0</v>
      </c>
      <c r="F252" s="24" t="str">
        <f t="shared" si="2"/>
        <v>T</v>
      </c>
      <c r="H252" s="24">
        <f t="shared" si="3"/>
        <v>3</v>
      </c>
    </row>
    <row r="253">
      <c r="A253" s="23">
        <v>5.0</v>
      </c>
      <c r="B253" s="23">
        <v>30.0</v>
      </c>
      <c r="C253" s="25" t="s">
        <v>167</v>
      </c>
      <c r="D253" s="23">
        <v>3.0</v>
      </c>
      <c r="E253" s="23">
        <v>3.0</v>
      </c>
      <c r="F253" s="24" t="str">
        <f t="shared" si="2"/>
        <v>T</v>
      </c>
      <c r="H253" s="24">
        <f t="shared" si="3"/>
        <v>3</v>
      </c>
    </row>
    <row r="254">
      <c r="A254" s="23">
        <v>5.0</v>
      </c>
      <c r="B254" s="23">
        <v>31.0</v>
      </c>
      <c r="C254" s="25" t="s">
        <v>230</v>
      </c>
      <c r="D254" s="23">
        <v>3.0</v>
      </c>
      <c r="E254" s="23">
        <v>3.0</v>
      </c>
      <c r="F254" s="24" t="str">
        <f t="shared" si="2"/>
        <v>T</v>
      </c>
      <c r="H254" s="24">
        <f t="shared" si="3"/>
        <v>3</v>
      </c>
    </row>
    <row r="255">
      <c r="A255" s="23">
        <v>5.0</v>
      </c>
      <c r="B255" s="23">
        <v>32.0</v>
      </c>
      <c r="C255" s="25" t="s">
        <v>344</v>
      </c>
      <c r="D255" s="23">
        <v>0.0</v>
      </c>
      <c r="E255" s="23">
        <v>0.0</v>
      </c>
      <c r="F255" s="24" t="str">
        <f t="shared" si="2"/>
        <v>T</v>
      </c>
      <c r="H255" s="24">
        <f t="shared" si="3"/>
        <v>0</v>
      </c>
    </row>
    <row r="256">
      <c r="A256" s="23">
        <v>5.0</v>
      </c>
      <c r="B256" s="23">
        <v>33.0</v>
      </c>
      <c r="C256" s="25" t="s">
        <v>345</v>
      </c>
      <c r="D256" s="23">
        <v>1.0</v>
      </c>
      <c r="E256" s="23">
        <v>1.0</v>
      </c>
      <c r="F256" s="24" t="str">
        <f t="shared" si="2"/>
        <v>T</v>
      </c>
      <c r="H256" s="24">
        <f t="shared" si="3"/>
        <v>1</v>
      </c>
    </row>
    <row r="257">
      <c r="A257" s="23">
        <v>5.0</v>
      </c>
      <c r="B257" s="23">
        <v>34.0</v>
      </c>
      <c r="C257" s="25" t="s">
        <v>346</v>
      </c>
      <c r="D257" s="23">
        <v>1.0</v>
      </c>
      <c r="E257" s="23">
        <v>1.0</v>
      </c>
      <c r="F257" s="24" t="str">
        <f t="shared" si="2"/>
        <v>T</v>
      </c>
      <c r="H257" s="24">
        <f t="shared" si="3"/>
        <v>1</v>
      </c>
    </row>
    <row r="258">
      <c r="A258" s="23">
        <v>5.0</v>
      </c>
      <c r="B258" s="23">
        <v>35.0</v>
      </c>
      <c r="C258" s="25" t="s">
        <v>292</v>
      </c>
      <c r="D258" s="23">
        <v>0.0</v>
      </c>
      <c r="E258" s="23">
        <v>1.0</v>
      </c>
      <c r="F258" s="24" t="str">
        <f t="shared" si="2"/>
        <v>N</v>
      </c>
      <c r="G258" s="5">
        <v>1.0</v>
      </c>
      <c r="H258" s="24">
        <f t="shared" si="3"/>
        <v>1</v>
      </c>
      <c r="I258" s="5" t="s">
        <v>567</v>
      </c>
    </row>
    <row r="259">
      <c r="A259" s="23">
        <v>5.0</v>
      </c>
      <c r="B259" s="23">
        <v>36.0</v>
      </c>
      <c r="C259" s="25" t="s">
        <v>281</v>
      </c>
      <c r="D259" s="23">
        <v>0.0</v>
      </c>
      <c r="E259" s="23">
        <v>3.0</v>
      </c>
      <c r="F259" s="24" t="str">
        <f t="shared" si="2"/>
        <v>N</v>
      </c>
      <c r="G259" s="5">
        <v>3.0</v>
      </c>
      <c r="H259" s="24">
        <f t="shared" si="3"/>
        <v>3</v>
      </c>
      <c r="I259" s="5" t="s">
        <v>567</v>
      </c>
    </row>
    <row r="260">
      <c r="A260" s="23">
        <v>5.0</v>
      </c>
      <c r="B260" s="23">
        <v>37.0</v>
      </c>
      <c r="C260" s="25" t="s">
        <v>347</v>
      </c>
      <c r="D260" s="23">
        <v>0.0</v>
      </c>
      <c r="E260" s="23">
        <v>1.0</v>
      </c>
      <c r="F260" s="24" t="str">
        <f t="shared" si="2"/>
        <v>N</v>
      </c>
      <c r="G260" s="5">
        <v>0.0</v>
      </c>
      <c r="H260" s="24">
        <f t="shared" si="3"/>
        <v>0</v>
      </c>
      <c r="I260" s="5" t="s">
        <v>567</v>
      </c>
    </row>
    <row r="261">
      <c r="A261" s="23">
        <v>5.0</v>
      </c>
      <c r="B261" s="23">
        <v>38.0</v>
      </c>
      <c r="C261" s="25" t="s">
        <v>338</v>
      </c>
      <c r="D261" s="23">
        <v>3.0</v>
      </c>
      <c r="E261" s="23">
        <v>3.0</v>
      </c>
      <c r="F261" s="24" t="str">
        <f t="shared" si="2"/>
        <v>T</v>
      </c>
      <c r="H261" s="24">
        <f t="shared" si="3"/>
        <v>3</v>
      </c>
    </row>
    <row r="262">
      <c r="A262" s="23">
        <v>5.0</v>
      </c>
      <c r="B262" s="23">
        <v>39.0</v>
      </c>
      <c r="C262" s="25" t="s">
        <v>348</v>
      </c>
      <c r="D262" s="23">
        <v>1.0</v>
      </c>
      <c r="E262" s="23">
        <v>1.0</v>
      </c>
      <c r="F262" s="24" t="str">
        <f t="shared" si="2"/>
        <v>T</v>
      </c>
      <c r="H262" s="24">
        <f t="shared" si="3"/>
        <v>1</v>
      </c>
    </row>
    <row r="263">
      <c r="A263" s="23">
        <v>5.0</v>
      </c>
      <c r="B263" s="23">
        <v>40.0</v>
      </c>
      <c r="C263" s="25" t="s">
        <v>163</v>
      </c>
      <c r="D263" s="23">
        <v>0.0</v>
      </c>
      <c r="E263" s="23">
        <v>0.0</v>
      </c>
      <c r="F263" s="24" t="str">
        <f t="shared" si="2"/>
        <v>T</v>
      </c>
      <c r="H263" s="24">
        <f t="shared" si="3"/>
        <v>0</v>
      </c>
      <c r="I263" s="5" t="s">
        <v>568</v>
      </c>
    </row>
    <row r="264">
      <c r="A264" s="23">
        <v>5.0</v>
      </c>
      <c r="B264" s="23">
        <v>41.0</v>
      </c>
      <c r="C264" s="25" t="s">
        <v>198</v>
      </c>
      <c r="D264" s="23">
        <v>0.0</v>
      </c>
      <c r="E264" s="23">
        <v>3.0</v>
      </c>
      <c r="F264" s="24" t="str">
        <f t="shared" si="2"/>
        <v>N</v>
      </c>
      <c r="G264" s="5">
        <v>3.0</v>
      </c>
      <c r="H264" s="24">
        <f t="shared" si="3"/>
        <v>3</v>
      </c>
      <c r="I264" s="5" t="s">
        <v>568</v>
      </c>
    </row>
    <row r="265">
      <c r="A265" s="23">
        <v>5.0</v>
      </c>
      <c r="B265" s="23">
        <v>42.0</v>
      </c>
      <c r="C265" s="25" t="s">
        <v>349</v>
      </c>
      <c r="D265" s="23">
        <v>0.0</v>
      </c>
      <c r="E265" s="23">
        <v>1.0</v>
      </c>
      <c r="F265" s="24" t="str">
        <f t="shared" si="2"/>
        <v>N</v>
      </c>
      <c r="G265" s="5">
        <v>1.0</v>
      </c>
      <c r="H265" s="24">
        <f t="shared" si="3"/>
        <v>1</v>
      </c>
      <c r="I265" s="5" t="s">
        <v>568</v>
      </c>
    </row>
    <row r="266">
      <c r="A266" s="23">
        <v>5.0</v>
      </c>
      <c r="B266" s="23">
        <v>43.0</v>
      </c>
      <c r="C266" s="25" t="s">
        <v>350</v>
      </c>
      <c r="D266" s="23">
        <v>0.0</v>
      </c>
      <c r="E266" s="23">
        <v>0.0</v>
      </c>
      <c r="F266" s="24" t="str">
        <f t="shared" si="2"/>
        <v>T</v>
      </c>
      <c r="H266" s="24">
        <f t="shared" si="3"/>
        <v>0</v>
      </c>
      <c r="I266" s="5" t="s">
        <v>568</v>
      </c>
    </row>
    <row r="267">
      <c r="A267" s="23">
        <v>5.0</v>
      </c>
      <c r="B267" s="23">
        <v>44.0</v>
      </c>
      <c r="C267" s="25" t="s">
        <v>167</v>
      </c>
      <c r="D267" s="23">
        <v>3.0</v>
      </c>
      <c r="E267" s="23">
        <v>3.0</v>
      </c>
      <c r="F267" s="24" t="str">
        <f t="shared" si="2"/>
        <v>T</v>
      </c>
      <c r="H267" s="24">
        <f t="shared" si="3"/>
        <v>3</v>
      </c>
      <c r="I267" s="5" t="s">
        <v>568</v>
      </c>
    </row>
    <row r="268">
      <c r="A268" s="23">
        <v>5.0</v>
      </c>
      <c r="B268" s="23">
        <v>45.0</v>
      </c>
      <c r="C268" s="25" t="s">
        <v>351</v>
      </c>
      <c r="D268" s="23">
        <v>1.0</v>
      </c>
      <c r="E268" s="23">
        <v>0.0</v>
      </c>
      <c r="F268" s="24" t="str">
        <f t="shared" si="2"/>
        <v>N</v>
      </c>
      <c r="G268" s="5">
        <v>1.0</v>
      </c>
      <c r="H268" s="24">
        <f t="shared" si="3"/>
        <v>1</v>
      </c>
      <c r="I268" s="5" t="s">
        <v>568</v>
      </c>
    </row>
    <row r="269">
      <c r="A269" s="23">
        <v>5.0</v>
      </c>
      <c r="B269" s="23">
        <v>46.0</v>
      </c>
      <c r="C269" s="25" t="s">
        <v>352</v>
      </c>
      <c r="D269" s="23">
        <v>1.0</v>
      </c>
      <c r="E269" s="23">
        <v>1.0</v>
      </c>
      <c r="F269" s="24" t="str">
        <f t="shared" si="2"/>
        <v>T</v>
      </c>
      <c r="H269" s="24">
        <f t="shared" si="3"/>
        <v>1</v>
      </c>
    </row>
    <row r="270">
      <c r="A270" s="23">
        <v>5.0</v>
      </c>
      <c r="B270" s="23">
        <v>47.0</v>
      </c>
      <c r="C270" s="25" t="s">
        <v>353</v>
      </c>
      <c r="D270" s="23">
        <v>1.0</v>
      </c>
      <c r="E270" s="23">
        <v>1.0</v>
      </c>
      <c r="F270" s="24" t="str">
        <f t="shared" si="2"/>
        <v>T</v>
      </c>
      <c r="H270" s="24">
        <f t="shared" si="3"/>
        <v>1</v>
      </c>
    </row>
    <row r="271">
      <c r="A271" s="23">
        <v>5.0</v>
      </c>
      <c r="B271" s="23">
        <v>48.0</v>
      </c>
      <c r="C271" s="25" t="s">
        <v>354</v>
      </c>
      <c r="D271" s="23">
        <v>0.0</v>
      </c>
      <c r="E271" s="23">
        <v>1.0</v>
      </c>
      <c r="F271" s="24" t="str">
        <f t="shared" si="2"/>
        <v>N</v>
      </c>
      <c r="G271" s="5">
        <v>0.0</v>
      </c>
      <c r="H271" s="24">
        <f t="shared" si="3"/>
        <v>0</v>
      </c>
      <c r="I271" s="5" t="s">
        <v>569</v>
      </c>
    </row>
    <row r="272">
      <c r="A272" s="23">
        <v>5.0</v>
      </c>
      <c r="B272" s="23">
        <v>49.0</v>
      </c>
      <c r="C272" s="25" t="s">
        <v>355</v>
      </c>
      <c r="D272" s="23">
        <v>0.0</v>
      </c>
      <c r="E272" s="23">
        <v>0.0</v>
      </c>
      <c r="F272" s="24" t="str">
        <f t="shared" si="2"/>
        <v>T</v>
      </c>
      <c r="H272" s="24">
        <f t="shared" si="3"/>
        <v>0</v>
      </c>
      <c r="I272" s="5" t="s">
        <v>569</v>
      </c>
    </row>
    <row r="273">
      <c r="A273" s="23">
        <v>5.0</v>
      </c>
      <c r="B273" s="23">
        <v>50.0</v>
      </c>
      <c r="C273" s="25" t="s">
        <v>356</v>
      </c>
      <c r="D273" s="23">
        <v>0.0</v>
      </c>
      <c r="E273" s="23">
        <v>1.0</v>
      </c>
      <c r="F273" s="24" t="str">
        <f t="shared" si="2"/>
        <v>N</v>
      </c>
      <c r="G273" s="5">
        <v>1.0</v>
      </c>
      <c r="H273" s="24">
        <f t="shared" si="3"/>
        <v>1</v>
      </c>
      <c r="I273" s="5" t="s">
        <v>569</v>
      </c>
    </row>
  </sheetData>
  <autoFilter ref="$A$9:$Z$273"/>
  <drawing r:id="rId1"/>
</worksheet>
</file>