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Users/guyletendre/Library/Containers/com.apple.mail/Data/Library/Mail Downloads/4E8ADCA8-AD95-472C-81CA-8CD84DCA65A9/"/>
    </mc:Choice>
  </mc:AlternateContent>
  <xr:revisionPtr revIDLastSave="0" documentId="8_{A42A99EB-E850-0F47-86B1-B38F7C0FB64A}" xr6:coauthVersionLast="45" xr6:coauthVersionMax="45" xr10:uidLastSave="{00000000-0000-0000-0000-000000000000}"/>
  <bookViews>
    <workbookView xWindow="120" yWindow="1020" windowWidth="38400" windowHeight="19520" activeTab="1" xr2:uid="{00000000-000D-0000-FFFF-FFFF00000000}"/>
  </bookViews>
  <sheets>
    <sheet name=" App V.2 8.20.20 Begin C #6" sheetId="3" r:id="rId1"/>
    <sheet name="Apps since EDA thru Cohort  #5" sheetId="1" r:id="rId2"/>
    <sheet name="Sheet2" sheetId="2"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E14" i="3" l="1"/>
  <c r="F14" i="3"/>
  <c r="BE10" i="3"/>
  <c r="F10" i="3"/>
  <c r="BE12" i="3"/>
  <c r="F12" i="3"/>
  <c r="BE13" i="3"/>
  <c r="F13" i="3"/>
  <c r="BE11" i="3"/>
  <c r="F11" i="3"/>
  <c r="BE7" i="3"/>
  <c r="F7" i="3"/>
  <c r="DB7" i="3"/>
  <c r="M7" i="3"/>
  <c r="BC80" i="1"/>
  <c r="BB72" i="1"/>
  <c r="BB73" i="1"/>
  <c r="F73" i="1"/>
  <c r="C71" i="1"/>
  <c r="C77" i="1"/>
  <c r="M71" i="1"/>
  <c r="M72" i="1"/>
  <c r="M77" i="1"/>
  <c r="M70" i="1"/>
  <c r="BB71" i="1"/>
  <c r="F71" i="1"/>
  <c r="F72" i="1"/>
  <c r="BB70" i="1"/>
  <c r="F70" i="1"/>
  <c r="BB77" i="1"/>
  <c r="F77" i="1"/>
  <c r="DD63" i="1"/>
  <c r="DD60" i="1"/>
  <c r="DD59" i="1"/>
  <c r="CQ60" i="1"/>
  <c r="CR60" i="1"/>
  <c r="CQ61" i="1"/>
  <c r="CR61" i="1"/>
  <c r="CQ62" i="1"/>
  <c r="CR62" i="1"/>
  <c r="CQ63" i="1"/>
  <c r="CR63" i="1"/>
  <c r="C43" i="1"/>
  <c r="C44" i="1"/>
  <c r="C45" i="1"/>
  <c r="C46" i="1"/>
  <c r="C47" i="1"/>
  <c r="C53" i="1"/>
  <c r="C57" i="1"/>
  <c r="C60" i="1"/>
  <c r="C61" i="1"/>
  <c r="C62" i="1"/>
  <c r="C63" i="1"/>
  <c r="C68" i="1"/>
  <c r="C69" i="1"/>
  <c r="C31" i="1"/>
  <c r="C32" i="1"/>
  <c r="C35" i="1"/>
  <c r="C38" i="1"/>
  <c r="C30" i="1"/>
  <c r="BB63" i="1"/>
  <c r="BC63" i="1"/>
  <c r="DA62" i="1"/>
  <c r="DD62" i="1"/>
  <c r="BB62" i="1"/>
  <c r="BC62" i="1"/>
  <c r="DA61" i="1"/>
  <c r="DD61" i="1"/>
  <c r="BB61" i="1"/>
  <c r="BC61" i="1"/>
  <c r="BJ69" i="1"/>
  <c r="BB69" i="1"/>
  <c r="BC69" i="1"/>
  <c r="F63" i="1"/>
  <c r="F61" i="1"/>
  <c r="F62" i="1"/>
  <c r="BJ68" i="1"/>
  <c r="BB68" i="1"/>
  <c r="BC68" i="1"/>
  <c r="DA5" i="1"/>
  <c r="DA9" i="1"/>
  <c r="DA66" i="1"/>
  <c r="DA67" i="1"/>
  <c r="DA70" i="1"/>
  <c r="DA71" i="1"/>
  <c r="DA72" i="1"/>
  <c r="DA77" i="1"/>
  <c r="DA79" i="1"/>
  <c r="DA80" i="1"/>
  <c r="DA81" i="1"/>
  <c r="DA52" i="1"/>
  <c r="DA26" i="1"/>
  <c r="DA30" i="1"/>
  <c r="DA31" i="1"/>
  <c r="DA32" i="1"/>
  <c r="DA33" i="1"/>
  <c r="DA34" i="1"/>
  <c r="DA35" i="1"/>
  <c r="DA36" i="1"/>
  <c r="DA37" i="1"/>
  <c r="DA38" i="1"/>
  <c r="DA41" i="1"/>
  <c r="DA42" i="1"/>
  <c r="DA43" i="1"/>
  <c r="DA44" i="1"/>
  <c r="DA45" i="1"/>
  <c r="DA46" i="1"/>
  <c r="DA47" i="1"/>
  <c r="DA48" i="1"/>
  <c r="DA25" i="1"/>
  <c r="DA22" i="1"/>
  <c r="DA14" i="1"/>
  <c r="BJ60" i="1"/>
  <c r="BJ65" i="1"/>
  <c r="DD57" i="1"/>
  <c r="CQ57" i="1"/>
  <c r="DD33" i="1"/>
  <c r="DD34" i="1"/>
  <c r="DD35" i="1"/>
  <c r="DD36" i="1"/>
  <c r="DD37" i="1"/>
  <c r="DD38" i="1"/>
  <c r="DD30" i="1"/>
  <c r="DD31" i="1"/>
  <c r="DD32" i="1"/>
  <c r="CQ35" i="1"/>
  <c r="CQ38" i="1"/>
  <c r="CQ30" i="1"/>
  <c r="CQ31" i="1"/>
  <c r="CQ32" i="1"/>
  <c r="DD43" i="1"/>
  <c r="DD46" i="1"/>
  <c r="DD45" i="1"/>
  <c r="DD47" i="1"/>
  <c r="CQ43" i="1"/>
  <c r="CQ46" i="1"/>
  <c r="CQ45" i="1"/>
  <c r="CQ47" i="1"/>
  <c r="BB41" i="1"/>
  <c r="BC41" i="1"/>
  <c r="BB42" i="1"/>
  <c r="BC42" i="1"/>
  <c r="BB47" i="1"/>
  <c r="BC47" i="1"/>
  <c r="BB48" i="1"/>
  <c r="BC48" i="1"/>
  <c r="BB44" i="1"/>
  <c r="BC44" i="1"/>
  <c r="BB43" i="1"/>
  <c r="BC43" i="1"/>
  <c r="BB46" i="1"/>
  <c r="BC46" i="1"/>
  <c r="BB45" i="1"/>
  <c r="BC45" i="1"/>
  <c r="CQ48" i="1"/>
  <c r="BB54" i="1"/>
  <c r="BC54" i="1"/>
  <c r="BB52" i="1"/>
  <c r="BC52" i="1"/>
  <c r="BB53" i="1"/>
  <c r="BC53" i="1"/>
  <c r="BB57" i="1"/>
  <c r="BC58" i="1"/>
  <c r="BB60" i="1"/>
  <c r="BB65" i="1"/>
  <c r="BC65" i="1"/>
  <c r="BC60" i="1"/>
  <c r="F6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K4" authorId="0" shapeId="0" xr:uid="{00000000-0006-0000-0000-000001000000}">
      <text>
        <r>
          <rPr>
            <b/>
            <sz val="10"/>
            <color rgb="FF000000"/>
            <rFont val="Tahoma"/>
            <family val="2"/>
          </rPr>
          <t>Provide a pulldown list or reference list</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V4" authorId="0" shapeId="0" xr:uid="{00000000-0006-0000-0100-000001000000}">
      <text>
        <r>
          <rPr>
            <b/>
            <sz val="10"/>
            <color rgb="FF000000"/>
            <rFont val="Tahoma"/>
            <family val="2"/>
          </rPr>
          <t>Provide a pull down menu or a refeerence list</t>
        </r>
        <r>
          <rPr>
            <sz val="10"/>
            <color rgb="FF000000"/>
            <rFont val="Tahoma"/>
            <family val="2"/>
          </rPr>
          <t xml:space="preserve">
</t>
        </r>
      </text>
    </comment>
    <comment ref="BH4" authorId="0" shapeId="0" xr:uid="{00000000-0006-0000-0100-000002000000}">
      <text>
        <r>
          <rPr>
            <b/>
            <sz val="10"/>
            <color rgb="FF000000"/>
            <rFont val="Tahoma"/>
            <family val="2"/>
          </rPr>
          <t>Provide a pulldown list or reference list</t>
        </r>
        <r>
          <rPr>
            <sz val="10"/>
            <color rgb="FF000000"/>
            <rFont val="Tahoma"/>
            <family val="2"/>
          </rPr>
          <t xml:space="preserve">
</t>
        </r>
      </text>
    </comment>
  </commentList>
</comments>
</file>

<file path=xl/sharedStrings.xml><?xml version="1.0" encoding="utf-8"?>
<sst xmlns="http://schemas.openxmlformats.org/spreadsheetml/2006/main" count="2269" uniqueCount="1059">
  <si>
    <t>10.1.19</t>
  </si>
  <si>
    <t>Pamela Udy</t>
  </si>
  <si>
    <t>French Vanilla</t>
  </si>
  <si>
    <t>(801) 458 2190</t>
  </si>
  <si>
    <t>pamelamichelleudy@mail.weber.edu &lt;pamelamichelleudy@mail.weber.edu&gt;;</t>
  </si>
  <si>
    <t>Mark Bailey</t>
  </si>
  <si>
    <t>Ping Pong Picker Upper</t>
  </si>
  <si>
    <t>(801) 9037409</t>
  </si>
  <si>
    <t>mubatsjc@yahoo.com &lt;mubatsjc@yahoo.com&gt;;</t>
  </si>
  <si>
    <t>10.15.19</t>
  </si>
  <si>
    <t>Douglas Karo</t>
  </si>
  <si>
    <t>Acclivity</t>
  </si>
  <si>
    <t>(801) 4251387</t>
  </si>
  <si>
    <t>douglaskaro@mail.weber.edu &lt;douglaskaro@mail.weber.edu&gt;;</t>
  </si>
  <si>
    <t>10.18.19</t>
  </si>
  <si>
    <t>Garth Tuck</t>
  </si>
  <si>
    <t>Inflatable Robot Activity Surface</t>
  </si>
  <si>
    <t>(801) 7268181</t>
  </si>
  <si>
    <t>gtuck@weber.edu &lt;gtuck@weber.edu&gt;;</t>
  </si>
  <si>
    <t>10.27.19</t>
  </si>
  <si>
    <t>Derrick Vernon</t>
  </si>
  <si>
    <t>Animal Warning Device</t>
  </si>
  <si>
    <t>(84404) 3853369886</t>
  </si>
  <si>
    <t>jevontayvernon@gmail.com &lt;jevontayvernon@gmail.com&gt;;</t>
  </si>
  <si>
    <t>10.28.19</t>
  </si>
  <si>
    <t>Mr Brantley Vlahos</t>
  </si>
  <si>
    <t>The Fhiit Fam</t>
  </si>
  <si>
    <t>(801) 8143618</t>
  </si>
  <si>
    <t>brantleyvlahos92@gmail.com &lt;brantleyvlahos92@gmail.com&gt;;</t>
  </si>
  <si>
    <t>10.31.19</t>
  </si>
  <si>
    <t>Taylor Wright</t>
  </si>
  <si>
    <t>Rock Socks</t>
  </si>
  <si>
    <t>(801) 8604174</t>
  </si>
  <si>
    <t>roddamusprime@gmail.com &lt;roddamusprime@gmail.com&gt;;</t>
  </si>
  <si>
    <t>Dallin Arave</t>
  </si>
  <si>
    <t>Mobile VR</t>
  </si>
  <si>
    <t>(801) 9413454</t>
  </si>
  <si>
    <t>arave.dallin@gmail.com &lt;arave.dallin@gmail.com&gt;;</t>
  </si>
  <si>
    <t>11.14.19</t>
  </si>
  <si>
    <t>JASON NANCINO</t>
  </si>
  <si>
    <t>DENALI DRONE SSEVICES</t>
  </si>
  <si>
    <t>(801) 6088964</t>
  </si>
  <si>
    <t>JASONNANCINO@MIL.WEBER.EDU &lt;JASONNANCINO@MIL.WEBER.EDU&gt;;</t>
  </si>
  <si>
    <t>11.18.19</t>
  </si>
  <si>
    <t>Kade Ward</t>
  </si>
  <si>
    <t>Starting Point Productions</t>
  </si>
  <si>
    <t>(801) 6483184</t>
  </si>
  <si>
    <t>kadeward1@mail.weber.edu &lt;kadeward1@mail.weber.edu&gt;;</t>
  </si>
  <si>
    <t>WMF Applications received since EDA Grant inception: 11.20.19 ~ 11.20.22</t>
  </si>
  <si>
    <t>Cohort # -1 For 12.6.19 Pitch Contest</t>
  </si>
  <si>
    <t>Cohort # 0 Pitch 2.19.20</t>
  </si>
  <si>
    <t>1.31.20</t>
  </si>
  <si>
    <t>Mr. Corbin DeSanti</t>
  </si>
  <si>
    <t>Animatronic Tails.</t>
  </si>
  <si>
    <t>(801) 5548379</t>
  </si>
  <si>
    <t>corbindesanti@mail.weber.edu &lt;corbindesanti@mail.weber.edu&gt;;</t>
  </si>
  <si>
    <t>nick bragg</t>
  </si>
  <si>
    <t>801 Pest Control</t>
  </si>
  <si>
    <t>(928) 8483671</t>
  </si>
  <si>
    <t>nickolasbragg@mail.weber.edu &lt;nickolasbragg@mail.weber.edu&gt;;</t>
  </si>
  <si>
    <t>1.27.20</t>
  </si>
  <si>
    <t>Letroy Woods</t>
  </si>
  <si>
    <t>Prototype Unknown</t>
  </si>
  <si>
    <t>(801) 5290724</t>
  </si>
  <si>
    <t>letroywoods@gmail.com &lt;letroywoods@gmail.com&gt;;</t>
  </si>
  <si>
    <t>1.23.20</t>
  </si>
  <si>
    <t>Josh Johnson</t>
  </si>
  <si>
    <t>Wasatch Shakes</t>
  </si>
  <si>
    <t>(801) 663-9457</t>
  </si>
  <si>
    <t>joshuajohnson15@mail.weber.edu &lt;joshuajohnson15@mail.weber.edu&gt;;</t>
  </si>
  <si>
    <t>1.21.20</t>
  </si>
  <si>
    <t>Mrs Rachel Shibukawa</t>
  </si>
  <si>
    <t>Sweet Pea Organic Soaps, LLC</t>
  </si>
  <si>
    <t>(801) 9413910</t>
  </si>
  <si>
    <t>rachelcreager@mail.weber.edu &lt;rachelcreager@mail.weber.edu&gt;;</t>
  </si>
  <si>
    <t>12.20.19</t>
  </si>
  <si>
    <t>Emmanuel Martinez</t>
  </si>
  <si>
    <t>Ordereasy</t>
  </si>
  <si>
    <t>(801) 8218542</t>
  </si>
  <si>
    <t>emartinez@ordereasy.app &lt;emartinez@ordereasy.app&gt;;</t>
  </si>
  <si>
    <t>12.19.19</t>
  </si>
  <si>
    <t>Justin Embry</t>
  </si>
  <si>
    <t>Vocit</t>
  </si>
  <si>
    <t>(801) 678-8578</t>
  </si>
  <si>
    <t>justin.vocit@gmail.com &lt;justin.vocit@gmail.com&gt;;</t>
  </si>
  <si>
    <t>12.7.19</t>
  </si>
  <si>
    <t>Alex Gilchrist</t>
  </si>
  <si>
    <t>Rock Climbing Gym</t>
  </si>
  <si>
    <t>(435) 2329083</t>
  </si>
  <si>
    <t>gilchristal99@gmail.com &lt;gilchristal99@gmail.com&gt;;</t>
  </si>
  <si>
    <t>12.5.19</t>
  </si>
  <si>
    <t>Matthew Hansen</t>
  </si>
  <si>
    <t>Laser Tag System using Wireless Mesh Network</t>
  </si>
  <si>
    <t>(801) 837-3617</t>
  </si>
  <si>
    <t>matthewhansen8@mail.weber.edu &lt;matthewhansen8@mail.weber.edu&gt;;</t>
  </si>
  <si>
    <t>Full Name:</t>
  </si>
  <si>
    <t>Email Address:</t>
  </si>
  <si>
    <t>Company Name</t>
  </si>
  <si>
    <t>Have you met with a Small Business Development Center Counselor?</t>
  </si>
  <si>
    <t>If yes, where?</t>
  </si>
  <si>
    <t>Age</t>
  </si>
  <si>
    <t>Income</t>
  </si>
  <si>
    <t>County</t>
  </si>
  <si>
    <t>5-13 Pitch</t>
  </si>
  <si>
    <t>2.7.20</t>
  </si>
  <si>
    <t>A</t>
  </si>
  <si>
    <t>Nathan Sutherland</t>
  </si>
  <si>
    <t>nathan@spnsrd.com</t>
  </si>
  <si>
    <t>(801) 309-4961</t>
  </si>
  <si>
    <t>2849 Marilyn Dr. Ogden</t>
  </si>
  <si>
    <t>Entrepreneur</t>
  </si>
  <si>
    <t>SPNSRD</t>
  </si>
  <si>
    <t>No</t>
  </si>
  <si>
    <t>Weber</t>
  </si>
  <si>
    <t>2.13.20</t>
  </si>
  <si>
    <t>Mason Richins</t>
  </si>
  <si>
    <t>masonrichins@mail.weber.edu</t>
  </si>
  <si>
    <t>(435) 6594319</t>
  </si>
  <si>
    <t>168 E Young St #3 Morgan</t>
  </si>
  <si>
    <t>Student</t>
  </si>
  <si>
    <t>Morgan</t>
  </si>
  <si>
    <t>2.25.20</t>
  </si>
  <si>
    <t>Joleen Cullens</t>
  </si>
  <si>
    <t>Jcandjctree@gmail.com</t>
  </si>
  <si>
    <t>(801) 5645496</t>
  </si>
  <si>
    <t>150 Locust Street Clearfield</t>
  </si>
  <si>
    <t>Natalie Peacock</t>
  </si>
  <si>
    <t>Davis</t>
  </si>
  <si>
    <t>Yes</t>
  </si>
  <si>
    <t>R</t>
  </si>
  <si>
    <t>Taylor Dillon</t>
  </si>
  <si>
    <t>taylordillon@mail.weber.edu</t>
  </si>
  <si>
    <t>(801) 8795188</t>
  </si>
  <si>
    <t>2718 N 2125 E Layton</t>
  </si>
  <si>
    <t>Extracurricular</t>
  </si>
  <si>
    <t>Brandon Stoddard</t>
  </si>
  <si>
    <t>2.26.20</t>
  </si>
  <si>
    <t>Donovan Kilfoyle</t>
  </si>
  <si>
    <t>donovankilfoyle@mail.weber.edu</t>
  </si>
  <si>
    <t>(907) 9527523</t>
  </si>
  <si>
    <t>472 W 1425 N Apt V Layton</t>
  </si>
  <si>
    <t>International Jewelry</t>
  </si>
  <si>
    <t>2.6.20</t>
  </si>
  <si>
    <t>Michael Carver</t>
  </si>
  <si>
    <t>michaelcarver1@mail.weber.edu</t>
  </si>
  <si>
    <t>(435) 2588025</t>
  </si>
  <si>
    <t>4530 Harrison Blvd #5 Ogden</t>
  </si>
  <si>
    <t>Boundia</t>
  </si>
  <si>
    <t>3.8.20</t>
  </si>
  <si>
    <t>Preston Johnson</t>
  </si>
  <si>
    <t>preston.r.johnson2@gmail.com</t>
  </si>
  <si>
    <t>(801) 3900350</t>
  </si>
  <si>
    <t>70 E Monticello Dr Kaysville</t>
  </si>
  <si>
    <t>Family</t>
  </si>
  <si>
    <t>Mikhail O'Dell</t>
  </si>
  <si>
    <t>mikhailodell1@mail.weber.edu &lt;mikhailodell1@mail.weber.edu&gt;;</t>
  </si>
  <si>
    <t>(385) 288-2990</t>
  </si>
  <si>
    <t>515 Diana Street  S Ogden</t>
  </si>
  <si>
    <t>n/a</t>
  </si>
  <si>
    <t>3.27.20</t>
  </si>
  <si>
    <t>Aaron Burgin</t>
  </si>
  <si>
    <t>aaronchadburgin@gmail.com</t>
  </si>
  <si>
    <t>(801) 547-7860</t>
  </si>
  <si>
    <t>3660 Jackson Ave Ogden</t>
  </si>
  <si>
    <t>Suicide Detection and Intervention</t>
  </si>
  <si>
    <t>Cohort #1 Pitch 5.13.20</t>
  </si>
  <si>
    <t>4.9.20</t>
  </si>
  <si>
    <t>Kareem Chams</t>
  </si>
  <si>
    <t>kareemchams@mail.weber.edu</t>
  </si>
  <si>
    <t>801.529.7992</t>
  </si>
  <si>
    <t>389 W 2400 N Sunset</t>
  </si>
  <si>
    <t>Kareem Web Design</t>
  </si>
  <si>
    <t>Started</t>
  </si>
  <si>
    <t>M</t>
  </si>
  <si>
    <t>18-24</t>
  </si>
  <si>
    <t>10-19999</t>
  </si>
  <si>
    <t>Some college</t>
  </si>
  <si>
    <t>None</t>
  </si>
  <si>
    <t>4.13.20</t>
  </si>
  <si>
    <t>Kason McFarlond</t>
  </si>
  <si>
    <t>farlandstarters@gmail.com</t>
  </si>
  <si>
    <t>801.644.9481</t>
  </si>
  <si>
    <t>Regenerative Agriculture and Negative Carbon Grow-house.</t>
  </si>
  <si>
    <t>Pre Revenue</t>
  </si>
  <si>
    <t>SBDC Ogden</t>
  </si>
  <si>
    <t>White</t>
  </si>
  <si>
    <t>0-9999</t>
  </si>
  <si>
    <t>4.20.20</t>
  </si>
  <si>
    <t>Anna Zack</t>
  </si>
  <si>
    <t>annatzack@gamil.com</t>
  </si>
  <si>
    <t>314.780.4902</t>
  </si>
  <si>
    <t>3508 Jefferson Ave. Ogden</t>
  </si>
  <si>
    <t>Zack Family Farm</t>
  </si>
  <si>
    <t>F</t>
  </si>
  <si>
    <t>30-34</t>
  </si>
  <si>
    <t>50-5999</t>
  </si>
  <si>
    <t>5.8.20</t>
  </si>
  <si>
    <t>Joe Cooper</t>
  </si>
  <si>
    <t>joe@timetoevolv.com</t>
  </si>
  <si>
    <t>1419 N 2425 W Layton, UT</t>
  </si>
  <si>
    <t>Evolv Technologies</t>
  </si>
  <si>
    <t>Already Started</t>
  </si>
  <si>
    <t>Other</t>
  </si>
  <si>
    <t>35-39</t>
  </si>
  <si>
    <t>$0-9,999</t>
  </si>
  <si>
    <t>Graduate degree</t>
  </si>
  <si>
    <t>5.9.20</t>
  </si>
  <si>
    <t>Kristin Rogerson</t>
  </si>
  <si>
    <t>kristin.rogerson@gmail.com</t>
  </si>
  <si>
    <t>801-698-0253</t>
  </si>
  <si>
    <t>2402 W. 2375 N., Clinton UT 84015</t>
  </si>
  <si>
    <t>5.12.20</t>
  </si>
  <si>
    <t>Stevenson Sylvester</t>
  </si>
  <si>
    <t>sylvester@klypme.com</t>
  </si>
  <si>
    <t>702.273.6372</t>
  </si>
  <si>
    <t>55 S. wellington Dr., Kayville, UT 84037</t>
  </si>
  <si>
    <t>5.13.20</t>
  </si>
  <si>
    <t>Scott Fletcher</t>
  </si>
  <si>
    <t>fletch@theactiveconsumer.com</t>
  </si>
  <si>
    <t>801-309-0213</t>
  </si>
  <si>
    <t>455 E. 400 S. Centerville, UT. 84014</t>
  </si>
  <si>
    <t>5.14.20</t>
  </si>
  <si>
    <t>Andrew Bills</t>
  </si>
  <si>
    <t>Andrewbills1515@gmail.com</t>
  </si>
  <si>
    <t>3395 Harrison Blvd apt 59</t>
  </si>
  <si>
    <t>Candice Fink</t>
  </si>
  <si>
    <t>candice@urbanenhancements.com</t>
  </si>
  <si>
    <t>3782 Jackson Avenue Ogden</t>
  </si>
  <si>
    <t>5.16.20</t>
  </si>
  <si>
    <t>justin.vocit@gmail.com</t>
  </si>
  <si>
    <t>5594 W 1925 N Hooper, UT 84315</t>
  </si>
  <si>
    <t>Cohort #2 Pitch 6.25.20</t>
  </si>
  <si>
    <t>Cohort #3 Pitch 7.23.20</t>
  </si>
  <si>
    <t>jevontayvernon@gmail.com</t>
  </si>
  <si>
    <t>410 Jefferson Ave #B Ogden Utah 84404</t>
  </si>
  <si>
    <t>Tanner Peck</t>
  </si>
  <si>
    <t>tpeck18@gmail.com</t>
  </si>
  <si>
    <t>650 s main st. #1108</t>
  </si>
  <si>
    <t>Sean Moran</t>
  </si>
  <si>
    <t>slcsmcm@gmail.com</t>
  </si>
  <si>
    <t>801-989-2374</t>
  </si>
  <si>
    <t>788 Chester Lane</t>
  </si>
  <si>
    <t>Concept</t>
  </si>
  <si>
    <t>Social Media</t>
  </si>
  <si>
    <t>Male</t>
  </si>
  <si>
    <t>45-59</t>
  </si>
  <si>
    <t>$80-89,999</t>
  </si>
  <si>
    <t>Bachelor's degree</t>
  </si>
  <si>
    <t>Retail</t>
  </si>
  <si>
    <t>No. Just starting this radical idea!</t>
  </si>
  <si>
    <t>Already started</t>
  </si>
  <si>
    <t>25-29</t>
  </si>
  <si>
    <t>$60-69,999</t>
  </si>
  <si>
    <t>Consumer services</t>
  </si>
  <si>
    <t>Small Business Development Center</t>
  </si>
  <si>
    <t>N/A</t>
  </si>
  <si>
    <t>African American/Black</t>
  </si>
  <si>
    <t>Manufacturing</t>
  </si>
  <si>
    <t>Jacob Jones</t>
  </si>
  <si>
    <t>jacobhomerjones@gmail.com</t>
  </si>
  <si>
    <t>565 Harmony Place</t>
  </si>
  <si>
    <t>Word of Mouth/Family &amp; Friends</t>
  </si>
  <si>
    <t>$50-59,999</t>
  </si>
  <si>
    <t>Box Elder</t>
  </si>
  <si>
    <t>Car detailing</t>
  </si>
  <si>
    <t>Daniel Shen</t>
  </si>
  <si>
    <t>dan@soqqle.com</t>
  </si>
  <si>
    <t>+6588089364</t>
  </si>
  <si>
    <t>Singapore</t>
  </si>
  <si>
    <t>Asian</t>
  </si>
  <si>
    <t>Education</t>
  </si>
  <si>
    <t>Soqqle</t>
  </si>
  <si>
    <t>We currently perform sponsored pilots with educators to create a structure for using social learning technology for the class</t>
  </si>
  <si>
    <t>Madison Jones</t>
  </si>
  <si>
    <t>contactfullcirlcedance@gmail.com</t>
  </si>
  <si>
    <t>565 Harmony Pl Brigham City 84302</t>
  </si>
  <si>
    <t>Female</t>
  </si>
  <si>
    <t>Full Circle Dance</t>
  </si>
  <si>
    <t>Yes we have. We had 100 students as of last season Sept-May who paid $35 a month.</t>
  </si>
  <si>
    <t>DQ  Out of country</t>
  </si>
  <si>
    <t>DQ Successfully in business &gt;1 year</t>
  </si>
  <si>
    <t>DQ 2 time recipient.  In buisness &gt;1 year and sales &gt; $200K 7.2018 $750, 4.2019 $1,000</t>
  </si>
  <si>
    <t>Jared Miller</t>
  </si>
  <si>
    <t>miller.jared.a@gmail.com</t>
  </si>
  <si>
    <t>269-598-1722</t>
  </si>
  <si>
    <t>101 S 2050 E, Layton, 84040</t>
  </si>
  <si>
    <t>40-44</t>
  </si>
  <si>
    <t>Doctoral degree</t>
  </si>
  <si>
    <t>My Scriptures</t>
  </si>
  <si>
    <t>We launched a successful Kickstarter campaign raising over $33,000 in pre-sales.</t>
  </si>
  <si>
    <t>Automatic snow removal device that warms a residential driveway/sidewalk without the need to shovel, snow blow/plow or install an expensive heating element underneath pavement.</t>
  </si>
  <si>
    <t xml:space="preserve">KLYP is a PaaS app boosting faster more efficient communication for beauty service professionals and clients. Have Access to your favorite beauty services at the click of a button.
No more blindly going into salons waiting for hours or asking apathetic friends who you should see for your cosmetology needs.
KLYP allows you to Vett and discover desired Beauty Service Professionals not just your local community, but all around the United States!
BSP's can fill open chairs with professional clients that they would have never found walking down the street.
KLYP is a PARTNER for success of the everyday beauty service professional. KLYP gives hairstylists, barbers, nail technicians, and makeup artists cutting edge technology that will improve their business efficiency and customer interaction. The personal service industry thrives on client to provider relationships, KLYP takes that to the next level and beyond.
</t>
  </si>
  <si>
    <t>Mobile App</t>
  </si>
  <si>
    <t>Few people in this world have enough money at their disposal to fund the causes they deem important, yet we all aspire to have equal significance. For those in this fortunate situation, the decision to fund specific organizations is based on a handful of personal factors. Maybe they saw a ‘Donate Now’ popup, maybe their daughter wanted to save the puppies, or maybe there was an economic incentive.
But what is more personal than our shopping habits? What does it say when you buy a cup of coffee, adopt a dog, book a vacation?
By correlating the external costs of a purchase to the organizations ‘paying for’ these costs, the true price of a good or service is paid for and the system becomes sustainable. Send your spare change from the coffee to the PPC, change from the pup to Best Friends, change from the vacation to carbon offsets, etc.</t>
  </si>
  <si>
    <t>Redpie industries main goal is to put a fully automated plastic injection molding machine into every maker’s workshop and basement. Enabling, for the first time in history, a world of makers who will change life as we know it.  When combined with our research on the world’s first 3D printed ceramic molds.  Any and every idea requiring plastics can be put into production in a matter of a couple of hours. You got an idea, Redpie Industries will paint it into reality TODAY!</t>
  </si>
  <si>
    <t>Prefer not to share</t>
  </si>
  <si>
    <t>The Lab Ogden is a collaborative/co-working/creative space for women creatives and business owners to work, collaborate, network, and build community alongside on-site childcare.</t>
  </si>
  <si>
    <t xml:space="preserve">Vocit is a “picture for reward” exchange platform. A picture is worth a thousand words, so why not have customers help market their favorite businesses and get rewards directly from those business for their marketing pictures. A picture for reward platform that keeps both the user and business engaged with each other. </t>
  </si>
  <si>
    <t>Some graduate school</t>
  </si>
  <si>
    <t>Not applicable</t>
  </si>
  <si>
    <t>Cynthia</t>
  </si>
  <si>
    <t>Johnson</t>
  </si>
  <si>
    <t>(801) 6738836</t>
  </si>
  <si>
    <t>hairlovebycindy@gmail.com</t>
  </si>
  <si>
    <t>W00005722</t>
  </si>
  <si>
    <t>Cynthia Johnson</t>
  </si>
  <si>
    <t xml:space="preserve">Concept: A Home Based Wig/Hair Salon Studio and Online Wig Store
Problem: There are no wig stores in Utah that can fill the current varying needs of the wig wearing community. Theatrical/Cancer and Alopecia/Cosplay/Film and Television Industry/Daily Fashion Wigs/ Extensions/Men’s Hair replacement/Costume Wigs/Wig Stylist Training/Wig Supplies 
              Many local wig stores are struggling to transition from their old way of doing business and marketing, to using technology and social media. They can’t compete with the internet on selection or price. 
Solution: A Home Based Studio located near a commercial area that is accessible to clients. 
This studio can serve as a styling space to design wigs for large professional theatrical productions (40-120 wigs), while also being able to serve the privacy needs of hair loss clients. 
It will host wig stylist training classes, and close when I travel for film projects. A drop-ship online store will add a beneficial revenue stream
</t>
  </si>
  <si>
    <t>415 Million</t>
  </si>
  <si>
    <t>2,000</t>
  </si>
  <si>
    <t xml:space="preserve">My competitive advantage is my expertise. I have been in the wig industry for 20 years. From 2013-2018 I owned and operated 2 wig/hair salons in the West Valley and Salt Lake area. I sold my salons to pursue/fund my Bachelor's degree in Theatrical Design (wig emphasis) with a minor in Entrepreneurship from WSU. I will be completing my degree in Spring 2020. I have had a cosmetology license for 16 years, and I have worked in 3 of the largest wigs stores in Utah. I was the Wig designer for the Hale Centre Theatre for 10 years. I styled wigs for the movie Dumplin' and a new Mark Wahlburg movie coming soon.
I own a home with parking spaces for 20 cars on my lot, and my home is zoned for commercial use. There is a grocery store and strip mall across the street from my location. I have a 3 car garage, and a 2 car garage, either are ready to be converted into a salon space. My husband is a Carpenter/Contractor, and can do the work for no cost. I have a client list of 300 (57 have contacted me after I closed my stores and expressed interest in coming to my home salon.)
</t>
  </si>
  <si>
    <t>I have surveyed my previous clients, 57 responded that they would come to my current residence to receive services. I currently am turning away work because of my limited styling and storage space. I am currently teaching wig classes that could be moved to my new styling space, and accommodate more students.
The industry is projected to grow 4% this next year. I have been consulting for 2 local wig companies. I just need to move everything I am doing into a business format, and have a place to conduct business.</t>
  </si>
  <si>
    <t>none</t>
  </si>
  <si>
    <t xml:space="preserve">Renovating a space for Clients: $5,000
(Hair Sink/Wig Sink)
Web-store creation/Inventory: $1500 ($1,000 minimum vender opening order) 
</t>
  </si>
  <si>
    <t>https://www.jotform.com/uploads/weberentrepreneurs/82604383484158/4457177440322893535/Business-Model-Canvas-Cindy's Wig Shop.docx</t>
  </si>
  <si>
    <t>https://www.jotform.com/uploads/weberentrepreneurs/82604383484158/4457177440322893535/33_Business-Model-Canvas-Cindy's Wig Shop_1483.docx</t>
  </si>
  <si>
    <t>https://www.jotform.com/uploads/weberentrepreneurs/82604383484158/4457177440322893535/IMG_0896.jpg | https://www.jotform.com/uploads/weberentrepreneurs/82604383484158/4457177440322893535/IMG_0897 2.jpg | https://www.jotform.com/uploads/weberentrepreneurs/82604383484158/4457177440322893535/IMG_0898 2.jpg</t>
  </si>
  <si>
    <t>Entrepreneur Class</t>
  </si>
  <si>
    <t>Nitharshan</t>
  </si>
  <si>
    <t>Alaguretnam</t>
  </si>
  <si>
    <t>(801) 8556611</t>
  </si>
  <si>
    <t>nalaguretnam@mail.weber.edu</t>
  </si>
  <si>
    <t>01325356</t>
  </si>
  <si>
    <t>FLIGHTWIS</t>
  </si>
  <si>
    <t>FLIGHTWIS is an online email alert subscription service. Our custom built program will fetch flight prices from the web and we will send email alerts to our subscribers about the flight deals. Anyone who would like to receive flight deal alerts from their airports can subscribe to FLIGHTWIS for $25/year.</t>
  </si>
  <si>
    <t>$100,000</t>
  </si>
  <si>
    <t>$0</t>
  </si>
  <si>
    <t>Our competitive advantage is that we have successfully run the @fromslc instagram page with 31K+ followers for over 2 years and we have built custom programs to find trends in flight fares to accurately alert when flight prices drop.</t>
  </si>
  <si>
    <t>We have run numerous surveys among our 31K+ followers to see their interest in a subscription service and they are very interested in it. Often our followers will reach out to us to ask if we are expanding to other states where their families and friends live.</t>
  </si>
  <si>
    <t xml:space="preserve">We would like to take our idea live and start the business, to do that we will need:
Website design &amp; build $1000
Web site &amp; hosting $750/year
Email marketing software $750/year
Marketing campaign $1000
Workstations to run the flight finding software $3000
</t>
  </si>
  <si>
    <t>https://www.jotform.com/uploads/weberentrepreneurs/82604383484158/4457152169465317613/WCSF Pro Forma Income Statement.xlsx</t>
  </si>
  <si>
    <t>https://www.jotform.com/uploads/weberentrepreneurs/82604383484158/4457152169465317613/Business-Model-Canvas-Instructions.docx</t>
  </si>
  <si>
    <t>https://www.jotform.com/uploads/weberentrepreneurs/82604383484158/4457152169465317613/Capture.PNG</t>
  </si>
  <si>
    <t>Participated in the previous edition.</t>
  </si>
  <si>
    <t>Aimee</t>
  </si>
  <si>
    <t>Gillette</t>
  </si>
  <si>
    <t>(408) 838-4636</t>
  </si>
  <si>
    <t>aimeegillette@weber.edu</t>
  </si>
  <si>
    <t>Faculty</t>
  </si>
  <si>
    <t>W01378429</t>
  </si>
  <si>
    <t>G.O.A.T. Goats</t>
  </si>
  <si>
    <t xml:space="preserve">Last year in Utah, wildfires consumed 485,989 acres, up dramatically from the 220,000 acres that burned in 2017. The 2018 season alone cost the state and federal government over $110 million to fight those fires, and the cost of rebuilding the damage soared far higher. With no end in sight to the increasing threat, there are unfortunately very few practical solutions. Controlled burns, though beneficial, are destructive and not welcomed by nearby residents. Mechanical brush removal is time-consuming, and the remote areas one needs to reach are often inaccessible to these machines. Chemical abatement is harmful to both humans and wildlife and can contaminate drinking water and soil. What does that leave us? Goats. Sometimes the best solution is the simplest one. G.O.A.T. Goats is a company based around providing brush removal and wildfire abatement services in the most natural way possible. </t>
  </si>
  <si>
    <t>$250,000</t>
  </si>
  <si>
    <t xml:space="preserve">Our competitive advantage comes from the twist that G.O.A.T. Goats will not be branded, staffed, and promoted like the current competitors in the space. All of the key personnel will be creative professionals, working in advertising and content creation for organizations like Apple, the NAACP, FIFA, and the Dutch Embassy. Instead of approaching the business more traditionally, we plan to make extensive use of social media to sell the concept—and the goats themselves. By creating consistent Instagram and YouTube content, we can drive traffic and awareness to the business, while also opening another possible revenue stream. Many rescue organizations and animal sanctuaries currently make very successful use of this type of marketing to show off animals ready for adoption or to raise funds for their mission. A quick search of ‘cute goat videos’ on YouTube gives just a taste of the popularity—and view count—of this type of content.
That said, our primary market advantage is that we provide the cheapest and safest method for our clients to protect themselves from catastrophic fire damage. </t>
  </si>
  <si>
    <t>Companies providing goats for brush removal have seen a spike in interest, particularly in California where the wildfire problem is especially severe. Last year in that state, 13,000 homes and business were destroyed, 89 lives were lost, and $11.4 billion in insured losses were reported. Companies like Living Systems Land Management, which provide goat herds for clearing fields, report a consistent excess of demand, while companies like Rent-A-Ruminant have pushed the concept into multi-state, franchise territory. Part of their success comes from the fact that their clients tend to be large landowners who bear the brunt of fire damage. Homeowner’s associations, educational institutions, and golf courses are common customers, along with local, state, and federal entities. In Utah, over 64% of the state is owned by the federal government, much of it open space that is prone to wildfire and in great need of management.</t>
  </si>
  <si>
    <t>My business partners will consist of a rotating group of content creators who come directly from the worlds of advertising and social media. All of the key players will be from creative fields like web/graphic design and film and are individuals with whom I have collaborated in the past. My personal background is in filmmaking and advertising, so I have significant resources and connections which I can leverage for different creative projects that the company might produce.</t>
  </si>
  <si>
    <t xml:space="preserve">Since the business is still in the conceptual phase, the next major milestones involve awareness and partnering for a test run.
i.	Partnering for a test run:  since the initial startup costs are estimated to be significant (around $100,000), our first milestone will involve an interim step. Before committing the funds to acquire our own herd of goats, property, transport, etc., we will partner with a local goat farm or animal sanctuary to test out the feasibility of this concept in the Utah area. Our company will provide them with marketing and an increased presence on social media in exchange for the use of their goats. By partnering with an existing entity and running a test of sorts, we can concentrate our efforts on promotion and market research, rather than worrying about acquiring and maintaining our own resources. Funding for this phase will cover pay for the creative personnel who will be contracted to create content for the partner farm as well as travel costs to research possible business partners.
ii.	Awareness:  either before finding the aforementioned partner or during, we will begin the social media campaign and content creation push in earnest. The first project will be a short concept video that will be used both online and as a tool to pitch the idea to investors. Beyond that, we will begin to create goat-related content that will be distributed online on a regular schedule. In this way, we can also gauge interest and mine the analytics of our viewers to best focus our content. Funding for this phase will cover production costs for the videos and creative work like logos, business cards, etc.
</t>
  </si>
  <si>
    <t>https://www.jotform.com/uploads/weberentrepreneurs/82604383484158/4456928652433497017/GOAT goats Pro Forma Income Statement.xlsx</t>
  </si>
  <si>
    <t>https://www.jotform.com/uploads/weberentrepreneurs/82604383484158/4456928652433497017/Business-Model-Canvas-GOAT goats.pdf</t>
  </si>
  <si>
    <t>On campus</t>
  </si>
  <si>
    <t>Mrs.</t>
  </si>
  <si>
    <t>Megan</t>
  </si>
  <si>
    <t>Cannon</t>
  </si>
  <si>
    <t>(9801)) 821-1301</t>
  </si>
  <si>
    <t>megancannon@mail.weber.edu</t>
  </si>
  <si>
    <t>W01245191</t>
  </si>
  <si>
    <t>Creekside Kennels</t>
  </si>
  <si>
    <t>Creekside Kennels provides high quality dogs for people with many needs. A dog can solve many problems such as feeling lonely, sad, anxious, depressed, or unsafe. A dog can be a companion, partner, protector, or friend. A high quality dog with have a good personality as well as good conformation and health. Ensuring people the best experience possible.</t>
  </si>
  <si>
    <t>$300,000</t>
  </si>
  <si>
    <t>$4640</t>
  </si>
  <si>
    <t xml:space="preserve">This is a family business. We have a fairly large selection of dogs, as well as a small family feel. We have a passion for dogs and for helping other people enjoy this passion as well. Customers like working with us for these reasons.We also have genetics from four generations of breeding for the best qualities. These bloodlines consistently produce dogs that have the best personalities, conformation, and coloring. </t>
  </si>
  <si>
    <t>We have sold all of our puppies in the last two years. Along with that, we have talked with other breeders and watched how long ads stay up in the marketplace. From this research we have determined that customers are indeed interested. We raise two of the most popular breeds in the US (Labrador retrievers and mini Australian shepherds), and we believe they will continue to be popular. We have also been aware of market trends and have started raising labradoodles and mini aussie doodles. People seem to be very excited about these new breeds as well.</t>
  </si>
  <si>
    <t>My husband and I started this business and run it with the help of one employee. My family has been breeding dogs for four generations. My husbands family loves to duck hunt, so they have had at least one lab his whole life. With this background, we started this adventure.</t>
  </si>
  <si>
    <t>Our next step is to develop a website and begin selling to a wider geographical area. this will open up many new potential customer segments. Developing a quality website as well as maintaining it will cost right around $1000. 
We also hope to boost our social media platform. I do not have a background in this, and to hire someone, I would hope to pay them around $1500 to get us going in the right direction and help us build our following.
Once we are growing, we hope to add more dogs to our breeding program. Each dog costs around $1000 to purchase, plus their food, shots, etc.</t>
  </si>
  <si>
    <t>https://www.jotform.com/uploads/weberentrepreneurs/82604383484158/4456905090625724822/WCSF Pro Forma Income Statement MEGAN CANNON.xlsx</t>
  </si>
  <si>
    <t>https://www.jotform.com/uploads/weberentrepreneurs/82604383484158/4456905090625724822/Business-Model-Canvas-Instructions Megan Cannon.docx</t>
  </si>
  <si>
    <t>https://www.jotform.com/uploads/weberentrepreneurs/82604383484158/4456905090625724822/Creekside Kennels financials.png</t>
  </si>
  <si>
    <t>I saw a poster on campus</t>
  </si>
  <si>
    <t>Kimball</t>
  </si>
  <si>
    <t>Potter</t>
  </si>
  <si>
    <t>(801) 5439248</t>
  </si>
  <si>
    <t>kimballpotter@mail.weber.edu</t>
  </si>
  <si>
    <t>01211373</t>
  </si>
  <si>
    <t>TWIST Ties</t>
  </si>
  <si>
    <t xml:space="preserve">These days, it is normal to pay between $30 - $80 on a necktie. At TWIST, we believe that looking good doesn't need to cost that much. We are an innovative, fashion forward and socially responsible necktie company.   Through our supply chain, based out of China, we have been able to reduce costs to be able to sell quality ties for $14.99 each. </t>
  </si>
  <si>
    <t>$1 million</t>
  </si>
  <si>
    <t>$671.43</t>
  </si>
  <si>
    <t xml:space="preserve">Our biggest competitive advantage is that we strategically price our products. Compared to our two largest competitors, our ties are 25% and 46% less. We have discovered that our quality is just as good as most of our competitors and that they are overpricing their products. </t>
  </si>
  <si>
    <t xml:space="preserve">Earlier this year we ran a survey that showed that 78% of men buy at least 2 ties per year, 16% buy about 5, and about 5% buy 6-10 per year. This proves that there is still a market for ties and that most men buy them on a yearly basis. We also run an Instagram account (TWISTTiesUSA) that has been gaining populartity in recent weeks. </t>
  </si>
  <si>
    <t>My wife, Hannah Potter, is also a co-founder and the head of marketing for TWIST.</t>
  </si>
  <si>
    <t xml:space="preserve">Our next milestone is to get our website to be near the top on Google and gain more Instagram and Facebook followers. This will require additional funding for marketing and advertising (to hire models, photographers, fees for web page ads, etc.). Once we gain more traction, our goal is to list our product on Amazon. We already have an online store (twisttiesusa.com and we are also on Etsy) but we believe being on Amazon will boost TWIST to the next level. </t>
  </si>
  <si>
    <t>https://www.jotform.com/uploads/weberentrepreneurs/82604383484158/4453667160315050693/Income Statement TWIST.xlsx</t>
  </si>
  <si>
    <t>https://www.jotform.com/uploads/weberentrepreneurs/82604383484158/4453667160315050693/Business-Model-TWIST.docx</t>
  </si>
  <si>
    <t>https://www.jotform.com/uploads/weberentrepreneurs/82604383484158/4453667160315050693/IMG_2487.JPG | https://www.jotform.com/uploads/weberentrepreneurs/82604383484158/4453667160315050693/IMG_2503.JPG | https://www.jotform.com/uploads/weberentrepreneurs/82604383484158/4453667160315050693/IMG_2512.JPG</t>
  </si>
  <si>
    <t>https://www.jotform.com/uploads/weberentrepreneurs/82604383484158/4453667160315050693/IMG_2451.JPG | https://www.jotform.com/uploads/weberentrepreneurs/82604383484158/4453667160315050693/IMG_2465.JPG | https://www.jotform.com/uploads/weberentrepreneurs/82604383484158/4453667160315050693/IMG_2481.JPG</t>
  </si>
  <si>
    <t>We were past participants of the Seed Fund.</t>
  </si>
  <si>
    <t>Geoff</t>
  </si>
  <si>
    <t>Goodenough</t>
  </si>
  <si>
    <t>(801) 8286970</t>
  </si>
  <si>
    <t>geoffgoodenough@mail.weber.edu</t>
  </si>
  <si>
    <t>w01296575</t>
  </si>
  <si>
    <t>finder</t>
  </si>
  <si>
    <t>I am designing and building a device that will locate lost or hard to find items by using a circle of leds to point in the direction of said items. I expect a range of a parking lot. It could be used to find your car, keys, purse, children, pets etc.</t>
  </si>
  <si>
    <t>$100 million</t>
  </si>
  <si>
    <t>I am an electrical engineering student in my senior year. I have 15 years of experience in electronics. I have designed and built electronic devices before.</t>
  </si>
  <si>
    <t>Honestly, I have talked with very few people about this idea because of the fear of intellectual theft. However, those I have talked with want one and think it is a good idea.</t>
  </si>
  <si>
    <t>I am working toward a proof of concept prototype at the moment. I think I may be able to reach that goal. The next milestone is to alter the device to specs that the final product should have i.e. range, size, and voltage requirements. For this I would need equipment and supplies. I couldn't give a specific amount, but I would need an oscilloscope, multi meter, function generator, and a power supply. Also some soldering equipment, chip programming software, and some inexpensive parts.</t>
  </si>
  <si>
    <t>https://www.jotform.com/uploads/weberentrepreneurs/82604383484158/4422409634515989622/Geoff Goodenough Pro Forma Income Statement.xlsx</t>
  </si>
  <si>
    <t>https://www.jotform.com/uploads/weberentrepreneurs/82604383484158/4422409634515989622/Geoff K. Goodenough Business-Model-Canvas-Template blank.docx</t>
  </si>
  <si>
    <t>https://www.jotform.com/uploads/weberentrepreneurs/82604383484158/4422409634515989622/project.jpg</t>
  </si>
  <si>
    <t>Anna</t>
  </si>
  <si>
    <t>Zack</t>
  </si>
  <si>
    <t>(314) 780-4902</t>
  </si>
  <si>
    <t>annatzack@gmail.com</t>
  </si>
  <si>
    <t>Entrepreneur in Community</t>
  </si>
  <si>
    <t>Urban cut flower farm</t>
  </si>
  <si>
    <t xml:space="preserve">Many consumers are looking to find a local, sustainable alternative to commercially imported cut flowers, of which there are very few options in the Ogden area. Wedding florists and grocery floral departments seek fresh seasonal flowers to use in their businesses and need a reliable source that could provide such products.
Zack Family Farms will serve the Ogden area by providing local florists and Farmer’s markets with high quality sustainable and unique cut flowers grown in Ogden. We plan to build our farm by purchasing and developing neighborhood lots that currently site empty, and through partnerships with private owners of unused spaces. We aim to serve a niche agricultural need using small-scale sustainable farming practices while developing relationships and beautifying our community. </t>
  </si>
  <si>
    <t>$50,000</t>
  </si>
  <si>
    <t xml:space="preserve">Our competitive advantage is our local niche. Floriculture has grown as an international trade, using growing practices and transport that can be devastating to the environment. Transport of goods can be thousands of miles and take days, leaving the product wilted or damaged, and greatly shortens vase life. By creating a local cut flower source our farm can eliminate the detrimental impacts of international shipping to the environment, keep costs to consumers low and greatly increase quality of the product itself by eliminating shipping and cutting flowers the same day they are ordered. In addition, we can grow desirable varieties unique to small-scale farming that are hard to find on a commercial scale. </t>
  </si>
  <si>
    <t xml:space="preserve">We have validated the market in a number of ways. First, we explored businesses in local flower production. The nearest flower farms are in Cache Valley and south of Salt Lake City, making Ogden a perfect location with little competition. We further researched our idea by meeting with a number of local farmers, one of which being an urban farmer, who validated our findings that there were few options for florals in the area larger than backyard gardens. We reached out to a floral designer for weddings and events, who also feels there is opportunity for local product and showed an interest in using our flowers. Looking more globally, flower farming is one of the highest dollar to yield crops, and small-scale urban farming on 1/2-2 acres has proven a successful business model in a number of other cities around the country. </t>
  </si>
  <si>
    <t xml:space="preserve">My husband Benjamin Zack and I will be co-owners of Zack Family Farms. Ben is a photographer and in addition to working in the marketing department at Weber State, conducts a successful freelance business as a photojournalist.  </t>
  </si>
  <si>
    <t xml:space="preserve">Our next milestones are funding and land acquisition of 2 properties this fall so that we may begin production for the 2020 growing season. One 1/4 property, owned by Weber County, will be purchased for $2500. We are seeking funding through the Ogden City Loan program to purchase a second, 1/2 acre lot. </t>
  </si>
  <si>
    <t>https://www.jotform.com/uploads/weberentrepreneurs/82604383484158/4420423600772884188/WCSF Pro Forma Income Statement-Zack Family Farms.pdf</t>
  </si>
  <si>
    <t>https://www.jotform.com/uploads/weberentrepreneurs/82604383484158/4420423600772884188/Zack Family Farms Business Model Canvas.pdf</t>
  </si>
  <si>
    <t>Andrew</t>
  </si>
  <si>
    <t>Bills</t>
  </si>
  <si>
    <t>(480) 8097386</t>
  </si>
  <si>
    <t>AndrewBills@mail.Weber.edu</t>
  </si>
  <si>
    <t>w01247757</t>
  </si>
  <si>
    <t>IGBT Gate Drive Electric Vehicle Motor System</t>
  </si>
  <si>
    <t xml:space="preserve">I'm currently working on programming a cheaper solution to an electrical vehicle speed controller for Automotive aftermarket enthusiast for less then $150. This summer I'm flying down to Arizona to talk with NXP, the worlds largest automotive semiconductor manufacturer, who is helping me program an already existing Open Loop Flyback Converter 17V VCC Supply Generator for the GD3100 IC with a Feedback Path, write ARM processor software to make an embedded PWM controller to regulate the VCC supply voltage.  This will make a Closed Loop Isolated Feedback Flyback Boost Regulator with a safe 17V that customers can monitor and trust.  Thus helping to run the electric motors of the future. </t>
  </si>
  <si>
    <t>100million</t>
  </si>
  <si>
    <t xml:space="preserve">We have a physical prototype already provided to us through NXP.  At the moment I'm working round the clock to code this project. The only cost to my business idea is the time involved and the cost of the $150 board.  The current cost of a motor controller of this size is $3,000 to $10,000, our product clear trumps this.  Our speed controller will be programmed to run both Tesla and Nissan  leaf IGBT Motor diver transistors.  NXP is willing to provide us with as many boards that we can push out the door. </t>
  </si>
  <si>
    <t xml:space="preserve">My project is currently being funded by NXP, the world's largest automotive semiconductor manufacturer. This summer I'm flying down to Arizona to work with NXP engineers to begin learning how to code the board. They have fully funded the project in hopes that it will help NXP be able to sell the broad to Toyota, BMW, and Mercedes.  My Plan is to take the board to the after market Automotive community who are currently seeking cheaper solutions to electric vehicle modifications.  Currently I'm Seeking several other investors to get the project up and running. </t>
  </si>
  <si>
    <t xml:space="preserve">Engineers/Owners
Jeff Bills 25 year electrical engineer
Steven Everson 20 year old electrical engineer
Toben Grey 2 years 
Several NXP engineers. 
 </t>
  </si>
  <si>
    <t xml:space="preserve">My plan is to have a large piece of the board fully coded by the end of March,  and I will be working on periodically through out the next year while I go to school.  By next spring semester me and Toben will begin looking for a wealthy Automotive enthusiast to fund a garage crew to weld us a Kit car and advertise the speed controller in action with a professional driving crew. </t>
  </si>
  <si>
    <t>https://www.jotform.com/uploads/weberentrepreneurs/82604383484158/4322264436514844626/Computer architecture, A Quantitative Approach (solution for 5th edition).pdf</t>
  </si>
  <si>
    <t>Mr</t>
  </si>
  <si>
    <t>Garrett</t>
  </si>
  <si>
    <t>Speak</t>
  </si>
  <si>
    <t>(651) 2853013</t>
  </si>
  <si>
    <t>mngmanspeak@yahoo.com</t>
  </si>
  <si>
    <t>01355053</t>
  </si>
  <si>
    <t>Speak Imports</t>
  </si>
  <si>
    <t xml:space="preserve">We want to import quality ties from China to the US and then sell them for a fair price. </t>
  </si>
  <si>
    <t>$50 million</t>
  </si>
  <si>
    <t>Our competitive advantage is that we sell ties for less. We sell them for even cheaper than discount stores such as Nordstrom Rack, but the ties are the same quality</t>
  </si>
  <si>
    <t>We have done a lot of research</t>
  </si>
  <si>
    <t xml:space="preserve">Yu Sun. My wife from China. </t>
  </si>
  <si>
    <t xml:space="preserve">We just need a little bit of start up capital to get the business going. </t>
  </si>
  <si>
    <t>Nik</t>
  </si>
  <si>
    <t>Rasmussen</t>
  </si>
  <si>
    <t>(801) 814-1131</t>
  </si>
  <si>
    <t>nikrasmussen@mail.weber.edu</t>
  </si>
  <si>
    <t>w01192408</t>
  </si>
  <si>
    <t>Mettle training and events</t>
  </si>
  <si>
    <t xml:space="preserve">     Mobile event series and fitness based on the premise of challenging the mind and body through a wide variety of movements and puzzles. Which include but are not limited to obstacles, lifts, throws, carries, drags, runs, intervals, memory, frustration, adversity and most importantly fun. 
     Athletes and participants are looking for more adventurous opportunities, which include obstacle course races, trail running and biking, water sports and the incorporation of outdoor elements, venues, and backdrops.  
     I can offer all this at varying locations from college campuses to CrossFit boxes to outdoor venues such as Fort Buenaventura or the Bonneville Shoreline Trail.</t>
  </si>
  <si>
    <t>$30b globally, locally market size is likely closer to $15,000 per year.</t>
  </si>
  <si>
    <t xml:space="preserve">     My competitive advantages are my experience. 7 years as a small business owner, in the CrossFit community here in Ogden. These affiliates offer regular in-house competitions that vary from their day to day operations simply via hype and volume. The presence of my challenges and obstacles can help set their competitions apart.   
     4 years as an assistant Race Director for an obstacle course racing company. I've helped set up, design, build and support more than 43 races to date, across the country.  
     I work for and have developed relationships with Ogden City arts and events as well as Weber County.  These relationships will help secure venues, resources, potential investors and clients. 
     I provide a low-impact, conditioning class at local, West Side Academy. We have stressed the body then tested the mind every Wednesday for the past 10 weeks, via games, ciphers, and body weight movement.
</t>
  </si>
  <si>
    <t>INdustry trends show consistent increases over the past several years in outdoor participation and recreation with trail running/biking leading the pack. Adventure racing increased by 35% from 2014-2017
Similar programs exist, Grit League out of Idaho is expanding into Sandy Utah this year. A kids based obstacle course and challenge series/events.
https://outdoorindustry.org/wp-content/uploads/2017/04/2017-Topline-Report_FINAL.pdf
https://www.gritleague.com/</t>
  </si>
  <si>
    <t>The next milestone is to host the first on-site event. For this an initial funding of approximately $5000 covers insurance, venue fee, business license fee, course marking materials, equipment purchase and supplies for build-out, clean-up, music/stage, marketing and print material, equipment rentals, element development, and toilet paper. 
Proper budget is in the works for accuracy. I wanted to submit this and secure an opportunity to present.</t>
  </si>
  <si>
    <t>https://www.jotform.com/uploads/weberentrepreneurs/82604383484158/4281750053735619564/Screenshot 2019-03-11 at 10.39.17 PM.png</t>
  </si>
  <si>
    <t>https://www.jotform.com/uploads/weberentrepreneurs/82604383484158/4281750053735619564/bucketdon'tcare.jpg</t>
  </si>
  <si>
    <t>https://www.jotform.com/uploads/weberentrepreneurs/82604383484158/4281750053735619564/Copy of Obstacle Flyer.jpg</t>
  </si>
  <si>
    <t>Ogden</t>
  </si>
  <si>
    <t>84403</t>
  </si>
  <si>
    <t>Referral</t>
  </si>
  <si>
    <t>Kaysville</t>
  </si>
  <si>
    <t>84037</t>
  </si>
  <si>
    <t>Lawn Care</t>
  </si>
  <si>
    <t xml:space="preserve">Shawn Bues/Small Business Development </t>
  </si>
  <si>
    <t>Layton</t>
  </si>
  <si>
    <t>84041</t>
  </si>
  <si>
    <t>At a Wildcat Seed fund awarding ceremony.</t>
  </si>
  <si>
    <t>84040</t>
  </si>
  <si>
    <t>Clearfield</t>
  </si>
  <si>
    <t>84015</t>
  </si>
  <si>
    <t>Massage Apprenticeship Program</t>
  </si>
  <si>
    <t>84050</t>
  </si>
  <si>
    <t>Marvel Glass Cleaning &amp; Services</t>
  </si>
  <si>
    <t>1 Million Cups, Ogden</t>
  </si>
  <si>
    <t>South Ogden</t>
  </si>
  <si>
    <t>baby saving device</t>
  </si>
  <si>
    <t>signs posted around campus, then again in dr. mull's intro to zoology</t>
  </si>
  <si>
    <t>Kenneth</t>
  </si>
  <si>
    <t>Burton</t>
  </si>
  <si>
    <t>(801) 7912848</t>
  </si>
  <si>
    <t>251 W 1600 N</t>
  </si>
  <si>
    <t>Logan</t>
  </si>
  <si>
    <t>84341</t>
  </si>
  <si>
    <t>burtonkenn@gmail.com</t>
  </si>
  <si>
    <t>Innovation Club WSU</t>
  </si>
  <si>
    <t>240 East State Street</t>
  </si>
  <si>
    <t>Farmington</t>
  </si>
  <si>
    <t>84025</t>
  </si>
  <si>
    <t>Emma Eccles Student Volenteer</t>
  </si>
  <si>
    <t>1135 38th St</t>
  </si>
  <si>
    <t xml:space="preserve">poster on campus </t>
  </si>
  <si>
    <t>431 w 1425 n</t>
  </si>
  <si>
    <t>Sunset</t>
  </si>
  <si>
    <t>Bob Gruhler</t>
  </si>
  <si>
    <t>70 East Monticello</t>
  </si>
  <si>
    <t>Signs</t>
  </si>
  <si>
    <t>5052 S 300 W</t>
  </si>
  <si>
    <t>Washington Terrace</t>
  </si>
  <si>
    <t>84405</t>
  </si>
  <si>
    <t>Entr class</t>
  </si>
  <si>
    <t>1203 tee time drive</t>
  </si>
  <si>
    <t>Bob Gruhler, Shawn Beus, Brandon Stoddard, Peter Callister, Tyler Cahoon, and Jason Davis</t>
  </si>
  <si>
    <t>5594 W 1925 N</t>
  </si>
  <si>
    <t>Hooper</t>
  </si>
  <si>
    <t>84315</t>
  </si>
  <si>
    <t xml:space="preserve">Natalie Peacock </t>
  </si>
  <si>
    <t>James Taylor</t>
  </si>
  <si>
    <t>Previous I used my funds for business license and event in Las Vegas to meet engineers and entrepreneurers.</t>
  </si>
  <si>
    <t>Brandon Stroddard</t>
  </si>
  <si>
    <t>friend in the program</t>
  </si>
  <si>
    <t xml:space="preserve">on a sign in the lawn. </t>
  </si>
  <si>
    <t>Professor Brandon Stoddard</t>
  </si>
  <si>
    <t>Entrepreneur class</t>
  </si>
  <si>
    <t xml:space="preserve">On Weber State Campus, the signs. </t>
  </si>
  <si>
    <t>Brooke Ann Sim</t>
  </si>
  <si>
    <t>brooke@sacreddesign.co</t>
  </si>
  <si>
    <t>4655 w 3450 s west haven ut 84401</t>
  </si>
  <si>
    <t>Sacred Design</t>
  </si>
  <si>
    <t>Charles Sim</t>
  </si>
  <si>
    <t>charlescutlersim@gmail.com</t>
  </si>
  <si>
    <t>4655 W 3450 S</t>
  </si>
  <si>
    <t>$70-79,999</t>
  </si>
  <si>
    <t>Nicholas Smith</t>
  </si>
  <si>
    <t>ripe4utah@gmail.com</t>
  </si>
  <si>
    <t>3560 Midland Dr. #J202, West Haven, 84401</t>
  </si>
  <si>
    <t>Nick Smith</t>
  </si>
  <si>
    <t>Ripe4Utah LLC</t>
  </si>
  <si>
    <t>Elizabeth Wilson</t>
  </si>
  <si>
    <t>floralhaven@outlook.com</t>
  </si>
  <si>
    <t>3217 W 2025 S</t>
  </si>
  <si>
    <t>Cohort 4 Pitch 8.20.20</t>
  </si>
  <si>
    <t>Status</t>
  </si>
  <si>
    <t>Headings Match Anticipated new applicatoon format</t>
  </si>
  <si>
    <t>E Mail</t>
  </si>
  <si>
    <t>Phone</t>
  </si>
  <si>
    <t>Address</t>
  </si>
  <si>
    <t>Street</t>
  </si>
  <si>
    <t xml:space="preserve"> City</t>
  </si>
  <si>
    <t xml:space="preserve"> Zip</t>
  </si>
  <si>
    <t>Sales</t>
  </si>
  <si>
    <t>Customers</t>
  </si>
  <si>
    <t>Competition</t>
  </si>
  <si>
    <t>Team</t>
  </si>
  <si>
    <t>Ask</t>
  </si>
  <si>
    <t>Gender</t>
  </si>
  <si>
    <t>Race</t>
  </si>
  <si>
    <t>7.8.2020</t>
  </si>
  <si>
    <t>7.13.2020</t>
  </si>
  <si>
    <t>3462 W 2900 S  , UT 84401</t>
  </si>
  <si>
    <t>West Haven</t>
  </si>
  <si>
    <t>Affiliation</t>
  </si>
  <si>
    <t>Attend</t>
  </si>
  <si>
    <t>Pitch Phase</t>
  </si>
  <si>
    <t>Grant Phase</t>
  </si>
  <si>
    <t>6 Month Followup</t>
  </si>
  <si>
    <t>1 year Followup</t>
  </si>
  <si>
    <t>18 Month Followup</t>
  </si>
  <si>
    <t>2 year Followup</t>
  </si>
  <si>
    <t>3 year Followup</t>
  </si>
  <si>
    <t>Accepted</t>
  </si>
  <si>
    <t>Industry</t>
  </si>
  <si>
    <t>Scalability</t>
  </si>
  <si>
    <t>Date Approved to Pitch</t>
  </si>
  <si>
    <t>Left Process</t>
  </si>
  <si>
    <t>Pitch Date</t>
  </si>
  <si>
    <t>Returning</t>
  </si>
  <si>
    <t>Date In-kind used</t>
  </si>
  <si>
    <t>Date of report</t>
  </si>
  <si>
    <t>Return</t>
  </si>
  <si>
    <t>Continuing y/n</t>
  </si>
  <si>
    <t># employees</t>
  </si>
  <si>
    <t>Revenue</t>
  </si>
  <si>
    <t>Profitable</t>
  </si>
  <si>
    <t>Exit ?</t>
  </si>
  <si>
    <t>Funding y/n</t>
  </si>
  <si>
    <t>Funding type</t>
  </si>
  <si>
    <t>Return? (y/n)</t>
  </si>
  <si>
    <t>Funding amount</t>
  </si>
  <si>
    <t>Rev Size</t>
  </si>
  <si>
    <t>Date InKind completed</t>
  </si>
  <si>
    <t>Concept or</t>
  </si>
  <si>
    <t>Start Up</t>
  </si>
  <si>
    <t>How hear?</t>
  </si>
  <si>
    <t>WMF</t>
  </si>
  <si>
    <t xml:space="preserve">1 M C </t>
  </si>
  <si>
    <t>Present</t>
  </si>
  <si>
    <t>WSU Ent. Program</t>
  </si>
  <si>
    <t>5.20.20</t>
  </si>
  <si>
    <t>5.23.20</t>
  </si>
  <si>
    <t>5.27.20</t>
  </si>
  <si>
    <t>5.28.20</t>
  </si>
  <si>
    <t>6.6.20</t>
  </si>
  <si>
    <t>6.11.20</t>
  </si>
  <si>
    <t xml:space="preserve"> </t>
  </si>
  <si>
    <t>Ent</t>
  </si>
  <si>
    <t>WSU ee</t>
  </si>
  <si>
    <t>Event Which</t>
  </si>
  <si>
    <t>Military</t>
  </si>
  <si>
    <t>App Date</t>
  </si>
  <si>
    <t>Oppot</t>
  </si>
  <si>
    <t>Zone?</t>
  </si>
  <si>
    <t>Exteranl</t>
  </si>
  <si>
    <t>Funding?</t>
  </si>
  <si>
    <t>SBDC</t>
  </si>
  <si>
    <t>Met w/ SBDC</t>
  </si>
  <si>
    <t>Remediate</t>
  </si>
  <si>
    <t xml:space="preserve">Application Score Card </t>
  </si>
  <si>
    <t>Market</t>
  </si>
  <si>
    <t>Mktg &amp;</t>
  </si>
  <si>
    <t>Opportunity</t>
  </si>
  <si>
    <t>Total</t>
  </si>
  <si>
    <t>DQ</t>
  </si>
  <si>
    <t>%</t>
  </si>
  <si>
    <t>Application Outcome</t>
  </si>
  <si>
    <t xml:space="preserve">link to </t>
  </si>
  <si>
    <t>AQ</t>
  </si>
  <si>
    <t>Pitch Event Score Card</t>
  </si>
  <si>
    <t>Mkt</t>
  </si>
  <si>
    <t>Value</t>
  </si>
  <si>
    <t>Targt</t>
  </si>
  <si>
    <t>Compe</t>
  </si>
  <si>
    <t>Go To</t>
  </si>
  <si>
    <t>Financ</t>
  </si>
  <si>
    <t>Mgmt</t>
  </si>
  <si>
    <t>Overall</t>
  </si>
  <si>
    <t>Valid 30</t>
  </si>
  <si>
    <t>Prop 30</t>
  </si>
  <si>
    <t>Cust 10</t>
  </si>
  <si>
    <t>Mkt Strat 10</t>
  </si>
  <si>
    <t>Proj 10</t>
  </si>
  <si>
    <t>Team 20</t>
  </si>
  <si>
    <t xml:space="preserve">Ask 10 </t>
  </si>
  <si>
    <t>Presentation 30</t>
  </si>
  <si>
    <t xml:space="preserve">Score 160 </t>
  </si>
  <si>
    <t>Award Scoring</t>
  </si>
  <si>
    <t>Pitch</t>
  </si>
  <si>
    <t>Geog.</t>
  </si>
  <si>
    <t>Diver</t>
  </si>
  <si>
    <t>Prob of</t>
  </si>
  <si>
    <t># of</t>
  </si>
  <si>
    <t>Bene to</t>
  </si>
  <si>
    <t>Score</t>
  </si>
  <si>
    <t>Success</t>
  </si>
  <si>
    <t>Jobs</t>
  </si>
  <si>
    <t>Copmpany</t>
  </si>
  <si>
    <t>Community</t>
  </si>
  <si>
    <t>Y/N</t>
  </si>
  <si>
    <t>Mentor Phase</t>
  </si>
  <si>
    <t xml:space="preserve">Mentor  </t>
  </si>
  <si>
    <t># Visits</t>
  </si>
  <si>
    <t>Business Model Analysis</t>
  </si>
  <si>
    <t>Validation</t>
  </si>
  <si>
    <t>Prop</t>
  </si>
  <si>
    <t>Value Prop</t>
  </si>
  <si>
    <t>Target</t>
  </si>
  <si>
    <t>Go To Mkt</t>
  </si>
  <si>
    <t>Strat</t>
  </si>
  <si>
    <t>Financial</t>
  </si>
  <si>
    <t>Projections</t>
  </si>
  <si>
    <t>Current Status</t>
  </si>
  <si>
    <t>Conclusion</t>
  </si>
  <si>
    <t>Shawn</t>
  </si>
  <si>
    <t>Date</t>
  </si>
  <si>
    <t>7.14.20</t>
  </si>
  <si>
    <t>in busines</t>
  </si>
  <si>
    <t>no in service area</t>
  </si>
  <si>
    <t>in business</t>
  </si>
  <si>
    <t>e re let's chat</t>
  </si>
  <si>
    <t>Jared</t>
  </si>
  <si>
    <t>will reapply</t>
  </si>
  <si>
    <t>e n/c</t>
  </si>
  <si>
    <t>phone n/c</t>
  </si>
  <si>
    <t>6.26.20</t>
  </si>
  <si>
    <t>Award Date</t>
  </si>
  <si>
    <t>Cash Amount</t>
  </si>
  <si>
    <t>Award Agreement</t>
  </si>
  <si>
    <t>Amount</t>
  </si>
  <si>
    <t>WSU Concept Center</t>
  </si>
  <si>
    <t>$1k Cody Hawkins, $1 K Office of sustainability content writers</t>
  </si>
  <si>
    <t>6.29.20</t>
  </si>
  <si>
    <t>7.2.20</t>
  </si>
  <si>
    <t>7.29.20</t>
  </si>
  <si>
    <t>This cohort has Value Prop and Validation as separate scores.  I combined them into value prop</t>
  </si>
  <si>
    <t>This cohort was judged by entire team,  scores below are Bob's  Application</t>
  </si>
  <si>
    <t>had one more field than current (7.31.20)   Cum score cut off was 50 points</t>
  </si>
  <si>
    <t>Cum tot 58</t>
  </si>
  <si>
    <t>Cum tot 43</t>
  </si>
  <si>
    <t>Cum tot  65</t>
  </si>
  <si>
    <t>Cum tot 65</t>
  </si>
  <si>
    <t>Cum tot 64</t>
  </si>
  <si>
    <t>Cum tot 45</t>
  </si>
  <si>
    <t>Cum tot 48</t>
  </si>
  <si>
    <t>Cum tot 38</t>
  </si>
  <si>
    <t>4.14.20</t>
  </si>
  <si>
    <t>4.7.20</t>
  </si>
  <si>
    <t>Cody</t>
  </si>
  <si>
    <t>5.15.20</t>
  </si>
  <si>
    <t>5.18.20</t>
  </si>
  <si>
    <t>Changed weight of elements for this event</t>
  </si>
  <si>
    <t>7.23.20</t>
  </si>
  <si>
    <t>7.27.20</t>
  </si>
  <si>
    <t>cConcept</t>
  </si>
  <si>
    <t>Zone</t>
  </si>
  <si>
    <t>no</t>
  </si>
  <si>
    <t>Returning included in Benefit to Company</t>
  </si>
  <si>
    <t>Award Request</t>
  </si>
  <si>
    <t>Req #</t>
  </si>
  <si>
    <t>Separate in award discussion</t>
  </si>
  <si>
    <t>Website</t>
  </si>
  <si>
    <t>Prototype</t>
  </si>
  <si>
    <t>Intel. Prop</t>
  </si>
  <si>
    <t xml:space="preserve">Use </t>
  </si>
  <si>
    <t>SDC</t>
  </si>
  <si>
    <t xml:space="preserve">. The funds were used on business cards, necessary storage, and a website. We achieved the initial steps in our milestone, most importantly a good website is established. </t>
  </si>
  <si>
    <t>y=5 n=0</t>
  </si>
  <si>
    <t>No = 0</t>
  </si>
  <si>
    <t xml:space="preserve">2 separate pitches. For marketing </t>
  </si>
  <si>
    <t>ASK</t>
  </si>
  <si>
    <t xml:space="preserve">Ent   </t>
  </si>
  <si>
    <t xml:space="preserve">Ent </t>
  </si>
  <si>
    <t xml:space="preserve">Eht </t>
  </si>
  <si>
    <t>8.4.20</t>
  </si>
  <si>
    <t>Date Check Mailed</t>
  </si>
  <si>
    <t>Cohort #5 Pitch 9.21.20</t>
  </si>
  <si>
    <t>Move to #5, Family Emergency</t>
  </si>
  <si>
    <t>Oliver Valenzuela</t>
  </si>
  <si>
    <t>oliver@indielabeltv.com</t>
  </si>
  <si>
    <t>801.815.1220</t>
  </si>
  <si>
    <t>Ideally to film a pilot, we need $25,000 to be fully cover, but we will be seeking other investment as well as pro-bono participation from some cast and crew, and professional services like studio filming facilities and studio recording, that is why we are asking for the maximum of $2,000 which will help with logistics, buying materials for set, per deims, memory cards, traveling, etc.</t>
  </si>
  <si>
    <t>Hispanic/Latino</t>
  </si>
  <si>
    <t>$30-39,999</t>
  </si>
  <si>
    <t>Games/Entertainment</t>
  </si>
  <si>
    <t>No yet, as sales can't be generated until project is completed</t>
  </si>
  <si>
    <t>Yes. The concept and script for the show.</t>
  </si>
  <si>
    <t>Reve?</t>
  </si>
  <si>
    <t xml:space="preserve">A </t>
  </si>
  <si>
    <t>From #2</t>
  </si>
  <si>
    <t>From #3</t>
  </si>
  <si>
    <t>7.8.2020  8.5</t>
  </si>
  <si>
    <t>7.14.2020  8.4</t>
  </si>
  <si>
    <t>Mentor</t>
  </si>
  <si>
    <t>App Eval</t>
  </si>
  <si>
    <t>$</t>
  </si>
  <si>
    <t>Service</t>
  </si>
  <si>
    <t>Purpose ($)</t>
  </si>
  <si>
    <t>Source (S)</t>
  </si>
  <si>
    <t>Design and Print Shop? !00 custom insulated tote bags $750, 50 customer t shirts and a custom cap.</t>
  </si>
  <si>
    <t>Purchase Inventory (the first iteration of product inventory (toothpaste and mouthwash tablets, silk dental floss, bamboo toothbrushes, shampoo and conditioner bars, and  handsoap tablets), as well as the shipping and packaging)</t>
  </si>
  <si>
    <t>Concept Center  Develop plastic injection machine</t>
  </si>
  <si>
    <t>6.30.20 $2,000 for testing the current MVP and to try with 2-3 businesses in the ogden area. This will include giving them in store print to showcase there content request and reward they are offering as well as helping them market it online. </t>
  </si>
  <si>
    <t>Budget for this competition: to follow:</t>
  </si>
  <si>
    <t>Face</t>
  </si>
  <si>
    <t>Book</t>
  </si>
  <si>
    <t>B Model</t>
  </si>
  <si>
    <t>Analy</t>
  </si>
  <si>
    <t>Testi</t>
  </si>
  <si>
    <t>monial</t>
  </si>
  <si>
    <t>Agree</t>
  </si>
  <si>
    <t>Award</t>
  </si>
  <si>
    <t>Cache</t>
  </si>
  <si>
    <t>1 Month Experience Survey</t>
  </si>
  <si>
    <t>Sent</t>
  </si>
  <si>
    <t xml:space="preserve"> Returned</t>
  </si>
  <si>
    <t>3 Month Phone Survey</t>
  </si>
  <si>
    <t>Call</t>
  </si>
  <si>
    <t xml:space="preserve"> Connect</t>
  </si>
  <si>
    <t>2.20.21</t>
  </si>
  <si>
    <t>1.23.21</t>
  </si>
  <si>
    <t>12.25.20</t>
  </si>
  <si>
    <t>Jacob Nixon</t>
  </si>
  <si>
    <t>nixonj754@gmail.com</t>
  </si>
  <si>
    <t>884 South 800 East, Bountiful, 84010</t>
  </si>
  <si>
    <t>We are seeking $2,000 to help to buy future inventory for the NixPen and for our new key chain alarm that we are planning on launching in the near future. This will be very beneficial to our business because we have been funding all aspects of the business with our own funds, and we do not currently have the capital necessary to take our business to a larger scale. This increase in inventory will give us the bandwidth necessary to broaden our distribution network and give us opportunities to rapidly expand to new college campuses, both in Utah and in other states as well. We plan on purchasing the inventory with the funds as soon as the check is disbursed. We would then be able to start selling our new products five weeks after we purchase the inventory. We already have a purchase order from a college bookstore for our new key chain alarms and are eager to purchase and start selling them.</t>
  </si>
  <si>
    <t>This is our first time applying and have not received any grants from the WildCat Micro Fund.</t>
  </si>
  <si>
    <t>$10-19,999</t>
  </si>
  <si>
    <t>We have not attended or presented at 1 Million Cups, but we would like to hear more about the program.</t>
  </si>
  <si>
    <t>8.24.20</t>
  </si>
  <si>
    <t>Deferred</t>
  </si>
  <si>
    <t>Rad Utah</t>
  </si>
  <si>
    <t>&gt; 1 K/mo</t>
  </si>
  <si>
    <t>Follow on</t>
  </si>
  <si>
    <t>App</t>
  </si>
  <si>
    <t>8.21.20</t>
  </si>
  <si>
    <t>pls return</t>
  </si>
  <si>
    <t>desing print/user serivces/  split to be dtermined 8.24.20</t>
  </si>
  <si>
    <t>152 N 360 W, Clearfield, UT 84015</t>
  </si>
  <si>
    <t>Indie Label</t>
  </si>
  <si>
    <t>Not yet</t>
  </si>
  <si>
    <t>I have not attended</t>
  </si>
  <si>
    <t>Nix Personal Defense LLC</t>
  </si>
  <si>
    <t>From when we launched our business in January 2020 to when the Coronavirus hit we generated over a thousand dollars in sales. Throughout the pandemic, our sales were substantially lower, as many small businesses have been impacted. Despite the continuing conditions of the coronavirus, our last month’s sales have started to increase as we generated four hundred dollars. Of these sales were purchase orders from the University of Utah Campus Store and the Davis Applied Technical College Book Store to sell our products to college students via retail.</t>
  </si>
  <si>
    <t xml:space="preserve">We do not currently have intellectual property, but we do plan on acquiring trademarks and patents as our business grows in scale. </t>
  </si>
  <si>
    <t>Neil Krauss</t>
  </si>
  <si>
    <t>neil@seniorsign.io</t>
  </si>
  <si>
    <t>(801) 244-9868</t>
  </si>
  <si>
    <t>3483 Spring Circle, Mountain green, UT 84050</t>
  </si>
  <si>
    <t>We are requesting a $2,000 grant to pay for LinkedIn advertising to target our primary market. We estimate these funds will last roughly 3 months and will result in potential leads amounting to roughly $100,000 in ARR.</t>
  </si>
  <si>
    <t>Business products and services (B2B)</t>
  </si>
  <si>
    <t>Senior Sign</t>
  </si>
  <si>
    <t>Yes, we have a small customer base of with annual sales around $70,000.</t>
  </si>
  <si>
    <t>Ogden (Startup Ogden)</t>
  </si>
  <si>
    <t>Skyler Hadley</t>
  </si>
  <si>
    <t>hadleymobilervrepairs@gmail.com</t>
  </si>
  <si>
    <t>801.648.0578</t>
  </si>
  <si>
    <t>2982 Madison Ave Ogden 84403</t>
  </si>
  <si>
    <t>$2,000 to purchase tools needed for business and a toolbox to house them in my truck so i can have everything i need when going to a service call.</t>
  </si>
  <si>
    <t>Business Resource Center</t>
  </si>
  <si>
    <t>Have not been awarded anything</t>
  </si>
  <si>
    <t>High school graduate</t>
  </si>
  <si>
    <t>Hadley Mobile RV Repair</t>
  </si>
  <si>
    <t>$480 in three days - Business has only been open for 3 days</t>
  </si>
  <si>
    <t>Have not met with a counsler</t>
  </si>
  <si>
    <t>Weber State?</t>
  </si>
  <si>
    <t>Employee</t>
  </si>
  <si>
    <t>W #</t>
  </si>
  <si>
    <t>Previous</t>
  </si>
  <si>
    <t>Recipient</t>
  </si>
  <si>
    <t>How</t>
  </si>
  <si>
    <t>Much</t>
  </si>
  <si>
    <t>$70,000 sales  DQ</t>
  </si>
  <si>
    <t>8.26.20</t>
  </si>
  <si>
    <t>8.20.20</t>
  </si>
  <si>
    <t>Roger Koyle</t>
  </si>
  <si>
    <t>Spirit Wood by Charles From #4</t>
  </si>
  <si>
    <t>Floral Haven, LLC From #4</t>
  </si>
  <si>
    <t>spnsrd</t>
  </si>
  <si>
    <t xml:space="preserve">2849 Marilyn Dr. </t>
  </si>
  <si>
    <t>E-Commerce</t>
  </si>
  <si>
    <t>www.spnsrd.com</t>
  </si>
  <si>
    <t>Yes, the app itself.</t>
  </si>
  <si>
    <t>I received $1,250 in May of this year from the Micro Fund to grow the business through an Outdoor Convention. This wen't quite well!</t>
  </si>
  <si>
    <t>We have solved the problem of having to pay for expensive an inauthentic social media/influencer marketing for small businesses. This is done by changing the way we (a social platform) earn money. Instead of being a marketing agency with a social user interface, we are a marketplace with a social user interface. This makes it so that we earn money based on commission. Instead of having to charge businesses to widely share content on our platform, we encourage the businesses customers to generate that content (by paying them when they lead to a sell), and thus directly connect the business to the person who loves and uses their products. Our customers buy and use our product because our target market needs the User Generated Content, marketplace, and online presence that our app offers them. We know this because we currently have 11 businesses and 8 nonprofits with accounts. We are in the process of onboarding another 30 of these organizations.</t>
  </si>
  <si>
    <t>Our perfect customer owns a small business (age and sex are not relevant in our research). This customer has fewer than 10k followers on social media, but makes excellent products that he/she are passionate about. These products can fall into a range of categories, but for right now must be physical goods that the business brands. Regarding income, this customer needs to be doing at least $1,000 of sales per year. This customer is typically is working and running the business as a side-gig, but is looking to grow. This customer is typically weary of social media/influencer marketing because of the difficulties and challenges associated with it. These difficulties are: expensive ad campaigns and the need to give away items in order for an “influencer” to post pictures. We know this, because we have spent the last 3 months narrowing it down, and then have brought on 19 organizations within 3 weeks by targeting this model customer.</t>
  </si>
  <si>
    <t>We plan to utilize the Wildcat Micro Fund Services to hire an intern to continue our method of searching on Etsy for our target customers, contacting them via social media, and then completing the registration through video session. We have found to have about an 80% efficacy in bringing on a customer by utilizing this method. In the past 3 weeks we have brought on 18 organizations with approximately 40 hours of work. By bringing on an intern to help with this, I predict that we can continue to bring on about 10 business per week. This will allow us to scale to the numbers needed to begin reaching out and getting VC Funding. With the VC funding we will be able to bring on more employees and continue to scale at a quicker rate. I believe that over the next 6 months we will grow to 240 small businesses or about 200 paid subscriptions ($4,000 in subscription revenue/month). In 12 months we will be at about 2,000 paid subscriptions ($40,000 in subscription revenue/month). We will also see a serious uptick in sales on the platform (we receive about 4.6% of every sale).</t>
  </si>
  <si>
    <t>In the realm of competitors, we have indirect and direct. Indirect: Instagram and Etsy are our main competitors. Are a mix between the two and are a better product because of it. Right now there is no fun/social component to shopping on Etsy. This idea of marketplace commerce is antiquated and suffering, because the shopper must do all of the work in finding what he/she wants. Instagram on the other hand has become too laden with content marketing and influencer posts. These are unauthentic. What we have done is make a social marketplace where customers propel products and shoppers organically see what they may want. By combining the two, we provide a better product than any of our indirect competitors. In the world of direct competition, we have: Wooly, Mavely, and Vocit. Wooly is deciding to work within the existing platforms and doesn’t really provide a soul or passion of its own. Mavely has narrowed themselves too much and doesn’t make shopping social, instead it just benefits people for shopping. Vocit is a close competitor, but their idea/product is based around businesses doing the work and reaching out for User Generated Content. On spnsrd the business benefits from having to do little work in order to organically grow from the User Generated Content their customers post every day. In the end, none of these platforms evoc passion. spnsrd is only about passion: You are passionate about what you do (your hobby), the small businesses which make it better, and the nonprofit organizations which make it possible. spnsrd allows you to better all three.</t>
  </si>
  <si>
    <t>Right now our formal team is composed of myself and my developers; however, the team is much larger. To start, I have led a group of 187 men and women in the Army. I have significant experience in leading organizations and am well-suited for the job. I am studying full-stack development and have built the business into what it is today. Our development team is overseas, but the respond at any time and have worked tirelessly to build and maintain this product. Informal team members: my wife (she has built and runs a very successful interpreting business) and Laney (she is a marketing/business mentor and had helped shape spnsrd for the last 3 months, she is a top prospect to be on the board). There are many more than this, these are people whom I reach out to and have been instrumental in helping grow spnsrd. I can’t wait to bring on more formal members of the team, but for now I need funding to help me accomplish that.</t>
  </si>
  <si>
    <t>I am requesting $2000 in Wildcat Micro Fund Services to help in finding an intern from the WSU Marketing/Business Department. I am also requesting support in VC Pitch deck building/practice and VC connections.</t>
  </si>
  <si>
    <t>Hiring a part-time associate who will be able to help get the company the traction needed (bringing on more small businesses) to move forward into Series A funding. Eventually we plan to have a team of 10-15 associates who help find and bring on small businesses to the platform. With this data we can scale into targeted advertising once we get VC funding.</t>
  </si>
  <si>
    <t>Yes, V School (it's a coding bootcamp)</t>
  </si>
  <si>
    <t>$20-29,999</t>
  </si>
  <si>
    <t>Suburb</t>
  </si>
  <si>
    <t>Veteran</t>
  </si>
  <si>
    <t>Timestamp</t>
  </si>
  <si>
    <t>Today's Date</t>
  </si>
  <si>
    <t>Your company's name?</t>
  </si>
  <si>
    <t>Cell Phone:</t>
  </si>
  <si>
    <t>Residential Address: Street</t>
  </si>
  <si>
    <t>Residential Address: City</t>
  </si>
  <si>
    <t>Residential Address: Zip</t>
  </si>
  <si>
    <t>Residential Address: County</t>
  </si>
  <si>
    <t>The Status of Your Business:</t>
  </si>
  <si>
    <t>If you have already started your business, when did you start?</t>
  </si>
  <si>
    <t>What Industry is Your Business In?</t>
  </si>
  <si>
    <t xml:space="preserve">Do you have a website.  </t>
  </si>
  <si>
    <t>If you do, what is the URL?</t>
  </si>
  <si>
    <t>Do you have a prototype?</t>
  </si>
  <si>
    <t>If yes, please upload pictures or documents here:</t>
  </si>
  <si>
    <t>Do you have any intellectual property?  If yes, please explain.</t>
  </si>
  <si>
    <t>Have you generated any sales? If yes please describe sales over the past several months.</t>
  </si>
  <si>
    <t>Have you received any external funding?</t>
  </si>
  <si>
    <t>If yes please explain (amount, source, date).</t>
  </si>
  <si>
    <t xml:space="preserve">Market Opportunity (&gt;150 words) What problem are you solving or opportunity is your business providing for your customers? Why do you think customers will buy it?  How did you determine this? You can ask 15-20 people! (25% of score) </t>
  </si>
  <si>
    <t>Customers/Target Market (&gt;150 words) Please tell us who you think will buy your product/service, including their age, sex, and income. How do you know this? (20% of score)</t>
  </si>
  <si>
    <t>Sales (&gt;150 words ) Estimate the sales you can make to your customer groups. How much do you think the sales will increase over six months and 12 months? How do you plan to make these sales?   (15% of score)</t>
  </si>
  <si>
    <t>Competition (&gt;150 words) Name and describe other businesses that are competing for your customers' to buy from them.  Why do you think their product/service is better or different from yours?  Remember, the competitor's product doesn't have to be identical to yours, just one that could reasonably do the same thing.  Why do you think your product/service is better or different from other choices?  (15% of score)</t>
  </si>
  <si>
    <t>Team (&gt;150 words) Tell us about yourself and why you will be successful.  Include your experience and any helpers you have for your business.  Remember, we're buying YOU and your ability to make your idea happen. (25% of score)</t>
  </si>
  <si>
    <t>Your Specific Request How much are you seeking?  Cash and Service awards typically range between $0 and $2,000.</t>
  </si>
  <si>
    <t xml:space="preserve">For what will you use your award?  </t>
  </si>
  <si>
    <t>Have you previously received a grant from the Wildcat Micro Fund?</t>
  </si>
  <si>
    <t>How did you hear about the Wildcat Micro Fund?</t>
  </si>
  <si>
    <t>Have You Attended a Wildcat Micro Fund Workshop?</t>
  </si>
  <si>
    <t>Have you attended, applied to present, or presented at 1 Million Cups?</t>
  </si>
  <si>
    <t>Are you a student? If yes where do you attend school?</t>
  </si>
  <si>
    <t>Are you enrolled in Weber State University's Entrepreneurship Minor?</t>
  </si>
  <si>
    <t>Are you a Weber State University Employee?</t>
  </si>
  <si>
    <t>If you are a WSU employee what is your W#?</t>
  </si>
  <si>
    <t xml:space="preserve">I identify my gender as </t>
  </si>
  <si>
    <t>I identify my race/ethnicity</t>
  </si>
  <si>
    <t>Highest Level of Education Completed</t>
  </si>
  <si>
    <t>Residence Environment</t>
  </si>
  <si>
    <t>Military Status</t>
  </si>
  <si>
    <t>By printing your name below, you agree to the guidelines outlined herein and certify that all statements contained within are true.</t>
  </si>
  <si>
    <t>Email Address</t>
  </si>
  <si>
    <t/>
  </si>
  <si>
    <t>Cohort #6 Pitch 10.22.20</t>
  </si>
  <si>
    <t>ToGather</t>
  </si>
  <si>
    <t>3660 Jackson Ave</t>
  </si>
  <si>
    <t>Mental wellness focused Social App - Connecting people interested in improving their mental health with people similar to them for conversations that will help them to grow and develop relationships with meaning and value.</t>
  </si>
  <si>
    <t>Not yet, but we plan to.</t>
  </si>
  <si>
    <t>$1000 from the Micro Fund</t>
  </si>
  <si>
    <t>mental wellness is a challenge for many, and the issues all stem from poorly developed social connections that leave people feeling alone, isolated, and empty. We are solving this problem by connecting like minded people and creating a safe space for them to connect, build relationships, and grow togather. We think customer will pay for our app because meditation apps, therapy apps (and therapy in general) already have so much traction. Our unique positioning of creating groups of people with similar challenges and similar goals, makes us attractive and desirable to people who currently feel misunderstood by all of their current support group.</t>
  </si>
  <si>
    <t>We want to start by serving the following groups: Military, veterans, Professional Millennials, LGBT, Police, Fire - these groups have a typically higher than average amount of stress, they unite and connect well with one another, and will be most likely to succeed with our current strategy.</t>
  </si>
  <si>
    <t>We think we can garner $12.00/month per user x 100 users = $1200/month in the first six months, and from there we hope to scale to 1000 users by the end of the year ($12,000/month).</t>
  </si>
  <si>
    <t>our competitors are Talkspace, Meditation Studio, Periscope, Microsoft Teams. We will succeed in the midst of all the turmoil by serving the leaders we bring onboard, and compensate them for taking care of our users. Next we will succeed by creating real value and satisfaction from helping people meet others like them and to start building relationships with these new friends that will help them gain strength and support for the rest of their lives.</t>
  </si>
  <si>
    <t>The team consists of me, Aaron Burgin, who has a Bachelor's in Business and a Masters in Communication. I've been on a cruasde against mental illness since losing my brother to suicide in 2009. 
Brett Williams - Is a therapist who has been in the business for 30 years and is ready to disrupt the current model to allow for more growth and development of more people, using less resources. Brett has published many books, has achieved many acclamations and honors, and is a pivotal part of our ability to care for our users. 
We also have Bill Cox, who has 15 years in channel sales working for brands like HP, Google, Facebook etc. and comes with a great financial understanding and background.</t>
  </si>
  <si>
    <t>We are seeking $2000</t>
  </si>
  <si>
    <t>For the development of a website and facebook ads for collecting surveys for validation of our current hypothesized project.</t>
  </si>
  <si>
    <t>Yes, No</t>
  </si>
  <si>
    <t>na</t>
  </si>
  <si>
    <t>Utah</t>
  </si>
  <si>
    <t>10.29.19</t>
  </si>
  <si>
    <t>12.6.19</t>
  </si>
  <si>
    <t>12.6.20</t>
  </si>
  <si>
    <t>2.19.20</t>
  </si>
  <si>
    <t>CC</t>
  </si>
  <si>
    <t>CC Not used</t>
  </si>
  <si>
    <t>9.3.20</t>
  </si>
  <si>
    <t>Withdrew</t>
  </si>
  <si>
    <t>Jobs Added</t>
  </si>
  <si>
    <t>Sales Increase</t>
  </si>
  <si>
    <t>Profitability</t>
  </si>
  <si>
    <t>Active</t>
  </si>
  <si>
    <t>Good</t>
  </si>
  <si>
    <t>Expanding</t>
  </si>
  <si>
    <t>6 Month Phone Survey</t>
  </si>
  <si>
    <t>Closed</t>
  </si>
  <si>
    <t>Scant</t>
  </si>
  <si>
    <t>Provider</t>
  </si>
  <si>
    <t>NONE</t>
  </si>
  <si>
    <t>8.19.20</t>
  </si>
  <si>
    <t>Active.  Still working with CC</t>
  </si>
  <si>
    <t>8.23.20</t>
  </si>
  <si>
    <t>minimal</t>
  </si>
  <si>
    <t>Active.  Needs help growing the business.  Refered to Shawn but no traction there.</t>
  </si>
  <si>
    <t>Stopped</t>
  </si>
  <si>
    <t>Concept Center wouldn't do a production run for him so he pulled out.  Did not use award.</t>
  </si>
  <si>
    <t>NO</t>
  </si>
  <si>
    <t>9 Month Phone Call</t>
  </si>
  <si>
    <t>9.15.20</t>
  </si>
  <si>
    <t>0 but is actively looking for an employee</t>
  </si>
  <si>
    <t>Marginal sales</t>
  </si>
  <si>
    <t>Active: Needs help with market penetration/traction</t>
  </si>
  <si>
    <t>8.25.20</t>
  </si>
  <si>
    <t>On Hold until graduation  June 2021</t>
  </si>
  <si>
    <t>9.2.20</t>
  </si>
  <si>
    <t>Slightly</t>
  </si>
  <si>
    <t>Active. Not looking to expand.  Keep it simple.</t>
  </si>
  <si>
    <t>Diversity</t>
  </si>
  <si>
    <t># jobs</t>
  </si>
  <si>
    <t>5 years</t>
  </si>
  <si>
    <t>Benefit</t>
  </si>
  <si>
    <t>to Co</t>
  </si>
  <si>
    <t>BG</t>
  </si>
  <si>
    <t>Judges</t>
  </si>
  <si>
    <t>Already started  Dec. 11th, 2019</t>
  </si>
  <si>
    <t>Hasn't completed prior award.  Asking for same thing again.</t>
  </si>
  <si>
    <t>Y</t>
  </si>
  <si>
    <t>Busi and Ag Education</t>
  </si>
  <si>
    <t>9.9.20</t>
  </si>
  <si>
    <t>9.25.20</t>
  </si>
  <si>
    <t>Total 2</t>
  </si>
  <si>
    <t>7500 since start 4.1.20</t>
  </si>
  <si>
    <t>Expecting $15,000 2021</t>
  </si>
  <si>
    <t>Jeremy Lucas</t>
  </si>
  <si>
    <t>Nova Feed (?) (temp name)</t>
  </si>
  <si>
    <t>jeremylucas@mail.weber.edu</t>
  </si>
  <si>
    <t>3608 Tyler Ave</t>
  </si>
  <si>
    <t>Nova Feed will offer a web-based newsfeed service for companies trading on the stock market.
Nova Feed will provide a web-based and mobile compatible newsfeed where the user can log in on any browser and on any computer to view the news they want to see no matter where they are. Thinking long term, Nova Feed will also offer more than just publicly traded companies' news, but also have live stock prices, and OTC as well as Option "flow" data (shows large sweeps and buys from within Option markets). 
Nova Feed will also ultimately have web-push notifications where the user will receive notifications for the criteria they set up. Whether this is all stocks within a certain market cap, a specific price, sector, etc. 
This will make sure the user is not missing out on key catalysts just because they had their computer or phone turned off.</t>
  </si>
  <si>
    <t>https://drive.google.com/open?id=17x4tgXx3coHUEPw4cuwAoqs2jhdjvA4Z</t>
  </si>
  <si>
    <t>In stock market trading news, there is currently a limited number of quick and reliable newsfeeds where one is able to get all news for different companies. With the limited newsfeeds available, there are problems associated with them. These include but are not limited to: 
The newsfeed apps are desktop only, so while on the go, there is no way to keep track of the news. 
These newsfeeds only will give news for OTC (over the counter) stocks. 
Newsfeeds do not notify user of news they want to see. Instead, the user has to either search for the ticker, or be at the computer the entire time watching in order to not miss anything. 
The products are very expensive, and therefore not very affordable for the “average” retail consumer (think Robinhood traders, young investors, "millennial", etc).
NovaFeed will approach all of these problems as follows:
Nova Feed will provide a web-based and mobile compatible newsfeed where the user can log in on any browser on any computer to open up their settings and view the news they want to see no matter where they are. This takes care of the problem where if the user wants to see news, but is away from their personal computer, they will now be able to do so. 
NovaFeed will start off with Equity stocks from publicly traded companies. 
Nova Feed will ultimately have web-based push notifications where the user will receive notifications for a specific criteria they set up. Whether this is all stocks with a market cap between X and X, a specific price, sector, etc. This will make sure the user is not missing out on key catalysts just because they had their computer or phone turned off.
Nova Feed will offer a more affordable approach to stock market news. Something where all users, whether just getting started, or having been in trading for their entire life, will benefit from and be able to afford. As the products expand, Nova Feed will offer a “bundle package” where the more sources you are using, the more affordable the individual parts will be – For example, say Equity news is a set rate of $39 (just an example, as the prices have not been yet decided upon), and Options data (future service idea) is $49. If each part was ordered as an individual subscription, the total would be $88 per month. However, with a “bundle”, they could get bother parts for a set rate of, say $69 per month.
I have asked over 100 part time and full time traders, which is where I came up with these issues and potential fixes. The part time traders I spoke to sometimes will miss the news while working their main job. Also, if they are traveling they aren't able to see the news unless they have a laptop with them. The full time traders see the benefit in being able to have a web-based app with more specific stock notifications. They commented that the current applications require them to be constantly monitoring the computer so they don't miss anything.</t>
  </si>
  <si>
    <t>The target market will be all equity traders who use or rely on the news in their trading. With the continued rise in day trading, investing, and apps like Robinhood, Webull, etc, the target market will also be millennial and "gen Z" age categories. Having a lower subscription fee will help expand our target market to even the beginner equity traders who trade on brokers like Robinhood, Webull, etc. The average age of Robinhood users is 28-41, and most of them use the app to make their first stock purchase. This demographic is reaching to a younger audience now, with the earliest age available to purchase a stock on Robinhood being 18 years old. 
Both males and females will benefit from the product and income will be from low-middle class to upper class. Low-class will have a hard time benefiting because they rarely have disposable income for subscriptions and stock trading in general.</t>
  </si>
  <si>
    <t>As of now, it is estimated to be around $29-39 per user, per month. In the first month, I would estimate 30-50 users of the service, and for this to increase exponentially monthly through word of mouth, giveaways, and referrals. By 12 months I would estimate to have 500-1,000 users at $29-39 per person. This will be done firstly by having a beta team from full time stock market traders I know personally. Most of these traders own Discord groups with several thousands of people. I would have these traders be on the beta program so I can get valuable feedback, and then give the product to them for free so they can promote and spread the word to their trading groups. I will also have a social media campaign where I will post "top X% gain stocks", for example, every morning, and occasionally post news so people will follow. For more news, they will need to subscribe to the platform.</t>
  </si>
  <si>
    <t>The main competition is Scanz (formerly EquityFeed). As stated previously, I believe my service will be better because Scanz is only available as a desktop application and they have limited notifications for news. By making NovaFeed a web-based platform with notifications, we have the lead on both aspects. Scanz is also quite expensive at around $149 per month. NovaFeed will be more affordable not only so customers buy from us instead of them, but also so we can expand our market to cover a more broad range of traders and investors.</t>
  </si>
  <si>
    <t>I personally have traded in the stock market part time over the past 3 years, on and off depending upon what I have going on in my daily life. During this time, I have come in contact with thousands of part and full time traders and investors. From people just getting started, to people having done this for over a decade. 
As of now, I am on my own, but I have access to 2 back-end developers who can help develop the product. I also have access to a full time day trader who can help spread the word and assist with marketing if appropriate.</t>
  </si>
  <si>
    <t>The award will be used for app development.</t>
  </si>
  <si>
    <t>I have not</t>
  </si>
  <si>
    <t>Yes, Weber State University</t>
  </si>
  <si>
    <t>$40-49,999</t>
  </si>
  <si>
    <t>reapply when complete  original award</t>
  </si>
  <si>
    <t>To soon</t>
  </si>
  <si>
    <t>Brandon Scott Wiggins</t>
  </si>
  <si>
    <t>Callteq, LLC</t>
  </si>
  <si>
    <t>callteqllc@gmail.com</t>
  </si>
  <si>
    <t>1012 Grant Ave</t>
  </si>
  <si>
    <t>Syracuse</t>
  </si>
  <si>
    <t>We are a work-from-home call center that provides job opportunities for those that wish to provide for themselves. Our "product" is the contract jobs we offer to individuals who can set their own schedules and earn on their own time (similar to Uber/Lyft)</t>
  </si>
  <si>
    <t>We have had once consistently performing contractor, who has earned us some revenue in the past few months through his contract hours. We have had several other contractors sign up as well.</t>
  </si>
  <si>
    <t>We are providing opportunities for our agents to earn their own income. We have contracts with companies such as Disney, Airbnb, The Home Depot, Dick's Sporting Goods, etc which can be fulfilled by contractors that choose to work with us. As many people were (and are) furloughed form their jobs due to the extended stay at home mandate, we provide opportunities for them to earn income. We know that this will sell well as an idea because it already has. Offering job contracts to those who qualify is the simplest and easiest item to sell, it's all about finding the right audience. As we've been recruiting we've found that people are very responsive to the "sale" of this service. For every post we list, we get an average of 17 responses from potential contractors. Around 10-15% of these contractors qualify for the role, showing us that there is definite interest.</t>
  </si>
  <si>
    <t>Our target market contain primarily women between the ages of 25 and 45 who have previously worked as homemakers in a household with an income between $25,000 and $75,000 per year. We are calling this "target customer" Beth. Beth has three children between the ages of 5 and 18 who all attend school. She seeks to work during the hours her children are at school, while still being able to provide as a homemaker when they are home. Beth wants to spend as much time with her family as possible while improving their financial condition overall. These individuals often have the greatest opportunity and desire to earn an income while staying at home. The legitimate income opportunity, partnered with the ability to select their own schedule, really fits with their need to still be available to their children. We know this because as we've been exploring different avenues of recruiting, these individuals are the ones that have the best response.</t>
  </si>
  <si>
    <t>We anticipate growing at the rate of 5 contractors per month, potentially even faster as advertising and recruiting operations receive a greater portion of our budget. Within 12 months we have a goal to have over 100 contractors in total. We plan on developing a series of videos and advertisements to both recruit and train potential new contractors. These 30 second advertisements will be featured on Facebook and Instagram as this is where our target market spends a significant amount of their time. The longer training and introductory videos will be hosted on a website we are currently building to allow an easy transition from potential contractor to active worker. We are also introducing a "referral bonus" program to incentivize current agents to refer friends and family that also with to work. Our target customer has many friends that fit the same description of themselves, thus making them the perfect candidates for the open positions.</t>
  </si>
  <si>
    <t>There are many others who are seeking to use the time of Beth, our target customer. One that is really prevalent in our current market area (Utah) is that of a "pyramid scheme", or company that focuses on the recruitment of others for success. Doterra, Young Living, body wraps, and health supplements are the major competitors we can foresee. We do not believe they will be much competition for us ass we can provide income directly for their time, rather than for their sales ability. The environment centered around our company isn't as "pushy" or sales-oriented as these multi-level marketing firms which is a major selling point. There are also more traditional companies seeking to hire employees that we compete with. We believe that our target market is quite different from theirs as most employers (particularly in the call-center environment) are looking for employees that can either work specific hours or work full-time. Our flexible schedule (24/7) offerings give us a leg-up over traditional employment opportunities.</t>
  </si>
  <si>
    <t>There are two of us operating as business partners. Taylor Hibbert has had over five years of experience managing, recruiting for, coaching, training, and working in call center environments. Coming from a sales-background allows him to effortlessly recruit, energize, and excite contractor candidates that we are pursing. His passion for helping others and sheer drive for success has been the primary driver behind recruiting efforts and the identification of our target market. Brandon Wiggins works as a financial analyst as a day job, but has experience running operations for several types of organizations. With a focus on compliance, financial reporting and accounting, and system infrastructure he brings many technical skills to the table. He is the developer behind web-tools and the main operator in pricing out contract opportunities for our agents. With two years of experience working together we have developed a great rapport with each other and know that we can bring more energy and drive to the business together than either of us could do alone.</t>
  </si>
  <si>
    <t>We are seeking either $2,000 cash, or services, that will assist with our goal.</t>
  </si>
  <si>
    <t>We are planning on using the cash to develop a series of videos to be used as advertisements on social media, as well as for the development of a website where training videos will be hosted.</t>
  </si>
  <si>
    <t>Weber State University</t>
  </si>
  <si>
    <t>wiggins.brandon.s@gmail.com</t>
  </si>
  <si>
    <t>Has design and material pretty well figured out.  Needs to prove concept and then small production run to beta.  Mentioned various ways WMF could assist.  He intends to reapply.</t>
  </si>
  <si>
    <t>9.10.20</t>
  </si>
  <si>
    <t>Anticipating proof of concept from Concept Center very soon.</t>
  </si>
  <si>
    <t>4 (Marketing interns)</t>
  </si>
  <si>
    <t>Anticipates launch next week.  Power outages impacted programmers.  Poised to go.  Did not receive his check?</t>
  </si>
  <si>
    <t>Not delighted with Cody'd logo.  Award was for branding.  Has image he likes.  Suggested use Cody to develop what he likes since I'm obligated to pay Cody.  Antiticpats web site laund approximately October 1.  App, with new name, on Black Friday.</t>
  </si>
  <si>
    <t>Paul Michael Herrera</t>
  </si>
  <si>
    <t>Meteoric MTB</t>
  </si>
  <si>
    <t>snowbro51@hotmail.com</t>
  </si>
  <si>
    <t>5540 S 4225 W</t>
  </si>
  <si>
    <t>Roy</t>
  </si>
  <si>
    <t>Mountain Bike Jersey</t>
  </si>
  <si>
    <t>I wanted to buy a mountain bike jersey to wear when I going biking but I could not find a jersey that I liked that wanted to buy. The big name brands had jerseys but they are expensive and I am only a passive mountain biker so I do not want to spend a lot of money on a jersey. I think providing cheaper jerseys with different designs or collections of designs could be a niche market especially in our local area with the explosion of mountain biking.</t>
  </si>
  <si>
    <t>My target would be to create collections of relatively cheap jerseys in many different demographics based on designs. I would try to tap into the local market and see if the first few collections become popular and then move to online sales</t>
  </si>
  <si>
    <t>I would start with a few boxes of jerseys in different sizes in a few different designs to see how they sell. If they become popular we could continue to create collections and buy more boxes of jerseys to scale up. I would start selling locally and then online.</t>
  </si>
  <si>
    <t>The large mountain biking brands like Specialized and Santa Cruz are obvious competition but their products are priced for people who have the money and want to wear name brand gear. I would like to reach people like me who are more passive bikers that want to pay a decent price for a jersey they like the design of. Cognative MTB is an online store that is a great example of what I would like to do except I would only want to be involved with jerseys to focus on getting people a jersey they like.</t>
  </si>
  <si>
    <t>I am a dad of 4 beautiful girls from 7-18 months and I used to be an avid athlete. I want to create a company that I could work with my girls and teach them to work for the things they want in life. I picked up mountain biking as a hobby that I could do with my entire family and make great memories. I have a good friend who is a graphic designer who could help me build a brand and another one who already creates custom softball jerseys that could help me with design and procuring jerseys in a sublimation process.</t>
  </si>
  <si>
    <t>I will use the money to help pay for brand design and set up a website for sales. Also, to design the first collection of jerseys and get some made as either prototypes or goods for sale.</t>
  </si>
  <si>
    <t>NA</t>
  </si>
  <si>
    <t>Graduated from Weber State in 2012</t>
  </si>
  <si>
    <t>$100,000 and up</t>
  </si>
  <si>
    <t>Paul Herrera</t>
  </si>
  <si>
    <t>This is first application from V. 2</t>
  </si>
  <si>
    <t>First Cohort using application v.2</t>
  </si>
  <si>
    <t>App Ev.</t>
  </si>
  <si>
    <t>Opp</t>
  </si>
  <si>
    <t>Describe Your</t>
  </si>
  <si>
    <t xml:space="preserve">Business </t>
  </si>
  <si>
    <t>Tell us about your product/service.</t>
  </si>
  <si>
    <t xml:space="preserve">ToGather </t>
  </si>
  <si>
    <t xml:space="preserve">Mental wellness focused Social App - Connecting people interested in improving their mental health with people similar to them for conversations that will help them to grow and develop relationships with meaning and value. </t>
  </si>
  <si>
    <t xml:space="preserve">Not yet, but we plan to. </t>
  </si>
  <si>
    <t xml:space="preserve">mental wellness is a challenge for many, and the issues all stem from poorly developed social connections that leave people feeling alone, isolated, and empty. We are solving this problem by connecting like minded people and creating a safe space for them to connect, build relationships, and grow togather. We think customer will pay for our app because meditation apps, therapy apps (and therapy in general) already have so much traction. Our unique positioning of creating groups of people with similar challenges and similar goals, makes us attractive and desirable to people who currently feel misunderstood by all of their current support group. </t>
  </si>
  <si>
    <t xml:space="preserve">We want to start by serving the following groups: Military, veterans, Professional Millennials, LGBT, Police, Fire - these groups have a typically higher than average amount of stress, they unite and connect well with one another, and will be most likely to succeed with our current strategy. </t>
  </si>
  <si>
    <t xml:space="preserve">We think we can garner $12.00/month per user x 100 users = $1200/month in the first six months, and from there we hope to scale to 1000 users by the end of the year ($12,000/month). </t>
  </si>
  <si>
    <t xml:space="preserve">our competitors are Talkspace, Meditation Studio, Periscope, Microsoft Teams. We will succeed in the midst of all the turmoil by serving the leaders we bring onboard, and compensate them for taking care of our users. Next we will succeed by creating real value and satisfaction from helping people meet others like them and to start building relationships with these new friends that will help them gain strength and support for the rest of their lives. </t>
  </si>
  <si>
    <t xml:space="preserve">The team consists of me, Aaron Burgin, who has a Bachelor's in Business and a Masters in Communication. I've been on a cruasde against mental illness since losing my brother to suicide in 2009. 
Brett Williams - Is a therapist who has been in the business for 30 years and is ready to disrupt the current model to allow for more growth and development of more people, using less resources. Brett has published many books, has achieved many acclamations and honors, and is a pivotal part of our ability to care for our users. 
We also have Bill Cox, who has 15 years in channel sales working for brands like HP, Google, Facebook etc. and comes with a great financial understanding and background. </t>
  </si>
  <si>
    <t xml:space="preserve"> For the development of a website and facebook ads for collecting surveys for validation of our current hypothesized project. </t>
  </si>
  <si>
    <t xml:space="preserve">I personally have traded in the stock market part time over the past 3 years, on and off depending upon what I have going on in my daily life. During this time, I have come in contact with thousands of part and full time traders and investors. From people just getting started, to people having done this for over a decade. 
As of now, I am on my own, but I have access to 2 back-end developers who can help develop the product. I also have access to a full time day trader who can help spread the word and assist with marketing if appropriate. </t>
  </si>
  <si>
    <t>May 1, 2020</t>
  </si>
  <si>
    <t>Do you have a website.</t>
  </si>
  <si>
    <t>Do you have any intellectual property? If yes, please explain.</t>
  </si>
  <si>
    <t>Market Opportunity (&gt;150 words) What problem are you solving or opportunity is your business providing for your customers? Why do you think customers will buy it? How did you determine this? You can ask 15-20 people! (25% of score)</t>
  </si>
  <si>
    <t>Sales (&gt;150 words ) Estimate the sales you can make to your customer groups. How much do you think the sales will increase over six months and 12 months? How do you plan to make these sales? (15% of score)</t>
  </si>
  <si>
    <t>Competition (&gt;150 words) Name and describe other businesses that are competing for your customers' to buy from them. Why do you think their product/service is better or different from yours? Remember, the competitor's product doesn't have to be identical to yours, just one that could reasonably do the same thing. Why do you think your product/service is better or different from other choices? (15% of score)</t>
  </si>
  <si>
    <t>Team (&gt;150 words) Tell us about yourself and why you will be successful. Include your experience and any helpers you have for your business. Remember, we're buying YOU and your ability to make your idea happen. (25% of score)</t>
  </si>
  <si>
    <t>Your Specific Request How much are you seeking? Cash and Service awards typically range between $0 and $2,000.</t>
  </si>
  <si>
    <t>For what will you use your award?</t>
  </si>
  <si>
    <t>I identify my gender as</t>
  </si>
  <si>
    <t>This ? Showing up at end of spread sheet</t>
  </si>
  <si>
    <t>Rem.</t>
  </si>
  <si>
    <t>By printing your name below,</t>
  </si>
  <si>
    <t>Too early  Hasn't finished prior award,  Same Ask.</t>
  </si>
  <si>
    <t xml:space="preserve">9.9.20 </t>
  </si>
  <si>
    <t>sent E</t>
  </si>
  <si>
    <t>9.11.20</t>
  </si>
  <si>
    <t>These apps start the V.2 tab</t>
  </si>
  <si>
    <t>Covid affected.  Intends to start up this Spring.  FU on calendar for late Feb.</t>
  </si>
  <si>
    <t>A 9.14 Withdraw</t>
  </si>
  <si>
    <t>Indie Label TV</t>
  </si>
  <si>
    <t>152 N 360 W</t>
  </si>
  <si>
    <t>Indie Label is a Comedy TV Series</t>
  </si>
  <si>
    <t>www.indielabeltv.com</t>
  </si>
  <si>
    <t>https://drive.google.com/open?id=16RPOMlzCg6Vd6XENksmSOXfZIsX9nVYt</t>
  </si>
  <si>
    <t>Yes, a script for a TV series</t>
  </si>
  <si>
    <t>Working with underused local talent and production professionals, we are breaking in the world stage of comedy, aiming for quality content that can have a far reaching appeal. We are in a especial era that is starving for comedy and distraction from the current state of the world. We also have a local entertainment industry that is suffering for work. Once the project is properly funded, this production can provide work for dozens of people for 8 months to a year, and longer if the franchise is successful and continue producing new seasons. We have the potential of reaching out hundred of thousands, if not million viewers. Also, as we look to insert “Indie Label” in the pop culture, there's great potential for capitalizing on merchandising</t>
  </si>
  <si>
    <t>Based on some available data from similar style TV Comedy Shows like The Office, and Portlandia, The target audience is 18-49, 60 Male, 40 Female, employed (As reported in EW.com and The Oregonian). Our specific target audience would include musicians, people that work in the music industry and music fans as well. Also, keeping in mind that 50% of America's household own an instrument with a percentage of them that are in bands, have been in bands or know someone that is in a band and therefore can relate, there's potential for a wider audience.</t>
  </si>
  <si>
    <t>It's hard to determine the exact amount of sale of a comedy show series versus a consumer product, but a show of this characteristics, can be sold from $250,000 an Episode to $1,000,000+ depending on the network, visibility of on screen talent, agents involved, production companies, etc. There are many variables too, like network purchasing practices, style of revenue (Like for example if it's a web series and it gets paid by the click), and also promise of future royalties, distribution deals, and the before mentioned merchandising possibilities. In this day and age of streaming, the ripple effects of a show doesn't stay with the release date or season, it can go far beyond in popularity as time goes by (i.e. The Office became exponentially more famous after it started airing).</t>
  </si>
  <si>
    <t xml:space="preserve">Any other show trying to get a deal from a network, any other similar show on a competing network, but in the end, a TV show has to stand on its own, and I see the competition as to stay above in people's mind, since we have an over-abundance of content, a lot more than just comedy, but also news, sports, drama, etc. so the goal is to reach and engage the desired target audience. 
</t>
  </si>
  <si>
    <t>Oliver Valenzuela, creator of the series and main writer. Currently acting as a show runner. Oliver has been playing and releasing music professionally for more than 25 years. He also was part of an independent record label for 3 years. He has worked on music videos as producer and director as well as small independent productions. Levi Senft is a co-writer. Abigail Hohmann as an Executive Producer. Abigail, though young, has been part of many local productions in many different capacities and consistently in commercial film making. Knights Victory Productions will be providing camera work and set equipment.</t>
  </si>
  <si>
    <t>We are seeking a total of $25,000 to produce a pilot, which will be pursuing investors and sponsors to complete. We would like to request $2,000 from the Wildcat Micro Fund.</t>
  </si>
  <si>
    <t>We will use it as seed money to rent equipment and buy some of the props to build sets and make some initial payments for production services.</t>
  </si>
  <si>
    <t>I haven't yet.</t>
  </si>
  <si>
    <t>Choose not to answer</t>
  </si>
  <si>
    <t>Remediate from Cohort #5</t>
  </si>
  <si>
    <t>9.14 Chatted with him on the phone.  Gets it now.  Will do some homework and reapply for 11.19 event</t>
  </si>
  <si>
    <t>He's still wanting to persue.  He did use his original award with trip to mfg. Was good but they couldn't sew tight enough corners.  He's looking for a glue solution.  Apparently all glue solutions are in China or E. Europe.  He's bird doging so I can ask Jared if his partner can bird dog in China. Also requesting MSDS for the glue he found in Germany to see if he can actually import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</si>
</sst>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yy\ h:mm:ss"/>
    <numFmt numFmtId="166" formatCode="yyyy\-mm\-dd\ hh:mm:ss"/>
  </numFmts>
  <fonts count="16" x14ac:knownFonts="1">
    <font>
      <sz val="11"/>
      <color theme="1"/>
      <name val="Calibri"/>
      <family val="2"/>
      <scheme val="minor"/>
    </font>
    <font>
      <strike/>
      <sz val="11"/>
      <color theme="1"/>
      <name val="Calibri"/>
      <family val="2"/>
      <scheme val="minor"/>
    </font>
    <font>
      <u/>
      <sz val="11"/>
      <color theme="10"/>
      <name val="Calibri"/>
      <family val="2"/>
      <scheme val="minor"/>
    </font>
    <font>
      <sz val="10"/>
      <color theme="1"/>
      <name val="Arial"/>
      <family val="2"/>
    </font>
    <font>
      <sz val="10"/>
      <name val="Arial"/>
      <family val="2"/>
    </font>
    <font>
      <u/>
      <sz val="10"/>
      <color rgb="FF0000FF"/>
      <name val="Arial"/>
      <family val="2"/>
    </font>
    <font>
      <sz val="10"/>
      <color theme="1"/>
      <name val="Arial"/>
      <family val="2"/>
    </font>
    <font>
      <u/>
      <sz val="10"/>
      <color rgb="FF0000FF"/>
      <name val="Arial"/>
      <family val="2"/>
    </font>
    <font>
      <sz val="11"/>
      <color rgb="FF000000"/>
      <name val="Calibri"/>
      <family val="2"/>
    </font>
    <font>
      <sz val="12"/>
      <color rgb="FF000000"/>
      <name val="Calibri"/>
      <family val="2"/>
      <scheme val="minor"/>
    </font>
    <font>
      <b/>
      <sz val="10"/>
      <color rgb="FF000000"/>
      <name val="Tahoma"/>
      <family val="2"/>
    </font>
    <font>
      <sz val="10"/>
      <color rgb="FF000000"/>
      <name val="Tahoma"/>
      <family val="2"/>
    </font>
    <font>
      <sz val="11"/>
      <name val="Calibri"/>
      <family val="2"/>
      <scheme val="minor"/>
    </font>
    <font>
      <strike/>
      <sz val="10"/>
      <color theme="1"/>
      <name val="Arial"/>
      <family val="2"/>
    </font>
    <font>
      <sz val="10"/>
      <color theme="1"/>
      <name val="Arial"/>
      <family val="2"/>
    </font>
    <font>
      <sz val="10"/>
      <color rgb="FF00000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00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0" fontId="15" fillId="0" borderId="0"/>
  </cellStyleXfs>
  <cellXfs count="167">
    <xf numFmtId="0" fontId="0" fillId="0" borderId="0" xfId="0"/>
    <xf numFmtId="0" fontId="0" fillId="0" borderId="0" xfId="0" applyFill="1"/>
    <xf numFmtId="166" fontId="8" fillId="0" borderId="0" xfId="0" applyNumberFormat="1" applyFont="1"/>
    <xf numFmtId="0" fontId="8" fillId="0" borderId="0" xfId="0" applyFont="1"/>
    <xf numFmtId="0" fontId="3" fillId="0" borderId="2" xfId="0" applyFont="1" applyFill="1" applyBorder="1" applyAlignment="1">
      <alignment horizontal="left" vertical="top"/>
    </xf>
    <xf numFmtId="0" fontId="3" fillId="0" borderId="1" xfId="0" applyFont="1" applyFill="1" applyBorder="1" applyAlignment="1">
      <alignment horizontal="left" vertical="top"/>
    </xf>
    <xf numFmtId="0" fontId="0" fillId="0" borderId="0" xfId="0" applyFont="1" applyFill="1" applyAlignment="1"/>
    <xf numFmtId="22" fontId="3" fillId="0" borderId="1" xfId="0" applyNumberFormat="1" applyFont="1" applyFill="1" applyBorder="1" applyAlignment="1">
      <alignment horizontal="left" vertical="top"/>
    </xf>
    <xf numFmtId="0" fontId="0" fillId="4" borderId="3" xfId="0" applyFill="1" applyBorder="1" applyAlignment="1">
      <alignment horizontal="left" vertical="top"/>
    </xf>
    <xf numFmtId="22" fontId="0" fillId="0" borderId="3" xfId="0" applyNumberFormat="1" applyFill="1" applyBorder="1" applyAlignment="1">
      <alignment horizontal="left" vertical="top"/>
    </xf>
    <xf numFmtId="0" fontId="0" fillId="0" borderId="3" xfId="0" applyFill="1" applyBorder="1" applyAlignment="1">
      <alignment horizontal="left" vertical="top"/>
    </xf>
    <xf numFmtId="22" fontId="3" fillId="0" borderId="3" xfId="0" applyNumberFormat="1" applyFont="1" applyFill="1" applyBorder="1" applyAlignment="1">
      <alignment horizontal="left" vertical="top"/>
    </xf>
    <xf numFmtId="0" fontId="3" fillId="0" borderId="3" xfId="0" applyFont="1" applyFill="1" applyBorder="1" applyAlignment="1">
      <alignment horizontal="left" vertical="top"/>
    </xf>
    <xf numFmtId="0" fontId="2" fillId="0" borderId="3" xfId="1" applyFill="1" applyBorder="1" applyAlignment="1">
      <alignment horizontal="left" vertical="top"/>
    </xf>
    <xf numFmtId="164" fontId="0" fillId="0" borderId="3" xfId="0" applyNumberFormat="1" applyFill="1" applyBorder="1" applyAlignment="1">
      <alignment horizontal="left" vertical="top"/>
    </xf>
    <xf numFmtId="49" fontId="0" fillId="0" borderId="0" xfId="0" applyNumberFormat="1" applyFill="1" applyAlignment="1">
      <alignment horizontal="left" vertical="top"/>
    </xf>
    <xf numFmtId="0" fontId="0" fillId="0" borderId="0" xfId="0" applyFont="1" applyAlignment="1"/>
    <xf numFmtId="0" fontId="3" fillId="0" borderId="1" xfId="0" applyFont="1" applyBorder="1" applyAlignment="1">
      <alignment horizontal="left" vertical="top"/>
    </xf>
    <xf numFmtId="0" fontId="0" fillId="2" borderId="3" xfId="0" applyFill="1" applyBorder="1" applyAlignment="1">
      <alignment horizontal="left" vertical="top"/>
    </xf>
    <xf numFmtId="49" fontId="3" fillId="0" borderId="3" xfId="0" applyNumberFormat="1" applyFont="1" applyFill="1" applyBorder="1" applyAlignment="1">
      <alignment horizontal="left" vertical="top"/>
    </xf>
    <xf numFmtId="49" fontId="0" fillId="0" borderId="3" xfId="0" applyNumberFormat="1" applyFill="1" applyBorder="1" applyAlignment="1">
      <alignment horizontal="left" vertical="top"/>
    </xf>
    <xf numFmtId="49" fontId="3" fillId="0" borderId="1" xfId="0" applyNumberFormat="1" applyFont="1" applyFill="1" applyBorder="1" applyAlignment="1">
      <alignment horizontal="left" vertical="top"/>
    </xf>
    <xf numFmtId="49" fontId="3" fillId="0" borderId="1" xfId="0" applyNumberFormat="1" applyFont="1" applyBorder="1" applyAlignment="1">
      <alignment horizontal="left" vertical="top"/>
    </xf>
    <xf numFmtId="164" fontId="3" fillId="0" borderId="3" xfId="0" applyNumberFormat="1" applyFont="1" applyFill="1" applyBorder="1" applyAlignment="1">
      <alignment horizontal="left" vertical="top"/>
    </xf>
    <xf numFmtId="164" fontId="3" fillId="0" borderId="1" xfId="0" applyNumberFormat="1" applyFont="1" applyFill="1" applyBorder="1" applyAlignment="1">
      <alignment horizontal="left" vertical="top"/>
    </xf>
    <xf numFmtId="164" fontId="3" fillId="0" borderId="1" xfId="0" applyNumberFormat="1" applyFont="1" applyBorder="1" applyAlignment="1">
      <alignment horizontal="left" vertical="top"/>
    </xf>
    <xf numFmtId="0" fontId="0" fillId="0" borderId="0" xfId="0" applyFill="1" applyAlignment="1">
      <alignment horizontal="left" vertical="top"/>
    </xf>
    <xf numFmtId="6" fontId="0" fillId="0" borderId="0" xfId="0" applyNumberFormat="1" applyFill="1" applyAlignment="1">
      <alignment horizontal="left" vertical="top"/>
    </xf>
    <xf numFmtId="164" fontId="0" fillId="0" borderId="0" xfId="0" applyNumberForma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0" fillId="9" borderId="0" xfId="0" applyFill="1" applyAlignment="1">
      <alignment horizontal="left" vertical="top"/>
    </xf>
    <xf numFmtId="6" fontId="0" fillId="0" borderId="3" xfId="0" applyNumberFormat="1" applyFill="1" applyBorder="1" applyAlignment="1">
      <alignment horizontal="left" vertical="top"/>
    </xf>
    <xf numFmtId="0" fontId="0" fillId="0" borderId="4" xfId="0" applyFill="1" applyBorder="1" applyAlignment="1">
      <alignment horizontal="left" vertical="top"/>
    </xf>
    <xf numFmtId="0" fontId="0" fillId="0" borderId="6" xfId="0" applyFill="1" applyBorder="1" applyAlignment="1">
      <alignment horizontal="left" vertical="top"/>
    </xf>
    <xf numFmtId="0" fontId="0" fillId="0" borderId="5" xfId="0" applyFill="1" applyBorder="1" applyAlignment="1">
      <alignment horizontal="left" vertical="top"/>
    </xf>
    <xf numFmtId="0" fontId="0" fillId="9" borderId="3" xfId="0" applyFill="1" applyBorder="1" applyAlignment="1">
      <alignment horizontal="left" vertical="top"/>
    </xf>
    <xf numFmtId="0" fontId="0" fillId="0" borderId="3" xfId="0" applyBorder="1" applyAlignment="1">
      <alignment horizontal="left" vertical="top"/>
    </xf>
    <xf numFmtId="0" fontId="0" fillId="3" borderId="3" xfId="0" applyFill="1" applyBorder="1" applyAlignment="1">
      <alignment horizontal="left" vertical="top"/>
    </xf>
    <xf numFmtId="0" fontId="12" fillId="2" borderId="3" xfId="0" applyFont="1" applyFill="1" applyBorder="1" applyAlignment="1">
      <alignment horizontal="left" vertical="top"/>
    </xf>
    <xf numFmtId="0" fontId="0" fillId="6" borderId="3" xfId="0" applyFill="1" applyBorder="1" applyAlignment="1">
      <alignment horizontal="left" vertical="top"/>
    </xf>
    <xf numFmtId="0" fontId="0" fillId="7" borderId="3" xfId="0" applyFill="1" applyBorder="1" applyAlignment="1">
      <alignment horizontal="left" vertical="top"/>
    </xf>
    <xf numFmtId="6" fontId="0" fillId="7" borderId="3" xfId="0" applyNumberFormat="1" applyFill="1" applyBorder="1" applyAlignment="1">
      <alignment horizontal="left" vertical="top"/>
    </xf>
    <xf numFmtId="0" fontId="0" fillId="11" borderId="3" xfId="0" applyFill="1" applyBorder="1" applyAlignment="1">
      <alignment horizontal="left" vertical="top"/>
    </xf>
    <xf numFmtId="0" fontId="0" fillId="5" borderId="3" xfId="0" applyFill="1" applyBorder="1" applyAlignment="1">
      <alignment horizontal="left" vertical="top"/>
    </xf>
    <xf numFmtId="0" fontId="0" fillId="8" borderId="3" xfId="0" applyFill="1" applyBorder="1" applyAlignment="1">
      <alignment horizontal="left" vertical="top"/>
    </xf>
    <xf numFmtId="49" fontId="0" fillId="9" borderId="3" xfId="0" applyNumberFormat="1" applyFill="1" applyBorder="1" applyAlignment="1">
      <alignment horizontal="left" vertical="top"/>
    </xf>
    <xf numFmtId="164" fontId="0" fillId="9" borderId="3" xfId="0" applyNumberFormat="1" applyFill="1" applyBorder="1" applyAlignment="1">
      <alignment horizontal="left" vertical="top"/>
    </xf>
    <xf numFmtId="0" fontId="0" fillId="7" borderId="4" xfId="0" applyFill="1" applyBorder="1" applyAlignment="1">
      <alignment horizontal="left" vertical="top"/>
    </xf>
    <xf numFmtId="0" fontId="0" fillId="7" borderId="5" xfId="0" applyFill="1" applyBorder="1" applyAlignment="1">
      <alignment horizontal="left" vertical="top"/>
    </xf>
    <xf numFmtId="0" fontId="0" fillId="7" borderId="6" xfId="0" applyFill="1" applyBorder="1" applyAlignment="1">
      <alignment horizontal="left" vertical="top"/>
    </xf>
    <xf numFmtId="0" fontId="0" fillId="11" borderId="4" xfId="0" applyFill="1" applyBorder="1" applyAlignment="1">
      <alignment horizontal="left" vertical="top"/>
    </xf>
    <xf numFmtId="0" fontId="0" fillId="11" borderId="6" xfId="0" applyFill="1" applyBorder="1" applyAlignment="1">
      <alignment horizontal="left" vertical="top"/>
    </xf>
    <xf numFmtId="0" fontId="9" fillId="7" borderId="3" xfId="0" applyFont="1" applyFill="1" applyBorder="1" applyAlignment="1">
      <alignment horizontal="left" vertical="top"/>
    </xf>
    <xf numFmtId="0" fontId="9" fillId="8" borderId="3" xfId="0" applyFont="1" applyFill="1" applyBorder="1" applyAlignment="1">
      <alignment horizontal="left" vertical="top"/>
    </xf>
    <xf numFmtId="166" fontId="8" fillId="0" borderId="3" xfId="0" applyNumberFormat="1" applyFont="1" applyFill="1" applyBorder="1" applyAlignment="1">
      <alignment horizontal="left" vertical="top"/>
    </xf>
    <xf numFmtId="0" fontId="8" fillId="0" borderId="3" xfId="0" applyFont="1" applyFill="1" applyBorder="1" applyAlignment="1">
      <alignment horizontal="left" vertical="top"/>
    </xf>
    <xf numFmtId="6" fontId="8" fillId="0" borderId="3" xfId="0" applyNumberFormat="1" applyFont="1" applyFill="1" applyBorder="1" applyAlignment="1">
      <alignment horizontal="left" vertical="top"/>
    </xf>
    <xf numFmtId="49" fontId="8" fillId="0" borderId="3" xfId="0" applyNumberFormat="1" applyFont="1" applyFill="1" applyBorder="1" applyAlignment="1">
      <alignment horizontal="left" vertical="top"/>
    </xf>
    <xf numFmtId="164" fontId="8" fillId="0" borderId="3" xfId="0" applyNumberFormat="1" applyFont="1" applyFill="1" applyBorder="1" applyAlignment="1">
      <alignment horizontal="left" vertical="top"/>
    </xf>
    <xf numFmtId="9" fontId="0" fillId="0" borderId="3" xfId="0" applyNumberFormat="1" applyFill="1" applyBorder="1" applyAlignment="1">
      <alignment horizontal="left" vertical="top"/>
    </xf>
    <xf numFmtId="0" fontId="1" fillId="0" borderId="3" xfId="0" applyFont="1" applyFill="1" applyBorder="1" applyAlignment="1">
      <alignment horizontal="left" vertical="top"/>
    </xf>
    <xf numFmtId="3" fontId="0" fillId="0" borderId="3" xfId="0" applyNumberFormat="1" applyFill="1" applyBorder="1" applyAlignment="1">
      <alignment horizontal="left" vertical="top"/>
    </xf>
    <xf numFmtId="165" fontId="3" fillId="0" borderId="3" xfId="0" applyNumberFormat="1" applyFont="1" applyFill="1" applyBorder="1" applyAlignment="1">
      <alignment horizontal="left" vertical="top"/>
    </xf>
    <xf numFmtId="0" fontId="6" fillId="0" borderId="3" xfId="0" applyFont="1" applyFill="1" applyBorder="1" applyAlignment="1">
      <alignment horizontal="left" vertical="top"/>
    </xf>
    <xf numFmtId="0" fontId="0" fillId="0" borderId="3" xfId="0" applyFont="1" applyFill="1" applyBorder="1" applyAlignment="1">
      <alignment horizontal="left" vertical="top"/>
    </xf>
    <xf numFmtId="6" fontId="0" fillId="0" borderId="3" xfId="0" applyNumberFormat="1" applyFont="1" applyFill="1" applyBorder="1" applyAlignment="1">
      <alignment horizontal="left" vertical="top"/>
    </xf>
    <xf numFmtId="49" fontId="0" fillId="0" borderId="3" xfId="0" applyNumberFormat="1" applyFont="1" applyFill="1" applyBorder="1" applyAlignment="1">
      <alignment horizontal="left" vertical="top"/>
    </xf>
    <xf numFmtId="164" fontId="0" fillId="0" borderId="3" xfId="0" applyNumberFormat="1" applyFont="1" applyFill="1" applyBorder="1" applyAlignment="1">
      <alignment horizontal="left" vertical="top"/>
    </xf>
    <xf numFmtId="6" fontId="6" fillId="0" borderId="3" xfId="0" applyNumberFormat="1" applyFont="1" applyFill="1" applyBorder="1" applyAlignment="1">
      <alignment horizontal="left" vertical="top"/>
    </xf>
    <xf numFmtId="49" fontId="6" fillId="0" borderId="3" xfId="0" applyNumberFormat="1" applyFont="1" applyFill="1" applyBorder="1" applyAlignment="1">
      <alignment horizontal="left" vertical="top"/>
    </xf>
    <xf numFmtId="164" fontId="6" fillId="0" borderId="3" xfId="0" applyNumberFormat="1" applyFont="1" applyFill="1" applyBorder="1" applyAlignment="1">
      <alignment horizontal="left" vertical="top"/>
    </xf>
    <xf numFmtId="0" fontId="4" fillId="0" borderId="3" xfId="0" applyFont="1" applyFill="1" applyBorder="1" applyAlignment="1">
      <alignment horizontal="left" vertical="top"/>
    </xf>
    <xf numFmtId="6" fontId="3" fillId="0" borderId="3" xfId="0" applyNumberFormat="1" applyFont="1" applyFill="1" applyBorder="1" applyAlignment="1">
      <alignment horizontal="left" vertical="top"/>
    </xf>
    <xf numFmtId="0" fontId="0" fillId="0" borderId="0" xfId="0" applyFont="1" applyFill="1" applyAlignment="1">
      <alignment horizontal="left" vertical="top"/>
    </xf>
    <xf numFmtId="0" fontId="3" fillId="0" borderId="3" xfId="0" applyFont="1" applyBorder="1" applyAlignment="1">
      <alignment horizontal="left" vertical="top"/>
    </xf>
    <xf numFmtId="0" fontId="0" fillId="0" borderId="3" xfId="0" applyFont="1" applyBorder="1" applyAlignment="1">
      <alignment horizontal="left" vertical="top"/>
    </xf>
    <xf numFmtId="0" fontId="0" fillId="10" borderId="3" xfId="0" applyFill="1" applyBorder="1" applyAlignment="1">
      <alignment horizontal="left" vertical="top"/>
    </xf>
    <xf numFmtId="0" fontId="12" fillId="0" borderId="3" xfId="0" applyFont="1" applyFill="1" applyBorder="1" applyAlignment="1">
      <alignment horizontal="left" vertical="top"/>
    </xf>
    <xf numFmtId="0" fontId="7" fillId="0" borderId="3" xfId="0" applyFont="1" applyFill="1" applyBorder="1" applyAlignment="1">
      <alignment horizontal="left" vertical="top"/>
    </xf>
    <xf numFmtId="6" fontId="7" fillId="0" borderId="3" xfId="0" applyNumberFormat="1" applyFont="1" applyFill="1" applyBorder="1" applyAlignment="1">
      <alignment horizontal="left" vertical="top"/>
    </xf>
    <xf numFmtId="6" fontId="4" fillId="0" borderId="3" xfId="0" applyNumberFormat="1" applyFont="1" applyFill="1" applyBorder="1" applyAlignment="1">
      <alignment horizontal="left" vertical="top"/>
    </xf>
    <xf numFmtId="49" fontId="7" fillId="0" borderId="3" xfId="0" applyNumberFormat="1" applyFont="1" applyFill="1" applyBorder="1" applyAlignment="1">
      <alignment horizontal="left" vertical="top"/>
    </xf>
    <xf numFmtId="164" fontId="7" fillId="0" borderId="3" xfId="0" applyNumberFormat="1" applyFont="1" applyFill="1" applyBorder="1" applyAlignment="1">
      <alignment horizontal="left" vertical="top"/>
    </xf>
    <xf numFmtId="0" fontId="0" fillId="2" borderId="3" xfId="0" applyFont="1" applyFill="1" applyBorder="1" applyAlignment="1">
      <alignment horizontal="left" vertical="top"/>
    </xf>
    <xf numFmtId="0" fontId="5" fillId="0" borderId="3" xfId="0" applyFont="1" applyFill="1" applyBorder="1" applyAlignment="1">
      <alignment horizontal="left" vertical="top"/>
    </xf>
    <xf numFmtId="6" fontId="5" fillId="0" borderId="3" xfId="0" applyNumberFormat="1" applyFont="1" applyFill="1" applyBorder="1" applyAlignment="1">
      <alignment horizontal="left" vertical="top"/>
    </xf>
    <xf numFmtId="49" fontId="5" fillId="0" borderId="3" xfId="0" applyNumberFormat="1" applyFont="1" applyFill="1" applyBorder="1" applyAlignment="1">
      <alignment horizontal="left" vertical="top"/>
    </xf>
    <xf numFmtId="164" fontId="5" fillId="0" borderId="3" xfId="0" applyNumberFormat="1" applyFont="1" applyFill="1" applyBorder="1" applyAlignment="1">
      <alignment horizontal="left" vertical="top"/>
    </xf>
    <xf numFmtId="22" fontId="3" fillId="0" borderId="0" xfId="0" applyNumberFormat="1" applyFont="1" applyFill="1" applyBorder="1" applyAlignment="1">
      <alignment horizontal="left" vertical="top"/>
    </xf>
    <xf numFmtId="0" fontId="3" fillId="0" borderId="0" xfId="0" applyFont="1" applyFill="1" applyBorder="1" applyAlignment="1">
      <alignment horizontal="left" vertical="top"/>
    </xf>
    <xf numFmtId="0" fontId="13" fillId="0" borderId="0" xfId="0" applyFont="1" applyFill="1" applyBorder="1" applyAlignment="1">
      <alignment horizontal="left" vertical="top"/>
    </xf>
    <xf numFmtId="6" fontId="3" fillId="0" borderId="0" xfId="0" applyNumberFormat="1" applyFont="1" applyFill="1" applyBorder="1" applyAlignment="1">
      <alignment horizontal="left" vertical="top"/>
    </xf>
    <xf numFmtId="49" fontId="3" fillId="0" borderId="0" xfId="0" applyNumberFormat="1" applyFont="1" applyFill="1" applyBorder="1" applyAlignment="1">
      <alignment horizontal="left" vertical="top"/>
    </xf>
    <xf numFmtId="164" fontId="3" fillId="0" borderId="0" xfId="0" applyNumberFormat="1" applyFont="1" applyFill="1" applyBorder="1" applyAlignment="1">
      <alignment horizontal="left" vertical="top"/>
    </xf>
    <xf numFmtId="0" fontId="3" fillId="0" borderId="0" xfId="0" applyFont="1" applyBorder="1" applyAlignment="1">
      <alignment horizontal="left" vertical="top"/>
    </xf>
    <xf numFmtId="0" fontId="0" fillId="0" borderId="0" xfId="0" applyFont="1" applyBorder="1" applyAlignment="1">
      <alignment horizontal="left" vertical="top"/>
    </xf>
    <xf numFmtId="9" fontId="0" fillId="0" borderId="0" xfId="0" applyNumberFormat="1" applyFill="1" applyAlignment="1">
      <alignment horizontal="left" vertical="top"/>
    </xf>
    <xf numFmtId="0" fontId="0" fillId="0" borderId="0" xfId="0" applyFill="1" applyBorder="1" applyAlignment="1">
      <alignment horizontal="left" vertical="top"/>
    </xf>
    <xf numFmtId="22" fontId="0" fillId="0" borderId="0" xfId="0" applyNumberFormat="1" applyFill="1" applyAlignment="1">
      <alignment horizontal="left" vertical="top"/>
    </xf>
    <xf numFmtId="0" fontId="0" fillId="0" borderId="0" xfId="0" applyBorder="1" applyAlignment="1">
      <alignment horizontal="left" vertical="top"/>
    </xf>
    <xf numFmtId="6" fontId="3" fillId="0" borderId="1" xfId="0" applyNumberFormat="1" applyFont="1" applyFill="1" applyBorder="1" applyAlignment="1">
      <alignment horizontal="left" vertical="top"/>
    </xf>
    <xf numFmtId="0" fontId="0" fillId="0" borderId="0" xfId="0" applyFont="1" applyFill="1" applyBorder="1" applyAlignment="1">
      <alignment horizontal="left" vertical="top"/>
    </xf>
    <xf numFmtId="49" fontId="3" fillId="0" borderId="0" xfId="0" applyNumberFormat="1" applyFont="1" applyBorder="1" applyAlignment="1">
      <alignment horizontal="left" vertical="top"/>
    </xf>
    <xf numFmtId="165" fontId="3" fillId="0" borderId="0" xfId="0" applyNumberFormat="1" applyFont="1" applyAlignment="1">
      <alignment horizontal="left" vertical="top"/>
    </xf>
    <xf numFmtId="0" fontId="14" fillId="0" borderId="0" xfId="0" applyFont="1" applyAlignment="1">
      <alignment horizontal="left" vertical="top"/>
    </xf>
    <xf numFmtId="49" fontId="14" fillId="0" borderId="0" xfId="0" applyNumberFormat="1" applyFont="1" applyAlignment="1">
      <alignment horizontal="left" vertical="top"/>
    </xf>
    <xf numFmtId="164" fontId="14" fillId="0" borderId="0" xfId="0" applyNumberFormat="1" applyFont="1" applyAlignment="1">
      <alignment horizontal="left" vertical="top"/>
    </xf>
    <xf numFmtId="0" fontId="0" fillId="0" borderId="0" xfId="0" applyFont="1" applyAlignment="1">
      <alignment horizontal="left" vertical="top"/>
    </xf>
    <xf numFmtId="0" fontId="3" fillId="0" borderId="0" xfId="0" applyFont="1" applyFill="1" applyAlignment="1">
      <alignment horizontal="left" vertical="top"/>
    </xf>
    <xf numFmtId="1" fontId="14" fillId="0" borderId="0" xfId="0" applyNumberFormat="1" applyFont="1" applyAlignment="1">
      <alignment horizontal="left" vertical="top"/>
    </xf>
    <xf numFmtId="1" fontId="0" fillId="0" borderId="0" xfId="0" applyNumberFormat="1" applyFill="1" applyAlignment="1">
      <alignment horizontal="left" vertical="top"/>
    </xf>
    <xf numFmtId="1" fontId="0" fillId="0" borderId="0" xfId="0" applyNumberFormat="1" applyFont="1" applyAlignment="1">
      <alignment horizontal="left" vertical="top"/>
    </xf>
    <xf numFmtId="0" fontId="3" fillId="0" borderId="0" xfId="0" applyFont="1" applyAlignment="1">
      <alignment horizontal="left" vertical="top"/>
    </xf>
    <xf numFmtId="0" fontId="2" fillId="0" borderId="0" xfId="1" applyAlignment="1">
      <alignment horizontal="left" vertical="top"/>
    </xf>
    <xf numFmtId="14" fontId="3" fillId="0" borderId="0" xfId="0" applyNumberFormat="1" applyFont="1" applyAlignment="1">
      <alignment horizontal="left" vertical="top"/>
    </xf>
    <xf numFmtId="0" fontId="5" fillId="0" borderId="0" xfId="0" applyFont="1" applyAlignment="1">
      <alignment horizontal="left" vertical="top"/>
    </xf>
    <xf numFmtId="49" fontId="3" fillId="0" borderId="0" xfId="0" applyNumberFormat="1" applyFont="1" applyAlignment="1">
      <alignment horizontal="left" vertical="top"/>
    </xf>
    <xf numFmtId="164" fontId="3" fillId="0" borderId="0" xfId="0" applyNumberFormat="1" applyFont="1" applyAlignment="1">
      <alignment horizontal="left" vertical="top"/>
    </xf>
    <xf numFmtId="1" fontId="3" fillId="0" borderId="0" xfId="0" applyNumberFormat="1" applyFont="1" applyAlignment="1">
      <alignment horizontal="left" vertical="top"/>
    </xf>
    <xf numFmtId="9" fontId="0" fillId="0" borderId="0" xfId="0" applyNumberFormat="1" applyFont="1" applyAlignment="1">
      <alignment horizontal="left" vertical="top"/>
    </xf>
    <xf numFmtId="164" fontId="0" fillId="0" borderId="0" xfId="0" applyNumberFormat="1" applyFill="1" applyBorder="1" applyAlignment="1">
      <alignment horizontal="left" vertical="top"/>
    </xf>
    <xf numFmtId="0" fontId="4" fillId="0" borderId="0" xfId="0" applyFont="1" applyAlignment="1">
      <alignment horizontal="left" vertical="top"/>
    </xf>
    <xf numFmtId="0" fontId="2" fillId="0" borderId="1" xfId="1" applyBorder="1" applyAlignment="1">
      <alignment horizontal="left" vertical="top"/>
    </xf>
    <xf numFmtId="3" fontId="3" fillId="0" borderId="1" xfId="0" applyNumberFormat="1" applyFont="1" applyBorder="1" applyAlignment="1">
      <alignment horizontal="left" vertical="top"/>
    </xf>
    <xf numFmtId="9" fontId="3" fillId="0" borderId="1" xfId="0" applyNumberFormat="1" applyFont="1" applyBorder="1" applyAlignment="1">
      <alignment horizontal="left" vertical="top"/>
    </xf>
    <xf numFmtId="15" fontId="3" fillId="0" borderId="1" xfId="0" applyNumberFormat="1" applyFont="1" applyBorder="1" applyAlignment="1">
      <alignment horizontal="left" vertical="top"/>
    </xf>
    <xf numFmtId="6" fontId="3" fillId="0" borderId="1" xfId="0" applyNumberFormat="1" applyFont="1" applyBorder="1" applyAlignment="1">
      <alignment horizontal="left" vertical="top"/>
    </xf>
    <xf numFmtId="0" fontId="0" fillId="9" borderId="0" xfId="0" applyFont="1" applyFill="1" applyAlignment="1">
      <alignment horizontal="left" vertical="top"/>
    </xf>
    <xf numFmtId="0" fontId="3" fillId="9" borderId="0" xfId="0" applyFont="1" applyFill="1" applyAlignment="1">
      <alignment horizontal="left" vertical="top"/>
    </xf>
    <xf numFmtId="0" fontId="14" fillId="9" borderId="0" xfId="0" applyFont="1" applyFill="1" applyAlignment="1">
      <alignment horizontal="left" vertical="top"/>
    </xf>
    <xf numFmtId="0" fontId="0" fillId="9" borderId="0" xfId="0" applyFont="1" applyFill="1" applyAlignment="1"/>
    <xf numFmtId="0" fontId="4" fillId="9" borderId="0" xfId="0" applyFont="1" applyFill="1" applyAlignment="1">
      <alignment horizontal="left" vertical="top"/>
    </xf>
    <xf numFmtId="49" fontId="3" fillId="9" borderId="0" xfId="0" applyNumberFormat="1" applyFont="1" applyFill="1" applyAlignment="1">
      <alignment horizontal="left" vertical="top"/>
    </xf>
    <xf numFmtId="0" fontId="4" fillId="0" borderId="0" xfId="2" applyFont="1" applyAlignment="1"/>
    <xf numFmtId="0" fontId="3" fillId="0" borderId="0" xfId="2" applyFont="1" applyAlignment="1"/>
    <xf numFmtId="165" fontId="4" fillId="0" borderId="0" xfId="2" applyNumberFormat="1" applyFont="1" applyAlignment="1"/>
    <xf numFmtId="14" fontId="4" fillId="0" borderId="0" xfId="2" applyNumberFormat="1" applyFont="1" applyAlignment="1"/>
    <xf numFmtId="164" fontId="4" fillId="0" borderId="0" xfId="2" applyNumberFormat="1" applyFont="1" applyAlignment="1"/>
    <xf numFmtId="0" fontId="5" fillId="0" borderId="0" xfId="2" applyFont="1" applyAlignment="1"/>
    <xf numFmtId="165" fontId="4" fillId="0" borderId="0" xfId="2" applyNumberFormat="1" applyFont="1" applyAlignment="1">
      <alignment horizontal="left"/>
    </xf>
    <xf numFmtId="3" fontId="4" fillId="0" borderId="0" xfId="2" applyNumberFormat="1" applyFont="1" applyAlignment="1"/>
    <xf numFmtId="0" fontId="4" fillId="0" borderId="0" xfId="2" quotePrefix="1" applyFont="1" applyAlignment="1"/>
    <xf numFmtId="0" fontId="4" fillId="0" borderId="0" xfId="0" applyFont="1" applyFill="1" applyAlignment="1">
      <alignment horizontal="left" vertical="top"/>
    </xf>
    <xf numFmtId="49" fontId="3" fillId="0" borderId="0" xfId="0" applyNumberFormat="1" applyFont="1" applyFill="1" applyAlignment="1">
      <alignment horizontal="left" vertical="top"/>
    </xf>
    <xf numFmtId="0" fontId="4" fillId="0" borderId="0" xfId="2" applyFont="1" applyFill="1" applyAlignment="1"/>
    <xf numFmtId="9" fontId="0" fillId="0" borderId="3" xfId="0" applyNumberFormat="1" applyFill="1" applyBorder="1" applyAlignment="1">
      <alignment horizontal="center" vertical="top"/>
    </xf>
    <xf numFmtId="0" fontId="0" fillId="0" borderId="0" xfId="0" applyFill="1" applyAlignment="1">
      <alignment horizontal="center" vertical="top"/>
    </xf>
    <xf numFmtId="9" fontId="0" fillId="0" borderId="0" xfId="0" applyNumberFormat="1" applyFill="1" applyAlignment="1">
      <alignment horizontal="center" vertical="top"/>
    </xf>
    <xf numFmtId="0" fontId="0" fillId="4" borderId="3" xfId="0" applyFill="1" applyBorder="1" applyAlignment="1">
      <alignment horizontal="center" vertical="top"/>
    </xf>
    <xf numFmtId="0" fontId="0" fillId="0" borderId="0" xfId="0" applyAlignment="1">
      <alignment horizontal="center"/>
    </xf>
    <xf numFmtId="0" fontId="3" fillId="0" borderId="0" xfId="2" applyFont="1" applyAlignment="1">
      <alignment horizontal="center"/>
    </xf>
    <xf numFmtId="9" fontId="0" fillId="0" borderId="0" xfId="0" applyNumberFormat="1" applyAlignment="1">
      <alignment horizontal="center"/>
    </xf>
    <xf numFmtId="1" fontId="0" fillId="0" borderId="0" xfId="0" applyNumberFormat="1" applyFill="1" applyAlignment="1">
      <alignment horizontal="center" vertical="top"/>
    </xf>
    <xf numFmtId="1" fontId="14" fillId="0" borderId="0" xfId="0" applyNumberFormat="1" applyFont="1" applyAlignment="1">
      <alignment horizontal="center" vertical="top"/>
    </xf>
    <xf numFmtId="1" fontId="0" fillId="0" borderId="0" xfId="0" applyNumberFormat="1" applyFont="1" applyAlignment="1">
      <alignment horizontal="center" vertical="top"/>
    </xf>
    <xf numFmtId="9" fontId="3" fillId="0" borderId="0" xfId="2" applyNumberFormat="1" applyFont="1" applyAlignment="1">
      <alignment horizontal="center"/>
    </xf>
    <xf numFmtId="0" fontId="2" fillId="0" borderId="0" xfId="1" applyAlignment="1"/>
    <xf numFmtId="0" fontId="3" fillId="12" borderId="0" xfId="0" applyFont="1" applyFill="1" applyAlignment="1">
      <alignment horizontal="left" vertical="top"/>
    </xf>
    <xf numFmtId="0" fontId="0" fillId="12" borderId="0" xfId="0" applyFill="1" applyBorder="1" applyAlignment="1">
      <alignment horizontal="left" vertical="top"/>
    </xf>
    <xf numFmtId="165" fontId="3" fillId="12" borderId="0" xfId="0" applyNumberFormat="1" applyFont="1" applyFill="1" applyAlignment="1">
      <alignment horizontal="left" vertical="top"/>
    </xf>
    <xf numFmtId="0" fontId="0" fillId="12" borderId="0" xfId="0" applyFill="1" applyAlignment="1">
      <alignment horizontal="left" vertical="top"/>
    </xf>
    <xf numFmtId="22" fontId="3" fillId="12" borderId="1" xfId="0" applyNumberFormat="1" applyFont="1" applyFill="1" applyBorder="1" applyAlignment="1">
      <alignment horizontal="left" vertical="top"/>
    </xf>
    <xf numFmtId="14" fontId="3" fillId="12" borderId="1" xfId="0" applyNumberFormat="1" applyFont="1" applyFill="1" applyBorder="1" applyAlignment="1">
      <alignment horizontal="left" vertical="top"/>
    </xf>
    <xf numFmtId="22" fontId="3" fillId="0" borderId="1" xfId="0" applyNumberFormat="1" applyFont="1" applyBorder="1" applyAlignment="1">
      <alignment horizontal="left" vertical="top"/>
    </xf>
    <xf numFmtId="14" fontId="3" fillId="0" borderId="1" xfId="0" applyNumberFormat="1" applyFont="1" applyBorder="1" applyAlignment="1">
      <alignment horizontal="left" vertical="top"/>
    </xf>
    <xf numFmtId="0" fontId="3" fillId="0" borderId="1" xfId="0" applyFont="1" applyBorder="1" applyAlignment="1">
      <alignment horizontal="center" vertical="top"/>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callteqllc@gmail.com" TargetMode="External"/><Relationship Id="rId7" Type="http://schemas.openxmlformats.org/officeDocument/2006/relationships/vmlDrawing" Target="../drawings/vmlDrawing1.vml"/><Relationship Id="rId2" Type="http://schemas.openxmlformats.org/officeDocument/2006/relationships/hyperlink" Target="https://drive.google.com/open?id=17x4tgXx3coHUEPw4cuwAoqs2jhdjvA4Z" TargetMode="External"/><Relationship Id="rId1" Type="http://schemas.openxmlformats.org/officeDocument/2006/relationships/hyperlink" Target="mailto:hadleymobilervrepairs@gmail.com" TargetMode="External"/><Relationship Id="rId6" Type="http://schemas.openxmlformats.org/officeDocument/2006/relationships/printerSettings" Target="../printerSettings/printerSettings1.bin"/><Relationship Id="rId5" Type="http://schemas.openxmlformats.org/officeDocument/2006/relationships/hyperlink" Target="https://drive.google.com/open?id=16RPOMlzCg6Vd6XENksmSOXfZIsX9nVYt" TargetMode="External"/><Relationship Id="rId4" Type="http://schemas.openxmlformats.org/officeDocument/2006/relationships/hyperlink" Target="http://www.indielabeltv.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ller.jared.a@gmail.com" TargetMode="External"/><Relationship Id="rId13" Type="http://schemas.openxmlformats.org/officeDocument/2006/relationships/hyperlink" Target="mailto:hadleymobilervrepairs@gmail.com" TargetMode="External"/><Relationship Id="rId18" Type="http://schemas.openxmlformats.org/officeDocument/2006/relationships/vmlDrawing" Target="../drawings/vmlDrawing2.vml"/><Relationship Id="rId3" Type="http://schemas.openxmlformats.org/officeDocument/2006/relationships/hyperlink" Target="mailto:kareemchams@mail.weber.edu" TargetMode="External"/><Relationship Id="rId7" Type="http://schemas.openxmlformats.org/officeDocument/2006/relationships/hyperlink" Target="mailto:contactfullcirlcedance@gmail.com" TargetMode="External"/><Relationship Id="rId12" Type="http://schemas.openxmlformats.org/officeDocument/2006/relationships/hyperlink" Target="mailto:neil@seniorsign.io" TargetMode="External"/><Relationship Id="rId17" Type="http://schemas.openxmlformats.org/officeDocument/2006/relationships/printerSettings" Target="../printerSettings/printerSettings2.bin"/><Relationship Id="rId2" Type="http://schemas.openxmlformats.org/officeDocument/2006/relationships/hyperlink" Target="mailto:masonrichins@mail.weber.edu" TargetMode="External"/><Relationship Id="rId16" Type="http://schemas.openxmlformats.org/officeDocument/2006/relationships/hyperlink" Target="mailto:jeremylucas@mail.weber.edu" TargetMode="External"/><Relationship Id="rId1" Type="http://schemas.openxmlformats.org/officeDocument/2006/relationships/hyperlink" Target="mailto:nathan@spnsrd.com" TargetMode="External"/><Relationship Id="rId6" Type="http://schemas.openxmlformats.org/officeDocument/2006/relationships/hyperlink" Target="mailto:sylvester@klypme.com" TargetMode="External"/><Relationship Id="rId11" Type="http://schemas.openxmlformats.org/officeDocument/2006/relationships/hyperlink" Target="mailto:justin.vocit@gmail.com" TargetMode="External"/><Relationship Id="rId5" Type="http://schemas.openxmlformats.org/officeDocument/2006/relationships/hyperlink" Target="mailto:annatzack@gamil.com" TargetMode="External"/><Relationship Id="rId15" Type="http://schemas.openxmlformats.org/officeDocument/2006/relationships/hyperlink" Target="https://drive.google.com/open?id=17x4tgXx3coHUEPw4cuwAoqs2jhdjvA4Z" TargetMode="External"/><Relationship Id="rId10" Type="http://schemas.openxmlformats.org/officeDocument/2006/relationships/hyperlink" Target="mailto:ripe4utah@gmail.com" TargetMode="External"/><Relationship Id="rId19" Type="http://schemas.openxmlformats.org/officeDocument/2006/relationships/comments" Target="../comments2.xml"/><Relationship Id="rId4" Type="http://schemas.openxmlformats.org/officeDocument/2006/relationships/hyperlink" Target="mailto:farlandstarters@gmail.com" TargetMode="External"/><Relationship Id="rId9" Type="http://schemas.openxmlformats.org/officeDocument/2006/relationships/hyperlink" Target="mailto:Andrewbills1515@gmail.com" TargetMode="External"/><Relationship Id="rId14" Type="http://schemas.openxmlformats.org/officeDocument/2006/relationships/hyperlink" Target="http://www.spnsrd.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5"/>
  <sheetViews>
    <sheetView workbookViewId="0">
      <pane xSplit="4" ySplit="5" topLeftCell="N6" activePane="bottomRight" state="frozen"/>
      <selection pane="topRight" activeCell="E1" sqref="E1"/>
      <selection pane="bottomLeft" activeCell="A6" sqref="A6"/>
      <selection pane="bottomRight" activeCell="Y13" sqref="Y13"/>
    </sheetView>
  </sheetViews>
  <sheetFormatPr baseColWidth="10" defaultColWidth="8.83203125" defaultRowHeight="15" x14ac:dyDescent="0.2"/>
  <cols>
    <col min="4" max="4" width="18.83203125" customWidth="1"/>
    <col min="5" max="5" width="16.1640625" customWidth="1"/>
    <col min="7" max="7" width="17" customWidth="1"/>
    <col min="8" max="8" width="19.1640625" customWidth="1"/>
    <col min="9" max="9" width="17.33203125" customWidth="1"/>
    <col min="14" max="14" width="13.33203125" customWidth="1"/>
    <col min="15" max="16" width="13.83203125" customWidth="1"/>
    <col min="25" max="25" width="10.6640625" customWidth="1"/>
    <col min="50" max="50" width="15.5" customWidth="1"/>
    <col min="51" max="51" width="38.5" customWidth="1"/>
    <col min="52" max="57" width="8.6640625" style="150"/>
    <col min="58" max="58" width="8.6640625" style="152"/>
  </cols>
  <sheetData>
    <row r="1" spans="1:246" x14ac:dyDescent="0.2">
      <c r="A1" t="s">
        <v>1005</v>
      </c>
      <c r="F1" t="s">
        <v>1006</v>
      </c>
      <c r="O1" t="s">
        <v>1031</v>
      </c>
      <c r="AZ1" s="147"/>
      <c r="BA1" s="147"/>
      <c r="BB1" s="147"/>
      <c r="BC1" s="147"/>
      <c r="BD1" s="147"/>
      <c r="BE1" s="147"/>
      <c r="BF1" s="148"/>
      <c r="BG1" s="26"/>
      <c r="BH1" s="26"/>
      <c r="BI1" s="26"/>
      <c r="BJ1" s="29"/>
      <c r="BK1" s="26"/>
      <c r="BL1" s="26"/>
      <c r="BM1" s="26"/>
      <c r="BN1" s="26"/>
      <c r="BO1" s="26"/>
      <c r="BP1" s="26"/>
      <c r="BQ1" s="26"/>
      <c r="BR1" s="30" t="s">
        <v>643</v>
      </c>
      <c r="BS1" s="30"/>
      <c r="BT1" s="30"/>
      <c r="BU1" s="30"/>
      <c r="BV1" s="30"/>
      <c r="BW1" s="30"/>
      <c r="BX1" s="30"/>
      <c r="BY1" s="30"/>
      <c r="BZ1" s="30"/>
      <c r="CA1" s="30"/>
      <c r="CB1" s="30"/>
      <c r="CC1" s="30"/>
      <c r="CD1" s="30"/>
      <c r="CE1" s="30"/>
      <c r="CF1" s="30"/>
      <c r="CG1" s="26"/>
      <c r="CH1" s="26"/>
      <c r="CI1" s="26"/>
      <c r="CJ1" s="26"/>
      <c r="CK1" s="26"/>
      <c r="CL1" s="26"/>
      <c r="CM1" s="26"/>
      <c r="CN1" s="26"/>
      <c r="CO1" s="26"/>
      <c r="CP1" s="26"/>
      <c r="CQ1" s="26"/>
      <c r="CR1" s="26"/>
      <c r="CS1" s="26"/>
      <c r="CT1" s="26"/>
      <c r="CU1" s="26"/>
      <c r="CV1" s="26"/>
      <c r="CW1" s="26"/>
      <c r="CX1" s="26"/>
      <c r="CY1" s="26"/>
      <c r="CZ1" s="26"/>
      <c r="DA1" s="26"/>
      <c r="DB1" s="31" t="s">
        <v>703</v>
      </c>
      <c r="DC1" s="31"/>
      <c r="DD1" s="31"/>
      <c r="DE1" s="31"/>
      <c r="DF1" s="31"/>
      <c r="DG1" s="26"/>
      <c r="DH1" s="26"/>
      <c r="DI1" s="26"/>
      <c r="DJ1" s="26"/>
      <c r="DK1" s="27"/>
      <c r="DL1" s="26"/>
      <c r="DM1" s="26"/>
      <c r="DN1" s="26"/>
      <c r="DO1" s="26"/>
      <c r="DP1" s="27"/>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row>
    <row r="2" spans="1:246" s="131" customFormat="1" ht="15.75" customHeight="1" x14ac:dyDescent="0.2">
      <c r="A2" s="129" t="s">
        <v>838</v>
      </c>
      <c r="B2" s="129" t="s">
        <v>839</v>
      </c>
      <c r="C2" s="6" t="s">
        <v>736</v>
      </c>
      <c r="D2" s="129" t="s">
        <v>95</v>
      </c>
      <c r="E2" s="129" t="s">
        <v>840</v>
      </c>
      <c r="F2" s="109" t="s">
        <v>637</v>
      </c>
      <c r="G2" s="129" t="s">
        <v>96</v>
      </c>
      <c r="H2" s="129" t="s">
        <v>841</v>
      </c>
      <c r="I2" s="129" t="s">
        <v>842</v>
      </c>
      <c r="J2" s="129" t="s">
        <v>843</v>
      </c>
      <c r="K2" s="129" t="s">
        <v>844</v>
      </c>
      <c r="L2" s="129" t="s">
        <v>845</v>
      </c>
      <c r="M2" s="109" t="s">
        <v>1007</v>
      </c>
      <c r="N2" s="132" t="s">
        <v>846</v>
      </c>
      <c r="O2" s="132" t="s">
        <v>847</v>
      </c>
      <c r="P2" s="132" t="s">
        <v>1008</v>
      </c>
      <c r="Q2" s="129" t="s">
        <v>848</v>
      </c>
      <c r="R2" s="129" t="s">
        <v>849</v>
      </c>
      <c r="S2" s="129" t="s">
        <v>850</v>
      </c>
      <c r="T2" s="132" t="s">
        <v>851</v>
      </c>
      <c r="U2" s="129" t="s">
        <v>852</v>
      </c>
      <c r="V2" s="129" t="s">
        <v>853</v>
      </c>
      <c r="W2" s="129" t="s">
        <v>854</v>
      </c>
      <c r="X2" s="129" t="s">
        <v>855</v>
      </c>
      <c r="Y2" s="129" t="s">
        <v>856</v>
      </c>
      <c r="Z2" s="129" t="s">
        <v>857</v>
      </c>
      <c r="AA2" s="129" t="s">
        <v>858</v>
      </c>
      <c r="AB2" s="129" t="s">
        <v>859</v>
      </c>
      <c r="AC2" s="129" t="s">
        <v>860</v>
      </c>
      <c r="AD2" s="129" t="s">
        <v>861</v>
      </c>
      <c r="AE2" s="133" t="s">
        <v>862</v>
      </c>
      <c r="AF2" s="129" t="s">
        <v>863</v>
      </c>
      <c r="AG2" s="129" t="s">
        <v>864</v>
      </c>
      <c r="AH2" s="129" t="s">
        <v>865</v>
      </c>
      <c r="AI2" s="132" t="s">
        <v>866</v>
      </c>
      <c r="AJ2" s="132" t="s">
        <v>867</v>
      </c>
      <c r="AK2" s="132" t="s">
        <v>98</v>
      </c>
      <c r="AL2" s="132" t="s">
        <v>99</v>
      </c>
      <c r="AM2" s="129" t="s">
        <v>868</v>
      </c>
      <c r="AN2" s="132" t="s">
        <v>869</v>
      </c>
      <c r="AO2" s="132" t="s">
        <v>870</v>
      </c>
      <c r="AP2" s="132" t="s">
        <v>871</v>
      </c>
      <c r="AQ2" s="132" t="s">
        <v>872</v>
      </c>
      <c r="AR2" s="132" t="s">
        <v>873</v>
      </c>
      <c r="AS2" s="132" t="s">
        <v>100</v>
      </c>
      <c r="AT2" s="132" t="s">
        <v>101</v>
      </c>
      <c r="AU2" s="132" t="s">
        <v>874</v>
      </c>
      <c r="AV2" s="132" t="s">
        <v>875</v>
      </c>
      <c r="AW2" s="132" t="s">
        <v>876</v>
      </c>
      <c r="AX2" s="129" t="s">
        <v>1033</v>
      </c>
      <c r="AY2" s="132" t="s">
        <v>878</v>
      </c>
      <c r="AZ2" s="149" t="s">
        <v>602</v>
      </c>
      <c r="BA2" s="149"/>
      <c r="BB2" s="149"/>
      <c r="BC2" s="149"/>
      <c r="BD2" s="149"/>
      <c r="BE2" s="149"/>
      <c r="BF2" s="146"/>
      <c r="BG2" s="8" t="s">
        <v>609</v>
      </c>
      <c r="BH2" s="8"/>
      <c r="BI2" s="8"/>
      <c r="BJ2" s="37"/>
      <c r="BK2" s="10"/>
      <c r="BL2" s="10"/>
      <c r="BM2" s="10" t="s">
        <v>938</v>
      </c>
      <c r="BN2" s="10" t="s">
        <v>938</v>
      </c>
      <c r="BO2" s="10" t="s">
        <v>939</v>
      </c>
      <c r="BP2" s="10" t="s">
        <v>939</v>
      </c>
      <c r="BQ2" s="10" t="s">
        <v>938</v>
      </c>
      <c r="BR2" s="38"/>
      <c r="BS2" s="38"/>
      <c r="BT2" s="38"/>
      <c r="BU2" s="39" t="s">
        <v>646</v>
      </c>
      <c r="BV2" s="39"/>
      <c r="BW2" s="39"/>
      <c r="BX2" s="39"/>
      <c r="BY2" s="39"/>
      <c r="BZ2" s="39"/>
      <c r="CA2" s="39"/>
      <c r="CB2" s="39"/>
      <c r="CC2" s="39"/>
      <c r="CD2" s="39"/>
      <c r="CE2" s="38"/>
      <c r="CF2" s="38"/>
      <c r="CG2" s="10"/>
      <c r="CH2" s="10"/>
      <c r="CI2" s="10"/>
      <c r="CJ2" s="10" t="s">
        <v>612</v>
      </c>
      <c r="CK2" s="10"/>
      <c r="CL2" s="10"/>
      <c r="CM2" s="10"/>
      <c r="CN2" s="10"/>
      <c r="CO2" s="10"/>
      <c r="CP2" s="10"/>
      <c r="CQ2" s="10"/>
      <c r="CR2" s="10"/>
      <c r="CS2" s="10"/>
      <c r="CT2" s="10"/>
      <c r="CU2" s="10"/>
      <c r="CV2" s="10"/>
      <c r="CW2" s="40" t="s">
        <v>630</v>
      </c>
      <c r="CX2" s="40"/>
      <c r="CY2" s="40"/>
      <c r="CZ2" s="40"/>
      <c r="DA2" s="40"/>
      <c r="DB2" s="40"/>
      <c r="DC2" s="40"/>
      <c r="DD2" s="40"/>
      <c r="DE2" s="40"/>
      <c r="DF2" s="40"/>
      <c r="DG2" s="40"/>
      <c r="DH2" s="37"/>
      <c r="DI2" s="10"/>
      <c r="DJ2" s="41"/>
      <c r="DK2" s="42"/>
      <c r="DL2" s="41"/>
      <c r="DM2" s="41"/>
      <c r="DN2" s="41"/>
      <c r="DO2" s="41"/>
      <c r="DP2" s="42"/>
      <c r="DQ2" s="41"/>
      <c r="DR2" s="41"/>
      <c r="DS2" s="41"/>
      <c r="DT2" s="41"/>
      <c r="DU2" s="41"/>
      <c r="DV2" s="41"/>
      <c r="DW2" s="41"/>
      <c r="DX2" s="41"/>
      <c r="DY2" s="41"/>
      <c r="DZ2" s="41"/>
      <c r="EA2" s="41"/>
      <c r="EB2" s="41"/>
      <c r="EC2" s="41"/>
      <c r="ED2" s="41"/>
      <c r="EE2" s="41"/>
      <c r="EF2" s="41"/>
      <c r="EG2" s="41"/>
      <c r="EH2" s="8"/>
      <c r="EI2" s="8"/>
      <c r="EJ2" s="8"/>
      <c r="EK2" s="8"/>
      <c r="EL2" s="8"/>
      <c r="EM2" s="8"/>
      <c r="EN2" s="8"/>
      <c r="EO2" s="8"/>
      <c r="EP2" s="8"/>
      <c r="EQ2" s="8"/>
      <c r="ER2" s="43"/>
      <c r="ES2" s="43"/>
      <c r="ET2" s="43"/>
      <c r="EU2" s="43"/>
      <c r="EV2" s="43"/>
      <c r="EW2" s="43"/>
      <c r="EX2" s="41"/>
      <c r="EY2" s="41"/>
      <c r="EZ2" s="41"/>
      <c r="FA2" s="41"/>
      <c r="FB2" s="41"/>
      <c r="FC2" s="41"/>
      <c r="FD2" s="41"/>
      <c r="FE2" s="41"/>
      <c r="FF2" s="41"/>
      <c r="FG2" s="41"/>
      <c r="FH2" s="44"/>
      <c r="FI2" s="44"/>
      <c r="FJ2" s="44"/>
      <c r="FK2" s="44"/>
      <c r="FL2" s="44"/>
      <c r="FM2" s="44"/>
      <c r="FN2" s="44"/>
      <c r="FO2" s="44"/>
      <c r="FP2" s="44"/>
      <c r="FQ2" s="44"/>
      <c r="FR2" s="41"/>
      <c r="FS2" s="41"/>
      <c r="FT2" s="41"/>
      <c r="FU2" s="41"/>
      <c r="FV2" s="41"/>
      <c r="FW2" s="41"/>
      <c r="FX2" s="41"/>
      <c r="FY2" s="41"/>
      <c r="FZ2" s="41"/>
      <c r="GA2" s="41"/>
      <c r="GB2" s="45"/>
      <c r="GC2" s="45"/>
      <c r="GD2" s="45"/>
      <c r="GE2" s="45"/>
      <c r="GF2" s="45"/>
      <c r="GG2" s="45"/>
      <c r="GH2" s="45"/>
      <c r="GI2" s="45"/>
      <c r="GJ2" s="45"/>
      <c r="GK2" s="45"/>
      <c r="GL2" s="45"/>
      <c r="GM2" s="10"/>
      <c r="GN2" s="10"/>
      <c r="GO2" s="10"/>
      <c r="GP2" s="10"/>
      <c r="GQ2" s="10"/>
      <c r="GR2" s="10"/>
      <c r="GS2" s="26"/>
      <c r="GT2" s="26"/>
      <c r="GU2" s="26"/>
      <c r="GV2" s="26"/>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row>
    <row r="3" spans="1:246" s="6" customFormat="1" ht="15.75" customHeight="1" x14ac:dyDescent="0.2">
      <c r="A3" s="109"/>
      <c r="B3" s="109"/>
      <c r="D3" s="109"/>
      <c r="E3" s="109"/>
      <c r="F3" s="109"/>
      <c r="G3" s="109"/>
      <c r="H3" s="109"/>
      <c r="I3" s="109"/>
      <c r="J3" s="109"/>
      <c r="K3" s="109"/>
      <c r="L3" s="109"/>
      <c r="M3" s="109"/>
      <c r="N3" s="143"/>
      <c r="O3" s="143"/>
      <c r="P3" s="143"/>
      <c r="Q3" s="109"/>
      <c r="R3" s="109"/>
      <c r="S3" s="109"/>
      <c r="T3" s="143"/>
      <c r="U3" s="109"/>
      <c r="V3" s="109"/>
      <c r="W3" s="109"/>
      <c r="X3" s="109"/>
      <c r="Y3" s="109"/>
      <c r="Z3" s="109"/>
      <c r="AA3" s="109"/>
      <c r="AB3" s="109"/>
      <c r="AC3" s="109"/>
      <c r="AD3" s="109"/>
      <c r="AE3" s="144"/>
      <c r="AF3" s="109"/>
      <c r="AG3" s="109"/>
      <c r="AH3" s="109"/>
      <c r="AI3" s="143"/>
      <c r="AJ3" s="143"/>
      <c r="AK3" s="143"/>
      <c r="AL3" s="143"/>
      <c r="AM3" s="109"/>
      <c r="AN3" s="143"/>
      <c r="AO3" s="143"/>
      <c r="AP3" s="143"/>
      <c r="AQ3" s="143"/>
      <c r="AR3" s="143"/>
      <c r="AS3" s="143"/>
      <c r="AT3" s="143"/>
      <c r="AU3" s="143"/>
      <c r="AV3" s="143"/>
      <c r="AW3" s="143"/>
      <c r="AX3" s="109"/>
      <c r="AY3" s="143"/>
      <c r="AZ3" s="149" t="s">
        <v>603</v>
      </c>
      <c r="BA3" s="149" t="s">
        <v>536</v>
      </c>
      <c r="BB3" s="149" t="s">
        <v>604</v>
      </c>
      <c r="BC3" s="149" t="s">
        <v>537</v>
      </c>
      <c r="BD3" s="149" t="s">
        <v>538</v>
      </c>
      <c r="BE3" s="149"/>
      <c r="BF3" s="146"/>
      <c r="BG3" s="8"/>
      <c r="BH3" s="8"/>
      <c r="BI3" s="8"/>
      <c r="BJ3" s="37"/>
      <c r="BK3" s="10"/>
      <c r="BL3" s="10"/>
      <c r="BM3" s="10" t="s">
        <v>595</v>
      </c>
      <c r="BN3" s="10" t="s">
        <v>933</v>
      </c>
      <c r="BO3" s="10" t="s">
        <v>634</v>
      </c>
      <c r="BP3" s="10" t="s">
        <v>934</v>
      </c>
      <c r="BQ3" s="10" t="s">
        <v>936</v>
      </c>
      <c r="BR3" s="38"/>
      <c r="BS3" s="38"/>
      <c r="BT3" s="38"/>
      <c r="BU3" s="39" t="s">
        <v>613</v>
      </c>
      <c r="BV3" s="39" t="s">
        <v>614</v>
      </c>
      <c r="BW3" s="39" t="s">
        <v>649</v>
      </c>
      <c r="BX3" s="39" t="s">
        <v>650</v>
      </c>
      <c r="BY3" s="39"/>
      <c r="BZ3" s="39" t="s">
        <v>651</v>
      </c>
      <c r="CA3" s="39" t="s">
        <v>653</v>
      </c>
      <c r="CB3" s="39" t="s">
        <v>619</v>
      </c>
      <c r="CC3" s="39" t="s">
        <v>655</v>
      </c>
      <c r="CD3" s="39" t="s">
        <v>656</v>
      </c>
      <c r="CE3" s="38"/>
      <c r="CF3" s="38"/>
      <c r="CG3" s="10" t="s">
        <v>548</v>
      </c>
      <c r="CH3" s="10"/>
      <c r="CI3" s="10"/>
      <c r="CJ3" s="37"/>
      <c r="CK3" s="18" t="s">
        <v>613</v>
      </c>
      <c r="CL3" s="18" t="s">
        <v>614</v>
      </c>
      <c r="CM3" s="18" t="s">
        <v>615</v>
      </c>
      <c r="CN3" s="18" t="s">
        <v>616</v>
      </c>
      <c r="CO3" s="18" t="s">
        <v>617</v>
      </c>
      <c r="CP3" s="18" t="s">
        <v>618</v>
      </c>
      <c r="CQ3" s="18" t="s">
        <v>619</v>
      </c>
      <c r="CR3" s="18" t="s">
        <v>527</v>
      </c>
      <c r="CS3" s="18" t="s">
        <v>620</v>
      </c>
      <c r="CT3" s="18" t="s">
        <v>606</v>
      </c>
      <c r="CU3" s="18" t="s">
        <v>608</v>
      </c>
      <c r="CV3" s="10"/>
      <c r="CW3" s="40" t="s">
        <v>631</v>
      </c>
      <c r="CX3" s="40" t="s">
        <v>632</v>
      </c>
      <c r="CY3" s="40" t="s">
        <v>633</v>
      </c>
      <c r="CZ3" s="40" t="s">
        <v>634</v>
      </c>
      <c r="DA3" s="40" t="s">
        <v>635</v>
      </c>
      <c r="DB3" s="36" t="s">
        <v>636</v>
      </c>
      <c r="DC3" s="36" t="s">
        <v>636</v>
      </c>
      <c r="DD3" s="36" t="s">
        <v>561</v>
      </c>
      <c r="DE3" s="36" t="s">
        <v>776</v>
      </c>
      <c r="DF3" s="36" t="s">
        <v>775</v>
      </c>
      <c r="DG3" s="40" t="s">
        <v>606</v>
      </c>
      <c r="DH3" s="10"/>
      <c r="DI3" s="10"/>
      <c r="DJ3" s="41"/>
      <c r="DK3" s="42"/>
      <c r="DL3" s="41" t="s">
        <v>549</v>
      </c>
      <c r="DM3" s="41"/>
      <c r="DN3" s="41"/>
      <c r="DO3" s="41"/>
      <c r="DP3" s="41"/>
      <c r="DQ3" s="41"/>
      <c r="DR3" s="41"/>
      <c r="DS3" s="41"/>
      <c r="DT3" s="48" t="s">
        <v>756</v>
      </c>
      <c r="DU3" s="49"/>
      <c r="DV3" s="48" t="s">
        <v>759</v>
      </c>
      <c r="DW3" s="50"/>
      <c r="DX3" s="50"/>
      <c r="DY3" s="50"/>
      <c r="DZ3" s="50"/>
      <c r="EA3" s="49"/>
      <c r="EB3" s="50"/>
      <c r="EC3" s="50"/>
      <c r="ED3" s="48" t="s">
        <v>910</v>
      </c>
      <c r="EE3" s="50"/>
      <c r="EF3" s="50"/>
      <c r="EG3" s="49"/>
      <c r="EH3" s="8" t="s">
        <v>550</v>
      </c>
      <c r="EI3" s="8"/>
      <c r="EJ3" s="8"/>
      <c r="EK3" s="8"/>
      <c r="EL3" s="8"/>
      <c r="EM3" s="8"/>
      <c r="EN3" s="8"/>
      <c r="EO3" s="8"/>
      <c r="EP3" s="8"/>
      <c r="EQ3" s="8"/>
      <c r="ER3" s="51" t="s">
        <v>923</v>
      </c>
      <c r="ES3" s="52"/>
      <c r="ET3" s="52"/>
      <c r="EU3" s="52"/>
      <c r="EV3" s="52"/>
      <c r="EW3" s="52"/>
      <c r="EX3" s="41" t="s">
        <v>551</v>
      </c>
      <c r="EY3" s="41"/>
      <c r="EZ3" s="41"/>
      <c r="FA3" s="41"/>
      <c r="FB3" s="41"/>
      <c r="FC3" s="41"/>
      <c r="FD3" s="41"/>
      <c r="FE3" s="41"/>
      <c r="FF3" s="41"/>
      <c r="FG3" s="41"/>
      <c r="FH3" s="44" t="s">
        <v>552</v>
      </c>
      <c r="FI3" s="44"/>
      <c r="FJ3" s="44"/>
      <c r="FK3" s="44"/>
      <c r="FL3" s="44"/>
      <c r="FM3" s="44"/>
      <c r="FN3" s="44"/>
      <c r="FO3" s="44"/>
      <c r="FP3" s="44"/>
      <c r="FQ3" s="44"/>
      <c r="FR3" s="53" t="s">
        <v>553</v>
      </c>
      <c r="FS3" s="53"/>
      <c r="FT3" s="53"/>
      <c r="FU3" s="53"/>
      <c r="FV3" s="53"/>
      <c r="FW3" s="53"/>
      <c r="FX3" s="53"/>
      <c r="FY3" s="53"/>
      <c r="FZ3" s="53"/>
      <c r="GA3" s="53"/>
      <c r="GB3" s="54" t="s">
        <v>554</v>
      </c>
      <c r="GC3" s="54"/>
      <c r="GD3" s="54"/>
      <c r="GE3" s="54"/>
      <c r="GF3" s="54"/>
      <c r="GG3" s="54"/>
      <c r="GH3" s="54"/>
      <c r="GI3" s="54"/>
      <c r="GJ3" s="54"/>
      <c r="GK3" s="54"/>
      <c r="GL3" s="45"/>
      <c r="GM3" s="10"/>
      <c r="GN3" s="10" t="s">
        <v>747</v>
      </c>
      <c r="GO3" s="10" t="s">
        <v>749</v>
      </c>
      <c r="GP3" s="10" t="s">
        <v>751</v>
      </c>
      <c r="GQ3" s="10" t="s">
        <v>753</v>
      </c>
      <c r="GR3" s="10" t="s">
        <v>754</v>
      </c>
      <c r="GS3" s="26"/>
      <c r="GT3" s="26"/>
      <c r="GU3" s="26"/>
      <c r="GV3" s="26"/>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c r="ID3" s="74"/>
      <c r="IE3" s="74"/>
      <c r="IF3" s="74"/>
      <c r="IG3" s="74"/>
      <c r="IH3" s="74"/>
      <c r="II3" s="74"/>
      <c r="IJ3" s="74"/>
      <c r="IK3" s="74"/>
      <c r="IL3" s="74"/>
    </row>
    <row r="4" spans="1:246" s="6" customFormat="1" ht="15.75" customHeight="1" x14ac:dyDescent="0.2">
      <c r="A4" s="109"/>
      <c r="B4" s="109"/>
      <c r="D4" s="109"/>
      <c r="E4" s="109"/>
      <c r="F4" s="109"/>
      <c r="G4" s="109"/>
      <c r="H4" s="109"/>
      <c r="I4" s="109"/>
      <c r="J4" s="109"/>
      <c r="K4" s="109"/>
      <c r="L4" s="109"/>
      <c r="M4" s="109"/>
      <c r="N4" s="143"/>
      <c r="O4" s="143"/>
      <c r="P4" s="143"/>
      <c r="Q4" s="109"/>
      <c r="R4" s="109"/>
      <c r="S4" s="109"/>
      <c r="T4" s="143"/>
      <c r="U4" s="109"/>
      <c r="V4" s="109"/>
      <c r="W4" s="109"/>
      <c r="X4" s="109"/>
      <c r="Y4" s="109"/>
      <c r="Z4" s="109"/>
      <c r="AA4" s="109"/>
      <c r="AB4" s="109"/>
      <c r="AC4" s="109"/>
      <c r="AD4" s="109"/>
      <c r="AE4" s="144"/>
      <c r="AF4" s="109"/>
      <c r="AG4" s="109"/>
      <c r="AH4" s="109"/>
      <c r="AI4" s="143"/>
      <c r="AJ4" s="143"/>
      <c r="AK4" s="143"/>
      <c r="AL4" s="143"/>
      <c r="AM4" s="109"/>
      <c r="AN4" s="143"/>
      <c r="AO4" s="143"/>
      <c r="AP4" s="143"/>
      <c r="AQ4" s="143"/>
      <c r="AR4" s="143"/>
      <c r="AS4" s="143"/>
      <c r="AT4" s="143"/>
      <c r="AU4" s="143"/>
      <c r="AV4" s="143"/>
      <c r="AW4" s="143"/>
      <c r="AX4" s="109"/>
      <c r="AY4" s="143"/>
      <c r="AZ4" s="149" t="s">
        <v>605</v>
      </c>
      <c r="BA4" s="149"/>
      <c r="BB4" s="149" t="s">
        <v>535</v>
      </c>
      <c r="BC4" s="149"/>
      <c r="BD4" s="149"/>
      <c r="BE4" s="149" t="s">
        <v>606</v>
      </c>
      <c r="BF4" s="146" t="s">
        <v>608</v>
      </c>
      <c r="BG4" s="8" t="s">
        <v>607</v>
      </c>
      <c r="BH4" s="8" t="s">
        <v>601</v>
      </c>
      <c r="BI4" s="8" t="s">
        <v>555</v>
      </c>
      <c r="BJ4" s="37"/>
      <c r="BK4" s="10" t="s">
        <v>557</v>
      </c>
      <c r="BL4" s="10" t="s">
        <v>574</v>
      </c>
      <c r="BM4" s="10" t="s">
        <v>698</v>
      </c>
      <c r="BN4" s="10"/>
      <c r="BO4" s="10" t="s">
        <v>638</v>
      </c>
      <c r="BP4" s="10" t="s">
        <v>935</v>
      </c>
      <c r="BQ4" s="10" t="s">
        <v>937</v>
      </c>
      <c r="BR4" s="38" t="s">
        <v>644</v>
      </c>
      <c r="BS4" s="38" t="s">
        <v>658</v>
      </c>
      <c r="BT4" s="38" t="s">
        <v>645</v>
      </c>
      <c r="BU4" s="39" t="s">
        <v>647</v>
      </c>
      <c r="BV4" s="39" t="s">
        <v>648</v>
      </c>
      <c r="BW4" s="39" t="s">
        <v>647</v>
      </c>
      <c r="BX4" s="39" t="s">
        <v>536</v>
      </c>
      <c r="BY4" s="39" t="s">
        <v>537</v>
      </c>
      <c r="BZ4" s="39" t="s">
        <v>652</v>
      </c>
      <c r="CA4" s="39" t="s">
        <v>654</v>
      </c>
      <c r="CB4" s="39" t="s">
        <v>538</v>
      </c>
      <c r="CC4" s="39" t="s">
        <v>539</v>
      </c>
      <c r="CD4" s="39"/>
      <c r="CE4" s="38" t="s">
        <v>558</v>
      </c>
      <c r="CF4" s="38" t="s">
        <v>559</v>
      </c>
      <c r="CG4" s="10" t="s">
        <v>560</v>
      </c>
      <c r="CH4" s="10" t="s">
        <v>561</v>
      </c>
      <c r="CI4" s="10"/>
      <c r="CJ4" s="37"/>
      <c r="CK4" s="18" t="s">
        <v>621</v>
      </c>
      <c r="CL4" s="18" t="s">
        <v>622</v>
      </c>
      <c r="CM4" s="18" t="s">
        <v>623</v>
      </c>
      <c r="CN4" s="18">
        <v>10</v>
      </c>
      <c r="CO4" s="18" t="s">
        <v>624</v>
      </c>
      <c r="CP4" s="18" t="s">
        <v>625</v>
      </c>
      <c r="CQ4" s="18" t="s">
        <v>626</v>
      </c>
      <c r="CR4" s="18" t="s">
        <v>627</v>
      </c>
      <c r="CS4" s="18" t="s">
        <v>628</v>
      </c>
      <c r="CT4" s="18" t="s">
        <v>629</v>
      </c>
      <c r="CU4" s="18">
        <v>160</v>
      </c>
      <c r="CV4" s="10"/>
      <c r="CW4" s="40" t="s">
        <v>637</v>
      </c>
      <c r="CX4" s="40"/>
      <c r="CY4" s="40"/>
      <c r="CZ4" s="40" t="s">
        <v>638</v>
      </c>
      <c r="DA4" s="40" t="s">
        <v>639</v>
      </c>
      <c r="DB4" s="36" t="s">
        <v>640</v>
      </c>
      <c r="DC4" s="36" t="s">
        <v>641</v>
      </c>
      <c r="DD4" s="36" t="s">
        <v>710</v>
      </c>
      <c r="DE4" s="36" t="s">
        <v>777</v>
      </c>
      <c r="DF4" s="36" t="s">
        <v>567</v>
      </c>
      <c r="DG4" s="40"/>
      <c r="DH4" s="40" t="s">
        <v>608</v>
      </c>
      <c r="DI4" s="10"/>
      <c r="DJ4" s="41" t="s">
        <v>669</v>
      </c>
      <c r="DK4" s="42" t="s">
        <v>670</v>
      </c>
      <c r="DL4" s="41" t="s">
        <v>671</v>
      </c>
      <c r="DM4" s="41" t="s">
        <v>701</v>
      </c>
      <c r="DN4" s="41" t="s">
        <v>702</v>
      </c>
      <c r="DO4" s="41" t="s">
        <v>718</v>
      </c>
      <c r="DP4" s="42" t="s">
        <v>672</v>
      </c>
      <c r="DQ4" s="41" t="s">
        <v>913</v>
      </c>
      <c r="DR4" s="41" t="s">
        <v>562</v>
      </c>
      <c r="DS4" s="41" t="s">
        <v>575</v>
      </c>
      <c r="DT4" s="41" t="s">
        <v>757</v>
      </c>
      <c r="DU4" s="41" t="s">
        <v>758</v>
      </c>
      <c r="DV4" s="41" t="s">
        <v>760</v>
      </c>
      <c r="DW4" s="41" t="s">
        <v>761</v>
      </c>
      <c r="DX4" s="41" t="s">
        <v>904</v>
      </c>
      <c r="DY4" s="41" t="s">
        <v>905</v>
      </c>
      <c r="DZ4" s="41" t="s">
        <v>906</v>
      </c>
      <c r="EA4" s="41" t="s">
        <v>527</v>
      </c>
      <c r="EB4" s="41" t="s">
        <v>760</v>
      </c>
      <c r="EC4" s="41" t="s">
        <v>761</v>
      </c>
      <c r="ED4" s="41" t="s">
        <v>904</v>
      </c>
      <c r="EE4" s="41" t="s">
        <v>905</v>
      </c>
      <c r="EF4" s="41" t="s">
        <v>906</v>
      </c>
      <c r="EG4" s="41" t="s">
        <v>527</v>
      </c>
      <c r="EH4" s="8" t="s">
        <v>563</v>
      </c>
      <c r="EI4" s="8" t="s">
        <v>572</v>
      </c>
      <c r="EJ4" s="8" t="s">
        <v>565</v>
      </c>
      <c r="EK4" s="8" t="s">
        <v>566</v>
      </c>
      <c r="EL4" s="8" t="s">
        <v>567</v>
      </c>
      <c r="EM4" s="8" t="s">
        <v>568</v>
      </c>
      <c r="EN4" s="8" t="s">
        <v>569</v>
      </c>
      <c r="EO4" s="8" t="s">
        <v>570</v>
      </c>
      <c r="EP4" s="8" t="s">
        <v>573</v>
      </c>
      <c r="EQ4" s="8" t="s">
        <v>571</v>
      </c>
      <c r="ER4" s="41" t="s">
        <v>760</v>
      </c>
      <c r="ES4" s="41" t="s">
        <v>761</v>
      </c>
      <c r="ET4" s="41" t="s">
        <v>904</v>
      </c>
      <c r="EU4" s="41" t="s">
        <v>905</v>
      </c>
      <c r="EV4" s="41" t="s">
        <v>906</v>
      </c>
      <c r="EW4" s="41" t="s">
        <v>527</v>
      </c>
      <c r="EX4" s="41" t="s">
        <v>563</v>
      </c>
      <c r="EY4" s="41" t="s">
        <v>564</v>
      </c>
      <c r="EZ4" s="41" t="s">
        <v>565</v>
      </c>
      <c r="FA4" s="41" t="s">
        <v>566</v>
      </c>
      <c r="FB4" s="41" t="s">
        <v>567</v>
      </c>
      <c r="FC4" s="41" t="s">
        <v>568</v>
      </c>
      <c r="FD4" s="41" t="s">
        <v>569</v>
      </c>
      <c r="FE4" s="41" t="s">
        <v>570</v>
      </c>
      <c r="FF4" s="41" t="s">
        <v>573</v>
      </c>
      <c r="FG4" s="41" t="s">
        <v>571</v>
      </c>
      <c r="FH4" s="44" t="s">
        <v>563</v>
      </c>
      <c r="FI4" s="44" t="s">
        <v>564</v>
      </c>
      <c r="FJ4" s="44" t="s">
        <v>565</v>
      </c>
      <c r="FK4" s="44" t="s">
        <v>566</v>
      </c>
      <c r="FL4" s="44" t="s">
        <v>567</v>
      </c>
      <c r="FM4" s="44" t="s">
        <v>568</v>
      </c>
      <c r="FN4" s="44" t="s">
        <v>569</v>
      </c>
      <c r="FO4" s="44" t="s">
        <v>570</v>
      </c>
      <c r="FP4" s="44" t="s">
        <v>573</v>
      </c>
      <c r="FQ4" s="44" t="s">
        <v>571</v>
      </c>
      <c r="FR4" s="53" t="s">
        <v>563</v>
      </c>
      <c r="FS4" s="53" t="s">
        <v>564</v>
      </c>
      <c r="FT4" s="53" t="s">
        <v>565</v>
      </c>
      <c r="FU4" s="53" t="s">
        <v>566</v>
      </c>
      <c r="FV4" s="53" t="s">
        <v>567</v>
      </c>
      <c r="FW4" s="53" t="s">
        <v>568</v>
      </c>
      <c r="FX4" s="53" t="s">
        <v>569</v>
      </c>
      <c r="FY4" s="53" t="s">
        <v>570</v>
      </c>
      <c r="FZ4" s="41" t="s">
        <v>573</v>
      </c>
      <c r="GA4" s="53" t="s">
        <v>571</v>
      </c>
      <c r="GB4" s="54" t="s">
        <v>563</v>
      </c>
      <c r="GC4" s="54" t="s">
        <v>564</v>
      </c>
      <c r="GD4" s="54" t="s">
        <v>565</v>
      </c>
      <c r="GE4" s="54" t="s">
        <v>566</v>
      </c>
      <c r="GF4" s="54" t="s">
        <v>567</v>
      </c>
      <c r="GG4" s="54" t="s">
        <v>568</v>
      </c>
      <c r="GH4" s="54" t="s">
        <v>569</v>
      </c>
      <c r="GI4" s="54" t="s">
        <v>570</v>
      </c>
      <c r="GJ4" s="45" t="s">
        <v>573</v>
      </c>
      <c r="GK4" s="54" t="s">
        <v>571</v>
      </c>
      <c r="GL4" s="45"/>
      <c r="GM4" s="10"/>
      <c r="GN4" s="10" t="s">
        <v>748</v>
      </c>
      <c r="GO4" s="10" t="s">
        <v>750</v>
      </c>
      <c r="GP4" s="10" t="s">
        <v>752</v>
      </c>
      <c r="GQ4" s="10"/>
      <c r="GR4" s="10"/>
      <c r="GS4" s="26"/>
      <c r="GT4" s="26"/>
      <c r="GU4" s="26"/>
      <c r="GV4" s="26"/>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4"/>
      <c r="IJ4" s="74"/>
      <c r="IK4" s="74"/>
      <c r="IL4" s="74"/>
    </row>
    <row r="5" spans="1:246" x14ac:dyDescent="0.2">
      <c r="A5" s="136" t="s">
        <v>838</v>
      </c>
      <c r="B5" s="135" t="s">
        <v>839</v>
      </c>
      <c r="D5" s="135" t="s">
        <v>95</v>
      </c>
      <c r="E5" s="135" t="s">
        <v>840</v>
      </c>
      <c r="G5" s="135" t="s">
        <v>96</v>
      </c>
      <c r="H5" s="135" t="s">
        <v>841</v>
      </c>
      <c r="I5" s="135" t="s">
        <v>842</v>
      </c>
      <c r="J5" s="135" t="s">
        <v>843</v>
      </c>
      <c r="K5" s="135" t="s">
        <v>844</v>
      </c>
      <c r="L5" s="135" t="s">
        <v>845</v>
      </c>
      <c r="N5" s="135" t="s">
        <v>846</v>
      </c>
      <c r="O5" s="135" t="s">
        <v>1010</v>
      </c>
      <c r="P5" s="135" t="s">
        <v>848</v>
      </c>
      <c r="Q5" s="135" t="s">
        <v>1022</v>
      </c>
      <c r="R5" s="135" t="s">
        <v>850</v>
      </c>
      <c r="S5" s="135" t="s">
        <v>851</v>
      </c>
      <c r="T5" s="135" t="s">
        <v>852</v>
      </c>
      <c r="U5" s="135" t="s">
        <v>1023</v>
      </c>
      <c r="V5" s="135" t="s">
        <v>854</v>
      </c>
      <c r="W5" s="135" t="s">
        <v>855</v>
      </c>
      <c r="X5" s="135" t="s">
        <v>856</v>
      </c>
      <c r="Y5" s="135" t="s">
        <v>1024</v>
      </c>
      <c r="Z5" s="135" t="s">
        <v>858</v>
      </c>
      <c r="AA5" s="135" t="s">
        <v>1025</v>
      </c>
      <c r="AB5" s="135" t="s">
        <v>1026</v>
      </c>
      <c r="AC5" s="135" t="s">
        <v>1027</v>
      </c>
      <c r="AD5" s="135" t="s">
        <v>1028</v>
      </c>
      <c r="AE5" s="135" t="s">
        <v>1029</v>
      </c>
      <c r="AF5" s="135" t="s">
        <v>864</v>
      </c>
      <c r="AG5" s="135" t="s">
        <v>865</v>
      </c>
      <c r="AH5" s="135" t="s">
        <v>866</v>
      </c>
      <c r="AI5" s="135" t="s">
        <v>867</v>
      </c>
      <c r="AJ5" s="135" t="s">
        <v>98</v>
      </c>
      <c r="AK5" s="135" t="s">
        <v>99</v>
      </c>
      <c r="AL5" s="135" t="s">
        <v>868</v>
      </c>
      <c r="AM5" s="135" t="s">
        <v>869</v>
      </c>
      <c r="AN5" s="135" t="s">
        <v>870</v>
      </c>
      <c r="AO5" s="135" t="s">
        <v>871</v>
      </c>
      <c r="AP5" s="135" t="s">
        <v>1030</v>
      </c>
      <c r="AQ5" s="135" t="s">
        <v>873</v>
      </c>
      <c r="AR5" s="135" t="s">
        <v>100</v>
      </c>
      <c r="AS5" s="135" t="s">
        <v>101</v>
      </c>
      <c r="AT5" s="135" t="s">
        <v>874</v>
      </c>
      <c r="AU5" s="135" t="s">
        <v>875</v>
      </c>
      <c r="AV5" s="135" t="s">
        <v>876</v>
      </c>
      <c r="AW5" s="135" t="s">
        <v>877</v>
      </c>
      <c r="AX5" s="135" t="s">
        <v>847</v>
      </c>
      <c r="AY5" s="135" t="s">
        <v>878</v>
      </c>
      <c r="BA5" s="151"/>
      <c r="BB5" s="151"/>
      <c r="BC5" s="151"/>
      <c r="BD5" s="151"/>
      <c r="BE5" s="151"/>
    </row>
    <row r="6" spans="1:246" s="1" customFormat="1" x14ac:dyDescent="0.2">
      <c r="A6" s="98" t="s">
        <v>880</v>
      </c>
      <c r="B6" s="104"/>
      <c r="C6" s="26"/>
      <c r="D6" s="105"/>
      <c r="E6" s="105"/>
      <c r="F6" s="15"/>
      <c r="G6" s="114"/>
      <c r="H6" s="105"/>
      <c r="I6" s="113"/>
      <c r="J6" s="26"/>
      <c r="K6" s="26"/>
      <c r="L6" s="105"/>
      <c r="M6" s="26" t="s">
        <v>698</v>
      </c>
      <c r="N6" s="105"/>
      <c r="O6" s="26"/>
      <c r="P6" s="26" t="s">
        <v>1009</v>
      </c>
      <c r="Q6" s="105"/>
      <c r="R6" s="105"/>
      <c r="S6" s="105"/>
      <c r="T6" s="26"/>
      <c r="U6" s="105"/>
      <c r="V6" s="27"/>
      <c r="W6" s="26"/>
      <c r="X6" s="105"/>
      <c r="Y6" s="105"/>
      <c r="Z6" s="105"/>
      <c r="AA6" s="105"/>
      <c r="AB6" s="106"/>
      <c r="AC6" s="107"/>
      <c r="AD6" s="108"/>
      <c r="AE6" s="105"/>
      <c r="AF6" s="105"/>
      <c r="AG6" s="105"/>
      <c r="AH6" s="105"/>
      <c r="AI6" s="105"/>
      <c r="AJ6" s="26"/>
      <c r="AK6" s="105"/>
      <c r="AL6" s="105"/>
      <c r="AM6" s="29"/>
      <c r="AN6" s="105"/>
      <c r="AO6" s="105"/>
      <c r="AP6" s="105"/>
      <c r="AQ6" s="105"/>
      <c r="AR6" s="105"/>
      <c r="AS6" s="105"/>
      <c r="AT6" s="90"/>
      <c r="AU6" s="121"/>
      <c r="AV6" s="105"/>
      <c r="AW6" s="105"/>
      <c r="AX6" s="110"/>
      <c r="AY6" s="110"/>
      <c r="AZ6" s="153"/>
      <c r="BA6" s="154"/>
      <c r="BB6" s="155"/>
      <c r="BC6" s="147"/>
      <c r="BD6" s="148"/>
      <c r="BE6" s="147"/>
      <c r="BF6" s="148"/>
      <c r="BG6" s="113"/>
      <c r="BH6" s="29"/>
      <c r="BI6" s="108"/>
      <c r="BJ6" s="108"/>
      <c r="BK6" s="108"/>
      <c r="BL6" s="108"/>
      <c r="BM6" s="108"/>
      <c r="BN6" s="108"/>
      <c r="BO6" s="108"/>
      <c r="BP6" s="108"/>
      <c r="BQ6" s="108"/>
      <c r="BR6" s="108"/>
      <c r="BS6" s="15"/>
      <c r="BT6" s="15"/>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7"/>
      <c r="DJ6" s="26"/>
      <c r="DK6" s="26"/>
      <c r="DL6" s="26"/>
      <c r="DM6" s="26"/>
      <c r="DN6" s="27"/>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6"/>
      <c r="FN6" s="26"/>
      <c r="FO6" s="26"/>
      <c r="FP6" s="26"/>
      <c r="FQ6" s="26"/>
      <c r="FR6" s="26"/>
      <c r="FS6" s="26"/>
      <c r="FT6" s="26"/>
      <c r="FU6" s="26"/>
      <c r="FV6" s="26"/>
      <c r="FW6" s="26"/>
      <c r="FX6" s="26"/>
      <c r="FY6" s="26"/>
      <c r="FZ6" s="26"/>
      <c r="GA6" s="26"/>
      <c r="GB6" s="26"/>
      <c r="GC6" s="26"/>
      <c r="GD6" s="26"/>
      <c r="GE6" s="26"/>
      <c r="GF6" s="26"/>
      <c r="GG6" s="26"/>
      <c r="GH6" s="26"/>
      <c r="GI6" s="26"/>
      <c r="GJ6" s="26"/>
      <c r="GK6" s="26"/>
      <c r="GL6" s="26"/>
      <c r="GM6" s="26"/>
      <c r="GN6" s="26"/>
      <c r="GO6" s="26"/>
      <c r="GP6" s="26"/>
      <c r="GQ6" s="26"/>
      <c r="GR6" s="26"/>
      <c r="GS6" s="26"/>
      <c r="GT6" s="26"/>
      <c r="GU6" s="26"/>
      <c r="GV6" s="26"/>
      <c r="GW6" s="26"/>
      <c r="GX6" s="26"/>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c r="IF6" s="26"/>
      <c r="IG6" s="26"/>
      <c r="IH6" s="26"/>
      <c r="II6" s="26"/>
      <c r="IJ6" s="26"/>
      <c r="IK6" s="26"/>
      <c r="IL6" s="26"/>
    </row>
    <row r="7" spans="1:246" s="1" customFormat="1" x14ac:dyDescent="0.2">
      <c r="A7" s="98" t="s">
        <v>105</v>
      </c>
      <c r="B7" s="104" t="s">
        <v>817</v>
      </c>
      <c r="C7" s="26"/>
      <c r="D7" s="105" t="s">
        <v>797</v>
      </c>
      <c r="E7" s="105" t="s">
        <v>805</v>
      </c>
      <c r="F7">
        <f t="shared" ref="F7:F12" si="0">BE7</f>
        <v>65</v>
      </c>
      <c r="G7" s="114" t="s">
        <v>798</v>
      </c>
      <c r="H7" s="105" t="s">
        <v>799</v>
      </c>
      <c r="I7" s="113" t="s">
        <v>800</v>
      </c>
      <c r="J7" s="26"/>
      <c r="K7" s="26"/>
      <c r="L7" s="105" t="s">
        <v>113</v>
      </c>
      <c r="M7" s="26" t="str">
        <f>BK7</f>
        <v>Yes</v>
      </c>
      <c r="N7" s="105" t="s">
        <v>250</v>
      </c>
      <c r="O7" s="26"/>
      <c r="P7" s="26"/>
      <c r="Q7" s="105" t="s">
        <v>112</v>
      </c>
      <c r="R7" s="105" t="s">
        <v>112</v>
      </c>
      <c r="W7" s="105" t="s">
        <v>806</v>
      </c>
      <c r="X7" s="26"/>
      <c r="Y7" s="105" t="s">
        <v>801</v>
      </c>
      <c r="Z7" s="27"/>
      <c r="AA7" s="27"/>
      <c r="AB7" s="26"/>
      <c r="AC7" s="105" t="s">
        <v>112</v>
      </c>
      <c r="AD7" s="105" t="s">
        <v>112</v>
      </c>
      <c r="AE7" s="105" t="s">
        <v>802</v>
      </c>
      <c r="AF7" s="105" t="s">
        <v>112</v>
      </c>
      <c r="AG7" s="105" t="s">
        <v>112</v>
      </c>
      <c r="AH7" s="105" t="s">
        <v>803</v>
      </c>
      <c r="AI7" s="105" t="s">
        <v>255</v>
      </c>
      <c r="AJ7" s="26"/>
      <c r="AK7" s="105" t="s">
        <v>112</v>
      </c>
      <c r="AL7" s="105" t="s">
        <v>807</v>
      </c>
      <c r="AM7" s="29"/>
      <c r="AN7" s="105" t="s">
        <v>244</v>
      </c>
      <c r="AO7" s="105" t="s">
        <v>185</v>
      </c>
      <c r="AP7" s="105" t="s">
        <v>251</v>
      </c>
      <c r="AQ7" s="105" t="s">
        <v>204</v>
      </c>
      <c r="AR7" s="105" t="s">
        <v>804</v>
      </c>
      <c r="AS7" s="105" t="s">
        <v>177</v>
      </c>
      <c r="AT7" s="90" t="s">
        <v>590</v>
      </c>
      <c r="AU7" s="121">
        <v>480</v>
      </c>
      <c r="AV7" s="105" t="s">
        <v>202</v>
      </c>
      <c r="AW7" s="105">
        <v>20</v>
      </c>
      <c r="AX7" s="110">
        <v>12</v>
      </c>
      <c r="AY7" s="110"/>
      <c r="AZ7" s="153">
        <v>20</v>
      </c>
      <c r="BA7" s="154">
        <v>12</v>
      </c>
      <c r="BB7" s="155">
        <v>9</v>
      </c>
      <c r="BC7" s="147">
        <v>9</v>
      </c>
      <c r="BD7" s="153">
        <v>15</v>
      </c>
      <c r="BE7" s="153">
        <f>SUM(AZ7:BD7)</f>
        <v>65</v>
      </c>
      <c r="BF7" s="148">
        <v>0.65</v>
      </c>
      <c r="BH7" s="29"/>
      <c r="BI7" s="113" t="s">
        <v>816</v>
      </c>
      <c r="BJ7" s="108" t="s">
        <v>1036</v>
      </c>
      <c r="BK7" s="108" t="s">
        <v>128</v>
      </c>
      <c r="BL7" s="108" t="s">
        <v>128</v>
      </c>
      <c r="BM7" s="108"/>
      <c r="BN7" s="108"/>
      <c r="BO7" s="108"/>
      <c r="BP7" s="108"/>
      <c r="BQ7" s="108"/>
      <c r="BR7" s="108"/>
      <c r="BS7" s="15"/>
      <c r="BT7" s="15"/>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t="str">
        <f>AR7</f>
        <v>High school graduate</v>
      </c>
      <c r="DC7" s="26"/>
      <c r="DD7" s="26"/>
      <c r="DE7" s="26"/>
      <c r="DF7" s="26"/>
      <c r="DG7" s="26"/>
      <c r="DH7" s="26"/>
      <c r="DI7" s="27"/>
      <c r="DJ7" s="26"/>
      <c r="DK7" s="26"/>
      <c r="DL7" s="26"/>
      <c r="DM7" s="26"/>
      <c r="DN7" s="27"/>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row>
    <row r="9" spans="1:246" x14ac:dyDescent="0.2">
      <c r="A9" s="136"/>
      <c r="B9" s="135"/>
      <c r="C9" s="135"/>
      <c r="D9" s="135"/>
      <c r="E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BA9" s="151"/>
      <c r="BB9" s="151"/>
      <c r="BC9" s="151"/>
      <c r="BD9" s="151"/>
    </row>
    <row r="10" spans="1:246" x14ac:dyDescent="0.2">
      <c r="A10" s="136" t="s">
        <v>965</v>
      </c>
      <c r="B10" s="137">
        <v>44076</v>
      </c>
      <c r="D10" s="134" t="s">
        <v>160</v>
      </c>
      <c r="E10" s="134" t="s">
        <v>1011</v>
      </c>
      <c r="F10">
        <f t="shared" si="0"/>
        <v>60</v>
      </c>
      <c r="G10" s="134" t="s">
        <v>161</v>
      </c>
      <c r="H10" s="134">
        <v>18015477860</v>
      </c>
      <c r="I10" s="134" t="s">
        <v>882</v>
      </c>
      <c r="J10" s="134" t="s">
        <v>453</v>
      </c>
      <c r="K10" s="134">
        <v>84403</v>
      </c>
      <c r="L10" s="134" t="s">
        <v>113</v>
      </c>
      <c r="M10" s="145" t="s">
        <v>128</v>
      </c>
      <c r="N10" s="134" t="s">
        <v>242</v>
      </c>
      <c r="O10" s="134" t="s">
        <v>1012</v>
      </c>
      <c r="P10" s="134" t="s">
        <v>292</v>
      </c>
      <c r="Q10" s="134" t="s">
        <v>112</v>
      </c>
      <c r="R10" s="134" t="s">
        <v>158</v>
      </c>
      <c r="S10" s="134" t="s">
        <v>112</v>
      </c>
      <c r="T10" s="135"/>
      <c r="U10" s="134" t="s">
        <v>1013</v>
      </c>
      <c r="V10" s="134" t="s">
        <v>699</v>
      </c>
      <c r="W10" s="134" t="s">
        <v>128</v>
      </c>
      <c r="X10" s="134" t="s">
        <v>885</v>
      </c>
      <c r="Y10" s="134" t="s">
        <v>1014</v>
      </c>
      <c r="Z10" s="134" t="s">
        <v>1015</v>
      </c>
      <c r="AA10" s="134" t="s">
        <v>1016</v>
      </c>
      <c r="AB10" s="134" t="s">
        <v>1017</v>
      </c>
      <c r="AC10" s="134" t="s">
        <v>1018</v>
      </c>
      <c r="AD10" s="134" t="s">
        <v>891</v>
      </c>
      <c r="AE10" s="134" t="s">
        <v>1019</v>
      </c>
      <c r="AF10" s="134" t="s">
        <v>128</v>
      </c>
      <c r="AG10" s="134" t="s">
        <v>261</v>
      </c>
      <c r="AH10" s="134" t="s">
        <v>893</v>
      </c>
      <c r="AI10" s="134" t="s">
        <v>112</v>
      </c>
      <c r="AJ10" s="134" t="s">
        <v>112</v>
      </c>
      <c r="AK10" s="134" t="s">
        <v>894</v>
      </c>
      <c r="AL10" s="134" t="s">
        <v>699</v>
      </c>
      <c r="AM10" s="134" t="s">
        <v>112</v>
      </c>
      <c r="AN10" s="134" t="s">
        <v>112</v>
      </c>
      <c r="AO10" s="134" t="s">
        <v>894</v>
      </c>
      <c r="AP10" s="134" t="s">
        <v>244</v>
      </c>
      <c r="AQ10" s="134" t="s">
        <v>185</v>
      </c>
      <c r="AR10" s="134" t="s">
        <v>194</v>
      </c>
      <c r="AS10" s="134" t="s">
        <v>517</v>
      </c>
      <c r="AT10" s="134" t="s">
        <v>205</v>
      </c>
      <c r="AU10" s="134" t="s">
        <v>836</v>
      </c>
      <c r="AV10" s="134" t="s">
        <v>177</v>
      </c>
      <c r="AW10" s="134" t="s">
        <v>895</v>
      </c>
      <c r="AX10" s="134" t="s">
        <v>158</v>
      </c>
      <c r="AY10" s="134" t="s">
        <v>161</v>
      </c>
      <c r="AZ10" s="150">
        <v>10</v>
      </c>
      <c r="BA10" s="151">
        <v>12</v>
      </c>
      <c r="BB10" s="151">
        <v>9</v>
      </c>
      <c r="BC10" s="151">
        <v>9</v>
      </c>
      <c r="BD10" s="151">
        <v>20</v>
      </c>
      <c r="BE10" s="151">
        <f>SUM(AZ10:BD10)</f>
        <v>60</v>
      </c>
      <c r="BF10" s="156">
        <v>0.6</v>
      </c>
      <c r="BG10" s="135" t="s">
        <v>1034</v>
      </c>
    </row>
    <row r="11" spans="1:246" x14ac:dyDescent="0.2">
      <c r="A11" s="140" t="s">
        <v>105</v>
      </c>
      <c r="B11" s="137">
        <v>44077</v>
      </c>
      <c r="D11" s="134" t="s">
        <v>949</v>
      </c>
      <c r="E11" s="134" t="s">
        <v>950</v>
      </c>
      <c r="F11">
        <f t="shared" si="0"/>
        <v>77</v>
      </c>
      <c r="G11" s="134" t="s">
        <v>951</v>
      </c>
      <c r="H11" s="134">
        <v>8018216846</v>
      </c>
      <c r="I11" s="134" t="s">
        <v>952</v>
      </c>
      <c r="J11" s="134" t="s">
        <v>453</v>
      </c>
      <c r="K11" s="134">
        <v>84403</v>
      </c>
      <c r="L11" s="134" t="s">
        <v>113</v>
      </c>
      <c r="M11" s="145" t="s">
        <v>112</v>
      </c>
      <c r="N11" s="134" t="s">
        <v>242</v>
      </c>
      <c r="O11" s="134" t="s">
        <v>953</v>
      </c>
      <c r="P11" s="134" t="s">
        <v>202</v>
      </c>
      <c r="Q11" s="134" t="s">
        <v>112</v>
      </c>
      <c r="R11" s="135"/>
      <c r="S11" s="134" t="s">
        <v>128</v>
      </c>
      <c r="T11" s="139" t="s">
        <v>954</v>
      </c>
      <c r="U11" s="134" t="s">
        <v>112</v>
      </c>
      <c r="V11" s="134" t="s">
        <v>112</v>
      </c>
      <c r="W11" s="134" t="s">
        <v>112</v>
      </c>
      <c r="X11" s="135"/>
      <c r="Y11" s="134" t="s">
        <v>955</v>
      </c>
      <c r="Z11" s="134" t="s">
        <v>956</v>
      </c>
      <c r="AA11" s="134" t="s">
        <v>957</v>
      </c>
      <c r="AB11" s="134" t="s">
        <v>958</v>
      </c>
      <c r="AC11" s="134" t="s">
        <v>1020</v>
      </c>
      <c r="AD11" s="141">
        <v>2000</v>
      </c>
      <c r="AE11" s="134" t="s">
        <v>960</v>
      </c>
      <c r="AF11" s="134" t="s">
        <v>112</v>
      </c>
      <c r="AG11" s="134" t="s">
        <v>202</v>
      </c>
      <c r="AH11" s="134" t="s">
        <v>112</v>
      </c>
      <c r="AI11" s="134" t="s">
        <v>112</v>
      </c>
      <c r="AJ11" s="134" t="s">
        <v>112</v>
      </c>
      <c r="AK11" s="134" t="s">
        <v>961</v>
      </c>
      <c r="AL11" s="134" t="s">
        <v>962</v>
      </c>
      <c r="AM11" s="134" t="s">
        <v>112</v>
      </c>
      <c r="AN11" s="134" t="s">
        <v>112</v>
      </c>
      <c r="AO11" s="135"/>
      <c r="AP11" s="134" t="s">
        <v>244</v>
      </c>
      <c r="AQ11" s="134" t="s">
        <v>185</v>
      </c>
      <c r="AR11" s="134" t="s">
        <v>174</v>
      </c>
      <c r="AS11" s="134" t="s">
        <v>963</v>
      </c>
      <c r="AT11" s="134" t="s">
        <v>176</v>
      </c>
      <c r="AU11" s="134" t="s">
        <v>836</v>
      </c>
      <c r="AV11" s="134" t="s">
        <v>177</v>
      </c>
      <c r="AW11" s="134" t="s">
        <v>949</v>
      </c>
      <c r="AX11" s="135"/>
      <c r="AY11" s="134" t="s">
        <v>951</v>
      </c>
      <c r="AZ11" s="150">
        <v>25</v>
      </c>
      <c r="BA11" s="151">
        <v>16</v>
      </c>
      <c r="BB11" s="151">
        <v>12</v>
      </c>
      <c r="BC11" s="151">
        <v>9</v>
      </c>
      <c r="BD11" s="151">
        <v>15</v>
      </c>
      <c r="BE11" s="151">
        <f>SUM(AZ11:BD11)</f>
        <v>77</v>
      </c>
      <c r="BF11" s="156"/>
      <c r="BG11" s="135"/>
      <c r="BI11" t="s">
        <v>1035</v>
      </c>
      <c r="BJ11" t="s">
        <v>1036</v>
      </c>
    </row>
    <row r="12" spans="1:246" x14ac:dyDescent="0.2">
      <c r="A12" s="136" t="s">
        <v>105</v>
      </c>
      <c r="B12" s="137">
        <v>44083</v>
      </c>
      <c r="D12" s="134" t="s">
        <v>966</v>
      </c>
      <c r="E12" s="134" t="s">
        <v>967</v>
      </c>
      <c r="F12">
        <f t="shared" si="0"/>
        <v>68</v>
      </c>
      <c r="G12" s="157" t="s">
        <v>968</v>
      </c>
      <c r="H12" s="134">
        <v>8017257297</v>
      </c>
      <c r="I12" s="134" t="s">
        <v>969</v>
      </c>
      <c r="J12" s="134" t="s">
        <v>970</v>
      </c>
      <c r="K12" s="134">
        <v>84075</v>
      </c>
      <c r="L12" s="134" t="s">
        <v>127</v>
      </c>
      <c r="M12" s="145" t="s">
        <v>112</v>
      </c>
      <c r="N12" s="134" t="s">
        <v>250</v>
      </c>
      <c r="O12" s="134" t="s">
        <v>971</v>
      </c>
      <c r="P12" s="134" t="s">
        <v>793</v>
      </c>
      <c r="Q12" s="134" t="s">
        <v>112</v>
      </c>
      <c r="R12" s="134" t="s">
        <v>255</v>
      </c>
      <c r="S12" s="134" t="s">
        <v>112</v>
      </c>
      <c r="T12" s="135"/>
      <c r="U12" s="134" t="s">
        <v>255</v>
      </c>
      <c r="V12" s="134" t="s">
        <v>972</v>
      </c>
      <c r="W12" s="134" t="s">
        <v>112</v>
      </c>
      <c r="X12" s="134" t="s">
        <v>255</v>
      </c>
      <c r="Y12" s="134" t="s">
        <v>973</v>
      </c>
      <c r="Z12" s="134" t="s">
        <v>974</v>
      </c>
      <c r="AA12" s="134" t="s">
        <v>975</v>
      </c>
      <c r="AB12" s="134" t="s">
        <v>976</v>
      </c>
      <c r="AC12" s="134" t="s">
        <v>977</v>
      </c>
      <c r="AD12" s="134" t="s">
        <v>978</v>
      </c>
      <c r="AE12" s="134" t="s">
        <v>979</v>
      </c>
      <c r="AF12" s="134" t="s">
        <v>112</v>
      </c>
      <c r="AG12" s="134" t="s">
        <v>202</v>
      </c>
      <c r="AH12" s="134" t="s">
        <v>112</v>
      </c>
      <c r="AI12" s="134" t="s">
        <v>112</v>
      </c>
      <c r="AJ12" s="134" t="s">
        <v>112</v>
      </c>
      <c r="AK12" s="134" t="s">
        <v>255</v>
      </c>
      <c r="AL12" s="134" t="s">
        <v>980</v>
      </c>
      <c r="AM12" s="134" t="s">
        <v>112</v>
      </c>
      <c r="AN12" s="134" t="s">
        <v>112</v>
      </c>
      <c r="AO12" s="134" t="s">
        <v>255</v>
      </c>
      <c r="AP12" s="134" t="s">
        <v>244</v>
      </c>
      <c r="AQ12" s="134" t="s">
        <v>185</v>
      </c>
      <c r="AR12" s="134" t="s">
        <v>174</v>
      </c>
      <c r="AS12" s="134" t="s">
        <v>252</v>
      </c>
      <c r="AT12" s="134" t="s">
        <v>176</v>
      </c>
      <c r="AU12" s="134" t="s">
        <v>836</v>
      </c>
      <c r="AV12" s="134" t="s">
        <v>177</v>
      </c>
      <c r="AW12" s="134" t="s">
        <v>966</v>
      </c>
      <c r="AX12" s="142" t="s">
        <v>1021</v>
      </c>
      <c r="AY12" s="134" t="s">
        <v>981</v>
      </c>
      <c r="AZ12" s="150">
        <v>15</v>
      </c>
      <c r="BA12" s="151">
        <v>12</v>
      </c>
      <c r="BB12" s="151">
        <v>12</v>
      </c>
      <c r="BC12" s="151">
        <v>9</v>
      </c>
      <c r="BD12" s="151">
        <v>20</v>
      </c>
      <c r="BE12" s="151">
        <f t="shared" ref="BE12:BE14" si="1">SUM(AZ12:BD12)</f>
        <v>68</v>
      </c>
      <c r="BF12" s="156"/>
      <c r="BG12" s="135"/>
      <c r="BI12" t="s">
        <v>1037</v>
      </c>
      <c r="BJ12" t="s">
        <v>1036</v>
      </c>
    </row>
    <row r="13" spans="1:246" ht="16" thickBot="1" x14ac:dyDescent="0.25">
      <c r="A13" s="136" t="s">
        <v>1032</v>
      </c>
      <c r="B13" s="137">
        <v>44084</v>
      </c>
      <c r="D13" s="134" t="s">
        <v>988</v>
      </c>
      <c r="E13" s="134" t="s">
        <v>989</v>
      </c>
      <c r="F13">
        <f>BE13</f>
        <v>33</v>
      </c>
      <c r="G13" s="134" t="s">
        <v>990</v>
      </c>
      <c r="H13" s="134">
        <v>8016442908</v>
      </c>
      <c r="I13" s="134" t="s">
        <v>991</v>
      </c>
      <c r="J13" s="134" t="s">
        <v>992</v>
      </c>
      <c r="K13" s="134">
        <v>84067</v>
      </c>
      <c r="L13" s="134" t="s">
        <v>113</v>
      </c>
      <c r="M13" s="145" t="s">
        <v>112</v>
      </c>
      <c r="N13" s="134" t="s">
        <v>242</v>
      </c>
      <c r="O13" s="134" t="s">
        <v>993</v>
      </c>
      <c r="P13" s="134" t="s">
        <v>248</v>
      </c>
      <c r="Q13" s="134" t="s">
        <v>112</v>
      </c>
      <c r="R13" s="135"/>
      <c r="S13" s="134" t="s">
        <v>112</v>
      </c>
      <c r="T13" s="135"/>
      <c r="U13" s="134" t="s">
        <v>783</v>
      </c>
      <c r="V13" s="134" t="s">
        <v>783</v>
      </c>
      <c r="W13" s="134" t="s">
        <v>112</v>
      </c>
      <c r="X13" s="135"/>
      <c r="Y13" s="134" t="s">
        <v>994</v>
      </c>
      <c r="Z13" s="134" t="s">
        <v>995</v>
      </c>
      <c r="AA13" s="134" t="s">
        <v>996</v>
      </c>
      <c r="AB13" s="134" t="s">
        <v>997</v>
      </c>
      <c r="AC13" s="134" t="s">
        <v>998</v>
      </c>
      <c r="AD13" s="138">
        <v>2000</v>
      </c>
      <c r="AE13" s="134" t="s">
        <v>999</v>
      </c>
      <c r="AF13" s="134" t="s">
        <v>112</v>
      </c>
      <c r="AG13" s="134" t="s">
        <v>261</v>
      </c>
      <c r="AH13" s="134" t="s">
        <v>112</v>
      </c>
      <c r="AI13" s="134" t="s">
        <v>112</v>
      </c>
      <c r="AJ13" s="134" t="s">
        <v>112</v>
      </c>
      <c r="AK13" s="134" t="s">
        <v>1000</v>
      </c>
      <c r="AL13" s="134" t="s">
        <v>1001</v>
      </c>
      <c r="AM13" s="134" t="s">
        <v>112</v>
      </c>
      <c r="AN13" s="134" t="s">
        <v>112</v>
      </c>
      <c r="AO13" s="135"/>
      <c r="AP13" s="134" t="s">
        <v>244</v>
      </c>
      <c r="AQ13" s="134" t="s">
        <v>725</v>
      </c>
      <c r="AR13" s="134" t="s">
        <v>203</v>
      </c>
      <c r="AS13" s="134" t="s">
        <v>1002</v>
      </c>
      <c r="AT13" s="134" t="s">
        <v>247</v>
      </c>
      <c r="AU13" s="134" t="s">
        <v>836</v>
      </c>
      <c r="AV13" s="134" t="s">
        <v>177</v>
      </c>
      <c r="AW13" s="134" t="s">
        <v>1003</v>
      </c>
      <c r="AX13" s="135"/>
      <c r="AY13" s="134" t="s">
        <v>990</v>
      </c>
      <c r="AZ13" s="150">
        <v>8</v>
      </c>
      <c r="BA13" s="151">
        <v>0</v>
      </c>
      <c r="BB13" s="151">
        <v>5</v>
      </c>
      <c r="BC13" s="151">
        <v>5</v>
      </c>
      <c r="BD13" s="151">
        <v>15</v>
      </c>
      <c r="BE13" s="151">
        <f t="shared" si="1"/>
        <v>33</v>
      </c>
      <c r="BF13" s="156"/>
      <c r="BG13" s="135"/>
      <c r="BH13" t="s">
        <v>1037</v>
      </c>
      <c r="BJ13" t="s">
        <v>1036</v>
      </c>
      <c r="BK13" t="s">
        <v>1057</v>
      </c>
    </row>
    <row r="14" spans="1:246" ht="16" thickBot="1" x14ac:dyDescent="0.25">
      <c r="A14" s="164"/>
      <c r="B14" s="165">
        <v>44087</v>
      </c>
      <c r="D14" s="17" t="s">
        <v>721</v>
      </c>
      <c r="E14" s="17" t="s">
        <v>1041</v>
      </c>
      <c r="F14">
        <f>BE14</f>
        <v>64</v>
      </c>
      <c r="G14" s="17" t="s">
        <v>722</v>
      </c>
      <c r="H14" s="17" t="s">
        <v>723</v>
      </c>
      <c r="I14" s="17" t="s">
        <v>1042</v>
      </c>
      <c r="J14" s="17" t="s">
        <v>464</v>
      </c>
      <c r="K14" s="17">
        <v>84015</v>
      </c>
      <c r="L14" s="17" t="s">
        <v>127</v>
      </c>
      <c r="M14" s="145" t="s">
        <v>128</v>
      </c>
      <c r="N14" s="17" t="s">
        <v>242</v>
      </c>
      <c r="O14" s="17" t="s">
        <v>1043</v>
      </c>
      <c r="P14" s="17" t="s">
        <v>727</v>
      </c>
      <c r="Q14" s="17" t="s">
        <v>128</v>
      </c>
      <c r="R14" s="123" t="s">
        <v>1044</v>
      </c>
      <c r="S14" s="17" t="s">
        <v>128</v>
      </c>
      <c r="T14" s="123" t="s">
        <v>1045</v>
      </c>
      <c r="U14" s="17" t="s">
        <v>1046</v>
      </c>
      <c r="V14" s="17" t="s">
        <v>112</v>
      </c>
      <c r="W14" s="17" t="s">
        <v>112</v>
      </c>
      <c r="X14" s="17">
        <v>0</v>
      </c>
      <c r="Y14" s="17" t="s">
        <v>1047</v>
      </c>
      <c r="Z14" s="17" t="s">
        <v>1048</v>
      </c>
      <c r="AA14" s="17" t="s">
        <v>1049</v>
      </c>
      <c r="AB14" s="17" t="s">
        <v>1050</v>
      </c>
      <c r="AC14" s="17" t="s">
        <v>1051</v>
      </c>
      <c r="AD14" s="17" t="s">
        <v>1052</v>
      </c>
      <c r="AE14" s="17" t="s">
        <v>1053</v>
      </c>
      <c r="AF14" s="17" t="s">
        <v>112</v>
      </c>
      <c r="AG14" s="17" t="s">
        <v>243</v>
      </c>
      <c r="AH14" s="17" t="s">
        <v>112</v>
      </c>
      <c r="AI14" s="17" t="s">
        <v>112</v>
      </c>
      <c r="AJ14" s="17" t="s">
        <v>112</v>
      </c>
      <c r="AK14" s="17" t="s">
        <v>1054</v>
      </c>
      <c r="AL14" s="17" t="s">
        <v>112</v>
      </c>
      <c r="AM14" s="17" t="s">
        <v>112</v>
      </c>
      <c r="AN14" s="17" t="s">
        <v>112</v>
      </c>
      <c r="AO14" s="17" t="s">
        <v>255</v>
      </c>
      <c r="AP14" s="17" t="s">
        <v>244</v>
      </c>
      <c r="AQ14" s="17" t="s">
        <v>725</v>
      </c>
      <c r="AR14" s="17" t="s">
        <v>245</v>
      </c>
      <c r="AS14" s="17" t="s">
        <v>1055</v>
      </c>
      <c r="AT14" s="17" t="s">
        <v>176</v>
      </c>
      <c r="AU14" s="17" t="s">
        <v>836</v>
      </c>
      <c r="AV14" s="17" t="s">
        <v>177</v>
      </c>
      <c r="AW14" s="17" t="s">
        <v>721</v>
      </c>
      <c r="AX14" s="17" t="s">
        <v>255</v>
      </c>
      <c r="AY14" s="17" t="s">
        <v>722</v>
      </c>
      <c r="AZ14" s="166">
        <v>15</v>
      </c>
      <c r="BA14" s="166">
        <v>16</v>
      </c>
      <c r="BB14" s="166">
        <v>9</v>
      </c>
      <c r="BC14" s="166">
        <v>9</v>
      </c>
      <c r="BD14" s="166">
        <v>15</v>
      </c>
      <c r="BE14" s="166">
        <f t="shared" si="1"/>
        <v>64</v>
      </c>
      <c r="BF14" s="150"/>
    </row>
    <row r="15" spans="1:246" x14ac:dyDescent="0.2">
      <c r="C15" t="s">
        <v>1056</v>
      </c>
    </row>
  </sheetData>
  <hyperlinks>
    <hyperlink ref="G7" r:id="rId1" xr:uid="{00000000-0004-0000-0000-000000000000}"/>
    <hyperlink ref="T11" r:id="rId2" xr:uid="{00000000-0004-0000-0000-000001000000}"/>
    <hyperlink ref="G12" r:id="rId3" xr:uid="{00000000-0004-0000-0000-000002000000}"/>
    <hyperlink ref="R14" r:id="rId4" display="http://www.indielabeltv.com/" xr:uid="{00000000-0004-0000-0000-000003000000}"/>
    <hyperlink ref="T14" r:id="rId5" xr:uid="{00000000-0004-0000-0000-000004000000}"/>
  </hyperlinks>
  <pageMargins left="0.7" right="0.7" top="0.75" bottom="0.75" header="0.3" footer="0.3"/>
  <pageSetup orientation="portrait" horizontalDpi="1200" verticalDpi="1200"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K107"/>
  <sheetViews>
    <sheetView tabSelected="1" workbookViewId="0">
      <pane xSplit="4" ySplit="4" topLeftCell="E5" activePane="bottomRight" state="frozen"/>
      <selection pane="topRight" activeCell="E1" sqref="E1"/>
      <selection pane="bottomLeft" activeCell="A5" sqref="A5"/>
      <selection pane="bottomRight" activeCell="DU18" sqref="DU18"/>
    </sheetView>
  </sheetViews>
  <sheetFormatPr baseColWidth="10" defaultColWidth="8.83203125" defaultRowHeight="15" x14ac:dyDescent="0.2"/>
  <cols>
    <col min="1" max="1" width="8.83203125" style="26" customWidth="1"/>
    <col min="2" max="2" width="16.5" style="26" customWidth="1"/>
    <col min="3" max="3" width="8.1640625" style="26" customWidth="1"/>
    <col min="4" max="4" width="14.5" style="26" customWidth="1"/>
    <col min="5" max="5" width="26.5" style="26" customWidth="1"/>
    <col min="6" max="6" width="8.6640625" style="26" customWidth="1"/>
    <col min="7" max="7" width="19" style="26" customWidth="1"/>
    <col min="8" max="8" width="15.5" style="26" customWidth="1"/>
    <col min="9" max="9" width="14.6640625" style="26" customWidth="1"/>
    <col min="10" max="10" width="9" style="26" customWidth="1"/>
    <col min="11" max="11" width="6.33203125" style="26" customWidth="1"/>
    <col min="12" max="13" width="8.83203125" style="26" customWidth="1"/>
    <col min="14" max="17" width="13.5" style="26" customWidth="1"/>
    <col min="18" max="18" width="8.83203125" style="26" customWidth="1"/>
    <col min="19" max="19" width="18" style="26" customWidth="1"/>
    <col min="20" max="20" width="11.1640625" style="27" customWidth="1"/>
    <col min="21" max="21" width="12.33203125" style="27" customWidth="1"/>
    <col min="22" max="22" width="34.33203125" style="26" customWidth="1"/>
    <col min="23" max="23" width="9.6640625" style="26" customWidth="1"/>
    <col min="24" max="24" width="10.33203125" style="26" customWidth="1"/>
    <col min="25" max="25" width="11" style="26" customWidth="1"/>
    <col min="26" max="26" width="7.5" style="26" customWidth="1"/>
    <col min="27" max="27" width="18" style="15" customWidth="1"/>
    <col min="28" max="28" width="18" style="28" customWidth="1"/>
    <col min="29" max="29" width="18" style="26" customWidth="1"/>
    <col min="30" max="30" width="8.83203125" style="29" customWidth="1"/>
    <col min="31" max="31" width="14.33203125" style="26" customWidth="1"/>
    <col min="32" max="38" width="8.83203125" style="26" customWidth="1"/>
    <col min="39" max="39" width="8.83203125" style="29" customWidth="1"/>
    <col min="40" max="48" width="8.83203125" style="26" customWidth="1"/>
    <col min="49" max="50" width="12.5" style="26" customWidth="1"/>
    <col min="51" max="58" width="8.83203125" style="26" customWidth="1"/>
    <col min="59" max="59" width="8.83203125" style="29" customWidth="1"/>
    <col min="60" max="66" width="8.83203125" style="26" customWidth="1"/>
    <col min="67" max="81" width="12.83203125" style="26" customWidth="1"/>
    <col min="82" max="110" width="8.83203125" style="26" customWidth="1"/>
    <col min="111" max="111" width="13.5" style="26" customWidth="1"/>
    <col min="112" max="112" width="15.5" style="27" customWidth="1"/>
    <col min="113" max="115" width="21.1640625" style="26" customWidth="1"/>
    <col min="116" max="116" width="21.5" style="26" customWidth="1"/>
    <col min="117" max="117" width="11" style="27" customWidth="1"/>
    <col min="118" max="118" width="21.5" style="26" customWidth="1"/>
    <col min="119" max="119" width="20.5" style="26" customWidth="1"/>
    <col min="120" max="120" width="18.5" style="26" customWidth="1"/>
    <col min="121" max="121" width="12.33203125" style="26" customWidth="1"/>
    <col min="122" max="122" width="13.5" style="26" customWidth="1"/>
    <col min="123" max="123" width="11.1640625" style="26" customWidth="1"/>
    <col min="124" max="124" width="13.5" style="26" customWidth="1"/>
    <col min="125" max="126" width="18.5" style="26" customWidth="1"/>
    <col min="127" max="127" width="15" style="26" customWidth="1"/>
    <col min="128" max="134" width="12.6640625" style="26" customWidth="1"/>
    <col min="135" max="135" width="15.1640625" style="26" customWidth="1"/>
    <col min="136" max="136" width="8.83203125" style="26" customWidth="1"/>
    <col min="137" max="137" width="13.83203125" style="26" customWidth="1"/>
    <col min="138" max="138" width="13.5" style="26" customWidth="1"/>
    <col min="139" max="141" width="8.83203125" style="26" customWidth="1"/>
    <col min="142" max="142" width="13.5" style="26" customWidth="1"/>
    <col min="143" max="143" width="16.5" style="26" customWidth="1"/>
    <col min="144" max="150" width="13.5" style="26" customWidth="1"/>
    <col min="151" max="192" width="8.83203125" style="26" customWidth="1"/>
    <col min="193" max="193" width="5.33203125" style="26" customWidth="1"/>
    <col min="194" max="194" width="5.6640625" style="26" customWidth="1"/>
    <col min="195" max="195" width="6.33203125" style="26" customWidth="1"/>
    <col min="196" max="196" width="5.6640625" style="26" customWidth="1"/>
    <col min="197" max="197" width="6.5" style="26" customWidth="1"/>
    <col min="198" max="245" width="8.83203125" style="26"/>
    <col min="246" max="16384" width="8.83203125" style="1"/>
  </cols>
  <sheetData>
    <row r="1" spans="1:197" ht="14.5" customHeight="1" x14ac:dyDescent="0.2">
      <c r="A1" s="26" t="s">
        <v>816</v>
      </c>
      <c r="B1" s="26" t="s">
        <v>48</v>
      </c>
      <c r="M1" s="26" t="s">
        <v>610</v>
      </c>
      <c r="BO1" s="30" t="s">
        <v>643</v>
      </c>
      <c r="BP1" s="30"/>
      <c r="BQ1" s="30"/>
      <c r="BR1" s="30"/>
      <c r="BS1" s="30"/>
      <c r="BT1" s="30"/>
      <c r="BU1" s="30"/>
      <c r="BV1" s="30"/>
      <c r="BW1" s="30"/>
      <c r="BX1" s="30"/>
      <c r="BY1" s="30"/>
      <c r="BZ1" s="30"/>
      <c r="CA1" s="30"/>
      <c r="CB1" s="30"/>
      <c r="CC1" s="30"/>
      <c r="CY1" s="31" t="s">
        <v>703</v>
      </c>
      <c r="CZ1" s="31"/>
      <c r="DA1" s="31"/>
      <c r="DB1" s="31"/>
      <c r="DC1" s="31"/>
    </row>
    <row r="2" spans="1:197" x14ac:dyDescent="0.2">
      <c r="A2" s="10"/>
      <c r="B2" s="10" t="s">
        <v>528</v>
      </c>
      <c r="C2" s="10"/>
      <c r="D2" s="10"/>
      <c r="E2" s="10"/>
      <c r="F2" s="10"/>
      <c r="G2" s="10"/>
      <c r="H2" s="10"/>
      <c r="I2" s="10"/>
      <c r="J2" s="10"/>
      <c r="K2" s="10"/>
      <c r="L2" s="10"/>
      <c r="M2" s="10" t="s">
        <v>611</v>
      </c>
      <c r="N2" s="10" t="s">
        <v>527</v>
      </c>
      <c r="O2" s="10"/>
      <c r="P2" s="10"/>
      <c r="Q2" s="10"/>
      <c r="R2" s="10"/>
      <c r="S2" s="10"/>
      <c r="T2" s="32"/>
      <c r="U2" s="32" t="s">
        <v>713</v>
      </c>
      <c r="V2" s="10"/>
      <c r="W2" s="33" t="s">
        <v>808</v>
      </c>
      <c r="X2" s="34"/>
      <c r="Y2" s="35"/>
      <c r="Z2" s="36" t="s">
        <v>561</v>
      </c>
      <c r="AA2" s="36"/>
      <c r="AB2" s="36"/>
      <c r="AC2" s="36"/>
      <c r="AD2" s="37"/>
      <c r="AE2" s="10"/>
      <c r="AF2" s="10"/>
      <c r="AG2" s="36"/>
      <c r="AH2" s="36"/>
      <c r="AI2" s="10" t="s">
        <v>580</v>
      </c>
      <c r="AJ2" s="10"/>
      <c r="AK2" s="10" t="s">
        <v>600</v>
      </c>
      <c r="AL2" s="10"/>
      <c r="AM2" s="37"/>
      <c r="AN2" s="10"/>
      <c r="AO2" s="10"/>
      <c r="AP2" s="10"/>
      <c r="AQ2" s="10"/>
      <c r="AR2" s="10"/>
      <c r="AS2" s="10"/>
      <c r="AT2" s="10"/>
      <c r="AU2" s="10"/>
      <c r="AV2" s="10"/>
      <c r="AW2" s="8" t="s">
        <v>602</v>
      </c>
      <c r="AX2" s="8"/>
      <c r="AY2" s="8"/>
      <c r="AZ2" s="8"/>
      <c r="BA2" s="8"/>
      <c r="BB2" s="8"/>
      <c r="BC2" s="10"/>
      <c r="BD2" s="8" t="s">
        <v>609</v>
      </c>
      <c r="BE2" s="8"/>
      <c r="BF2" s="8"/>
      <c r="BG2" s="37"/>
      <c r="BH2" s="10"/>
      <c r="BI2" s="10"/>
      <c r="BJ2" s="10" t="s">
        <v>938</v>
      </c>
      <c r="BK2" s="10" t="s">
        <v>938</v>
      </c>
      <c r="BL2" s="10" t="s">
        <v>939</v>
      </c>
      <c r="BM2" s="10" t="s">
        <v>939</v>
      </c>
      <c r="BN2" s="10" t="s">
        <v>938</v>
      </c>
      <c r="BO2" s="38"/>
      <c r="BP2" s="38"/>
      <c r="BQ2" s="38"/>
      <c r="BR2" s="39" t="s">
        <v>646</v>
      </c>
      <c r="BS2" s="39"/>
      <c r="BT2" s="39"/>
      <c r="BU2" s="39"/>
      <c r="BV2" s="39"/>
      <c r="BW2" s="39"/>
      <c r="BX2" s="39"/>
      <c r="BY2" s="39"/>
      <c r="BZ2" s="39"/>
      <c r="CA2" s="39"/>
      <c r="CB2" s="38"/>
      <c r="CC2" s="38"/>
      <c r="CD2" s="10"/>
      <c r="CE2" s="10"/>
      <c r="CF2" s="10"/>
      <c r="CG2" s="10" t="s">
        <v>612</v>
      </c>
      <c r="CH2" s="10"/>
      <c r="CI2" s="10"/>
      <c r="CJ2" s="10"/>
      <c r="CK2" s="10"/>
      <c r="CL2" s="10"/>
      <c r="CM2" s="10"/>
      <c r="CN2" s="10"/>
      <c r="CO2" s="10"/>
      <c r="CP2" s="10"/>
      <c r="CQ2" s="10"/>
      <c r="CR2" s="10"/>
      <c r="CS2" s="10"/>
      <c r="CT2" s="40" t="s">
        <v>630</v>
      </c>
      <c r="CU2" s="40"/>
      <c r="CV2" s="40"/>
      <c r="CW2" s="40"/>
      <c r="CX2" s="40"/>
      <c r="CY2" s="40"/>
      <c r="CZ2" s="40"/>
      <c r="DA2" s="40"/>
      <c r="DB2" s="40"/>
      <c r="DC2" s="40"/>
      <c r="DD2" s="40"/>
      <c r="DE2" s="37"/>
      <c r="DF2" s="10"/>
      <c r="DG2" s="41"/>
      <c r="DH2" s="42"/>
      <c r="DI2" s="41"/>
      <c r="DJ2" s="41"/>
      <c r="DK2" s="41"/>
      <c r="DL2" s="41"/>
      <c r="DM2" s="42"/>
      <c r="DN2" s="41"/>
      <c r="DO2" s="41"/>
      <c r="DP2" s="41"/>
      <c r="DQ2" s="41"/>
      <c r="DR2" s="41"/>
      <c r="DS2" s="41"/>
      <c r="DT2" s="41"/>
      <c r="DU2" s="41"/>
      <c r="DV2" s="41"/>
      <c r="DW2" s="41"/>
      <c r="DX2" s="41"/>
      <c r="DY2" s="41"/>
      <c r="DZ2" s="41"/>
      <c r="EA2" s="41"/>
      <c r="EB2" s="41"/>
      <c r="EC2" s="41"/>
      <c r="ED2" s="41"/>
      <c r="EE2" s="8"/>
      <c r="EF2" s="8"/>
      <c r="EG2" s="8"/>
      <c r="EH2" s="8"/>
      <c r="EI2" s="8"/>
      <c r="EJ2" s="8"/>
      <c r="EK2" s="8"/>
      <c r="EL2" s="8"/>
      <c r="EM2" s="8"/>
      <c r="EN2" s="8"/>
      <c r="EO2" s="43"/>
      <c r="EP2" s="43"/>
      <c r="EQ2" s="43"/>
      <c r="ER2" s="43"/>
      <c r="ES2" s="43"/>
      <c r="ET2" s="43"/>
      <c r="EU2" s="41"/>
      <c r="EV2" s="41"/>
      <c r="EW2" s="41"/>
      <c r="EX2" s="41"/>
      <c r="EY2" s="41"/>
      <c r="EZ2" s="41"/>
      <c r="FA2" s="41"/>
      <c r="FB2" s="41"/>
      <c r="FC2" s="41"/>
      <c r="FD2" s="41"/>
      <c r="FE2" s="44"/>
      <c r="FF2" s="44"/>
      <c r="FG2" s="44"/>
      <c r="FH2" s="44"/>
      <c r="FI2" s="44"/>
      <c r="FJ2" s="44"/>
      <c r="FK2" s="44"/>
      <c r="FL2" s="44"/>
      <c r="FM2" s="44"/>
      <c r="FN2" s="44"/>
      <c r="FO2" s="41"/>
      <c r="FP2" s="41"/>
      <c r="FQ2" s="41"/>
      <c r="FR2" s="41"/>
      <c r="FS2" s="41"/>
      <c r="FT2" s="41"/>
      <c r="FU2" s="41"/>
      <c r="FV2" s="41"/>
      <c r="FW2" s="41"/>
      <c r="FX2" s="41"/>
      <c r="FY2" s="45"/>
      <c r="FZ2" s="45"/>
      <c r="GA2" s="45"/>
      <c r="GB2" s="45"/>
      <c r="GC2" s="45"/>
      <c r="GD2" s="45"/>
      <c r="GE2" s="45"/>
      <c r="GF2" s="45"/>
      <c r="GG2" s="45"/>
      <c r="GH2" s="45"/>
      <c r="GI2" s="45"/>
      <c r="GJ2" s="10"/>
      <c r="GK2" s="10"/>
      <c r="GL2" s="10"/>
      <c r="GM2" s="10"/>
      <c r="GN2" s="10"/>
      <c r="GO2" s="10"/>
    </row>
    <row r="3" spans="1:197" ht="16" x14ac:dyDescent="0.2">
      <c r="A3" s="10" t="s">
        <v>527</v>
      </c>
      <c r="B3" s="10" t="s">
        <v>594</v>
      </c>
      <c r="C3" s="10" t="s">
        <v>736</v>
      </c>
      <c r="D3" s="10" t="s">
        <v>110</v>
      </c>
      <c r="E3" s="10" t="s">
        <v>97</v>
      </c>
      <c r="F3" s="10" t="s">
        <v>737</v>
      </c>
      <c r="G3" s="10" t="s">
        <v>529</v>
      </c>
      <c r="H3" s="10" t="s">
        <v>530</v>
      </c>
      <c r="I3" s="10" t="s">
        <v>531</v>
      </c>
      <c r="J3" s="10"/>
      <c r="K3" s="10"/>
      <c r="L3" s="10"/>
      <c r="M3" s="10" t="s">
        <v>595</v>
      </c>
      <c r="N3" s="10" t="s">
        <v>576</v>
      </c>
      <c r="O3" s="10"/>
      <c r="P3" s="10"/>
      <c r="Q3" s="10"/>
      <c r="R3" s="10" t="s">
        <v>567</v>
      </c>
      <c r="S3" s="10" t="s">
        <v>597</v>
      </c>
      <c r="T3" s="32" t="s">
        <v>738</v>
      </c>
      <c r="U3" s="32" t="s">
        <v>739</v>
      </c>
      <c r="V3" s="10" t="s">
        <v>740</v>
      </c>
      <c r="W3" s="10" t="s">
        <v>119</v>
      </c>
      <c r="X3" s="10" t="s">
        <v>809</v>
      </c>
      <c r="Y3" s="10" t="s">
        <v>810</v>
      </c>
      <c r="Z3" s="36" t="s">
        <v>711</v>
      </c>
      <c r="AA3" s="46"/>
      <c r="AB3" s="47"/>
      <c r="AC3" s="36"/>
      <c r="AD3" s="37"/>
      <c r="AE3" s="10" t="s">
        <v>578</v>
      </c>
      <c r="AF3" s="10" t="s">
        <v>579</v>
      </c>
      <c r="AG3" s="36" t="s">
        <v>811</v>
      </c>
      <c r="AH3" s="36" t="s">
        <v>813</v>
      </c>
      <c r="AI3" s="10" t="s">
        <v>547</v>
      </c>
      <c r="AJ3" s="10" t="s">
        <v>581</v>
      </c>
      <c r="AK3" s="12" t="s">
        <v>98</v>
      </c>
      <c r="AL3" s="12" t="s">
        <v>99</v>
      </c>
      <c r="AM3" s="37"/>
      <c r="AN3" s="10" t="s">
        <v>540</v>
      </c>
      <c r="AO3" s="10" t="s">
        <v>541</v>
      </c>
      <c r="AP3" s="10" t="s">
        <v>100</v>
      </c>
      <c r="AQ3" s="10" t="s">
        <v>101</v>
      </c>
      <c r="AR3" s="10" t="s">
        <v>270</v>
      </c>
      <c r="AS3" s="10" t="s">
        <v>593</v>
      </c>
      <c r="AT3" s="10" t="s">
        <v>546</v>
      </c>
      <c r="AU3" s="10" t="s">
        <v>730</v>
      </c>
      <c r="AV3" s="10"/>
      <c r="AW3" s="8" t="s">
        <v>603</v>
      </c>
      <c r="AX3" s="8" t="s">
        <v>536</v>
      </c>
      <c r="AY3" s="8" t="s">
        <v>604</v>
      </c>
      <c r="AZ3" s="8" t="s">
        <v>537</v>
      </c>
      <c r="BA3" s="8" t="s">
        <v>538</v>
      </c>
      <c r="BB3" s="8"/>
      <c r="BC3" s="10">
        <v>100</v>
      </c>
      <c r="BD3" s="8"/>
      <c r="BE3" s="8"/>
      <c r="BF3" s="8"/>
      <c r="BG3" s="37"/>
      <c r="BH3" s="10"/>
      <c r="BI3" s="10"/>
      <c r="BJ3" s="10" t="s">
        <v>595</v>
      </c>
      <c r="BK3" s="10" t="s">
        <v>933</v>
      </c>
      <c r="BL3" s="10" t="s">
        <v>634</v>
      </c>
      <c r="BM3" s="10" t="s">
        <v>934</v>
      </c>
      <c r="BN3" s="10" t="s">
        <v>936</v>
      </c>
      <c r="BO3" s="38"/>
      <c r="BP3" s="38"/>
      <c r="BQ3" s="38"/>
      <c r="BR3" s="39" t="s">
        <v>613</v>
      </c>
      <c r="BS3" s="39" t="s">
        <v>614</v>
      </c>
      <c r="BT3" s="39" t="s">
        <v>649</v>
      </c>
      <c r="BU3" s="39" t="s">
        <v>650</v>
      </c>
      <c r="BV3" s="39"/>
      <c r="BW3" s="39" t="s">
        <v>651</v>
      </c>
      <c r="BX3" s="39" t="s">
        <v>653</v>
      </c>
      <c r="BY3" s="39" t="s">
        <v>619</v>
      </c>
      <c r="BZ3" s="39" t="s">
        <v>655</v>
      </c>
      <c r="CA3" s="39" t="s">
        <v>656</v>
      </c>
      <c r="CB3" s="38"/>
      <c r="CC3" s="38"/>
      <c r="CD3" s="10" t="s">
        <v>548</v>
      </c>
      <c r="CE3" s="10"/>
      <c r="CF3" s="10"/>
      <c r="CG3" s="37"/>
      <c r="CH3" s="18" t="s">
        <v>613</v>
      </c>
      <c r="CI3" s="18" t="s">
        <v>614</v>
      </c>
      <c r="CJ3" s="18" t="s">
        <v>615</v>
      </c>
      <c r="CK3" s="18" t="s">
        <v>616</v>
      </c>
      <c r="CL3" s="18" t="s">
        <v>617</v>
      </c>
      <c r="CM3" s="18" t="s">
        <v>618</v>
      </c>
      <c r="CN3" s="18" t="s">
        <v>619</v>
      </c>
      <c r="CO3" s="18" t="s">
        <v>527</v>
      </c>
      <c r="CP3" s="18" t="s">
        <v>620</v>
      </c>
      <c r="CQ3" s="18" t="s">
        <v>606</v>
      </c>
      <c r="CR3" s="18" t="s">
        <v>608</v>
      </c>
      <c r="CS3" s="10"/>
      <c r="CT3" s="40" t="s">
        <v>631</v>
      </c>
      <c r="CU3" s="40" t="s">
        <v>632</v>
      </c>
      <c r="CV3" s="40" t="s">
        <v>633</v>
      </c>
      <c r="CW3" s="40" t="s">
        <v>634</v>
      </c>
      <c r="CX3" s="40" t="s">
        <v>635</v>
      </c>
      <c r="CY3" s="36" t="s">
        <v>636</v>
      </c>
      <c r="CZ3" s="36" t="s">
        <v>636</v>
      </c>
      <c r="DA3" s="36" t="s">
        <v>561</v>
      </c>
      <c r="DB3" s="36" t="s">
        <v>776</v>
      </c>
      <c r="DC3" s="36" t="s">
        <v>775</v>
      </c>
      <c r="DD3" s="40" t="s">
        <v>606</v>
      </c>
      <c r="DE3" s="10"/>
      <c r="DF3" s="10"/>
      <c r="DG3" s="41"/>
      <c r="DH3" s="42"/>
      <c r="DI3" s="41" t="s">
        <v>549</v>
      </c>
      <c r="DJ3" s="41"/>
      <c r="DK3" s="41"/>
      <c r="DL3" s="41"/>
      <c r="DM3" s="41"/>
      <c r="DN3" s="41"/>
      <c r="DO3" s="41"/>
      <c r="DP3" s="41"/>
      <c r="DQ3" s="48" t="s">
        <v>756</v>
      </c>
      <c r="DR3" s="49"/>
      <c r="DS3" s="48" t="s">
        <v>759</v>
      </c>
      <c r="DT3" s="50"/>
      <c r="DU3" s="50"/>
      <c r="DV3" s="50"/>
      <c r="DW3" s="50"/>
      <c r="DX3" s="49"/>
      <c r="DY3" s="50"/>
      <c r="DZ3" s="50"/>
      <c r="EA3" s="48" t="s">
        <v>910</v>
      </c>
      <c r="EB3" s="50"/>
      <c r="EC3" s="50"/>
      <c r="ED3" s="49"/>
      <c r="EE3" s="8" t="s">
        <v>550</v>
      </c>
      <c r="EF3" s="8"/>
      <c r="EG3" s="8"/>
      <c r="EH3" s="8"/>
      <c r="EI3" s="8"/>
      <c r="EJ3" s="8"/>
      <c r="EK3" s="8"/>
      <c r="EL3" s="8"/>
      <c r="EM3" s="8"/>
      <c r="EN3" s="8"/>
      <c r="EO3" s="51" t="s">
        <v>923</v>
      </c>
      <c r="EP3" s="52"/>
      <c r="EQ3" s="52"/>
      <c r="ER3" s="52"/>
      <c r="ES3" s="52"/>
      <c r="ET3" s="52"/>
      <c r="EU3" s="41" t="s">
        <v>551</v>
      </c>
      <c r="EV3" s="41"/>
      <c r="EW3" s="41"/>
      <c r="EX3" s="41"/>
      <c r="EY3" s="41"/>
      <c r="EZ3" s="41"/>
      <c r="FA3" s="41"/>
      <c r="FB3" s="41"/>
      <c r="FC3" s="41"/>
      <c r="FD3" s="41"/>
      <c r="FE3" s="44" t="s">
        <v>552</v>
      </c>
      <c r="FF3" s="44"/>
      <c r="FG3" s="44"/>
      <c r="FH3" s="44"/>
      <c r="FI3" s="44"/>
      <c r="FJ3" s="44"/>
      <c r="FK3" s="44"/>
      <c r="FL3" s="44"/>
      <c r="FM3" s="44"/>
      <c r="FN3" s="44"/>
      <c r="FO3" s="53" t="s">
        <v>553</v>
      </c>
      <c r="FP3" s="53"/>
      <c r="FQ3" s="53"/>
      <c r="FR3" s="53"/>
      <c r="FS3" s="53"/>
      <c r="FT3" s="53"/>
      <c r="FU3" s="53"/>
      <c r="FV3" s="53"/>
      <c r="FW3" s="53"/>
      <c r="FX3" s="53"/>
      <c r="FY3" s="54" t="s">
        <v>554</v>
      </c>
      <c r="FZ3" s="54"/>
      <c r="GA3" s="54"/>
      <c r="GB3" s="54"/>
      <c r="GC3" s="54"/>
      <c r="GD3" s="54"/>
      <c r="GE3" s="54"/>
      <c r="GF3" s="54"/>
      <c r="GG3" s="54"/>
      <c r="GH3" s="54"/>
      <c r="GI3" s="45"/>
      <c r="GJ3" s="10"/>
      <c r="GK3" s="10" t="s">
        <v>747</v>
      </c>
      <c r="GL3" s="10" t="s">
        <v>749</v>
      </c>
      <c r="GM3" s="10" t="s">
        <v>751</v>
      </c>
      <c r="GN3" s="10" t="s">
        <v>753</v>
      </c>
      <c r="GO3" s="10" t="s">
        <v>754</v>
      </c>
    </row>
    <row r="4" spans="1:197" ht="16" x14ac:dyDescent="0.2">
      <c r="A4" s="10"/>
      <c r="B4" s="10" t="s">
        <v>49</v>
      </c>
      <c r="C4" s="10"/>
      <c r="D4" s="10"/>
      <c r="E4" s="10"/>
      <c r="F4" s="10" t="s">
        <v>637</v>
      </c>
      <c r="G4" s="10"/>
      <c r="H4" s="10"/>
      <c r="I4" s="10" t="s">
        <v>532</v>
      </c>
      <c r="J4" s="10" t="s">
        <v>533</v>
      </c>
      <c r="K4" s="10" t="s">
        <v>534</v>
      </c>
      <c r="L4" s="10" t="s">
        <v>102</v>
      </c>
      <c r="M4" s="10" t="s">
        <v>596</v>
      </c>
      <c r="N4" s="10" t="s">
        <v>577</v>
      </c>
      <c r="O4" s="10" t="s">
        <v>704</v>
      </c>
      <c r="P4" s="10" t="s">
        <v>705</v>
      </c>
      <c r="Q4" s="10" t="s">
        <v>706</v>
      </c>
      <c r="R4" s="10"/>
      <c r="S4" s="10" t="s">
        <v>598</v>
      </c>
      <c r="T4" s="32"/>
      <c r="U4" s="32"/>
      <c r="V4" s="10" t="s">
        <v>741</v>
      </c>
      <c r="W4" s="10"/>
      <c r="X4" s="10"/>
      <c r="Y4" s="10"/>
      <c r="Z4" s="36" t="s">
        <v>642</v>
      </c>
      <c r="AA4" s="46" t="s">
        <v>658</v>
      </c>
      <c r="AB4" s="47" t="s">
        <v>672</v>
      </c>
      <c r="AC4" s="36" t="s">
        <v>707</v>
      </c>
      <c r="AD4" s="37"/>
      <c r="AE4" s="10"/>
      <c r="AF4" s="10" t="s">
        <v>592</v>
      </c>
      <c r="AG4" s="36" t="s">
        <v>812</v>
      </c>
      <c r="AH4" s="36" t="s">
        <v>814</v>
      </c>
      <c r="AI4" s="10" t="s">
        <v>708</v>
      </c>
      <c r="AJ4" s="10"/>
      <c r="AK4" s="10"/>
      <c r="AL4" s="10"/>
      <c r="AM4" s="37"/>
      <c r="AN4" s="10"/>
      <c r="AO4" s="10"/>
      <c r="AP4" s="10" t="s">
        <v>599</v>
      </c>
      <c r="AQ4" s="10" t="s">
        <v>599</v>
      </c>
      <c r="AR4" s="10" t="s">
        <v>599</v>
      </c>
      <c r="AS4" s="10" t="s">
        <v>599</v>
      </c>
      <c r="AT4" s="10"/>
      <c r="AU4" s="10"/>
      <c r="AV4" s="10" t="s">
        <v>556</v>
      </c>
      <c r="AW4" s="8" t="s">
        <v>605</v>
      </c>
      <c r="AX4" s="8"/>
      <c r="AY4" s="8" t="s">
        <v>535</v>
      </c>
      <c r="AZ4" s="8"/>
      <c r="BA4" s="8"/>
      <c r="BB4" s="8" t="s">
        <v>606</v>
      </c>
      <c r="BC4" s="10" t="s">
        <v>608</v>
      </c>
      <c r="BD4" s="8" t="s">
        <v>607</v>
      </c>
      <c r="BE4" s="8" t="s">
        <v>601</v>
      </c>
      <c r="BF4" s="8" t="s">
        <v>555</v>
      </c>
      <c r="BG4" s="37"/>
      <c r="BH4" s="10" t="s">
        <v>557</v>
      </c>
      <c r="BI4" s="10" t="s">
        <v>574</v>
      </c>
      <c r="BJ4" s="10" t="s">
        <v>698</v>
      </c>
      <c r="BK4" s="10"/>
      <c r="BL4" s="10" t="s">
        <v>638</v>
      </c>
      <c r="BM4" s="10" t="s">
        <v>935</v>
      </c>
      <c r="BN4" s="10" t="s">
        <v>937</v>
      </c>
      <c r="BO4" s="38" t="s">
        <v>644</v>
      </c>
      <c r="BP4" s="38" t="s">
        <v>658</v>
      </c>
      <c r="BQ4" s="38" t="s">
        <v>645</v>
      </c>
      <c r="BR4" s="39" t="s">
        <v>647</v>
      </c>
      <c r="BS4" s="39" t="s">
        <v>648</v>
      </c>
      <c r="BT4" s="39" t="s">
        <v>647</v>
      </c>
      <c r="BU4" s="39" t="s">
        <v>536</v>
      </c>
      <c r="BV4" s="39" t="s">
        <v>537</v>
      </c>
      <c r="BW4" s="39" t="s">
        <v>652</v>
      </c>
      <c r="BX4" s="39" t="s">
        <v>654</v>
      </c>
      <c r="BY4" s="39" t="s">
        <v>538</v>
      </c>
      <c r="BZ4" s="39" t="s">
        <v>539</v>
      </c>
      <c r="CA4" s="39"/>
      <c r="CB4" s="38" t="s">
        <v>558</v>
      </c>
      <c r="CC4" s="38" t="s">
        <v>559</v>
      </c>
      <c r="CD4" s="10" t="s">
        <v>560</v>
      </c>
      <c r="CE4" s="10" t="s">
        <v>561</v>
      </c>
      <c r="CF4" s="10"/>
      <c r="CG4" s="37"/>
      <c r="CH4" s="18" t="s">
        <v>621</v>
      </c>
      <c r="CI4" s="18" t="s">
        <v>622</v>
      </c>
      <c r="CJ4" s="18" t="s">
        <v>623</v>
      </c>
      <c r="CK4" s="18">
        <v>10</v>
      </c>
      <c r="CL4" s="18" t="s">
        <v>624</v>
      </c>
      <c r="CM4" s="18" t="s">
        <v>625</v>
      </c>
      <c r="CN4" s="18" t="s">
        <v>626</v>
      </c>
      <c r="CO4" s="18" t="s">
        <v>627</v>
      </c>
      <c r="CP4" s="18" t="s">
        <v>628</v>
      </c>
      <c r="CQ4" s="18" t="s">
        <v>629</v>
      </c>
      <c r="CR4" s="18">
        <v>160</v>
      </c>
      <c r="CS4" s="10"/>
      <c r="CT4" s="40" t="s">
        <v>637</v>
      </c>
      <c r="CU4" s="40"/>
      <c r="CV4" s="40"/>
      <c r="CW4" s="40" t="s">
        <v>638</v>
      </c>
      <c r="CX4" s="40" t="s">
        <v>639</v>
      </c>
      <c r="CY4" s="36" t="s">
        <v>640</v>
      </c>
      <c r="CZ4" s="36" t="s">
        <v>641</v>
      </c>
      <c r="DA4" s="36" t="s">
        <v>710</v>
      </c>
      <c r="DB4" s="36" t="s">
        <v>777</v>
      </c>
      <c r="DC4" s="36" t="s">
        <v>567</v>
      </c>
      <c r="DD4" s="40"/>
      <c r="DE4" s="40" t="s">
        <v>608</v>
      </c>
      <c r="DF4" s="10"/>
      <c r="DG4" s="41" t="s">
        <v>669</v>
      </c>
      <c r="DH4" s="42" t="s">
        <v>670</v>
      </c>
      <c r="DI4" s="41" t="s">
        <v>671</v>
      </c>
      <c r="DJ4" s="41" t="s">
        <v>701</v>
      </c>
      <c r="DK4" s="41" t="s">
        <v>702</v>
      </c>
      <c r="DL4" s="41" t="s">
        <v>718</v>
      </c>
      <c r="DM4" s="42" t="s">
        <v>672</v>
      </c>
      <c r="DN4" s="41" t="s">
        <v>913</v>
      </c>
      <c r="DO4" s="41" t="s">
        <v>562</v>
      </c>
      <c r="DP4" s="41" t="s">
        <v>575</v>
      </c>
      <c r="DQ4" s="41" t="s">
        <v>757</v>
      </c>
      <c r="DR4" s="41" t="s">
        <v>758</v>
      </c>
      <c r="DS4" s="41" t="s">
        <v>760</v>
      </c>
      <c r="DT4" s="41" t="s">
        <v>761</v>
      </c>
      <c r="DU4" s="41" t="s">
        <v>904</v>
      </c>
      <c r="DV4" s="41" t="s">
        <v>905</v>
      </c>
      <c r="DW4" s="41" t="s">
        <v>906</v>
      </c>
      <c r="DX4" s="41" t="s">
        <v>527</v>
      </c>
      <c r="DY4" s="41" t="s">
        <v>760</v>
      </c>
      <c r="DZ4" s="41" t="s">
        <v>761</v>
      </c>
      <c r="EA4" s="41" t="s">
        <v>904</v>
      </c>
      <c r="EB4" s="41" t="s">
        <v>905</v>
      </c>
      <c r="EC4" s="41" t="s">
        <v>906</v>
      </c>
      <c r="ED4" s="41" t="s">
        <v>527</v>
      </c>
      <c r="EE4" s="8" t="s">
        <v>563</v>
      </c>
      <c r="EF4" s="8" t="s">
        <v>572</v>
      </c>
      <c r="EG4" s="8" t="s">
        <v>565</v>
      </c>
      <c r="EH4" s="8" t="s">
        <v>566</v>
      </c>
      <c r="EI4" s="8" t="s">
        <v>567</v>
      </c>
      <c r="EJ4" s="8" t="s">
        <v>568</v>
      </c>
      <c r="EK4" s="8" t="s">
        <v>569</v>
      </c>
      <c r="EL4" s="8" t="s">
        <v>570</v>
      </c>
      <c r="EM4" s="8" t="s">
        <v>573</v>
      </c>
      <c r="EN4" s="8" t="s">
        <v>571</v>
      </c>
      <c r="EO4" s="41" t="s">
        <v>760</v>
      </c>
      <c r="EP4" s="41" t="s">
        <v>761</v>
      </c>
      <c r="EQ4" s="41" t="s">
        <v>904</v>
      </c>
      <c r="ER4" s="41" t="s">
        <v>905</v>
      </c>
      <c r="ES4" s="41" t="s">
        <v>906</v>
      </c>
      <c r="ET4" s="41" t="s">
        <v>527</v>
      </c>
      <c r="EU4" s="41" t="s">
        <v>563</v>
      </c>
      <c r="EV4" s="41" t="s">
        <v>564</v>
      </c>
      <c r="EW4" s="41" t="s">
        <v>565</v>
      </c>
      <c r="EX4" s="41" t="s">
        <v>566</v>
      </c>
      <c r="EY4" s="41" t="s">
        <v>567</v>
      </c>
      <c r="EZ4" s="41" t="s">
        <v>568</v>
      </c>
      <c r="FA4" s="41" t="s">
        <v>569</v>
      </c>
      <c r="FB4" s="41" t="s">
        <v>570</v>
      </c>
      <c r="FC4" s="41" t="s">
        <v>573</v>
      </c>
      <c r="FD4" s="41" t="s">
        <v>571</v>
      </c>
      <c r="FE4" s="44" t="s">
        <v>563</v>
      </c>
      <c r="FF4" s="44" t="s">
        <v>564</v>
      </c>
      <c r="FG4" s="44" t="s">
        <v>565</v>
      </c>
      <c r="FH4" s="44" t="s">
        <v>566</v>
      </c>
      <c r="FI4" s="44" t="s">
        <v>567</v>
      </c>
      <c r="FJ4" s="44" t="s">
        <v>568</v>
      </c>
      <c r="FK4" s="44" t="s">
        <v>569</v>
      </c>
      <c r="FL4" s="44" t="s">
        <v>570</v>
      </c>
      <c r="FM4" s="44" t="s">
        <v>573</v>
      </c>
      <c r="FN4" s="44" t="s">
        <v>571</v>
      </c>
      <c r="FO4" s="53" t="s">
        <v>563</v>
      </c>
      <c r="FP4" s="53" t="s">
        <v>564</v>
      </c>
      <c r="FQ4" s="53" t="s">
        <v>565</v>
      </c>
      <c r="FR4" s="53" t="s">
        <v>566</v>
      </c>
      <c r="FS4" s="53" t="s">
        <v>567</v>
      </c>
      <c r="FT4" s="53" t="s">
        <v>568</v>
      </c>
      <c r="FU4" s="53" t="s">
        <v>569</v>
      </c>
      <c r="FV4" s="53" t="s">
        <v>570</v>
      </c>
      <c r="FW4" s="41" t="s">
        <v>573</v>
      </c>
      <c r="FX4" s="53" t="s">
        <v>571</v>
      </c>
      <c r="FY4" s="54" t="s">
        <v>563</v>
      </c>
      <c r="FZ4" s="54" t="s">
        <v>564</v>
      </c>
      <c r="GA4" s="54" t="s">
        <v>565</v>
      </c>
      <c r="GB4" s="54" t="s">
        <v>566</v>
      </c>
      <c r="GC4" s="54" t="s">
        <v>567</v>
      </c>
      <c r="GD4" s="54" t="s">
        <v>568</v>
      </c>
      <c r="GE4" s="54" t="s">
        <v>569</v>
      </c>
      <c r="GF4" s="54" t="s">
        <v>570</v>
      </c>
      <c r="GG4" s="45" t="s">
        <v>573</v>
      </c>
      <c r="GH4" s="54" t="s">
        <v>571</v>
      </c>
      <c r="GI4" s="45"/>
      <c r="GJ4" s="10"/>
      <c r="GK4" s="10" t="s">
        <v>748</v>
      </c>
      <c r="GL4" s="10" t="s">
        <v>750</v>
      </c>
      <c r="GM4" s="10" t="s">
        <v>752</v>
      </c>
      <c r="GN4" s="10"/>
      <c r="GO4" s="10"/>
    </row>
    <row r="5" spans="1:197" x14ac:dyDescent="0.2">
      <c r="A5" s="10"/>
      <c r="B5" s="10" t="s">
        <v>0</v>
      </c>
      <c r="C5" s="10"/>
      <c r="D5" s="18" t="s">
        <v>1</v>
      </c>
      <c r="E5" s="10" t="s">
        <v>2</v>
      </c>
      <c r="F5" s="10"/>
      <c r="G5" s="10" t="s">
        <v>4</v>
      </c>
      <c r="H5" s="10" t="s">
        <v>3</v>
      </c>
      <c r="I5" s="10" t="s">
        <v>255</v>
      </c>
      <c r="J5" s="10"/>
      <c r="K5" s="55"/>
      <c r="L5" s="56"/>
      <c r="M5" s="56"/>
      <c r="N5" s="56" t="s">
        <v>697</v>
      </c>
      <c r="O5" s="56"/>
      <c r="P5" s="56"/>
      <c r="Q5" s="56"/>
      <c r="R5" s="56">
        <v>0</v>
      </c>
      <c r="S5" s="56">
        <v>0</v>
      </c>
      <c r="T5" s="57"/>
      <c r="U5" s="57"/>
      <c r="V5" s="56"/>
      <c r="W5" s="56"/>
      <c r="X5" s="56"/>
      <c r="Y5" s="56"/>
      <c r="Z5" s="56">
        <v>5</v>
      </c>
      <c r="AA5" s="58"/>
      <c r="AB5" s="59"/>
      <c r="AC5" s="56"/>
      <c r="AD5" s="37"/>
      <c r="AE5" s="56"/>
      <c r="AF5" s="56"/>
      <c r="AG5" s="56"/>
      <c r="AH5" s="56"/>
      <c r="AI5" s="10"/>
      <c r="AJ5" s="10"/>
      <c r="AK5" s="10"/>
      <c r="AL5" s="10"/>
      <c r="AM5" s="37"/>
      <c r="AN5" s="10"/>
      <c r="AO5" s="56"/>
      <c r="AP5" s="56"/>
      <c r="AQ5" s="56"/>
      <c r="AR5" s="56"/>
      <c r="AS5" s="56"/>
      <c r="AT5" s="56" t="s">
        <v>119</v>
      </c>
      <c r="AU5" s="56"/>
      <c r="AV5" s="10"/>
      <c r="AW5" s="10"/>
      <c r="AX5" s="10"/>
      <c r="AY5" s="10"/>
      <c r="AZ5" s="10"/>
      <c r="BA5" s="10"/>
      <c r="BB5" s="10"/>
      <c r="BC5" s="60"/>
      <c r="BD5" s="10"/>
      <c r="BE5" s="10"/>
      <c r="BF5" s="10"/>
      <c r="BG5" s="37"/>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56">
        <f>Z5</f>
        <v>5</v>
      </c>
      <c r="DB5" s="56"/>
      <c r="DC5" s="56"/>
      <c r="DD5" s="10"/>
      <c r="DE5" s="10"/>
      <c r="DF5" s="10"/>
      <c r="DG5" s="10" t="s">
        <v>896</v>
      </c>
      <c r="DH5" s="32">
        <v>1000</v>
      </c>
      <c r="DI5" s="10"/>
      <c r="DJ5" s="10"/>
      <c r="DK5" s="10"/>
      <c r="DL5" s="10"/>
      <c r="DM5" s="32"/>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t="s">
        <v>924</v>
      </c>
      <c r="EP5" s="10" t="s">
        <v>902</v>
      </c>
      <c r="EQ5" s="10" t="s">
        <v>925</v>
      </c>
      <c r="ER5" s="10" t="s">
        <v>926</v>
      </c>
      <c r="ES5" s="10" t="s">
        <v>112</v>
      </c>
      <c r="ET5" s="10" t="s">
        <v>927</v>
      </c>
      <c r="EU5" s="10" t="s">
        <v>898</v>
      </c>
      <c r="EV5" s="10" t="s">
        <v>760</v>
      </c>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row>
    <row r="6" spans="1:197" x14ac:dyDescent="0.2">
      <c r="A6" s="10"/>
      <c r="B6" s="10" t="s">
        <v>0</v>
      </c>
      <c r="C6" s="10"/>
      <c r="D6" s="18" t="s">
        <v>5</v>
      </c>
      <c r="E6" s="10" t="s">
        <v>6</v>
      </c>
      <c r="F6" s="10"/>
      <c r="G6" s="10" t="s">
        <v>8</v>
      </c>
      <c r="H6" s="10" t="s">
        <v>7</v>
      </c>
      <c r="I6" s="10"/>
      <c r="J6" s="10"/>
      <c r="K6" s="10"/>
      <c r="L6" s="10"/>
      <c r="M6" s="10"/>
      <c r="N6" s="10"/>
      <c r="O6" s="10"/>
      <c r="P6" s="10"/>
      <c r="Q6" s="10"/>
      <c r="R6" s="10"/>
      <c r="S6" s="10"/>
      <c r="T6" s="32"/>
      <c r="U6" s="32"/>
      <c r="V6" s="10"/>
      <c r="W6" s="10"/>
      <c r="X6" s="10"/>
      <c r="Y6" s="10"/>
      <c r="Z6" s="10"/>
      <c r="AA6" s="20"/>
      <c r="AB6" s="14"/>
      <c r="AC6" s="10"/>
      <c r="AD6" s="37"/>
      <c r="AE6" s="10" t="s">
        <v>135</v>
      </c>
      <c r="AF6" s="10"/>
      <c r="AG6" s="10"/>
      <c r="AH6" s="10"/>
      <c r="AI6" s="10"/>
      <c r="AJ6" s="10"/>
      <c r="AK6" s="10"/>
      <c r="AL6" s="10"/>
      <c r="AM6" s="37"/>
      <c r="AN6" s="10"/>
      <c r="AO6" s="10"/>
      <c r="AP6" s="10"/>
      <c r="AQ6" s="10"/>
      <c r="AR6" s="10"/>
      <c r="AS6" s="10"/>
      <c r="AT6" s="10" t="s">
        <v>119</v>
      </c>
      <c r="AU6" s="10"/>
      <c r="AV6" s="10"/>
      <c r="AW6" s="10"/>
      <c r="AX6" s="10"/>
      <c r="AY6" s="10"/>
      <c r="AZ6" s="10"/>
      <c r="BA6" s="10"/>
      <c r="BB6" s="10"/>
      <c r="BC6" s="60"/>
      <c r="BD6" s="10"/>
      <c r="BE6" s="10"/>
      <c r="BF6" s="10"/>
      <c r="BG6" s="37"/>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t="s">
        <v>897</v>
      </c>
      <c r="DH6" s="32">
        <v>1250</v>
      </c>
      <c r="DI6" s="10"/>
      <c r="DJ6" s="10"/>
      <c r="DK6" s="10"/>
      <c r="DL6" s="10"/>
      <c r="DM6" s="32"/>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t="s">
        <v>924</v>
      </c>
      <c r="EP6" s="10" t="s">
        <v>928</v>
      </c>
      <c r="EQ6" s="10">
        <v>0</v>
      </c>
      <c r="ER6" s="10">
        <v>0</v>
      </c>
      <c r="ES6" s="10">
        <v>0</v>
      </c>
      <c r="ET6" s="10" t="s">
        <v>929</v>
      </c>
      <c r="EU6" s="10" t="s">
        <v>898</v>
      </c>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row>
    <row r="7" spans="1:197" x14ac:dyDescent="0.2">
      <c r="A7" s="10"/>
      <c r="B7" s="10" t="s">
        <v>9</v>
      </c>
      <c r="C7" s="10"/>
      <c r="D7" s="10" t="s">
        <v>10</v>
      </c>
      <c r="E7" s="10" t="s">
        <v>11</v>
      </c>
      <c r="F7" s="10"/>
      <c r="G7" s="10" t="s">
        <v>13</v>
      </c>
      <c r="H7" s="10" t="s">
        <v>12</v>
      </c>
      <c r="I7" s="10"/>
      <c r="J7" s="10"/>
      <c r="K7" s="55"/>
      <c r="L7" s="56"/>
      <c r="M7" s="56"/>
      <c r="N7" s="56"/>
      <c r="O7" s="56"/>
      <c r="P7" s="56"/>
      <c r="Q7" s="56"/>
      <c r="R7" s="56"/>
      <c r="S7" s="56"/>
      <c r="T7" s="57"/>
      <c r="U7" s="57"/>
      <c r="V7" s="56"/>
      <c r="W7" s="56"/>
      <c r="X7" s="56"/>
      <c r="Y7" s="56"/>
      <c r="Z7" s="56"/>
      <c r="AA7" s="58"/>
      <c r="AB7" s="59"/>
      <c r="AC7" s="56"/>
      <c r="AD7" s="37"/>
      <c r="AE7" s="10" t="s">
        <v>582</v>
      </c>
      <c r="AF7" s="10"/>
      <c r="AG7" s="10"/>
      <c r="AH7" s="10"/>
      <c r="AI7" s="10"/>
      <c r="AJ7" s="10"/>
      <c r="AK7" s="10"/>
      <c r="AL7" s="10"/>
      <c r="AM7" s="37"/>
      <c r="AN7" s="56"/>
      <c r="AO7" s="56"/>
      <c r="AP7" s="56"/>
      <c r="AQ7" s="56"/>
      <c r="AR7" s="56"/>
      <c r="AS7" s="56"/>
      <c r="AT7" s="56" t="s">
        <v>119</v>
      </c>
      <c r="AU7" s="56"/>
      <c r="AV7" s="10"/>
      <c r="AW7" s="10"/>
      <c r="AX7" s="10"/>
      <c r="AY7" s="10"/>
      <c r="AZ7" s="10"/>
      <c r="BA7" s="10"/>
      <c r="BB7" s="10"/>
      <c r="BC7" s="60"/>
      <c r="BD7" s="10"/>
      <c r="BE7" s="10"/>
      <c r="BF7" s="10"/>
      <c r="BG7" s="37"/>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56"/>
      <c r="DB7" s="56"/>
      <c r="DC7" s="56"/>
      <c r="DD7" s="10"/>
      <c r="DE7" s="10"/>
      <c r="DF7" s="10"/>
      <c r="DG7" s="10" t="s">
        <v>699</v>
      </c>
      <c r="DH7" s="32"/>
      <c r="DI7" s="10"/>
      <c r="DJ7" s="10"/>
      <c r="DK7" s="10"/>
      <c r="DL7" s="10"/>
      <c r="DM7" s="32"/>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row>
    <row r="8" spans="1:197" x14ac:dyDescent="0.2">
      <c r="A8" s="10"/>
      <c r="B8" s="10" t="s">
        <v>14</v>
      </c>
      <c r="C8" s="10"/>
      <c r="D8" s="18" t="s">
        <v>15</v>
      </c>
      <c r="E8" s="10" t="s">
        <v>16</v>
      </c>
      <c r="F8" s="10"/>
      <c r="G8" s="10" t="s">
        <v>18</v>
      </c>
      <c r="H8" s="10" t="s">
        <v>17</v>
      </c>
      <c r="I8" s="10"/>
      <c r="J8" s="10"/>
      <c r="K8" s="10"/>
      <c r="L8" s="10"/>
      <c r="M8" s="10"/>
      <c r="N8" s="10"/>
      <c r="O8" s="10"/>
      <c r="P8" s="10"/>
      <c r="Q8" s="10"/>
      <c r="R8" s="10"/>
      <c r="S8" s="10"/>
      <c r="T8" s="32"/>
      <c r="U8" s="32"/>
      <c r="V8" s="10"/>
      <c r="W8" s="10"/>
      <c r="X8" s="10"/>
      <c r="Y8" s="10"/>
      <c r="Z8" s="10"/>
      <c r="AA8" s="20"/>
      <c r="AB8" s="14"/>
      <c r="AC8" s="10"/>
      <c r="AD8" s="37"/>
      <c r="AE8" s="10" t="s">
        <v>502</v>
      </c>
      <c r="AF8" s="10"/>
      <c r="AG8" s="10"/>
      <c r="AH8" s="10"/>
      <c r="AI8" s="10"/>
      <c r="AJ8" s="10"/>
      <c r="AK8" s="10"/>
      <c r="AL8" s="10"/>
      <c r="AM8" s="37"/>
      <c r="AN8" s="10"/>
      <c r="AO8" s="10"/>
      <c r="AP8" s="10"/>
      <c r="AQ8" s="10"/>
      <c r="AR8" s="10"/>
      <c r="AS8" s="10"/>
      <c r="AT8" s="10" t="s">
        <v>337</v>
      </c>
      <c r="AU8" s="10"/>
      <c r="AV8" s="10"/>
      <c r="AW8" s="10"/>
      <c r="AX8" s="10"/>
      <c r="AY8" s="10"/>
      <c r="AZ8" s="10"/>
      <c r="BA8" s="10"/>
      <c r="BB8" s="10"/>
      <c r="BC8" s="60"/>
      <c r="BD8" s="10"/>
      <c r="BE8" s="10"/>
      <c r="BF8" s="10"/>
      <c r="BG8" s="37"/>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t="s">
        <v>897</v>
      </c>
      <c r="DH8" s="32">
        <v>1250</v>
      </c>
      <c r="DI8" s="10"/>
      <c r="DJ8" s="10"/>
      <c r="DK8" s="10"/>
      <c r="DL8" s="10"/>
      <c r="DM8" s="32"/>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t="s">
        <v>924</v>
      </c>
      <c r="EP8" s="10" t="s">
        <v>924</v>
      </c>
      <c r="EQ8" s="26">
        <v>0</v>
      </c>
      <c r="ER8" s="10">
        <v>0</v>
      </c>
      <c r="ES8" s="10">
        <v>0</v>
      </c>
      <c r="ET8" s="10" t="s">
        <v>1058</v>
      </c>
      <c r="EU8" s="10" t="s">
        <v>898</v>
      </c>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row>
    <row r="9" spans="1:197" x14ac:dyDescent="0.2">
      <c r="A9" s="10"/>
      <c r="B9" s="10" t="s">
        <v>19</v>
      </c>
      <c r="C9" s="10"/>
      <c r="D9" s="10" t="s">
        <v>20</v>
      </c>
      <c r="E9" s="10" t="s">
        <v>21</v>
      </c>
      <c r="F9" s="10"/>
      <c r="G9" s="10" t="s">
        <v>23</v>
      </c>
      <c r="H9" s="10" t="s">
        <v>22</v>
      </c>
      <c r="I9" s="10"/>
      <c r="J9" s="10"/>
      <c r="K9" s="10">
        <v>84404</v>
      </c>
      <c r="L9" s="10"/>
      <c r="M9" s="10"/>
      <c r="N9" s="10"/>
      <c r="O9" s="10"/>
      <c r="P9" s="10"/>
      <c r="Q9" s="10"/>
      <c r="R9" s="10"/>
      <c r="S9" s="10"/>
      <c r="T9" s="32"/>
      <c r="U9" s="32"/>
      <c r="V9" s="10"/>
      <c r="W9" s="10"/>
      <c r="X9" s="10"/>
      <c r="Y9" s="10"/>
      <c r="Z9" s="10">
        <v>5</v>
      </c>
      <c r="AA9" s="20"/>
      <c r="AB9" s="14"/>
      <c r="AC9" s="10" t="s">
        <v>503</v>
      </c>
      <c r="AD9" s="37"/>
      <c r="AE9" s="10" t="s">
        <v>504</v>
      </c>
      <c r="AF9" s="10"/>
      <c r="AG9" s="10"/>
      <c r="AH9" s="10"/>
      <c r="AI9" s="10"/>
      <c r="AJ9" s="10"/>
      <c r="AK9" s="10"/>
      <c r="AL9" s="10"/>
      <c r="AM9" s="37"/>
      <c r="AN9" s="10"/>
      <c r="AO9" s="10"/>
      <c r="AP9" s="10"/>
      <c r="AQ9" s="10"/>
      <c r="AR9" s="10"/>
      <c r="AS9" s="10"/>
      <c r="AT9" s="10" t="s">
        <v>119</v>
      </c>
      <c r="AU9" s="10"/>
      <c r="AV9" s="10"/>
      <c r="AW9" s="10"/>
      <c r="AX9" s="10"/>
      <c r="AY9" s="10"/>
      <c r="AZ9" s="10"/>
      <c r="BA9" s="10"/>
      <c r="BB9" s="10"/>
      <c r="BC9" s="60"/>
      <c r="BD9" s="10"/>
      <c r="BE9" s="10"/>
      <c r="BF9" s="10"/>
      <c r="BG9" s="37"/>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f>Z9</f>
        <v>5</v>
      </c>
      <c r="DB9" s="10"/>
      <c r="DC9" s="10"/>
      <c r="DD9" s="10"/>
      <c r="DE9" s="10"/>
      <c r="DF9" s="10"/>
      <c r="DG9" s="10" t="s">
        <v>699</v>
      </c>
      <c r="DH9" s="32"/>
      <c r="DI9" s="10"/>
      <c r="DJ9" s="10"/>
      <c r="DK9" s="10"/>
      <c r="DL9" s="10"/>
      <c r="DM9" s="32"/>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row>
    <row r="10" spans="1:197" x14ac:dyDescent="0.2">
      <c r="A10" s="10"/>
      <c r="B10" s="10" t="s">
        <v>24</v>
      </c>
      <c r="C10" s="10"/>
      <c r="D10" s="10" t="s">
        <v>25</v>
      </c>
      <c r="E10" s="10" t="s">
        <v>26</v>
      </c>
      <c r="F10" s="10"/>
      <c r="G10" s="10" t="s">
        <v>28</v>
      </c>
      <c r="H10" s="10" t="s">
        <v>27</v>
      </c>
      <c r="I10" s="10"/>
      <c r="J10" s="10"/>
      <c r="K10" s="10"/>
      <c r="L10" s="10"/>
      <c r="M10" s="10"/>
      <c r="N10" s="10"/>
      <c r="O10" s="10"/>
      <c r="P10" s="10"/>
      <c r="Q10" s="10"/>
      <c r="R10" s="10"/>
      <c r="S10" s="10"/>
      <c r="T10" s="32"/>
      <c r="U10" s="32"/>
      <c r="V10" s="10"/>
      <c r="W10" s="10"/>
      <c r="X10" s="10"/>
      <c r="Y10" s="10"/>
      <c r="Z10" s="10"/>
      <c r="AA10" s="20"/>
      <c r="AB10" s="14"/>
      <c r="AC10" s="10"/>
      <c r="AD10" s="37"/>
      <c r="AE10" s="10" t="s">
        <v>505</v>
      </c>
      <c r="AF10" s="10"/>
      <c r="AG10" s="10"/>
      <c r="AH10" s="10"/>
      <c r="AI10" s="10"/>
      <c r="AJ10" s="10"/>
      <c r="AK10" s="10"/>
      <c r="AL10" s="10"/>
      <c r="AM10" s="37"/>
      <c r="AN10" s="10"/>
      <c r="AO10" s="10"/>
      <c r="AP10" s="10"/>
      <c r="AQ10" s="10"/>
      <c r="AR10" s="10"/>
      <c r="AS10" s="10"/>
      <c r="AT10" s="10" t="s">
        <v>590</v>
      </c>
      <c r="AU10" s="10"/>
      <c r="AV10" s="10"/>
      <c r="AW10" s="10"/>
      <c r="AX10" s="10"/>
      <c r="AY10" s="10"/>
      <c r="AZ10" s="10"/>
      <c r="BA10" s="10"/>
      <c r="BB10" s="10"/>
      <c r="BC10" s="60"/>
      <c r="BD10" s="10"/>
      <c r="BE10" s="10"/>
      <c r="BF10" s="10"/>
      <c r="BG10" s="37"/>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t="s">
        <v>699</v>
      </c>
      <c r="DH10" s="32"/>
      <c r="DI10" s="10"/>
      <c r="DJ10" s="10"/>
      <c r="DK10" s="10"/>
      <c r="DL10" s="10"/>
      <c r="DM10" s="32"/>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row>
    <row r="11" spans="1:197" x14ac:dyDescent="0.2">
      <c r="A11" s="10"/>
      <c r="B11" s="10" t="s">
        <v>29</v>
      </c>
      <c r="C11" s="10"/>
      <c r="D11" s="18" t="s">
        <v>30</v>
      </c>
      <c r="E11" s="10" t="s">
        <v>31</v>
      </c>
      <c r="F11" s="10"/>
      <c r="G11" s="10" t="s">
        <v>33</v>
      </c>
      <c r="H11" s="10" t="s">
        <v>32</v>
      </c>
      <c r="I11" s="10"/>
      <c r="J11" s="10"/>
      <c r="K11" s="10"/>
      <c r="L11" s="10"/>
      <c r="M11" s="10"/>
      <c r="N11" s="10"/>
      <c r="O11" s="10"/>
      <c r="P11" s="10"/>
      <c r="Q11" s="10"/>
      <c r="R11" s="10"/>
      <c r="S11" s="10"/>
      <c r="T11" s="32"/>
      <c r="U11" s="32"/>
      <c r="V11" s="10"/>
      <c r="W11" s="10"/>
      <c r="X11" s="10"/>
      <c r="Y11" s="10"/>
      <c r="Z11" s="10"/>
      <c r="AA11" s="20"/>
      <c r="AB11" s="14"/>
      <c r="AC11" s="10"/>
      <c r="AD11" s="37"/>
      <c r="AE11" s="10" t="s">
        <v>506</v>
      </c>
      <c r="AF11" s="10"/>
      <c r="AG11" s="10"/>
      <c r="AH11" s="10"/>
      <c r="AI11" s="10"/>
      <c r="AJ11" s="10"/>
      <c r="AK11" s="10"/>
      <c r="AL11" s="10"/>
      <c r="AM11" s="37"/>
      <c r="AN11" s="10"/>
      <c r="AO11" s="10"/>
      <c r="AP11" s="10"/>
      <c r="AQ11" s="10"/>
      <c r="AR11" s="10"/>
      <c r="AS11" s="10"/>
      <c r="AT11" s="10" t="s">
        <v>119</v>
      </c>
      <c r="AU11" s="10"/>
      <c r="AV11" s="10"/>
      <c r="AW11" s="10"/>
      <c r="AX11" s="10"/>
      <c r="AY11" s="10"/>
      <c r="AZ11" s="10"/>
      <c r="BA11" s="10"/>
      <c r="BB11" s="10"/>
      <c r="BC11" s="60"/>
      <c r="BD11" s="10"/>
      <c r="BE11" s="10"/>
      <c r="BF11" s="10"/>
      <c r="BG11" s="37"/>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t="s">
        <v>897</v>
      </c>
      <c r="DH11" s="32">
        <v>1250</v>
      </c>
      <c r="DI11" s="10"/>
      <c r="DJ11" s="10"/>
      <c r="DK11" s="10"/>
      <c r="DL11" s="10"/>
      <c r="DM11" s="32"/>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t="s">
        <v>924</v>
      </c>
      <c r="EP11" s="10">
        <v>9.1</v>
      </c>
      <c r="EQ11" s="10">
        <v>0</v>
      </c>
      <c r="ER11" s="10">
        <v>0</v>
      </c>
      <c r="ES11" s="10">
        <v>0</v>
      </c>
      <c r="ET11" s="10" t="s">
        <v>982</v>
      </c>
      <c r="EU11" s="10" t="s">
        <v>898</v>
      </c>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row>
    <row r="12" spans="1:197" x14ac:dyDescent="0.2">
      <c r="A12" s="10"/>
      <c r="B12" s="10" t="s">
        <v>29</v>
      </c>
      <c r="C12" s="10"/>
      <c r="D12" s="18" t="s">
        <v>34</v>
      </c>
      <c r="E12" s="10" t="s">
        <v>35</v>
      </c>
      <c r="F12" s="10"/>
      <c r="G12" s="10" t="s">
        <v>37</v>
      </c>
      <c r="H12" s="10" t="s">
        <v>36</v>
      </c>
      <c r="I12" s="10"/>
      <c r="J12" s="10"/>
      <c r="K12" s="10"/>
      <c r="L12" s="10"/>
      <c r="M12" s="10"/>
      <c r="N12" s="10"/>
      <c r="O12" s="10"/>
      <c r="P12" s="10"/>
      <c r="Q12" s="10"/>
      <c r="R12" s="10"/>
      <c r="S12" s="10"/>
      <c r="T12" s="32"/>
      <c r="U12" s="32"/>
      <c r="V12" s="10"/>
      <c r="W12" s="10"/>
      <c r="X12" s="10"/>
      <c r="Y12" s="10"/>
      <c r="Z12" s="10"/>
      <c r="AA12" s="20"/>
      <c r="AB12" s="14"/>
      <c r="AC12" s="10"/>
      <c r="AD12" s="37"/>
      <c r="AE12" s="10" t="s">
        <v>507</v>
      </c>
      <c r="AF12" s="10"/>
      <c r="AG12" s="10"/>
      <c r="AH12" s="10"/>
      <c r="AI12" s="10"/>
      <c r="AJ12" s="10"/>
      <c r="AK12" s="10"/>
      <c r="AL12" s="10"/>
      <c r="AM12" s="37"/>
      <c r="AN12" s="10"/>
      <c r="AO12" s="10"/>
      <c r="AP12" s="10"/>
      <c r="AQ12" s="10"/>
      <c r="AR12" s="10"/>
      <c r="AS12" s="10"/>
      <c r="AT12" s="10" t="s">
        <v>119</v>
      </c>
      <c r="AU12" s="10"/>
      <c r="AV12" s="10"/>
      <c r="AW12" s="10"/>
      <c r="AX12" s="10"/>
      <c r="AY12" s="10"/>
      <c r="AZ12" s="10"/>
      <c r="BA12" s="10"/>
      <c r="BB12" s="10"/>
      <c r="BC12" s="60"/>
      <c r="BD12" s="10"/>
      <c r="BE12" s="10"/>
      <c r="BF12" s="10"/>
      <c r="BG12" s="37"/>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t="s">
        <v>898</v>
      </c>
      <c r="DH12" s="32">
        <v>1250</v>
      </c>
      <c r="DI12" s="10"/>
      <c r="DJ12" s="10"/>
      <c r="DK12" s="10"/>
      <c r="DL12" s="10"/>
      <c r="DM12" s="32"/>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t="s">
        <v>924</v>
      </c>
      <c r="EP12" s="10" t="s">
        <v>1037</v>
      </c>
      <c r="EQ12" s="10">
        <v>0</v>
      </c>
      <c r="ER12" s="10">
        <v>0</v>
      </c>
      <c r="ES12" s="10">
        <v>0</v>
      </c>
      <c r="ET12" s="10" t="s">
        <v>1039</v>
      </c>
      <c r="EU12" s="10" t="s">
        <v>898</v>
      </c>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row>
    <row r="13" spans="1:197" x14ac:dyDescent="0.2">
      <c r="A13" s="10"/>
      <c r="B13" s="10" t="s">
        <v>38</v>
      </c>
      <c r="C13" s="10"/>
      <c r="D13" s="10" t="s">
        <v>39</v>
      </c>
      <c r="E13" s="10" t="s">
        <v>40</v>
      </c>
      <c r="F13" s="10"/>
      <c r="G13" s="10" t="s">
        <v>42</v>
      </c>
      <c r="H13" s="10" t="s">
        <v>41</v>
      </c>
      <c r="I13" s="10"/>
      <c r="J13" s="10"/>
      <c r="K13" s="10"/>
      <c r="L13" s="10"/>
      <c r="M13" s="10"/>
      <c r="N13" s="10"/>
      <c r="O13" s="10"/>
      <c r="P13" s="10"/>
      <c r="Q13" s="10"/>
      <c r="R13" s="10"/>
      <c r="S13" s="10"/>
      <c r="T13" s="32"/>
      <c r="U13" s="32"/>
      <c r="V13" s="10"/>
      <c r="W13" s="10"/>
      <c r="X13" s="10"/>
      <c r="Y13" s="10"/>
      <c r="Z13" s="10"/>
      <c r="AA13" s="20"/>
      <c r="AB13" s="14"/>
      <c r="AC13" s="10"/>
      <c r="AD13" s="37"/>
      <c r="AE13" s="10" t="s">
        <v>508</v>
      </c>
      <c r="AF13" s="10"/>
      <c r="AG13" s="10"/>
      <c r="AH13" s="10"/>
      <c r="AI13" s="10"/>
      <c r="AJ13" s="10"/>
      <c r="AK13" s="10"/>
      <c r="AL13" s="10"/>
      <c r="AM13" s="37"/>
      <c r="AN13" s="10"/>
      <c r="AO13" s="10"/>
      <c r="AP13" s="10"/>
      <c r="AQ13" s="10"/>
      <c r="AR13" s="10"/>
      <c r="AS13" s="10"/>
      <c r="AT13" s="10" t="s">
        <v>119</v>
      </c>
      <c r="AU13" s="10"/>
      <c r="AV13" s="10"/>
      <c r="AW13" s="10"/>
      <c r="AX13" s="10"/>
      <c r="AY13" s="10"/>
      <c r="AZ13" s="10"/>
      <c r="BA13" s="10"/>
      <c r="BB13" s="10"/>
      <c r="BC13" s="60"/>
      <c r="BD13" s="10"/>
      <c r="BE13" s="10"/>
      <c r="BF13" s="10"/>
      <c r="BG13" s="37"/>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t="s">
        <v>699</v>
      </c>
      <c r="DH13" s="32"/>
      <c r="DI13" s="10"/>
      <c r="DJ13" s="10"/>
      <c r="DK13" s="10"/>
      <c r="DL13" s="10"/>
      <c r="DM13" s="32"/>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row>
    <row r="14" spans="1:197" x14ac:dyDescent="0.2">
      <c r="A14" s="10"/>
      <c r="B14" s="10" t="s">
        <v>43</v>
      </c>
      <c r="C14" s="10"/>
      <c r="D14" s="10" t="s">
        <v>44</v>
      </c>
      <c r="E14" s="10" t="s">
        <v>45</v>
      </c>
      <c r="F14" s="10"/>
      <c r="G14" s="10" t="s">
        <v>47</v>
      </c>
      <c r="H14" s="10" t="s">
        <v>46</v>
      </c>
      <c r="I14" s="10"/>
      <c r="J14" s="10"/>
      <c r="K14" s="10"/>
      <c r="L14" s="10"/>
      <c r="M14" s="10"/>
      <c r="N14" s="10"/>
      <c r="O14" s="10"/>
      <c r="P14" s="10"/>
      <c r="Q14" s="10"/>
      <c r="R14" s="10"/>
      <c r="S14" s="10"/>
      <c r="T14" s="32"/>
      <c r="U14" s="32"/>
      <c r="V14" s="10"/>
      <c r="W14" s="10"/>
      <c r="X14" s="10"/>
      <c r="Y14" s="10"/>
      <c r="Z14" s="10">
        <v>5</v>
      </c>
      <c r="AA14" s="20">
        <v>500</v>
      </c>
      <c r="AB14" s="14"/>
      <c r="AC14" s="10" t="s">
        <v>709</v>
      </c>
      <c r="AD14" s="37"/>
      <c r="AE14" s="10" t="s">
        <v>509</v>
      </c>
      <c r="AF14" s="10"/>
      <c r="AG14" s="10"/>
      <c r="AH14" s="10"/>
      <c r="AI14" s="10"/>
      <c r="AJ14" s="10"/>
      <c r="AK14" s="10"/>
      <c r="AL14" s="10"/>
      <c r="AM14" s="37"/>
      <c r="AN14" s="10"/>
      <c r="AO14" s="10"/>
      <c r="AP14" s="10"/>
      <c r="AQ14" s="10"/>
      <c r="AR14" s="10"/>
      <c r="AS14" s="10"/>
      <c r="AT14" s="10" t="s">
        <v>119</v>
      </c>
      <c r="AU14" s="10"/>
      <c r="AV14" s="10"/>
      <c r="AW14" s="10"/>
      <c r="AX14" s="10"/>
      <c r="AY14" s="10"/>
      <c r="AZ14" s="10"/>
      <c r="BA14" s="10"/>
      <c r="BB14" s="10"/>
      <c r="BC14" s="60"/>
      <c r="BD14" s="10"/>
      <c r="BE14" s="10"/>
      <c r="BF14" s="10"/>
      <c r="BG14" s="37"/>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f>Z14</f>
        <v>5</v>
      </c>
      <c r="DB14" s="10"/>
      <c r="DC14" s="10"/>
      <c r="DD14" s="10"/>
      <c r="DE14" s="10"/>
      <c r="DF14" s="10"/>
      <c r="DG14" s="10" t="s">
        <v>699</v>
      </c>
      <c r="DH14" s="32"/>
      <c r="DI14" s="10"/>
      <c r="DJ14" s="10"/>
      <c r="DK14" s="10"/>
      <c r="DL14" s="10"/>
      <c r="DM14" s="32"/>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row>
    <row r="15" spans="1:197" x14ac:dyDescent="0.2">
      <c r="A15" s="10"/>
      <c r="B15" s="10"/>
      <c r="C15" s="10"/>
      <c r="D15" s="10"/>
      <c r="E15" s="10"/>
      <c r="F15" s="10"/>
      <c r="G15" s="10"/>
      <c r="H15" s="10"/>
      <c r="I15" s="10"/>
      <c r="J15" s="10"/>
      <c r="K15" s="10"/>
      <c r="L15" s="10"/>
      <c r="M15" s="10"/>
      <c r="N15" s="10"/>
      <c r="O15" s="10"/>
      <c r="P15" s="10"/>
      <c r="Q15" s="10"/>
      <c r="R15" s="10"/>
      <c r="S15" s="10"/>
      <c r="T15" s="32"/>
      <c r="U15" s="32"/>
      <c r="V15" s="10"/>
      <c r="W15" s="10"/>
      <c r="X15" s="10"/>
      <c r="Y15" s="10"/>
      <c r="Z15" s="10"/>
      <c r="AA15" s="20"/>
      <c r="AB15" s="14"/>
      <c r="AC15" s="10"/>
      <c r="AD15" s="37"/>
      <c r="AE15" s="10"/>
      <c r="AF15" s="10"/>
      <c r="AG15" s="10"/>
      <c r="AH15" s="10"/>
      <c r="AI15" s="10"/>
      <c r="AJ15" s="10"/>
      <c r="AK15" s="10"/>
      <c r="AL15" s="10"/>
      <c r="AM15" s="37"/>
      <c r="AN15" s="10"/>
      <c r="AO15" s="10"/>
      <c r="AP15" s="10"/>
      <c r="AQ15" s="10"/>
      <c r="AR15" s="10"/>
      <c r="AS15" s="10"/>
      <c r="AT15" s="10"/>
      <c r="AU15" s="10"/>
      <c r="AV15" s="10"/>
      <c r="AW15" s="10"/>
      <c r="AX15" s="10"/>
      <c r="AY15" s="10"/>
      <c r="AZ15" s="10"/>
      <c r="BA15" s="10"/>
      <c r="BB15" s="10"/>
      <c r="BC15" s="60"/>
      <c r="BD15" s="10"/>
      <c r="BE15" s="10"/>
      <c r="BF15" s="10"/>
      <c r="BG15" s="37"/>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32"/>
      <c r="DI15" s="10"/>
      <c r="DJ15" s="10"/>
      <c r="DK15" s="10"/>
      <c r="DL15" s="10"/>
      <c r="DM15" s="32"/>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row>
    <row r="16" spans="1:197" x14ac:dyDescent="0.2">
      <c r="A16" s="10"/>
      <c r="B16" s="10" t="s">
        <v>50</v>
      </c>
      <c r="C16" s="10"/>
      <c r="D16" s="10"/>
      <c r="E16" s="10"/>
      <c r="F16" s="10"/>
      <c r="G16" s="10"/>
      <c r="H16" s="10"/>
      <c r="I16" s="10"/>
      <c r="J16" s="10"/>
      <c r="K16" s="10"/>
      <c r="L16" s="10"/>
      <c r="M16" s="10"/>
      <c r="N16" s="10"/>
      <c r="O16" s="10"/>
      <c r="P16" s="10"/>
      <c r="Q16" s="10"/>
      <c r="R16" s="10"/>
      <c r="S16" s="10"/>
      <c r="T16" s="32"/>
      <c r="U16" s="32"/>
      <c r="V16" s="10"/>
      <c r="W16" s="10"/>
      <c r="X16" s="10"/>
      <c r="Y16" s="10"/>
      <c r="Z16" s="10"/>
      <c r="AA16" s="20"/>
      <c r="AB16" s="14"/>
      <c r="AC16" s="10"/>
      <c r="AD16" s="37"/>
      <c r="AE16" s="10"/>
      <c r="AF16" s="10"/>
      <c r="AG16" s="10"/>
      <c r="AH16" s="10"/>
      <c r="AI16" s="10"/>
      <c r="AJ16" s="10"/>
      <c r="AK16" s="10"/>
      <c r="AL16" s="10"/>
      <c r="AM16" s="37"/>
      <c r="AN16" s="10"/>
      <c r="AO16" s="10"/>
      <c r="AP16" s="10"/>
      <c r="AQ16" s="10"/>
      <c r="AR16" s="10"/>
      <c r="AS16" s="10"/>
      <c r="AT16" s="10"/>
      <c r="AU16" s="10"/>
      <c r="AV16" s="10"/>
      <c r="AW16" s="10"/>
      <c r="AX16" s="10"/>
      <c r="AY16" s="10"/>
      <c r="AZ16" s="10"/>
      <c r="BA16" s="10"/>
      <c r="BB16" s="10"/>
      <c r="BC16" s="60"/>
      <c r="BD16" s="10"/>
      <c r="BE16" s="10"/>
      <c r="BF16" s="10"/>
      <c r="BG16" s="37"/>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32"/>
      <c r="DI16" s="10"/>
      <c r="DJ16" s="10"/>
      <c r="DK16" s="10"/>
      <c r="DL16" s="10"/>
      <c r="DM16" s="32"/>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row>
    <row r="17" spans="1:197" x14ac:dyDescent="0.2">
      <c r="A17" s="10"/>
      <c r="B17" s="10" t="s">
        <v>51</v>
      </c>
      <c r="C17" s="10"/>
      <c r="D17" s="18" t="s">
        <v>52</v>
      </c>
      <c r="E17" s="10" t="s">
        <v>53</v>
      </c>
      <c r="F17" s="10"/>
      <c r="G17" s="10" t="s">
        <v>55</v>
      </c>
      <c r="H17" s="10" t="s">
        <v>54</v>
      </c>
      <c r="I17" s="10" t="s">
        <v>481</v>
      </c>
      <c r="J17" s="10" t="s">
        <v>482</v>
      </c>
      <c r="K17" s="10" t="s">
        <v>483</v>
      </c>
      <c r="L17" s="10" t="s">
        <v>127</v>
      </c>
      <c r="M17" s="10" t="s">
        <v>112</v>
      </c>
      <c r="N17" s="10"/>
      <c r="O17" s="10"/>
      <c r="P17" s="10"/>
      <c r="Q17" s="10"/>
      <c r="R17" s="10"/>
      <c r="S17" s="10"/>
      <c r="T17" s="32"/>
      <c r="U17" s="32"/>
      <c r="V17" s="10"/>
      <c r="W17" s="10"/>
      <c r="X17" s="10"/>
      <c r="Y17" s="10"/>
      <c r="Z17" s="10"/>
      <c r="AA17" s="20"/>
      <c r="AB17" s="14"/>
      <c r="AC17" s="10"/>
      <c r="AD17" s="37"/>
      <c r="AE17" s="10" t="s">
        <v>484</v>
      </c>
      <c r="AF17" s="10"/>
      <c r="AG17" s="10"/>
      <c r="AH17" s="10"/>
      <c r="AI17" s="10"/>
      <c r="AJ17" s="10"/>
      <c r="AK17" s="10"/>
      <c r="AL17" s="10"/>
      <c r="AM17" s="37"/>
      <c r="AN17" s="10"/>
      <c r="AO17" s="10"/>
      <c r="AP17" s="10"/>
      <c r="AQ17" s="10"/>
      <c r="AR17" s="10"/>
      <c r="AS17" s="10"/>
      <c r="AT17" s="10" t="s">
        <v>119</v>
      </c>
      <c r="AU17" s="10"/>
      <c r="AV17" s="10"/>
      <c r="AW17" s="10"/>
      <c r="AX17" s="10"/>
      <c r="AY17" s="10"/>
      <c r="AZ17" s="10"/>
      <c r="BA17" s="10"/>
      <c r="BB17" s="10"/>
      <c r="BC17" s="60"/>
      <c r="BD17" s="10"/>
      <c r="BE17" s="10"/>
      <c r="BF17" s="10"/>
      <c r="BG17" s="37"/>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t="s">
        <v>899</v>
      </c>
      <c r="DH17" s="32"/>
      <c r="DI17" s="10"/>
      <c r="DJ17" s="10"/>
      <c r="DK17" s="10"/>
      <c r="DL17" s="10"/>
      <c r="DM17" s="32">
        <v>1000</v>
      </c>
      <c r="DN17" s="10" t="s">
        <v>900</v>
      </c>
      <c r="DO17" s="10"/>
      <c r="DP17" s="10"/>
      <c r="DQ17" s="10"/>
      <c r="DR17" s="10"/>
      <c r="DS17" s="10"/>
      <c r="DT17" s="10"/>
      <c r="DU17" s="10"/>
      <c r="DV17" s="10"/>
      <c r="DW17" s="10"/>
      <c r="DX17" s="10"/>
      <c r="DY17" s="10"/>
      <c r="DZ17" s="10" t="s">
        <v>915</v>
      </c>
      <c r="EA17" s="10">
        <v>0</v>
      </c>
      <c r="EB17" s="10">
        <v>0</v>
      </c>
      <c r="EC17" s="10">
        <v>0</v>
      </c>
      <c r="ED17" s="10" t="s">
        <v>916</v>
      </c>
      <c r="EE17" s="10">
        <v>8.19</v>
      </c>
      <c r="EF17" s="10">
        <v>8.19</v>
      </c>
      <c r="EG17" s="10" t="s">
        <v>128</v>
      </c>
      <c r="EH17" s="10">
        <v>0</v>
      </c>
      <c r="EI17" s="10">
        <v>0</v>
      </c>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row>
    <row r="18" spans="1:197" x14ac:dyDescent="0.2">
      <c r="A18" s="10"/>
      <c r="B18" s="10" t="s">
        <v>51</v>
      </c>
      <c r="C18" s="10"/>
      <c r="D18" s="10" t="s">
        <v>56</v>
      </c>
      <c r="E18" s="10" t="s">
        <v>57</v>
      </c>
      <c r="F18" s="10"/>
      <c r="G18" s="10" t="s">
        <v>59</v>
      </c>
      <c r="H18" s="10" t="s">
        <v>58</v>
      </c>
      <c r="I18" s="10" t="s">
        <v>485</v>
      </c>
      <c r="J18" s="10" t="s">
        <v>453</v>
      </c>
      <c r="K18" s="10">
        <v>84403</v>
      </c>
      <c r="L18" s="10" t="s">
        <v>113</v>
      </c>
      <c r="M18" s="10" t="s">
        <v>112</v>
      </c>
      <c r="N18" s="10"/>
      <c r="O18" s="10"/>
      <c r="P18" s="10"/>
      <c r="Q18" s="10"/>
      <c r="R18" s="10"/>
      <c r="S18" s="10"/>
      <c r="T18" s="32"/>
      <c r="U18" s="32"/>
      <c r="V18" s="10"/>
      <c r="W18" s="10"/>
      <c r="X18" s="10"/>
      <c r="Y18" s="10"/>
      <c r="Z18" s="10"/>
      <c r="AA18" s="20"/>
      <c r="AB18" s="14"/>
      <c r="AC18" s="10"/>
      <c r="AD18" s="37"/>
      <c r="AE18" s="10" t="s">
        <v>486</v>
      </c>
      <c r="AF18" s="10"/>
      <c r="AG18" s="10"/>
      <c r="AH18" s="10"/>
      <c r="AI18" s="10"/>
      <c r="AJ18" s="10"/>
      <c r="AK18" s="10"/>
      <c r="AL18" s="10"/>
      <c r="AM18" s="37"/>
      <c r="AN18" s="10"/>
      <c r="AO18" s="10"/>
      <c r="AP18" s="10"/>
      <c r="AQ18" s="10"/>
      <c r="AR18" s="10"/>
      <c r="AS18" s="10"/>
      <c r="AT18" s="10" t="s">
        <v>119</v>
      </c>
      <c r="AU18" s="10"/>
      <c r="AV18" s="10"/>
      <c r="AW18" s="10"/>
      <c r="AX18" s="10"/>
      <c r="AY18" s="10"/>
      <c r="AZ18" s="10"/>
      <c r="BA18" s="10"/>
      <c r="BB18" s="10"/>
      <c r="BC18" s="60"/>
      <c r="BD18" s="10"/>
      <c r="BE18" s="10"/>
      <c r="BF18" s="10"/>
      <c r="BG18" s="37"/>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32"/>
      <c r="DI18" s="10"/>
      <c r="DJ18" s="10"/>
      <c r="DK18" s="10"/>
      <c r="DL18" s="10"/>
      <c r="DM18" s="32"/>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row>
    <row r="19" spans="1:197" x14ac:dyDescent="0.2">
      <c r="A19" s="10"/>
      <c r="B19" s="10" t="s">
        <v>60</v>
      </c>
      <c r="C19" s="10"/>
      <c r="D19" s="10" t="s">
        <v>61</v>
      </c>
      <c r="E19" s="10" t="s">
        <v>62</v>
      </c>
      <c r="F19" s="10"/>
      <c r="G19" s="10" t="s">
        <v>64</v>
      </c>
      <c r="H19" s="10" t="s">
        <v>63</v>
      </c>
      <c r="I19" s="10" t="s">
        <v>487</v>
      </c>
      <c r="J19" s="10" t="s">
        <v>488</v>
      </c>
      <c r="K19" s="10" t="s">
        <v>465</v>
      </c>
      <c r="L19" s="10" t="s">
        <v>127</v>
      </c>
      <c r="M19" s="10" t="s">
        <v>112</v>
      </c>
      <c r="N19" s="10"/>
      <c r="O19" s="10"/>
      <c r="P19" s="10"/>
      <c r="Q19" s="10"/>
      <c r="R19" s="10"/>
      <c r="S19" s="10"/>
      <c r="T19" s="32"/>
      <c r="U19" s="32"/>
      <c r="V19" s="10"/>
      <c r="W19" s="10"/>
      <c r="X19" s="10"/>
      <c r="Y19" s="10"/>
      <c r="Z19" s="10"/>
      <c r="AA19" s="20"/>
      <c r="AB19" s="14"/>
      <c r="AC19" s="10"/>
      <c r="AD19" s="37"/>
      <c r="AE19" s="10" t="s">
        <v>489</v>
      </c>
      <c r="AF19" s="10"/>
      <c r="AG19" s="10"/>
      <c r="AH19" s="10"/>
      <c r="AI19" s="10"/>
      <c r="AJ19" s="10"/>
      <c r="AK19" s="10"/>
      <c r="AL19" s="10"/>
      <c r="AM19" s="37"/>
      <c r="AN19" s="10"/>
      <c r="AO19" s="10"/>
      <c r="AP19" s="10"/>
      <c r="AQ19" s="10"/>
      <c r="AR19" s="10"/>
      <c r="AS19" s="10"/>
      <c r="AT19" s="10" t="s">
        <v>714</v>
      </c>
      <c r="AU19" s="10"/>
      <c r="AV19" s="10"/>
      <c r="AW19" s="10"/>
      <c r="AX19" s="10"/>
      <c r="AY19" s="10"/>
      <c r="AZ19" s="10"/>
      <c r="BA19" s="10"/>
      <c r="BB19" s="10"/>
      <c r="BC19" s="60"/>
      <c r="BD19" s="10"/>
      <c r="BE19" s="10"/>
      <c r="BF19" s="10"/>
      <c r="BG19" s="37"/>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32"/>
      <c r="DI19" s="10"/>
      <c r="DJ19" s="10"/>
      <c r="DK19" s="10"/>
      <c r="DL19" s="10"/>
      <c r="DM19" s="32"/>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row>
    <row r="20" spans="1:197" x14ac:dyDescent="0.2">
      <c r="A20" s="10"/>
      <c r="B20" s="10" t="s">
        <v>65</v>
      </c>
      <c r="C20" s="10"/>
      <c r="D20" s="10" t="s">
        <v>66</v>
      </c>
      <c r="E20" s="10" t="s">
        <v>67</v>
      </c>
      <c r="F20" s="10"/>
      <c r="G20" s="10" t="s">
        <v>69</v>
      </c>
      <c r="H20" s="10" t="s">
        <v>68</v>
      </c>
      <c r="I20" s="10" t="s">
        <v>490</v>
      </c>
      <c r="J20" s="10" t="s">
        <v>456</v>
      </c>
      <c r="K20" s="10" t="s">
        <v>457</v>
      </c>
      <c r="L20" s="10" t="s">
        <v>127</v>
      </c>
      <c r="M20" s="10" t="s">
        <v>112</v>
      </c>
      <c r="N20" s="10"/>
      <c r="O20" s="10"/>
      <c r="P20" s="10"/>
      <c r="Q20" s="10"/>
      <c r="R20" s="10"/>
      <c r="S20" s="10"/>
      <c r="T20" s="32"/>
      <c r="U20" s="32"/>
      <c r="V20" s="10"/>
      <c r="W20" s="10"/>
      <c r="X20" s="10"/>
      <c r="Y20" s="10"/>
      <c r="Z20" s="10"/>
      <c r="AA20" s="20"/>
      <c r="AB20" s="14"/>
      <c r="AC20" s="10"/>
      <c r="AD20" s="37"/>
      <c r="AE20" s="10" t="s">
        <v>491</v>
      </c>
      <c r="AF20" s="10"/>
      <c r="AG20" s="10"/>
      <c r="AH20" s="10"/>
      <c r="AI20" s="10"/>
      <c r="AJ20" s="10"/>
      <c r="AK20" s="10"/>
      <c r="AL20" s="10"/>
      <c r="AM20" s="37"/>
      <c r="AN20" s="10"/>
      <c r="AO20" s="10"/>
      <c r="AP20" s="10"/>
      <c r="AQ20" s="10"/>
      <c r="AR20" s="10"/>
      <c r="AS20" s="10"/>
      <c r="AT20" s="10" t="s">
        <v>119</v>
      </c>
      <c r="AU20" s="10"/>
      <c r="AV20" s="10"/>
      <c r="AW20" s="10"/>
      <c r="AX20" s="10"/>
      <c r="AY20" s="10"/>
      <c r="AZ20" s="10"/>
      <c r="BA20" s="10"/>
      <c r="BB20" s="10"/>
      <c r="BC20" s="60"/>
      <c r="BD20" s="10"/>
      <c r="BE20" s="10"/>
      <c r="BF20" s="10"/>
      <c r="BG20" s="37"/>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32"/>
      <c r="DI20" s="10"/>
      <c r="DJ20" s="10"/>
      <c r="DK20" s="10"/>
      <c r="DL20" s="10"/>
      <c r="DM20" s="32"/>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row>
    <row r="21" spans="1:197" x14ac:dyDescent="0.2">
      <c r="A21" s="10"/>
      <c r="B21" s="10" t="s">
        <v>70</v>
      </c>
      <c r="C21" s="10"/>
      <c r="D21" s="18" t="s">
        <v>71</v>
      </c>
      <c r="E21" s="10" t="s">
        <v>72</v>
      </c>
      <c r="F21" s="10"/>
      <c r="G21" s="10" t="s">
        <v>74</v>
      </c>
      <c r="H21" s="10" t="s">
        <v>73</v>
      </c>
      <c r="I21" s="10" t="s">
        <v>492</v>
      </c>
      <c r="J21" s="10" t="s">
        <v>493</v>
      </c>
      <c r="K21" s="10" t="s">
        <v>494</v>
      </c>
      <c r="L21" s="10" t="s">
        <v>113</v>
      </c>
      <c r="M21" s="10" t="s">
        <v>112</v>
      </c>
      <c r="N21" s="10"/>
      <c r="O21" s="10"/>
      <c r="P21" s="10"/>
      <c r="Q21" s="10"/>
      <c r="R21" s="10"/>
      <c r="S21" s="10"/>
      <c r="T21" s="32"/>
      <c r="U21" s="32"/>
      <c r="V21" s="10"/>
      <c r="W21" s="10"/>
      <c r="X21" s="10"/>
      <c r="Y21" s="10"/>
      <c r="Z21" s="10"/>
      <c r="AA21" s="20"/>
      <c r="AB21" s="14"/>
      <c r="AC21" s="10"/>
      <c r="AD21" s="37"/>
      <c r="AE21" s="10" t="s">
        <v>495</v>
      </c>
      <c r="AF21" s="10"/>
      <c r="AG21" s="10"/>
      <c r="AH21" s="10"/>
      <c r="AI21" s="10"/>
      <c r="AJ21" s="10"/>
      <c r="AK21" s="10"/>
      <c r="AL21" s="10"/>
      <c r="AM21" s="37"/>
      <c r="AN21" s="10"/>
      <c r="AO21" s="10"/>
      <c r="AP21" s="10"/>
      <c r="AQ21" s="10"/>
      <c r="AR21" s="10"/>
      <c r="AS21" s="10"/>
      <c r="AT21" s="10" t="s">
        <v>119</v>
      </c>
      <c r="AU21" s="10"/>
      <c r="AV21" s="10"/>
      <c r="AW21" s="10"/>
      <c r="AX21" s="10"/>
      <c r="AY21" s="10"/>
      <c r="AZ21" s="10"/>
      <c r="BA21" s="10"/>
      <c r="BB21" s="10"/>
      <c r="BC21" s="60"/>
      <c r="BD21" s="10"/>
      <c r="BE21" s="10"/>
      <c r="BF21" s="10"/>
      <c r="BG21" s="37"/>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t="s">
        <v>899</v>
      </c>
      <c r="DH21" s="32">
        <v>1000</v>
      </c>
      <c r="DI21" s="10"/>
      <c r="DJ21" s="10"/>
      <c r="DK21" s="10"/>
      <c r="DL21" s="10"/>
      <c r="DM21" s="32"/>
      <c r="DN21" s="10"/>
      <c r="DO21" s="10"/>
      <c r="DP21" s="10"/>
      <c r="DQ21" s="10"/>
      <c r="DR21" s="10"/>
      <c r="DS21" s="10"/>
      <c r="DT21" s="10"/>
      <c r="DU21" s="10"/>
      <c r="DV21" s="10"/>
      <c r="DW21" s="10"/>
      <c r="DX21" s="10"/>
      <c r="DY21" s="10"/>
      <c r="DZ21" s="10" t="s">
        <v>917</v>
      </c>
      <c r="EA21" s="10">
        <v>0</v>
      </c>
      <c r="EB21" s="10" t="s">
        <v>918</v>
      </c>
      <c r="EC21" s="10" t="s">
        <v>699</v>
      </c>
      <c r="ED21" s="10" t="s">
        <v>919</v>
      </c>
      <c r="EE21" s="10">
        <v>8.19</v>
      </c>
      <c r="EF21" s="10">
        <v>8.23</v>
      </c>
      <c r="EG21" s="10" t="s">
        <v>128</v>
      </c>
      <c r="EH21" s="10">
        <v>0</v>
      </c>
      <c r="EI21" s="10" t="s">
        <v>912</v>
      </c>
      <c r="EJ21" s="10" t="s">
        <v>112</v>
      </c>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row>
    <row r="22" spans="1:197" x14ac:dyDescent="0.2">
      <c r="A22" s="10"/>
      <c r="B22" s="10" t="s">
        <v>75</v>
      </c>
      <c r="C22" s="10"/>
      <c r="D22" s="18" t="s">
        <v>76</v>
      </c>
      <c r="E22" s="10" t="s">
        <v>77</v>
      </c>
      <c r="F22" s="10"/>
      <c r="G22" s="10" t="s">
        <v>79</v>
      </c>
      <c r="H22" s="10" t="s">
        <v>78</v>
      </c>
      <c r="I22" s="10" t="s">
        <v>496</v>
      </c>
      <c r="J22" s="10" t="s">
        <v>482</v>
      </c>
      <c r="K22" s="10" t="s">
        <v>483</v>
      </c>
      <c r="L22" s="10" t="s">
        <v>127</v>
      </c>
      <c r="M22" s="10" t="s">
        <v>112</v>
      </c>
      <c r="N22" s="10"/>
      <c r="O22" s="10"/>
      <c r="P22" s="10"/>
      <c r="Q22" s="10"/>
      <c r="R22" s="10"/>
      <c r="S22" s="10"/>
      <c r="T22" s="32"/>
      <c r="U22" s="32"/>
      <c r="V22" s="10"/>
      <c r="W22" s="10"/>
      <c r="X22" s="10"/>
      <c r="Y22" s="10"/>
      <c r="Z22" s="10">
        <v>5</v>
      </c>
      <c r="AA22" s="20"/>
      <c r="AB22" s="14"/>
      <c r="AC22" s="10"/>
      <c r="AD22" s="37"/>
      <c r="AE22" s="10" t="s">
        <v>497</v>
      </c>
      <c r="AF22" s="10"/>
      <c r="AG22" s="10"/>
      <c r="AH22" s="10"/>
      <c r="AI22" s="10"/>
      <c r="AJ22" s="10"/>
      <c r="AK22" s="10"/>
      <c r="AL22" s="10"/>
      <c r="AM22" s="37"/>
      <c r="AN22" s="10"/>
      <c r="AO22" s="10"/>
      <c r="AP22" s="10"/>
      <c r="AQ22" s="10"/>
      <c r="AR22" s="10"/>
      <c r="AS22" s="10"/>
      <c r="AT22" s="10" t="s">
        <v>119</v>
      </c>
      <c r="AU22" s="10"/>
      <c r="AV22" s="10"/>
      <c r="AW22" s="10"/>
      <c r="AX22" s="10"/>
      <c r="AY22" s="10"/>
      <c r="AZ22" s="10"/>
      <c r="BA22" s="10"/>
      <c r="BB22" s="10"/>
      <c r="BC22" s="60"/>
      <c r="BD22" s="10"/>
      <c r="BE22" s="10"/>
      <c r="BF22" s="10"/>
      <c r="BG22" s="37"/>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f>Z22</f>
        <v>5</v>
      </c>
      <c r="DB22" s="10"/>
      <c r="DC22" s="10"/>
      <c r="DD22" s="10"/>
      <c r="DE22" s="10"/>
      <c r="DF22" s="10"/>
      <c r="DG22" s="10" t="s">
        <v>899</v>
      </c>
      <c r="DH22" s="32">
        <v>2000</v>
      </c>
      <c r="DI22" s="10"/>
      <c r="DJ22" s="10"/>
      <c r="DK22" s="10"/>
      <c r="DL22" s="10"/>
      <c r="DM22" s="32"/>
      <c r="DN22" s="10"/>
      <c r="DO22" s="10"/>
      <c r="DP22" s="10"/>
      <c r="DQ22" s="10"/>
      <c r="DR22" s="10"/>
      <c r="DS22" s="10"/>
      <c r="DT22" s="10"/>
      <c r="DU22" s="10"/>
      <c r="DV22" s="10"/>
      <c r="DW22" s="10"/>
      <c r="DX22" s="10"/>
      <c r="DY22" s="10"/>
      <c r="DZ22" s="10" t="s">
        <v>187</v>
      </c>
      <c r="EA22" s="10"/>
      <c r="EB22" s="10"/>
      <c r="EC22" s="10"/>
      <c r="ED22" s="10" t="s">
        <v>920</v>
      </c>
      <c r="EE22" s="10">
        <v>8.19</v>
      </c>
      <c r="EF22" s="10"/>
      <c r="EG22" s="10"/>
      <c r="EH22" s="10"/>
      <c r="EI22" s="10"/>
      <c r="EJ22" s="10"/>
      <c r="EK22" s="10" t="s">
        <v>911</v>
      </c>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row>
    <row r="23" spans="1:197" x14ac:dyDescent="0.2">
      <c r="A23" s="10"/>
      <c r="B23" s="10" t="s">
        <v>80</v>
      </c>
      <c r="C23" s="10"/>
      <c r="D23" s="10" t="s">
        <v>81</v>
      </c>
      <c r="E23" s="10" t="s">
        <v>82</v>
      </c>
      <c r="F23" s="10"/>
      <c r="G23" s="10" t="s">
        <v>84</v>
      </c>
      <c r="H23" s="10" t="s">
        <v>83</v>
      </c>
      <c r="I23" s="10" t="s">
        <v>498</v>
      </c>
      <c r="J23" s="10" t="s">
        <v>499</v>
      </c>
      <c r="K23" s="10" t="s">
        <v>500</v>
      </c>
      <c r="L23" s="10" t="s">
        <v>113</v>
      </c>
      <c r="M23" s="10" t="s">
        <v>112</v>
      </c>
      <c r="N23" s="10"/>
      <c r="O23" s="10"/>
      <c r="P23" s="10"/>
      <c r="Q23" s="10"/>
      <c r="R23" s="10"/>
      <c r="S23" s="10"/>
      <c r="T23" s="32"/>
      <c r="U23" s="32"/>
      <c r="V23" s="10"/>
      <c r="W23" s="10"/>
      <c r="X23" s="10"/>
      <c r="Y23" s="10"/>
      <c r="Z23" s="10"/>
      <c r="AA23" s="20"/>
      <c r="AB23" s="14"/>
      <c r="AC23" s="10"/>
      <c r="AD23" s="37"/>
      <c r="AE23" s="10" t="s">
        <v>501</v>
      </c>
      <c r="AF23" s="10"/>
      <c r="AG23" s="10"/>
      <c r="AH23" s="10"/>
      <c r="AI23" s="10"/>
      <c r="AJ23" s="10"/>
      <c r="AK23" s="10"/>
      <c r="AL23" s="10"/>
      <c r="AM23" s="37"/>
      <c r="AN23" s="10"/>
      <c r="AO23" s="10"/>
      <c r="AP23" s="10"/>
      <c r="AQ23" s="10"/>
      <c r="AR23" s="10"/>
      <c r="AS23" s="10"/>
      <c r="AT23" s="10" t="s">
        <v>714</v>
      </c>
      <c r="AU23" s="10"/>
      <c r="AV23" s="10"/>
      <c r="AW23" s="10"/>
      <c r="AX23" s="10"/>
      <c r="AY23" s="10"/>
      <c r="AZ23" s="10"/>
      <c r="BA23" s="10"/>
      <c r="BB23" s="10"/>
      <c r="BC23" s="60"/>
      <c r="BD23" s="10"/>
      <c r="BE23" s="10"/>
      <c r="BF23" s="10"/>
      <c r="BG23" s="37"/>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32"/>
      <c r="DI23" s="10"/>
      <c r="DJ23" s="10"/>
      <c r="DK23" s="10"/>
      <c r="DL23" s="10"/>
      <c r="DM23" s="32"/>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row>
    <row r="24" spans="1:197" x14ac:dyDescent="0.2">
      <c r="A24" s="10"/>
      <c r="B24" s="61" t="s">
        <v>85</v>
      </c>
      <c r="C24" s="61"/>
      <c r="D24" s="61" t="s">
        <v>86</v>
      </c>
      <c r="E24" s="61" t="s">
        <v>87</v>
      </c>
      <c r="F24" s="61"/>
      <c r="G24" s="61" t="s">
        <v>89</v>
      </c>
      <c r="H24" s="61" t="s">
        <v>88</v>
      </c>
      <c r="I24" s="10"/>
      <c r="J24" s="10"/>
      <c r="K24" s="10"/>
      <c r="L24" s="10"/>
      <c r="M24" s="10"/>
      <c r="N24" s="10"/>
      <c r="O24" s="10"/>
      <c r="P24" s="10"/>
      <c r="Q24" s="10"/>
      <c r="R24" s="10"/>
      <c r="S24" s="10"/>
      <c r="T24" s="32"/>
      <c r="U24" s="32"/>
      <c r="V24" s="10"/>
      <c r="W24" s="10"/>
      <c r="X24" s="10"/>
      <c r="Y24" s="10"/>
      <c r="Z24" s="10"/>
      <c r="AA24" s="20"/>
      <c r="AB24" s="14"/>
      <c r="AC24" s="10"/>
      <c r="AD24" s="37"/>
      <c r="AE24" s="10"/>
      <c r="AF24" s="10"/>
      <c r="AG24" s="10"/>
      <c r="AH24" s="10"/>
      <c r="AI24" s="10"/>
      <c r="AJ24" s="10"/>
      <c r="AK24" s="10"/>
      <c r="AL24" s="10"/>
      <c r="AM24" s="37"/>
      <c r="AN24" s="10"/>
      <c r="AO24" s="10"/>
      <c r="AP24" s="10"/>
      <c r="AQ24" s="10"/>
      <c r="AR24" s="10"/>
      <c r="AS24" s="10"/>
      <c r="AT24" s="10"/>
      <c r="AU24" s="10"/>
      <c r="AV24" s="10"/>
      <c r="AW24" s="10"/>
      <c r="AX24" s="10"/>
      <c r="AY24" s="10"/>
      <c r="AZ24" s="10"/>
      <c r="BA24" s="10"/>
      <c r="BB24" s="10"/>
      <c r="BC24" s="60"/>
      <c r="BD24" s="10"/>
      <c r="BE24" s="10"/>
      <c r="BF24" s="10"/>
      <c r="BG24" s="37"/>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32"/>
      <c r="DI24" s="10"/>
      <c r="DJ24" s="10"/>
      <c r="DK24" s="10"/>
      <c r="DL24" s="10"/>
      <c r="DM24" s="32"/>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row>
    <row r="25" spans="1:197" x14ac:dyDescent="0.2">
      <c r="A25" s="10"/>
      <c r="B25" s="10" t="s">
        <v>90</v>
      </c>
      <c r="C25" s="10"/>
      <c r="D25" s="18" t="s">
        <v>91</v>
      </c>
      <c r="E25" s="10" t="s">
        <v>92</v>
      </c>
      <c r="F25" s="10"/>
      <c r="G25" s="10" t="s">
        <v>94</v>
      </c>
      <c r="H25" s="10" t="s">
        <v>93</v>
      </c>
      <c r="I25" s="10"/>
      <c r="J25" s="10"/>
      <c r="K25" s="10"/>
      <c r="L25" s="10" t="s">
        <v>113</v>
      </c>
      <c r="M25" s="10"/>
      <c r="N25" s="10"/>
      <c r="O25" s="10"/>
      <c r="P25" s="10"/>
      <c r="Q25" s="10"/>
      <c r="R25" s="10"/>
      <c r="S25" s="10"/>
      <c r="T25" s="32"/>
      <c r="U25" s="32"/>
      <c r="V25" s="10"/>
      <c r="W25" s="10"/>
      <c r="X25" s="10"/>
      <c r="Y25" s="10"/>
      <c r="Z25" s="10">
        <v>5</v>
      </c>
      <c r="AA25" s="20"/>
      <c r="AB25" s="14"/>
      <c r="AC25" s="10"/>
      <c r="AD25" s="37"/>
      <c r="AE25" s="10" t="s">
        <v>480</v>
      </c>
      <c r="AF25" s="10"/>
      <c r="AG25" s="10"/>
      <c r="AH25" s="10"/>
      <c r="AI25" s="10"/>
      <c r="AJ25" s="10"/>
      <c r="AK25" s="10"/>
      <c r="AL25" s="10"/>
      <c r="AM25" s="37"/>
      <c r="AN25" s="10"/>
      <c r="AO25" s="10"/>
      <c r="AP25" s="10"/>
      <c r="AQ25" s="10"/>
      <c r="AR25" s="10"/>
      <c r="AS25" s="10"/>
      <c r="AT25" s="10" t="s">
        <v>119</v>
      </c>
      <c r="AU25" s="10"/>
      <c r="AV25" s="10"/>
      <c r="AW25" s="10"/>
      <c r="AX25" s="10"/>
      <c r="AY25" s="10"/>
      <c r="AZ25" s="10"/>
      <c r="BA25" s="10"/>
      <c r="BB25" s="10"/>
      <c r="BC25" s="60"/>
      <c r="BD25" s="10"/>
      <c r="BE25" s="10"/>
      <c r="BF25" s="10"/>
      <c r="BG25" s="37"/>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f t="shared" ref="DA25:DA67" si="0">Z25</f>
        <v>5</v>
      </c>
      <c r="DB25" s="10"/>
      <c r="DC25" s="10"/>
      <c r="DD25" s="10"/>
      <c r="DE25" s="10"/>
      <c r="DF25" s="10"/>
      <c r="DG25" s="10" t="s">
        <v>899</v>
      </c>
      <c r="DH25" s="32"/>
      <c r="DI25" s="10"/>
      <c r="DJ25" s="10"/>
      <c r="DK25" s="10"/>
      <c r="DL25" s="10"/>
      <c r="DM25" s="32">
        <v>1000</v>
      </c>
      <c r="DN25" s="10" t="s">
        <v>901</v>
      </c>
      <c r="DO25" s="10"/>
      <c r="DP25" s="10"/>
      <c r="DQ25" s="10"/>
      <c r="DR25" s="10"/>
      <c r="DS25" s="10" t="s">
        <v>921</v>
      </c>
      <c r="DT25" s="10"/>
      <c r="DU25" s="10"/>
      <c r="DV25" s="10"/>
      <c r="DW25" s="10"/>
      <c r="DX25" s="10"/>
      <c r="DY25" s="10"/>
      <c r="DZ25" s="10" t="s">
        <v>922</v>
      </c>
      <c r="EA25" s="10"/>
      <c r="EB25" s="10"/>
      <c r="EC25" s="10"/>
      <c r="ED25" s="10"/>
      <c r="EE25" s="10" t="s">
        <v>914</v>
      </c>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row>
    <row r="26" spans="1:197" x14ac:dyDescent="0.2">
      <c r="A26" s="10"/>
      <c r="B26" s="10" t="s">
        <v>51</v>
      </c>
      <c r="C26" s="10"/>
      <c r="D26" s="10" t="s">
        <v>473</v>
      </c>
      <c r="E26" s="10" t="s">
        <v>474</v>
      </c>
      <c r="F26" s="10"/>
      <c r="G26" s="10" t="s">
        <v>479</v>
      </c>
      <c r="H26" s="10" t="s">
        <v>475</v>
      </c>
      <c r="I26" s="10" t="s">
        <v>476</v>
      </c>
      <c r="J26" s="10" t="s">
        <v>477</v>
      </c>
      <c r="K26" s="10" t="s">
        <v>478</v>
      </c>
      <c r="L26" s="10" t="s">
        <v>755</v>
      </c>
      <c r="M26" s="10" t="s">
        <v>112</v>
      </c>
      <c r="N26" s="10"/>
      <c r="O26" s="10"/>
      <c r="P26" s="10"/>
      <c r="Q26" s="10"/>
      <c r="R26" s="10"/>
      <c r="S26" s="10"/>
      <c r="T26" s="32"/>
      <c r="U26" s="32"/>
      <c r="V26" s="10"/>
      <c r="W26" s="10"/>
      <c r="X26" s="10"/>
      <c r="Y26" s="10"/>
      <c r="Z26" s="10"/>
      <c r="AA26" s="20"/>
      <c r="AB26" s="14"/>
      <c r="AC26" s="10"/>
      <c r="AD26" s="37"/>
      <c r="AE26" s="10"/>
      <c r="AF26" s="10"/>
      <c r="AG26" s="10"/>
      <c r="AH26" s="10"/>
      <c r="AI26" s="10"/>
      <c r="AJ26" s="10"/>
      <c r="AK26" s="10"/>
      <c r="AL26" s="10"/>
      <c r="AM26" s="37"/>
      <c r="AN26" s="10"/>
      <c r="AO26" s="10"/>
      <c r="AP26" s="10"/>
      <c r="AQ26" s="10"/>
      <c r="AR26" s="10"/>
      <c r="AS26" s="10"/>
      <c r="AT26" s="10" t="s">
        <v>119</v>
      </c>
      <c r="AU26" s="10"/>
      <c r="AV26" s="10"/>
      <c r="AW26" s="10"/>
      <c r="AX26" s="10"/>
      <c r="AY26" s="10"/>
      <c r="AZ26" s="10"/>
      <c r="BA26" s="10"/>
      <c r="BB26" s="10"/>
      <c r="BC26" s="60"/>
      <c r="BD26" s="10"/>
      <c r="BE26" s="10"/>
      <c r="BF26" s="10"/>
      <c r="BG26" s="37"/>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f t="shared" si="0"/>
        <v>0</v>
      </c>
      <c r="DB26" s="10"/>
      <c r="DC26" s="10"/>
      <c r="DD26" s="10"/>
      <c r="DE26" s="10"/>
      <c r="DF26" s="10"/>
      <c r="DG26" s="10"/>
      <c r="DH26" s="32"/>
      <c r="DI26" s="10"/>
      <c r="DJ26" s="10"/>
      <c r="DK26" s="10"/>
      <c r="DL26" s="10"/>
      <c r="DM26" s="32"/>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row>
    <row r="27" spans="1:197" x14ac:dyDescent="0.2">
      <c r="A27" s="10"/>
      <c r="B27" s="10"/>
      <c r="C27" s="10"/>
      <c r="D27" s="10"/>
      <c r="E27" s="10"/>
      <c r="F27" s="10"/>
      <c r="G27" s="10"/>
      <c r="H27" s="10"/>
      <c r="I27" s="10"/>
      <c r="J27" s="10"/>
      <c r="K27" s="10"/>
      <c r="L27" s="10"/>
      <c r="M27" s="10"/>
      <c r="N27" s="10"/>
      <c r="O27" s="10"/>
      <c r="P27" s="10"/>
      <c r="Q27" s="10"/>
      <c r="R27" s="10"/>
      <c r="S27" s="10"/>
      <c r="T27" s="32"/>
      <c r="U27" s="32"/>
      <c r="V27" s="10"/>
      <c r="W27" s="10"/>
      <c r="X27" s="10"/>
      <c r="Y27" s="10"/>
      <c r="Z27" s="10"/>
      <c r="AA27" s="20"/>
      <c r="AB27" s="14"/>
      <c r="AC27" s="10"/>
      <c r="AD27" s="37"/>
      <c r="AE27" s="10"/>
      <c r="AF27" s="10"/>
      <c r="AG27" s="10"/>
      <c r="AH27" s="10"/>
      <c r="AI27" s="10"/>
      <c r="AJ27" s="10"/>
      <c r="AK27" s="10"/>
      <c r="AL27" s="10"/>
      <c r="AM27" s="37"/>
      <c r="AN27" s="10"/>
      <c r="AO27" s="10"/>
      <c r="AP27" s="10"/>
      <c r="AQ27" s="10"/>
      <c r="AR27" s="10"/>
      <c r="AS27" s="10"/>
      <c r="AT27" s="10"/>
      <c r="AU27" s="10"/>
      <c r="AV27" s="10"/>
      <c r="AW27" s="10"/>
      <c r="AX27" s="10"/>
      <c r="AY27" s="10"/>
      <c r="AZ27" s="10"/>
      <c r="BA27" s="10"/>
      <c r="BB27" s="10"/>
      <c r="BC27" s="60"/>
      <c r="BD27" s="10"/>
      <c r="BE27" s="10"/>
      <c r="BF27" s="10"/>
      <c r="BG27" s="37"/>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32"/>
      <c r="DI27" s="10"/>
      <c r="DJ27" s="10"/>
      <c r="DK27" s="10"/>
      <c r="DL27" s="10"/>
      <c r="DM27" s="32"/>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row>
    <row r="28" spans="1:197" x14ac:dyDescent="0.2">
      <c r="A28" s="10"/>
      <c r="B28" s="10" t="s">
        <v>165</v>
      </c>
      <c r="C28" s="10"/>
      <c r="D28" s="10" t="s">
        <v>95</v>
      </c>
      <c r="E28" s="10"/>
      <c r="F28" s="10"/>
      <c r="G28" s="10" t="s">
        <v>96</v>
      </c>
      <c r="H28" s="10"/>
      <c r="I28" s="10"/>
      <c r="J28" s="10"/>
      <c r="K28" s="10"/>
      <c r="L28" s="10"/>
      <c r="M28" s="10"/>
      <c r="N28" s="10"/>
      <c r="O28" s="10"/>
      <c r="P28" s="10"/>
      <c r="Q28" s="10"/>
      <c r="R28" s="10"/>
      <c r="S28" s="10"/>
      <c r="T28" s="32"/>
      <c r="U28" s="32"/>
      <c r="V28" s="10"/>
      <c r="W28" s="10"/>
      <c r="X28" s="10"/>
      <c r="Y28" s="10"/>
      <c r="Z28" s="10"/>
      <c r="AA28" s="20"/>
      <c r="AB28" s="14"/>
      <c r="AC28" s="10"/>
      <c r="AD28" s="37"/>
      <c r="AE28" s="10"/>
      <c r="AF28" s="10"/>
      <c r="AG28" s="10"/>
      <c r="AH28" s="10"/>
      <c r="AI28" s="10"/>
      <c r="AJ28" s="14"/>
      <c r="AK28" s="10"/>
      <c r="AL28" s="10"/>
      <c r="AM28" s="37"/>
      <c r="AN28" s="10"/>
      <c r="AO28" s="10"/>
      <c r="AP28" s="10"/>
      <c r="AQ28" s="10"/>
      <c r="AR28" s="10"/>
      <c r="AS28" s="10"/>
      <c r="AT28" s="10"/>
      <c r="AU28" s="10"/>
      <c r="AV28" s="10"/>
      <c r="AW28" s="10" t="s">
        <v>679</v>
      </c>
      <c r="AX28" s="10"/>
      <c r="AY28" s="10"/>
      <c r="AZ28" s="10"/>
      <c r="BA28" s="10"/>
      <c r="BB28" s="10"/>
      <c r="BC28" s="60"/>
      <c r="BD28" s="10"/>
      <c r="BE28" s="10"/>
      <c r="BF28" s="10"/>
      <c r="BG28" s="37"/>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32"/>
      <c r="DI28" s="10"/>
      <c r="DJ28" s="10"/>
      <c r="DK28" s="10"/>
      <c r="DL28" s="10"/>
      <c r="DM28" s="32"/>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row>
    <row r="29" spans="1:197" x14ac:dyDescent="0.2">
      <c r="A29" s="10"/>
      <c r="B29" s="10" t="s">
        <v>103</v>
      </c>
      <c r="C29" s="10"/>
      <c r="D29" s="13"/>
      <c r="E29" s="10"/>
      <c r="F29" s="10"/>
      <c r="G29" s="10"/>
      <c r="H29" s="10"/>
      <c r="I29" s="10"/>
      <c r="J29" s="10"/>
      <c r="K29" s="10"/>
      <c r="L29" s="10"/>
      <c r="M29" s="10"/>
      <c r="N29" s="10"/>
      <c r="O29" s="10"/>
      <c r="P29" s="10"/>
      <c r="Q29" s="10"/>
      <c r="R29" s="10"/>
      <c r="S29" s="10"/>
      <c r="T29" s="32"/>
      <c r="U29" s="32"/>
      <c r="V29" s="10"/>
      <c r="W29" s="10"/>
      <c r="X29" s="10"/>
      <c r="Y29" s="10"/>
      <c r="Z29" s="10"/>
      <c r="AA29" s="20"/>
      <c r="AB29" s="14"/>
      <c r="AC29" s="10"/>
      <c r="AD29" s="37"/>
      <c r="AE29" s="10"/>
      <c r="AF29" s="10"/>
      <c r="AG29" s="10"/>
      <c r="AH29" s="10"/>
      <c r="AI29" s="14"/>
      <c r="AJ29" s="10"/>
      <c r="AK29" s="10"/>
      <c r="AL29" s="10"/>
      <c r="AM29" s="37"/>
      <c r="AN29" s="10"/>
      <c r="AO29" s="10"/>
      <c r="AP29" s="10"/>
      <c r="AQ29" s="10"/>
      <c r="AR29" s="10"/>
      <c r="AS29" s="10"/>
      <c r="AT29" s="10"/>
      <c r="AU29" s="10"/>
      <c r="AV29" s="10"/>
      <c r="AW29" s="10" t="s">
        <v>680</v>
      </c>
      <c r="AX29" s="10"/>
      <c r="AY29" s="10"/>
      <c r="AZ29" s="10"/>
      <c r="BA29" s="10"/>
      <c r="BB29" s="10"/>
      <c r="BC29" s="60"/>
      <c r="BD29" s="10"/>
      <c r="BE29" s="10"/>
      <c r="BF29" s="10"/>
      <c r="BG29" s="37"/>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t="s">
        <v>678</v>
      </c>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32"/>
      <c r="DI29" s="10"/>
      <c r="DJ29" s="10"/>
      <c r="DK29" s="10"/>
      <c r="DL29" s="10"/>
      <c r="DM29" s="32"/>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row>
    <row r="30" spans="1:197" x14ac:dyDescent="0.2">
      <c r="A30" s="10" t="s">
        <v>105</v>
      </c>
      <c r="B30" s="10" t="s">
        <v>104</v>
      </c>
      <c r="C30" s="10" t="str">
        <f>BO30</f>
        <v>Andrew</v>
      </c>
      <c r="D30" s="18" t="s">
        <v>106</v>
      </c>
      <c r="E30" s="10" t="s">
        <v>111</v>
      </c>
      <c r="F30" s="10"/>
      <c r="G30" s="13" t="s">
        <v>107</v>
      </c>
      <c r="H30" s="10" t="s">
        <v>108</v>
      </c>
      <c r="I30" s="10" t="s">
        <v>109</v>
      </c>
      <c r="J30" s="10" t="s">
        <v>453</v>
      </c>
      <c r="K30" s="10" t="s">
        <v>454</v>
      </c>
      <c r="L30" s="10"/>
      <c r="M30" s="10"/>
      <c r="N30" s="10"/>
      <c r="O30" s="10"/>
      <c r="P30" s="10"/>
      <c r="Q30" s="10"/>
      <c r="R30" s="10"/>
      <c r="S30" s="10"/>
      <c r="T30" s="32"/>
      <c r="U30" s="32"/>
      <c r="V30" s="10"/>
      <c r="W30" s="10"/>
      <c r="X30" s="10"/>
      <c r="Y30" s="10"/>
      <c r="Z30" s="10">
        <v>0</v>
      </c>
      <c r="AA30" s="20"/>
      <c r="AB30" s="14"/>
      <c r="AC30" s="10"/>
      <c r="AD30" s="37"/>
      <c r="AE30" s="10" t="s">
        <v>469</v>
      </c>
      <c r="AF30" s="10"/>
      <c r="AG30" s="10"/>
      <c r="AH30" s="10"/>
      <c r="AI30" s="10"/>
      <c r="AJ30" s="10"/>
      <c r="AK30" s="10"/>
      <c r="AL30" s="10"/>
      <c r="AM30" s="37"/>
      <c r="AN30" s="10"/>
      <c r="AO30" s="10"/>
      <c r="AP30" s="10"/>
      <c r="AQ30" s="10"/>
      <c r="AR30" s="10"/>
      <c r="AS30" s="10"/>
      <c r="AT30" s="10" t="s">
        <v>715</v>
      </c>
      <c r="AU30" s="10"/>
      <c r="AV30" s="10"/>
      <c r="AW30" s="10">
        <v>12</v>
      </c>
      <c r="AX30" s="10">
        <v>5</v>
      </c>
      <c r="AY30" s="10">
        <v>6</v>
      </c>
      <c r="AZ30" s="10">
        <v>8</v>
      </c>
      <c r="BA30" s="10">
        <v>10</v>
      </c>
      <c r="BB30" s="10" t="s">
        <v>685</v>
      </c>
      <c r="BC30" s="60">
        <v>0.64</v>
      </c>
      <c r="BD30" s="10"/>
      <c r="BE30" s="10"/>
      <c r="BF30" s="10" t="s">
        <v>690</v>
      </c>
      <c r="BG30" s="37"/>
      <c r="BH30" s="10"/>
      <c r="BI30" s="10"/>
      <c r="BJ30" s="10"/>
      <c r="BK30" s="10"/>
      <c r="BL30" s="10"/>
      <c r="BM30" s="10"/>
      <c r="BN30" s="10"/>
      <c r="BO30" s="10" t="s">
        <v>413</v>
      </c>
      <c r="BP30" s="10"/>
      <c r="BQ30" s="10"/>
      <c r="BR30" s="10"/>
      <c r="BS30" s="10"/>
      <c r="BT30" s="10"/>
      <c r="BU30" s="10"/>
      <c r="BV30" s="10"/>
      <c r="BW30" s="10"/>
      <c r="BX30" s="10"/>
      <c r="BY30" s="10"/>
      <c r="BZ30" s="10"/>
      <c r="CA30" s="10"/>
      <c r="CB30" s="10"/>
      <c r="CC30" s="10"/>
      <c r="CD30" s="10"/>
      <c r="CE30" s="10"/>
      <c r="CF30" s="10"/>
      <c r="CG30" s="10"/>
      <c r="CH30" s="10">
        <v>20</v>
      </c>
      <c r="CI30" s="10">
        <v>28</v>
      </c>
      <c r="CJ30" s="10">
        <v>9</v>
      </c>
      <c r="CK30" s="10">
        <v>9</v>
      </c>
      <c r="CL30" s="10">
        <v>10</v>
      </c>
      <c r="CM30" s="10">
        <v>6</v>
      </c>
      <c r="CN30" s="10">
        <v>12</v>
      </c>
      <c r="CO30" s="10">
        <v>7</v>
      </c>
      <c r="CP30" s="10">
        <v>24</v>
      </c>
      <c r="CQ30" s="10">
        <f>SUM(CH30:CP30)</f>
        <v>125</v>
      </c>
      <c r="CR30" s="10"/>
      <c r="CS30" s="10"/>
      <c r="CT30" s="10">
        <v>15.47</v>
      </c>
      <c r="CU30" s="10">
        <v>0</v>
      </c>
      <c r="CV30" s="10">
        <v>0</v>
      </c>
      <c r="CW30" s="10">
        <v>20</v>
      </c>
      <c r="CX30" s="10">
        <v>20</v>
      </c>
      <c r="CY30" s="10">
        <v>5</v>
      </c>
      <c r="CZ30" s="10"/>
      <c r="DA30" s="10">
        <f t="shared" si="0"/>
        <v>0</v>
      </c>
      <c r="DB30" s="10"/>
      <c r="DC30" s="10"/>
      <c r="DD30" s="10">
        <f>SUM(CT30:DA30)</f>
        <v>60.47</v>
      </c>
      <c r="DE30" s="10"/>
      <c r="DF30" s="10"/>
      <c r="DG30" s="10" t="s">
        <v>216</v>
      </c>
      <c r="DH30" s="32">
        <v>1250</v>
      </c>
      <c r="DI30" s="10" t="s">
        <v>693</v>
      </c>
      <c r="DJ30" s="10"/>
      <c r="DK30" s="10"/>
      <c r="DL30" s="10"/>
      <c r="DM30" s="32"/>
      <c r="DN30" s="10"/>
      <c r="DO30" s="10"/>
      <c r="DP30" s="10"/>
      <c r="DQ30" s="10">
        <v>8.17</v>
      </c>
      <c r="DR30" s="10" t="s">
        <v>902</v>
      </c>
      <c r="DS30" s="10">
        <v>8.2100000000000009</v>
      </c>
      <c r="DT30" s="10"/>
      <c r="DU30" s="26">
        <v>0</v>
      </c>
      <c r="DV30" s="10">
        <v>0</v>
      </c>
      <c r="DW30" s="10">
        <v>0</v>
      </c>
      <c r="DX30" s="10" t="s">
        <v>907</v>
      </c>
      <c r="DY30" s="10"/>
      <c r="DZ30" s="10"/>
      <c r="EA30" s="10"/>
      <c r="EB30" s="10"/>
      <c r="EC30" s="10"/>
      <c r="ED30" s="10"/>
      <c r="EE30" s="10">
        <v>11.21</v>
      </c>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row>
    <row r="31" spans="1:197" x14ac:dyDescent="0.2">
      <c r="A31" s="10" t="s">
        <v>105</v>
      </c>
      <c r="B31" s="10" t="s">
        <v>114</v>
      </c>
      <c r="C31" s="10" t="str">
        <f>BO31</f>
        <v>Jared</v>
      </c>
      <c r="D31" s="18" t="s">
        <v>115</v>
      </c>
      <c r="E31" s="10" t="s">
        <v>468</v>
      </c>
      <c r="F31" s="10"/>
      <c r="G31" s="13" t="s">
        <v>116</v>
      </c>
      <c r="H31" s="10" t="s">
        <v>117</v>
      </c>
      <c r="I31" s="10" t="s">
        <v>118</v>
      </c>
      <c r="J31" s="10" t="s">
        <v>120</v>
      </c>
      <c r="K31" s="10" t="s">
        <v>467</v>
      </c>
      <c r="L31" s="10"/>
      <c r="M31" s="10"/>
      <c r="N31" s="10"/>
      <c r="O31" s="10"/>
      <c r="P31" s="10"/>
      <c r="Q31" s="10"/>
      <c r="R31" s="10"/>
      <c r="S31" s="10"/>
      <c r="T31" s="32"/>
      <c r="U31" s="32"/>
      <c r="V31" s="10"/>
      <c r="W31" s="10"/>
      <c r="X31" s="10"/>
      <c r="Y31" s="10"/>
      <c r="Z31" s="10">
        <v>0</v>
      </c>
      <c r="AA31" s="20"/>
      <c r="AB31" s="14"/>
      <c r="AC31" s="10"/>
      <c r="AD31" s="37"/>
      <c r="AE31" s="10"/>
      <c r="AF31" s="10"/>
      <c r="AG31" s="10"/>
      <c r="AH31" s="10"/>
      <c r="AI31" s="10"/>
      <c r="AJ31" s="10"/>
      <c r="AK31" s="10"/>
      <c r="AL31" s="10"/>
      <c r="AM31" s="37"/>
      <c r="AN31" s="10"/>
      <c r="AO31" s="10"/>
      <c r="AP31" s="10"/>
      <c r="AQ31" s="10"/>
      <c r="AR31" s="10"/>
      <c r="AS31" s="10"/>
      <c r="AT31" s="10" t="s">
        <v>119</v>
      </c>
      <c r="AU31" s="10"/>
      <c r="AV31" s="10"/>
      <c r="AW31" s="10">
        <v>12</v>
      </c>
      <c r="AX31" s="10">
        <v>9</v>
      </c>
      <c r="AY31" s="10">
        <v>8</v>
      </c>
      <c r="AZ31" s="10">
        <v>6</v>
      </c>
      <c r="BA31" s="10">
        <v>12</v>
      </c>
      <c r="BB31" s="10" t="s">
        <v>684</v>
      </c>
      <c r="BC31" s="60">
        <v>0.65</v>
      </c>
      <c r="BD31" s="10"/>
      <c r="BE31" s="10"/>
      <c r="BF31" s="10" t="s">
        <v>690</v>
      </c>
      <c r="BG31" s="37"/>
      <c r="BH31" s="10"/>
      <c r="BI31" s="10"/>
      <c r="BJ31" s="10"/>
      <c r="BK31" s="10"/>
      <c r="BL31" s="10"/>
      <c r="BM31" s="10"/>
      <c r="BN31" s="10"/>
      <c r="BO31" s="10" t="s">
        <v>664</v>
      </c>
      <c r="BP31" s="10"/>
      <c r="BQ31" s="10"/>
      <c r="BR31" s="10"/>
      <c r="BS31" s="10"/>
      <c r="BT31" s="10"/>
      <c r="BU31" s="10"/>
      <c r="BV31" s="10"/>
      <c r="BW31" s="10"/>
      <c r="BX31" s="10"/>
      <c r="BY31" s="10"/>
      <c r="BZ31" s="10"/>
      <c r="CA31" s="10"/>
      <c r="CB31" s="10"/>
      <c r="CC31" s="10"/>
      <c r="CD31" s="10"/>
      <c r="CE31" s="10"/>
      <c r="CF31" s="10"/>
      <c r="CG31" s="10"/>
      <c r="CH31" s="10">
        <v>14</v>
      </c>
      <c r="CI31" s="10">
        <v>23</v>
      </c>
      <c r="CJ31" s="10">
        <v>7</v>
      </c>
      <c r="CK31" s="10">
        <v>4</v>
      </c>
      <c r="CL31" s="10">
        <v>8</v>
      </c>
      <c r="CM31" s="10">
        <v>12</v>
      </c>
      <c r="CN31" s="10">
        <v>11</v>
      </c>
      <c r="CO31" s="10">
        <v>9</v>
      </c>
      <c r="CP31" s="10">
        <v>23</v>
      </c>
      <c r="CQ31" s="10">
        <f>SUM(CH31:CP31)</f>
        <v>111</v>
      </c>
      <c r="CR31" s="10"/>
      <c r="CS31" s="10"/>
      <c r="CT31" s="10">
        <v>13.91</v>
      </c>
      <c r="CU31" s="10">
        <v>0</v>
      </c>
      <c r="CV31" s="10">
        <v>0</v>
      </c>
      <c r="CW31" s="10">
        <v>42.5</v>
      </c>
      <c r="CX31" s="10">
        <v>10</v>
      </c>
      <c r="CY31" s="10">
        <v>10</v>
      </c>
      <c r="CZ31" s="10"/>
      <c r="DA31" s="10">
        <f t="shared" si="0"/>
        <v>0</v>
      </c>
      <c r="DB31" s="10"/>
      <c r="DC31" s="10"/>
      <c r="DD31" s="10">
        <f>SUM(CT31:DA31)</f>
        <v>76.41</v>
      </c>
      <c r="DE31" s="10"/>
      <c r="DF31" s="10"/>
      <c r="DG31" s="10" t="s">
        <v>216</v>
      </c>
      <c r="DH31" s="32">
        <v>1250</v>
      </c>
      <c r="DI31" s="10" t="s">
        <v>221</v>
      </c>
      <c r="DJ31" s="10"/>
      <c r="DK31" s="10"/>
      <c r="DL31" s="10"/>
      <c r="DM31" s="32"/>
      <c r="DN31" s="10"/>
      <c r="DO31" s="10"/>
      <c r="DP31" s="10"/>
      <c r="DQ31" s="10">
        <v>8.17</v>
      </c>
      <c r="DR31" s="10"/>
      <c r="DS31" s="10" t="s">
        <v>778</v>
      </c>
      <c r="DT31" s="10"/>
      <c r="DU31" s="26">
        <v>0</v>
      </c>
      <c r="DV31" s="10">
        <v>0</v>
      </c>
      <c r="DW31" s="10" t="s">
        <v>908</v>
      </c>
      <c r="DX31" s="10" t="s">
        <v>909</v>
      </c>
      <c r="DY31" s="10"/>
      <c r="DZ31" s="10"/>
      <c r="EA31" s="10"/>
      <c r="EB31" s="10"/>
      <c r="EC31" s="10"/>
      <c r="ED31" s="10"/>
      <c r="EE31" s="10">
        <v>11.21</v>
      </c>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row>
    <row r="32" spans="1:197" x14ac:dyDescent="0.2">
      <c r="A32" s="10" t="s">
        <v>105</v>
      </c>
      <c r="B32" s="10" t="s">
        <v>121</v>
      </c>
      <c r="C32" s="10" t="str">
        <f>BO32</f>
        <v>Shawn</v>
      </c>
      <c r="D32" s="18" t="s">
        <v>122</v>
      </c>
      <c r="E32" s="10" t="s">
        <v>466</v>
      </c>
      <c r="F32" s="10"/>
      <c r="G32" s="13" t="s">
        <v>123</v>
      </c>
      <c r="H32" s="10" t="s">
        <v>124</v>
      </c>
      <c r="I32" s="10" t="s">
        <v>125</v>
      </c>
      <c r="J32" s="10" t="s">
        <v>464</v>
      </c>
      <c r="K32" s="10" t="s">
        <v>465</v>
      </c>
      <c r="L32" s="10"/>
      <c r="M32" s="10"/>
      <c r="N32" s="10"/>
      <c r="O32" s="10"/>
      <c r="P32" s="10"/>
      <c r="Q32" s="10"/>
      <c r="R32" s="10"/>
      <c r="S32" s="10"/>
      <c r="T32" s="32"/>
      <c r="U32" s="32"/>
      <c r="V32" s="10"/>
      <c r="W32" s="10"/>
      <c r="X32" s="10"/>
      <c r="Y32" s="10"/>
      <c r="Z32" s="10">
        <v>0</v>
      </c>
      <c r="AA32" s="20"/>
      <c r="AB32" s="14"/>
      <c r="AC32" s="10"/>
      <c r="AD32" s="37"/>
      <c r="AE32" s="10" t="s">
        <v>126</v>
      </c>
      <c r="AF32" s="10"/>
      <c r="AG32" s="10"/>
      <c r="AH32" s="10"/>
      <c r="AI32" s="10"/>
      <c r="AJ32" s="10"/>
      <c r="AK32" s="10"/>
      <c r="AL32" s="10"/>
      <c r="AM32" s="37"/>
      <c r="AN32" s="10"/>
      <c r="AO32" s="10"/>
      <c r="AP32" s="10"/>
      <c r="AQ32" s="10"/>
      <c r="AR32" s="10"/>
      <c r="AS32" s="10"/>
      <c r="AT32" s="10" t="s">
        <v>716</v>
      </c>
      <c r="AU32" s="10"/>
      <c r="AV32" s="10"/>
      <c r="AW32" s="10">
        <v>12</v>
      </c>
      <c r="AX32" s="10">
        <v>9</v>
      </c>
      <c r="AY32" s="10">
        <v>8</v>
      </c>
      <c r="AZ32" s="10">
        <v>6</v>
      </c>
      <c r="BA32" s="10">
        <v>12</v>
      </c>
      <c r="BB32" s="10" t="s">
        <v>683</v>
      </c>
      <c r="BC32" s="60">
        <v>0.65</v>
      </c>
      <c r="BD32" s="10"/>
      <c r="BE32" s="10"/>
      <c r="BF32" s="10" t="s">
        <v>690</v>
      </c>
      <c r="BG32" s="37"/>
      <c r="BH32" s="10"/>
      <c r="BI32" s="10"/>
      <c r="BJ32" s="10"/>
      <c r="BK32" s="10"/>
      <c r="BL32" s="10"/>
      <c r="BM32" s="10"/>
      <c r="BN32" s="10"/>
      <c r="BO32" s="10" t="s">
        <v>657</v>
      </c>
      <c r="BP32" s="10"/>
      <c r="BQ32" s="10"/>
      <c r="BR32" s="10"/>
      <c r="BS32" s="10"/>
      <c r="BT32" s="10"/>
      <c r="BU32" s="10"/>
      <c r="BV32" s="10"/>
      <c r="BW32" s="10"/>
      <c r="BX32" s="10"/>
      <c r="BY32" s="10"/>
      <c r="BZ32" s="10"/>
      <c r="CA32" s="10"/>
      <c r="CB32" s="10"/>
      <c r="CC32" s="10"/>
      <c r="CD32" s="10"/>
      <c r="CE32" s="10"/>
      <c r="CF32" s="10"/>
      <c r="CG32" s="10"/>
      <c r="CH32" s="10">
        <v>17</v>
      </c>
      <c r="CI32" s="10">
        <v>24</v>
      </c>
      <c r="CJ32" s="10">
        <v>5</v>
      </c>
      <c r="CK32" s="10">
        <v>7</v>
      </c>
      <c r="CL32" s="10">
        <v>8</v>
      </c>
      <c r="CM32" s="10">
        <v>9</v>
      </c>
      <c r="CN32" s="10">
        <v>14</v>
      </c>
      <c r="CO32" s="10">
        <v>6</v>
      </c>
      <c r="CP32" s="10">
        <v>21</v>
      </c>
      <c r="CQ32" s="10">
        <f>SUM(CH32:CP32)</f>
        <v>111</v>
      </c>
      <c r="CR32" s="10"/>
      <c r="CS32" s="10"/>
      <c r="CT32" s="10">
        <v>13.75</v>
      </c>
      <c r="CU32" s="10">
        <v>10</v>
      </c>
      <c r="CV32" s="10">
        <v>5</v>
      </c>
      <c r="CW32" s="10">
        <v>31.875</v>
      </c>
      <c r="CX32" s="10">
        <v>5</v>
      </c>
      <c r="CY32" s="10">
        <v>5</v>
      </c>
      <c r="CZ32" s="10"/>
      <c r="DA32" s="10">
        <f t="shared" si="0"/>
        <v>0</v>
      </c>
      <c r="DB32" s="10"/>
      <c r="DC32" s="10"/>
      <c r="DD32" s="10">
        <f>CT32+CU32+CV32+CW32+CX32+CY32+CZ32+DA32</f>
        <v>70.625</v>
      </c>
      <c r="DE32" s="10"/>
      <c r="DF32" s="10"/>
      <c r="DG32" s="10" t="s">
        <v>216</v>
      </c>
      <c r="DH32" s="32">
        <v>500</v>
      </c>
      <c r="DI32" s="10" t="s">
        <v>692</v>
      </c>
      <c r="DJ32" s="10"/>
      <c r="DK32" s="10"/>
      <c r="DL32" s="10"/>
      <c r="DM32" s="32">
        <v>500</v>
      </c>
      <c r="DN32" s="10" t="s">
        <v>691</v>
      </c>
      <c r="DO32" s="10"/>
      <c r="DP32" s="10"/>
      <c r="DQ32" s="10">
        <v>8.17</v>
      </c>
      <c r="DR32" s="10"/>
      <c r="DS32" s="10" t="s">
        <v>930</v>
      </c>
      <c r="DT32" s="10" t="s">
        <v>902</v>
      </c>
      <c r="DU32" s="26">
        <v>0</v>
      </c>
      <c r="DV32" s="10" t="s">
        <v>931</v>
      </c>
      <c r="DW32" s="10" t="s">
        <v>128</v>
      </c>
      <c r="DX32" s="10" t="s">
        <v>932</v>
      </c>
      <c r="DY32" s="10"/>
      <c r="DZ32" s="10"/>
      <c r="EA32" s="10"/>
      <c r="EB32" s="10"/>
      <c r="EC32" s="10"/>
      <c r="ED32" s="10"/>
      <c r="EE32" s="10">
        <v>11.21</v>
      </c>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row>
    <row r="33" spans="1:197" x14ac:dyDescent="0.2">
      <c r="A33" s="10" t="s">
        <v>129</v>
      </c>
      <c r="B33" s="10" t="s">
        <v>121</v>
      </c>
      <c r="C33" s="10"/>
      <c r="D33" s="10" t="s">
        <v>130</v>
      </c>
      <c r="E33" s="10" t="s">
        <v>134</v>
      </c>
      <c r="F33" s="10"/>
      <c r="G33" s="10" t="s">
        <v>131</v>
      </c>
      <c r="H33" s="10" t="s">
        <v>132</v>
      </c>
      <c r="I33" s="10" t="s">
        <v>133</v>
      </c>
      <c r="J33" s="10" t="s">
        <v>460</v>
      </c>
      <c r="K33" s="10" t="s">
        <v>463</v>
      </c>
      <c r="L33" s="10"/>
      <c r="M33" s="10"/>
      <c r="N33" s="10"/>
      <c r="O33" s="10"/>
      <c r="P33" s="10"/>
      <c r="Q33" s="10"/>
      <c r="R33" s="10"/>
      <c r="S33" s="10"/>
      <c r="T33" s="32"/>
      <c r="U33" s="32"/>
      <c r="V33" s="10"/>
      <c r="W33" s="10"/>
      <c r="X33" s="10"/>
      <c r="Y33" s="10"/>
      <c r="Z33" s="10">
        <v>0</v>
      </c>
      <c r="AA33" s="20"/>
      <c r="AB33" s="14"/>
      <c r="AC33" s="10"/>
      <c r="AD33" s="37"/>
      <c r="AE33" s="10" t="s">
        <v>135</v>
      </c>
      <c r="AF33" s="10"/>
      <c r="AG33" s="10"/>
      <c r="AH33" s="10"/>
      <c r="AI33" s="10"/>
      <c r="AJ33" s="10"/>
      <c r="AK33" s="10"/>
      <c r="AL33" s="10"/>
      <c r="AM33" s="37"/>
      <c r="AN33" s="10"/>
      <c r="AO33" s="10"/>
      <c r="AP33" s="10"/>
      <c r="AQ33" s="10"/>
      <c r="AR33" s="10"/>
      <c r="AS33" s="10"/>
      <c r="AT33" s="10" t="s">
        <v>119</v>
      </c>
      <c r="AU33" s="10"/>
      <c r="AV33" s="10"/>
      <c r="AW33" s="10">
        <v>6</v>
      </c>
      <c r="AX33" s="10">
        <v>5</v>
      </c>
      <c r="AY33" s="10">
        <v>3</v>
      </c>
      <c r="AZ33" s="10">
        <v>3</v>
      </c>
      <c r="BA33" s="10">
        <v>6</v>
      </c>
      <c r="BB33" s="10" t="s">
        <v>687</v>
      </c>
      <c r="BC33" s="60">
        <v>0.48</v>
      </c>
      <c r="BD33" s="10"/>
      <c r="BE33" s="10" t="s">
        <v>689</v>
      </c>
      <c r="BF33" s="10"/>
      <c r="BG33" s="37"/>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f t="shared" si="0"/>
        <v>0</v>
      </c>
      <c r="DB33" s="10"/>
      <c r="DC33" s="10"/>
      <c r="DD33" s="10">
        <f t="shared" ref="DD33:DD38" si="1">CT33+CU33+CV33+CW33+CX33+CY33+CZ33+DA33</f>
        <v>0</v>
      </c>
      <c r="DE33" s="10"/>
      <c r="DF33" s="10"/>
      <c r="DG33" s="10"/>
      <c r="DH33" s="32"/>
      <c r="DI33" s="10"/>
      <c r="DJ33" s="10"/>
      <c r="DK33" s="10"/>
      <c r="DL33" s="10"/>
      <c r="DM33" s="32"/>
      <c r="DN33" s="10"/>
      <c r="DO33" s="10"/>
      <c r="DP33" s="10"/>
      <c r="DQ33" s="10"/>
      <c r="DR33" s="10"/>
      <c r="DS33" s="10"/>
      <c r="DT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row>
    <row r="34" spans="1:197" x14ac:dyDescent="0.2">
      <c r="A34" s="10" t="s">
        <v>129</v>
      </c>
      <c r="B34" s="10" t="s">
        <v>136</v>
      </c>
      <c r="C34" s="10"/>
      <c r="D34" s="10" t="s">
        <v>137</v>
      </c>
      <c r="E34" s="10" t="s">
        <v>141</v>
      </c>
      <c r="F34" s="10"/>
      <c r="G34" s="13" t="s">
        <v>138</v>
      </c>
      <c r="H34" s="10" t="s">
        <v>139</v>
      </c>
      <c r="I34" s="10" t="s">
        <v>140</v>
      </c>
      <c r="J34" s="10" t="s">
        <v>460</v>
      </c>
      <c r="K34" s="10" t="s">
        <v>461</v>
      </c>
      <c r="L34" s="10"/>
      <c r="M34" s="10"/>
      <c r="N34" s="10"/>
      <c r="O34" s="10"/>
      <c r="P34" s="10"/>
      <c r="Q34" s="10"/>
      <c r="R34" s="10"/>
      <c r="S34" s="10"/>
      <c r="T34" s="32"/>
      <c r="U34" s="32"/>
      <c r="V34" s="10"/>
      <c r="W34" s="10"/>
      <c r="X34" s="10"/>
      <c r="Y34" s="10"/>
      <c r="Z34" s="10">
        <v>0</v>
      </c>
      <c r="AA34" s="20"/>
      <c r="AB34" s="14"/>
      <c r="AC34" s="10"/>
      <c r="AD34" s="37"/>
      <c r="AE34" s="10" t="s">
        <v>462</v>
      </c>
      <c r="AF34" s="10"/>
      <c r="AG34" s="10"/>
      <c r="AH34" s="10"/>
      <c r="AI34" s="10"/>
      <c r="AJ34" s="10"/>
      <c r="AK34" s="10"/>
      <c r="AL34" s="10"/>
      <c r="AM34" s="37"/>
      <c r="AN34" s="10"/>
      <c r="AO34" s="10"/>
      <c r="AP34" s="10"/>
      <c r="AQ34" s="10"/>
      <c r="AR34" s="10"/>
      <c r="AS34" s="10"/>
      <c r="AT34" s="10" t="s">
        <v>119</v>
      </c>
      <c r="AU34" s="10"/>
      <c r="AV34" s="10"/>
      <c r="AW34" s="10">
        <v>6</v>
      </c>
      <c r="AX34" s="10">
        <v>5</v>
      </c>
      <c r="AY34" s="10">
        <v>6</v>
      </c>
      <c r="AZ34" s="10">
        <v>6</v>
      </c>
      <c r="BA34" s="10">
        <v>9</v>
      </c>
      <c r="BB34" s="10" t="s">
        <v>682</v>
      </c>
      <c r="BC34" s="60">
        <v>0.43</v>
      </c>
      <c r="BD34" s="10"/>
      <c r="BE34" s="10" t="s">
        <v>689</v>
      </c>
      <c r="BF34" s="10"/>
      <c r="BG34" s="37"/>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f t="shared" si="0"/>
        <v>0</v>
      </c>
      <c r="DB34" s="10"/>
      <c r="DC34" s="10"/>
      <c r="DD34" s="10">
        <f t="shared" si="1"/>
        <v>0</v>
      </c>
      <c r="DE34" s="10"/>
      <c r="DF34" s="10"/>
      <c r="DG34" s="10"/>
      <c r="DH34" s="32"/>
      <c r="DI34" s="10"/>
      <c r="DJ34" s="10"/>
      <c r="DK34" s="10"/>
      <c r="DL34" s="10"/>
      <c r="DM34" s="32"/>
      <c r="DN34" s="10"/>
      <c r="DO34" s="10"/>
      <c r="DP34" s="10"/>
      <c r="DQ34" s="10"/>
      <c r="DR34" s="10"/>
      <c r="DS34" s="10"/>
      <c r="DT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row>
    <row r="35" spans="1:197" x14ac:dyDescent="0.2">
      <c r="A35" s="10" t="s">
        <v>105</v>
      </c>
      <c r="B35" s="10" t="s">
        <v>142</v>
      </c>
      <c r="C35" s="10" t="str">
        <f>BO35</f>
        <v>Shawn</v>
      </c>
      <c r="D35" s="18" t="s">
        <v>143</v>
      </c>
      <c r="E35" s="10" t="s">
        <v>147</v>
      </c>
      <c r="F35" s="10"/>
      <c r="G35" s="13" t="s">
        <v>144</v>
      </c>
      <c r="H35" s="10" t="s">
        <v>145</v>
      </c>
      <c r="I35" s="10" t="s">
        <v>146</v>
      </c>
      <c r="J35" s="10" t="s">
        <v>453</v>
      </c>
      <c r="K35" s="10" t="s">
        <v>454</v>
      </c>
      <c r="L35" s="10"/>
      <c r="M35" s="10"/>
      <c r="N35" s="10"/>
      <c r="O35" s="10"/>
      <c r="P35" s="10"/>
      <c r="Q35" s="10"/>
      <c r="R35" s="10"/>
      <c r="S35" s="10"/>
      <c r="T35" s="32"/>
      <c r="U35" s="32"/>
      <c r="V35" s="10"/>
      <c r="W35" s="10"/>
      <c r="X35" s="10"/>
      <c r="Y35" s="10"/>
      <c r="Z35" s="10">
        <v>0</v>
      </c>
      <c r="AA35" s="20"/>
      <c r="AB35" s="14"/>
      <c r="AC35" s="10"/>
      <c r="AD35" s="37"/>
      <c r="AE35" s="10" t="s">
        <v>459</v>
      </c>
      <c r="AF35" s="10"/>
      <c r="AG35" s="10"/>
      <c r="AH35" s="10"/>
      <c r="AI35" s="10"/>
      <c r="AJ35" s="10"/>
      <c r="AK35" s="10"/>
      <c r="AL35" s="10"/>
      <c r="AM35" s="37"/>
      <c r="AN35" s="10"/>
      <c r="AO35" s="10"/>
      <c r="AP35" s="10"/>
      <c r="AQ35" s="10"/>
      <c r="AR35" s="10"/>
      <c r="AS35" s="10"/>
      <c r="AT35" s="10" t="s">
        <v>119</v>
      </c>
      <c r="AU35" s="10"/>
      <c r="AV35" s="10"/>
      <c r="AW35" s="10">
        <v>14</v>
      </c>
      <c r="AX35" s="10">
        <v>9</v>
      </c>
      <c r="AY35" s="10">
        <v>6</v>
      </c>
      <c r="AZ35" s="10">
        <v>6</v>
      </c>
      <c r="BA35" s="10">
        <v>6</v>
      </c>
      <c r="BB35" s="10" t="s">
        <v>685</v>
      </c>
      <c r="BC35" s="60">
        <v>0.64</v>
      </c>
      <c r="BD35" s="10"/>
      <c r="BE35" s="10"/>
      <c r="BF35" s="10" t="s">
        <v>690</v>
      </c>
      <c r="BG35" s="37"/>
      <c r="BH35" s="10"/>
      <c r="BI35" s="10"/>
      <c r="BJ35" s="10"/>
      <c r="BK35" s="10"/>
      <c r="BL35" s="10"/>
      <c r="BM35" s="10"/>
      <c r="BN35" s="10"/>
      <c r="BO35" s="10" t="s">
        <v>657</v>
      </c>
      <c r="BP35" s="10"/>
      <c r="BQ35" s="10"/>
      <c r="BR35" s="10"/>
      <c r="BS35" s="10"/>
      <c r="BT35" s="10"/>
      <c r="BU35" s="10"/>
      <c r="BV35" s="10"/>
      <c r="BW35" s="10"/>
      <c r="BX35" s="10"/>
      <c r="BY35" s="10"/>
      <c r="BZ35" s="10"/>
      <c r="CA35" s="10"/>
      <c r="CB35" s="10"/>
      <c r="CC35" s="10"/>
      <c r="CD35" s="10"/>
      <c r="CE35" s="10"/>
      <c r="CF35" s="10"/>
      <c r="CG35" s="10"/>
      <c r="CH35" s="10">
        <v>21</v>
      </c>
      <c r="CI35" s="10">
        <v>20</v>
      </c>
      <c r="CJ35" s="10">
        <v>6</v>
      </c>
      <c r="CK35" s="10">
        <v>3</v>
      </c>
      <c r="CL35" s="10">
        <v>5</v>
      </c>
      <c r="CM35" s="10">
        <v>7</v>
      </c>
      <c r="CN35" s="10">
        <v>9</v>
      </c>
      <c r="CO35" s="10">
        <v>3</v>
      </c>
      <c r="CP35" s="10">
        <v>16</v>
      </c>
      <c r="CQ35" s="10">
        <f>SUM(CH35:CP35)</f>
        <v>90</v>
      </c>
      <c r="CR35" s="10"/>
      <c r="CS35" s="10"/>
      <c r="CT35" s="10">
        <v>11.19</v>
      </c>
      <c r="CU35" s="10">
        <v>0</v>
      </c>
      <c r="CV35" s="10">
        <v>0</v>
      </c>
      <c r="CW35" s="10">
        <v>18.75</v>
      </c>
      <c r="CX35" s="10">
        <v>10</v>
      </c>
      <c r="CY35" s="10">
        <v>5</v>
      </c>
      <c r="CZ35" s="10"/>
      <c r="DA35" s="10">
        <f t="shared" si="0"/>
        <v>0</v>
      </c>
      <c r="DB35" s="10"/>
      <c r="DC35" s="10"/>
      <c r="DD35" s="10">
        <f t="shared" si="1"/>
        <v>44.94</v>
      </c>
      <c r="DE35" s="10"/>
      <c r="DF35" s="10"/>
      <c r="DG35" s="10"/>
      <c r="DH35" s="32"/>
      <c r="DI35" s="10" t="s">
        <v>221</v>
      </c>
      <c r="DJ35" s="10"/>
      <c r="DK35" s="10"/>
      <c r="DL35" s="10"/>
      <c r="DM35" s="32">
        <v>1000</v>
      </c>
      <c r="DN35" s="10" t="s">
        <v>691</v>
      </c>
      <c r="DO35" s="10"/>
      <c r="DP35" s="10"/>
      <c r="DQ35" s="10">
        <v>8.17</v>
      </c>
      <c r="DR35" s="10"/>
      <c r="DS35" s="10">
        <v>8.2100000000000009</v>
      </c>
      <c r="DT35" s="10"/>
      <c r="DV35" s="10"/>
      <c r="DW35" s="10"/>
      <c r="DX35" s="10"/>
      <c r="DY35" s="10"/>
      <c r="DZ35" s="10"/>
      <c r="EA35" s="10"/>
      <c r="EB35" s="10"/>
      <c r="EC35" s="10"/>
      <c r="ED35" s="10"/>
      <c r="EE35" s="10">
        <v>11.21</v>
      </c>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row>
    <row r="36" spans="1:197" x14ac:dyDescent="0.2">
      <c r="A36" s="10" t="s">
        <v>129</v>
      </c>
      <c r="B36" s="10" t="s">
        <v>148</v>
      </c>
      <c r="C36" s="10"/>
      <c r="D36" s="10" t="s">
        <v>149</v>
      </c>
      <c r="E36" s="10" t="s">
        <v>458</v>
      </c>
      <c r="F36" s="10"/>
      <c r="G36" s="13" t="s">
        <v>150</v>
      </c>
      <c r="H36" s="10" t="s">
        <v>151</v>
      </c>
      <c r="I36" s="10" t="s">
        <v>152</v>
      </c>
      <c r="J36" s="10" t="s">
        <v>456</v>
      </c>
      <c r="K36" s="10" t="s">
        <v>457</v>
      </c>
      <c r="L36" s="10"/>
      <c r="M36" s="10"/>
      <c r="N36" s="10"/>
      <c r="O36" s="10"/>
      <c r="P36" s="10"/>
      <c r="Q36" s="10"/>
      <c r="R36" s="10"/>
      <c r="S36" s="10"/>
      <c r="T36" s="32"/>
      <c r="U36" s="32"/>
      <c r="V36" s="10"/>
      <c r="W36" s="10"/>
      <c r="X36" s="10"/>
      <c r="Y36" s="10"/>
      <c r="Z36" s="10">
        <v>0</v>
      </c>
      <c r="AA36" s="20"/>
      <c r="AB36" s="14"/>
      <c r="AC36" s="10"/>
      <c r="AD36" s="37"/>
      <c r="AE36" s="10" t="s">
        <v>153</v>
      </c>
      <c r="AF36" s="10"/>
      <c r="AG36" s="10"/>
      <c r="AH36" s="10"/>
      <c r="AI36" s="10"/>
      <c r="AJ36" s="10"/>
      <c r="AK36" s="10"/>
      <c r="AL36" s="10"/>
      <c r="AM36" s="37"/>
      <c r="AN36" s="10"/>
      <c r="AO36" s="10"/>
      <c r="AP36" s="10"/>
      <c r="AQ36" s="10"/>
      <c r="AR36" s="10"/>
      <c r="AS36" s="10"/>
      <c r="AT36" s="10" t="s">
        <v>590</v>
      </c>
      <c r="AU36" s="10"/>
      <c r="AV36" s="10"/>
      <c r="AW36" s="10">
        <v>6</v>
      </c>
      <c r="AX36" s="10">
        <v>5</v>
      </c>
      <c r="AY36" s="10">
        <v>3</v>
      </c>
      <c r="AZ36" s="10">
        <v>3</v>
      </c>
      <c r="BA36" s="10">
        <v>6</v>
      </c>
      <c r="BB36" s="10" t="s">
        <v>688</v>
      </c>
      <c r="BC36" s="60">
        <v>0.38</v>
      </c>
      <c r="BD36" s="10"/>
      <c r="BE36" s="10" t="s">
        <v>689</v>
      </c>
      <c r="BF36" s="10"/>
      <c r="BG36" s="37"/>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f t="shared" si="0"/>
        <v>0</v>
      </c>
      <c r="DB36" s="10"/>
      <c r="DC36" s="10"/>
      <c r="DD36" s="10">
        <f t="shared" si="1"/>
        <v>0</v>
      </c>
      <c r="DE36" s="10"/>
      <c r="DF36" s="10"/>
      <c r="DG36" s="10"/>
      <c r="DH36" s="32"/>
      <c r="DI36" s="10"/>
      <c r="DJ36" s="10"/>
      <c r="DK36" s="10"/>
      <c r="DL36" s="10"/>
      <c r="DM36" s="32"/>
      <c r="DN36" s="10"/>
      <c r="DO36" s="10"/>
      <c r="DP36" s="10"/>
      <c r="DQ36" s="10"/>
      <c r="DR36" s="10"/>
      <c r="DS36" s="10"/>
      <c r="DT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row>
    <row r="37" spans="1:197" x14ac:dyDescent="0.2">
      <c r="A37" s="10" t="s">
        <v>129</v>
      </c>
      <c r="B37" s="10" t="s">
        <v>142</v>
      </c>
      <c r="C37" s="10"/>
      <c r="D37" s="10" t="s">
        <v>154</v>
      </c>
      <c r="E37" s="10" t="s">
        <v>471</v>
      </c>
      <c r="F37" s="10"/>
      <c r="G37" s="10" t="s">
        <v>155</v>
      </c>
      <c r="H37" s="10" t="s">
        <v>156</v>
      </c>
      <c r="I37" s="10" t="s">
        <v>157</v>
      </c>
      <c r="J37" s="10" t="s">
        <v>470</v>
      </c>
      <c r="K37" s="10" t="s">
        <v>454</v>
      </c>
      <c r="L37" s="10"/>
      <c r="M37" s="10"/>
      <c r="N37" s="10"/>
      <c r="O37" s="10"/>
      <c r="P37" s="10"/>
      <c r="Q37" s="10"/>
      <c r="R37" s="10"/>
      <c r="S37" s="10"/>
      <c r="T37" s="32"/>
      <c r="U37" s="32"/>
      <c r="V37" s="10"/>
      <c r="W37" s="10"/>
      <c r="X37" s="10"/>
      <c r="Y37" s="10"/>
      <c r="Z37" s="10">
        <v>0</v>
      </c>
      <c r="AA37" s="20"/>
      <c r="AB37" s="14"/>
      <c r="AC37" s="10"/>
      <c r="AD37" s="37"/>
      <c r="AE37" s="10" t="s">
        <v>472</v>
      </c>
      <c r="AF37" s="10"/>
      <c r="AG37" s="10"/>
      <c r="AH37" s="10"/>
      <c r="AI37" s="10"/>
      <c r="AJ37" s="10"/>
      <c r="AK37" s="10"/>
      <c r="AL37" s="10"/>
      <c r="AM37" s="37"/>
      <c r="AN37" s="10"/>
      <c r="AO37" s="10"/>
      <c r="AP37" s="10"/>
      <c r="AQ37" s="10"/>
      <c r="AR37" s="10"/>
      <c r="AS37" s="10"/>
      <c r="AT37" s="10" t="s">
        <v>119</v>
      </c>
      <c r="AU37" s="10"/>
      <c r="AV37" s="10"/>
      <c r="AW37" s="10">
        <v>12</v>
      </c>
      <c r="AX37" s="10">
        <v>0</v>
      </c>
      <c r="AY37" s="10">
        <v>3</v>
      </c>
      <c r="AZ37" s="10">
        <v>3</v>
      </c>
      <c r="BA37" s="10">
        <v>6</v>
      </c>
      <c r="BB37" s="10" t="s">
        <v>686</v>
      </c>
      <c r="BC37" s="60">
        <v>0.45</v>
      </c>
      <c r="BD37" s="10"/>
      <c r="BE37" s="10" t="s">
        <v>689</v>
      </c>
      <c r="BF37" s="10"/>
      <c r="BG37" s="37"/>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f t="shared" si="0"/>
        <v>0</v>
      </c>
      <c r="DB37" s="10"/>
      <c r="DC37" s="10"/>
      <c r="DD37" s="10">
        <f t="shared" si="1"/>
        <v>0</v>
      </c>
      <c r="DE37" s="10"/>
      <c r="DF37" s="10"/>
      <c r="DG37" s="10"/>
      <c r="DH37" s="32"/>
      <c r="DI37" s="10"/>
      <c r="DJ37" s="10"/>
      <c r="DK37" s="10"/>
      <c r="DL37" s="10"/>
      <c r="DM37" s="32"/>
      <c r="DN37" s="10"/>
      <c r="DO37" s="10"/>
      <c r="DP37" s="10"/>
      <c r="DQ37" s="10"/>
      <c r="DR37" s="10"/>
      <c r="DS37" s="10"/>
      <c r="DT37" s="10"/>
      <c r="DV37" s="62">
        <v>7000</v>
      </c>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row>
    <row r="38" spans="1:197" x14ac:dyDescent="0.2">
      <c r="A38" s="10" t="s">
        <v>105</v>
      </c>
      <c r="B38" s="10" t="s">
        <v>159</v>
      </c>
      <c r="C38" s="10" t="str">
        <f>BO38</f>
        <v>Andrew</v>
      </c>
      <c r="D38" s="18" t="s">
        <v>160</v>
      </c>
      <c r="E38" s="10" t="s">
        <v>164</v>
      </c>
      <c r="F38" s="10"/>
      <c r="G38" s="10" t="s">
        <v>161</v>
      </c>
      <c r="H38" s="10" t="s">
        <v>162</v>
      </c>
      <c r="I38" s="10" t="s">
        <v>163</v>
      </c>
      <c r="J38" s="10" t="s">
        <v>453</v>
      </c>
      <c r="K38" s="10" t="s">
        <v>454</v>
      </c>
      <c r="L38" s="10"/>
      <c r="M38" s="10"/>
      <c r="N38" s="10"/>
      <c r="O38" s="10"/>
      <c r="P38" s="10"/>
      <c r="Q38" s="10"/>
      <c r="R38" s="10"/>
      <c r="S38" s="10"/>
      <c r="T38" s="32"/>
      <c r="U38" s="32"/>
      <c r="V38" s="10"/>
      <c r="W38" s="10"/>
      <c r="X38" s="10"/>
      <c r="Y38" s="10"/>
      <c r="Z38" s="10">
        <v>0</v>
      </c>
      <c r="AA38" s="20"/>
      <c r="AB38" s="14"/>
      <c r="AC38" s="10"/>
      <c r="AD38" s="37"/>
      <c r="AE38" s="10" t="s">
        <v>455</v>
      </c>
      <c r="AF38" s="10"/>
      <c r="AG38" s="10"/>
      <c r="AH38" s="10"/>
      <c r="AI38" s="10"/>
      <c r="AJ38" s="10"/>
      <c r="AK38" s="10"/>
      <c r="AL38" s="10"/>
      <c r="AM38" s="37"/>
      <c r="AN38" s="10"/>
      <c r="AO38" s="10"/>
      <c r="AP38" s="10"/>
      <c r="AQ38" s="10"/>
      <c r="AR38" s="10"/>
      <c r="AS38" s="10"/>
      <c r="AT38" s="10" t="s">
        <v>590</v>
      </c>
      <c r="AU38" s="10"/>
      <c r="AV38" s="10"/>
      <c r="AW38" s="10">
        <v>12</v>
      </c>
      <c r="AX38" s="10">
        <v>9</v>
      </c>
      <c r="AY38" s="10">
        <v>6</v>
      </c>
      <c r="AZ38" s="10">
        <v>3</v>
      </c>
      <c r="BA38" s="10">
        <v>10</v>
      </c>
      <c r="BB38" s="10" t="s">
        <v>681</v>
      </c>
      <c r="BC38" s="60">
        <v>0.57999999999999996</v>
      </c>
      <c r="BD38" s="10"/>
      <c r="BE38" s="10" t="s">
        <v>690</v>
      </c>
      <c r="BF38" s="10"/>
      <c r="BG38" s="37"/>
      <c r="BH38" s="10"/>
      <c r="BI38" s="10"/>
      <c r="BJ38" s="10"/>
      <c r="BK38" s="10"/>
      <c r="BL38" s="10"/>
      <c r="BM38" s="10"/>
      <c r="BN38" s="10"/>
      <c r="BO38" s="10" t="s">
        <v>413</v>
      </c>
      <c r="BP38" s="10"/>
      <c r="BQ38" s="10"/>
      <c r="BR38" s="10"/>
      <c r="BS38" s="10"/>
      <c r="BT38" s="10"/>
      <c r="BU38" s="10"/>
      <c r="BV38" s="10"/>
      <c r="BW38" s="10"/>
      <c r="BX38" s="10"/>
      <c r="BY38" s="10"/>
      <c r="BZ38" s="10"/>
      <c r="CA38" s="10"/>
      <c r="CB38" s="10"/>
      <c r="CC38" s="10"/>
      <c r="CD38" s="10"/>
      <c r="CE38" s="10"/>
      <c r="CF38" s="10"/>
      <c r="CG38" s="10"/>
      <c r="CH38" s="10">
        <v>22</v>
      </c>
      <c r="CI38" s="10">
        <v>10</v>
      </c>
      <c r="CJ38" s="10">
        <v>5</v>
      </c>
      <c r="CK38" s="10">
        <v>3</v>
      </c>
      <c r="CL38" s="10">
        <v>5</v>
      </c>
      <c r="CM38" s="10">
        <v>8</v>
      </c>
      <c r="CN38" s="10">
        <v>14</v>
      </c>
      <c r="CO38" s="10">
        <v>4</v>
      </c>
      <c r="CP38" s="10">
        <v>20</v>
      </c>
      <c r="CQ38" s="10">
        <f>SUM(CH38:CP38)</f>
        <v>91</v>
      </c>
      <c r="CR38" s="10"/>
      <c r="CS38" s="10"/>
      <c r="CT38" s="10">
        <v>11.34</v>
      </c>
      <c r="CU38" s="10">
        <v>0</v>
      </c>
      <c r="CV38" s="10">
        <v>0</v>
      </c>
      <c r="CW38" s="10">
        <v>16.25</v>
      </c>
      <c r="CX38" s="10">
        <v>10</v>
      </c>
      <c r="CY38" s="10">
        <v>5</v>
      </c>
      <c r="CZ38" s="10"/>
      <c r="DA38" s="10">
        <f t="shared" si="0"/>
        <v>0</v>
      </c>
      <c r="DB38" s="10"/>
      <c r="DC38" s="10"/>
      <c r="DD38" s="10">
        <f t="shared" si="1"/>
        <v>42.59</v>
      </c>
      <c r="DE38" s="10"/>
      <c r="DF38" s="10"/>
      <c r="DG38" s="10"/>
      <c r="DH38" s="32"/>
      <c r="DI38" s="10" t="s">
        <v>221</v>
      </c>
      <c r="DJ38" s="10"/>
      <c r="DK38" s="10"/>
      <c r="DL38" s="10"/>
      <c r="DM38" s="32">
        <v>1000</v>
      </c>
      <c r="DN38" s="10" t="s">
        <v>691</v>
      </c>
      <c r="DO38" s="10"/>
      <c r="DP38" s="10"/>
      <c r="DQ38" s="10">
        <v>8.17</v>
      </c>
      <c r="DR38" s="10"/>
      <c r="DS38" s="10">
        <v>8.2100000000000009</v>
      </c>
      <c r="DT38" s="10"/>
      <c r="DU38" s="26">
        <v>0</v>
      </c>
      <c r="DV38" s="10">
        <v>0</v>
      </c>
      <c r="DW38" s="10">
        <v>0</v>
      </c>
      <c r="DX38" s="10" t="s">
        <v>907</v>
      </c>
      <c r="DY38" s="10"/>
      <c r="DZ38" s="10"/>
      <c r="EA38" s="10"/>
      <c r="EB38" s="10"/>
      <c r="EC38" s="10"/>
      <c r="ED38" s="10"/>
      <c r="EE38" s="10">
        <v>11.21</v>
      </c>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row>
    <row r="39" spans="1:197" x14ac:dyDescent="0.2">
      <c r="A39" s="10"/>
      <c r="B39" s="10"/>
      <c r="C39" s="10"/>
      <c r="D39" s="10"/>
      <c r="E39" s="10"/>
      <c r="F39" s="10"/>
      <c r="G39" s="10"/>
      <c r="H39" s="10"/>
      <c r="I39" s="10"/>
      <c r="J39" s="10"/>
      <c r="K39" s="10"/>
      <c r="L39" s="10"/>
      <c r="M39" s="10"/>
      <c r="N39" s="10"/>
      <c r="O39" s="10"/>
      <c r="P39" s="10"/>
      <c r="Q39" s="10"/>
      <c r="R39" s="10"/>
      <c r="S39" s="10"/>
      <c r="T39" s="32"/>
      <c r="U39" s="32"/>
      <c r="V39" s="10"/>
      <c r="W39" s="10"/>
      <c r="X39" s="10"/>
      <c r="Y39" s="10"/>
      <c r="Z39" s="10"/>
      <c r="AA39" s="20"/>
      <c r="AB39" s="14"/>
      <c r="AC39" s="10"/>
      <c r="AD39" s="37"/>
      <c r="AE39" s="10"/>
      <c r="AF39" s="10"/>
      <c r="AG39" s="10"/>
      <c r="AH39" s="10"/>
      <c r="AI39" s="14"/>
      <c r="AJ39" s="10"/>
      <c r="AK39" s="10"/>
      <c r="AL39" s="10"/>
      <c r="AM39" s="37"/>
      <c r="AN39" s="10"/>
      <c r="AO39" s="10"/>
      <c r="AP39" s="10"/>
      <c r="AQ39" s="10"/>
      <c r="AR39" s="10"/>
      <c r="AS39" s="10"/>
      <c r="AT39" s="10"/>
      <c r="AU39" s="10"/>
      <c r="AV39" s="10"/>
      <c r="AW39" s="10"/>
      <c r="AX39" s="10"/>
      <c r="AY39" s="10"/>
      <c r="AZ39" s="10"/>
      <c r="BA39" s="10"/>
      <c r="BB39" s="10"/>
      <c r="BC39" s="60"/>
      <c r="BD39" s="10"/>
      <c r="BE39" s="10"/>
      <c r="BF39" s="10"/>
      <c r="BG39" s="37"/>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32"/>
      <c r="DI39" s="10"/>
      <c r="DJ39" s="10"/>
      <c r="DK39" s="10"/>
      <c r="DL39" s="10"/>
      <c r="DM39" s="32"/>
      <c r="DN39" s="10"/>
      <c r="DO39" s="10"/>
      <c r="DP39" s="10"/>
      <c r="DQ39" s="10"/>
      <c r="DR39" s="10"/>
      <c r="DS39" s="10"/>
      <c r="DT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row>
    <row r="40" spans="1:197" x14ac:dyDescent="0.2">
      <c r="A40" s="10"/>
      <c r="B40" s="10" t="s">
        <v>231</v>
      </c>
      <c r="C40" s="10"/>
      <c r="D40" s="10"/>
      <c r="E40" s="10"/>
      <c r="F40" s="10"/>
      <c r="G40" s="10"/>
      <c r="H40" s="10"/>
      <c r="I40" s="10"/>
      <c r="J40" s="10"/>
      <c r="K40" s="10"/>
      <c r="L40" s="10"/>
      <c r="M40" s="10"/>
      <c r="N40" s="10"/>
      <c r="O40" s="10"/>
      <c r="P40" s="10"/>
      <c r="Q40" s="10"/>
      <c r="R40" s="10"/>
      <c r="S40" s="10"/>
      <c r="T40" s="32"/>
      <c r="U40" s="32"/>
      <c r="V40" s="10"/>
      <c r="W40" s="10"/>
      <c r="X40" s="10"/>
      <c r="Y40" s="10"/>
      <c r="Z40" s="10"/>
      <c r="AA40" s="20"/>
      <c r="AB40" s="14"/>
      <c r="AC40" s="10"/>
      <c r="AD40" s="37"/>
      <c r="AE40" s="10"/>
      <c r="AF40" s="10"/>
      <c r="AG40" s="10"/>
      <c r="AH40" s="10"/>
      <c r="AI40" s="10"/>
      <c r="AJ40" s="10"/>
      <c r="AK40" s="10"/>
      <c r="AL40" s="10"/>
      <c r="AM40" s="37"/>
      <c r="AN40" s="10"/>
      <c r="AO40" s="10"/>
      <c r="AP40" s="10"/>
      <c r="AQ40" s="10"/>
      <c r="AR40" s="10"/>
      <c r="AS40" s="10"/>
      <c r="AT40" s="10"/>
      <c r="AU40" s="10"/>
      <c r="AV40" s="10"/>
      <c r="AW40" s="10"/>
      <c r="AX40" s="10"/>
      <c r="AY40" s="10"/>
      <c r="AZ40" s="10"/>
      <c r="BA40" s="10"/>
      <c r="BB40" s="10"/>
      <c r="BC40" s="60"/>
      <c r="BD40" s="10"/>
      <c r="BE40" s="10"/>
      <c r="BF40" s="10"/>
      <c r="BG40" s="37"/>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32"/>
      <c r="DI40" s="10"/>
      <c r="DJ40" s="10"/>
      <c r="DK40" s="10"/>
      <c r="DL40" s="10"/>
      <c r="DM40" s="32"/>
      <c r="DN40" s="10"/>
      <c r="DO40" s="10"/>
      <c r="DP40" s="10"/>
      <c r="DQ40" s="10"/>
      <c r="DR40" s="10"/>
      <c r="DS40" s="10"/>
      <c r="DT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row>
    <row r="41" spans="1:197" x14ac:dyDescent="0.2">
      <c r="A41" s="10" t="s">
        <v>129</v>
      </c>
      <c r="B41" s="10" t="s">
        <v>166</v>
      </c>
      <c r="C41" s="10"/>
      <c r="D41" s="10" t="s">
        <v>167</v>
      </c>
      <c r="E41" s="10" t="s">
        <v>171</v>
      </c>
      <c r="F41" s="10"/>
      <c r="G41" s="13" t="s">
        <v>168</v>
      </c>
      <c r="H41" s="10" t="s">
        <v>169</v>
      </c>
      <c r="I41" s="10" t="s">
        <v>170</v>
      </c>
      <c r="J41" s="10"/>
      <c r="K41" s="10"/>
      <c r="L41" s="10"/>
      <c r="M41" s="10"/>
      <c r="N41" s="10" t="s">
        <v>172</v>
      </c>
      <c r="O41" s="10"/>
      <c r="P41" s="10"/>
      <c r="Q41" s="10"/>
      <c r="R41" s="10"/>
      <c r="S41" s="10"/>
      <c r="T41" s="32"/>
      <c r="U41" s="32"/>
      <c r="V41" s="10"/>
      <c r="W41" s="10"/>
      <c r="X41" s="10"/>
      <c r="Y41" s="10"/>
      <c r="Z41" s="10"/>
      <c r="AA41" s="20"/>
      <c r="AB41" s="14"/>
      <c r="AC41" s="10"/>
      <c r="AD41" s="37"/>
      <c r="AE41" s="10" t="s">
        <v>184</v>
      </c>
      <c r="AF41" s="10"/>
      <c r="AG41" s="10"/>
      <c r="AH41" s="10"/>
      <c r="AI41" s="14"/>
      <c r="AJ41" s="10"/>
      <c r="AK41" s="10"/>
      <c r="AL41" s="10"/>
      <c r="AM41" s="37"/>
      <c r="AN41" s="10" t="s">
        <v>173</v>
      </c>
      <c r="AO41" s="10"/>
      <c r="AP41" s="10" t="s">
        <v>174</v>
      </c>
      <c r="AQ41" s="10" t="s">
        <v>175</v>
      </c>
      <c r="AR41" s="10"/>
      <c r="AS41" s="10"/>
      <c r="AT41" s="10" t="s">
        <v>119</v>
      </c>
      <c r="AU41" s="10"/>
      <c r="AV41" s="10"/>
      <c r="AW41" s="10">
        <v>8</v>
      </c>
      <c r="AX41" s="10">
        <v>6</v>
      </c>
      <c r="AY41" s="10">
        <v>5</v>
      </c>
      <c r="AZ41" s="10">
        <v>5</v>
      </c>
      <c r="BA41" s="10">
        <v>5</v>
      </c>
      <c r="BB41" s="10">
        <f>SUM(AW41:BA41)</f>
        <v>29</v>
      </c>
      <c r="BC41" s="60">
        <f t="shared" ref="BC41:BC48" si="2">BB41/$BC$3</f>
        <v>0.28999999999999998</v>
      </c>
      <c r="BD41" s="10"/>
      <c r="BE41" s="10" t="s">
        <v>666</v>
      </c>
      <c r="BF41" s="10"/>
      <c r="BG41" s="37"/>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t="s">
        <v>700</v>
      </c>
      <c r="CX41" s="10"/>
      <c r="CY41" s="10"/>
      <c r="CZ41" s="10"/>
      <c r="DA41" s="10">
        <f t="shared" si="0"/>
        <v>0</v>
      </c>
      <c r="DB41" s="10"/>
      <c r="DC41" s="10"/>
      <c r="DD41" s="10"/>
      <c r="DE41" s="10"/>
      <c r="DF41" s="10"/>
      <c r="DG41" s="10"/>
      <c r="DH41" s="32"/>
      <c r="DI41" s="10"/>
      <c r="DJ41" s="10"/>
      <c r="DK41" s="10"/>
      <c r="DL41" s="10"/>
      <c r="DM41" s="32"/>
      <c r="DN41" s="10"/>
      <c r="DO41" s="10"/>
      <c r="DP41" s="10"/>
      <c r="DQ41" s="10"/>
      <c r="DR41" s="10"/>
      <c r="DS41" s="10"/>
      <c r="DT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row>
    <row r="42" spans="1:197" x14ac:dyDescent="0.2">
      <c r="A42" s="10" t="s">
        <v>129</v>
      </c>
      <c r="B42" s="10" t="s">
        <v>178</v>
      </c>
      <c r="C42" s="10"/>
      <c r="D42" s="10" t="s">
        <v>179</v>
      </c>
      <c r="E42" s="12" t="s">
        <v>182</v>
      </c>
      <c r="F42" s="12"/>
      <c r="G42" s="13" t="s">
        <v>180</v>
      </c>
      <c r="H42" s="10" t="s">
        <v>181</v>
      </c>
      <c r="I42" s="10" t="s">
        <v>544</v>
      </c>
      <c r="J42" s="10" t="s">
        <v>545</v>
      </c>
      <c r="K42" s="10">
        <v>84401</v>
      </c>
      <c r="L42" s="10"/>
      <c r="M42" s="10"/>
      <c r="N42" s="10" t="s">
        <v>183</v>
      </c>
      <c r="O42" s="10"/>
      <c r="P42" s="10"/>
      <c r="Q42" s="10"/>
      <c r="R42" s="10"/>
      <c r="S42" s="10"/>
      <c r="T42" s="32"/>
      <c r="U42" s="32"/>
      <c r="V42" s="10"/>
      <c r="W42" s="10"/>
      <c r="X42" s="10"/>
      <c r="Y42" s="10"/>
      <c r="Z42" s="10"/>
      <c r="AA42" s="20"/>
      <c r="AB42" s="14"/>
      <c r="AC42" s="10"/>
      <c r="AD42" s="37"/>
      <c r="AE42" s="10" t="s">
        <v>184</v>
      </c>
      <c r="AF42" s="10"/>
      <c r="AG42" s="10"/>
      <c r="AH42" s="10"/>
      <c r="AI42" s="14"/>
      <c r="AJ42" s="10"/>
      <c r="AK42" s="10"/>
      <c r="AL42" s="10"/>
      <c r="AM42" s="37"/>
      <c r="AN42" s="10" t="s">
        <v>173</v>
      </c>
      <c r="AO42" s="10" t="s">
        <v>185</v>
      </c>
      <c r="AP42" s="10" t="s">
        <v>174</v>
      </c>
      <c r="AQ42" s="10" t="s">
        <v>186</v>
      </c>
      <c r="AR42" s="10"/>
      <c r="AS42" s="10"/>
      <c r="AT42" s="10" t="s">
        <v>590</v>
      </c>
      <c r="AU42" s="10"/>
      <c r="AV42" s="10"/>
      <c r="AW42" s="10">
        <v>15</v>
      </c>
      <c r="AX42" s="10">
        <v>6</v>
      </c>
      <c r="AY42" s="10">
        <v>9</v>
      </c>
      <c r="AZ42" s="10">
        <v>9</v>
      </c>
      <c r="BA42" s="10">
        <v>5</v>
      </c>
      <c r="BB42" s="10">
        <f>SUM(AW42:BA42)</f>
        <v>44</v>
      </c>
      <c r="BC42" s="60">
        <f t="shared" si="2"/>
        <v>0.44</v>
      </c>
      <c r="BD42" s="10"/>
      <c r="BE42" s="10" t="s">
        <v>665</v>
      </c>
      <c r="BF42" s="10"/>
      <c r="BG42" s="37"/>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f t="shared" si="0"/>
        <v>0</v>
      </c>
      <c r="DB42" s="10"/>
      <c r="DC42" s="10"/>
      <c r="DD42" s="10"/>
      <c r="DE42" s="10"/>
      <c r="DF42" s="10"/>
      <c r="DG42" s="10"/>
      <c r="DH42" s="32"/>
      <c r="DI42" s="10"/>
      <c r="DJ42" s="10"/>
      <c r="DK42" s="10"/>
      <c r="DL42" s="10"/>
      <c r="DM42" s="32"/>
      <c r="DN42" s="10"/>
      <c r="DO42" s="10"/>
      <c r="DP42" s="10"/>
      <c r="DQ42" s="10"/>
      <c r="DR42" s="10"/>
      <c r="DS42" s="10"/>
      <c r="DT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row>
    <row r="43" spans="1:197" x14ac:dyDescent="0.2">
      <c r="A43" s="10" t="s">
        <v>105</v>
      </c>
      <c r="B43" s="10" t="s">
        <v>187</v>
      </c>
      <c r="C43" s="10" t="str">
        <f>BO43</f>
        <v>Shawn</v>
      </c>
      <c r="D43" s="18" t="s">
        <v>188</v>
      </c>
      <c r="E43" s="10" t="s">
        <v>192</v>
      </c>
      <c r="F43" s="10"/>
      <c r="G43" s="13" t="s">
        <v>189</v>
      </c>
      <c r="H43" s="10" t="s">
        <v>190</v>
      </c>
      <c r="I43" s="10" t="s">
        <v>191</v>
      </c>
      <c r="J43" s="10"/>
      <c r="K43" s="10"/>
      <c r="L43" s="10"/>
      <c r="M43" s="10"/>
      <c r="N43" s="10" t="s">
        <v>172</v>
      </c>
      <c r="O43" s="10"/>
      <c r="P43" s="10"/>
      <c r="Q43" s="10"/>
      <c r="R43" s="10"/>
      <c r="S43" s="10"/>
      <c r="T43" s="32"/>
      <c r="U43" s="32"/>
      <c r="V43" s="10"/>
      <c r="W43" s="10"/>
      <c r="X43" s="10"/>
      <c r="Y43" s="10"/>
      <c r="Z43" s="10" t="s">
        <v>942</v>
      </c>
      <c r="AA43" s="20" t="s">
        <v>896</v>
      </c>
      <c r="AB43" s="14">
        <v>1250</v>
      </c>
      <c r="AC43" s="10" t="s">
        <v>943</v>
      </c>
      <c r="AD43" s="37"/>
      <c r="AE43" s="10" t="s">
        <v>202</v>
      </c>
      <c r="AF43" s="10"/>
      <c r="AG43" s="10"/>
      <c r="AH43" s="10"/>
      <c r="AI43" s="14"/>
      <c r="AJ43" s="10"/>
      <c r="AK43" s="10"/>
      <c r="AL43" s="10"/>
      <c r="AM43" s="37"/>
      <c r="AN43" s="14" t="s">
        <v>193</v>
      </c>
      <c r="AO43" s="10" t="s">
        <v>185</v>
      </c>
      <c r="AP43" s="14" t="s">
        <v>194</v>
      </c>
      <c r="AQ43" s="10" t="s">
        <v>195</v>
      </c>
      <c r="AR43" s="10"/>
      <c r="AS43" s="10"/>
      <c r="AT43" s="10" t="s">
        <v>590</v>
      </c>
      <c r="AU43" s="10"/>
      <c r="AV43" s="10"/>
      <c r="AW43" s="10">
        <v>20</v>
      </c>
      <c r="AX43" s="10">
        <v>20</v>
      </c>
      <c r="AY43" s="10">
        <v>9</v>
      </c>
      <c r="AZ43" s="10">
        <v>13</v>
      </c>
      <c r="BA43" s="10">
        <v>15</v>
      </c>
      <c r="BB43" s="10">
        <f t="shared" ref="BB43" si="3">SUM(AW43:BA43)</f>
        <v>77</v>
      </c>
      <c r="BC43" s="60">
        <f t="shared" si="2"/>
        <v>0.77</v>
      </c>
      <c r="BD43" s="10"/>
      <c r="BE43" s="10"/>
      <c r="BF43" s="10" t="s">
        <v>585</v>
      </c>
      <c r="BG43" s="37"/>
      <c r="BH43" s="10"/>
      <c r="BI43" s="10"/>
      <c r="BJ43" s="10"/>
      <c r="BK43" s="10" t="s">
        <v>128</v>
      </c>
      <c r="BL43" s="10"/>
      <c r="BM43" s="10"/>
      <c r="BN43" s="10"/>
      <c r="BO43" s="10" t="s">
        <v>657</v>
      </c>
      <c r="BP43" s="10"/>
      <c r="BQ43" s="10"/>
      <c r="BR43" s="10"/>
      <c r="BS43" s="10"/>
      <c r="BT43" s="10"/>
      <c r="BU43" s="10"/>
      <c r="BV43" s="10"/>
      <c r="BW43" s="10"/>
      <c r="BX43" s="10"/>
      <c r="BY43" s="10"/>
      <c r="BZ43" s="10"/>
      <c r="CA43" s="10"/>
      <c r="CB43" s="10"/>
      <c r="CC43" s="10"/>
      <c r="CD43" s="10"/>
      <c r="CE43" s="10"/>
      <c r="CF43" s="10"/>
      <c r="CG43" s="10"/>
      <c r="CH43" s="10">
        <v>28</v>
      </c>
      <c r="CI43" s="10">
        <v>22</v>
      </c>
      <c r="CJ43" s="10">
        <v>9</v>
      </c>
      <c r="CK43" s="10">
        <v>9</v>
      </c>
      <c r="CL43" s="10">
        <v>11</v>
      </c>
      <c r="CM43" s="10">
        <v>8</v>
      </c>
      <c r="CN43" s="10">
        <v>13</v>
      </c>
      <c r="CO43" s="10">
        <v>8</v>
      </c>
      <c r="CP43" s="10">
        <v>29</v>
      </c>
      <c r="CQ43" s="10">
        <f t="shared" ref="CQ43" si="4">SUM(CH43:CP43)</f>
        <v>137</v>
      </c>
      <c r="CR43" s="10"/>
      <c r="CS43" s="10"/>
      <c r="CT43" s="10">
        <v>16.75</v>
      </c>
      <c r="CU43" s="10">
        <v>10</v>
      </c>
      <c r="CV43" s="10">
        <v>10</v>
      </c>
      <c r="CW43" s="10">
        <v>41.875</v>
      </c>
      <c r="CX43" s="10">
        <v>5</v>
      </c>
      <c r="CY43" s="10">
        <v>15</v>
      </c>
      <c r="CZ43" s="10"/>
      <c r="DA43" s="10" t="str">
        <f t="shared" si="0"/>
        <v>Y</v>
      </c>
      <c r="DB43" s="10"/>
      <c r="DC43" s="10"/>
      <c r="DD43" s="10">
        <f>SUM(CT43:CY43)</f>
        <v>98.625</v>
      </c>
      <c r="DE43" s="10"/>
      <c r="DF43" s="10"/>
      <c r="DG43" s="10" t="s">
        <v>668</v>
      </c>
      <c r="DH43" s="32">
        <v>1000</v>
      </c>
      <c r="DI43" s="10" t="s">
        <v>675</v>
      </c>
      <c r="DJ43" s="10"/>
      <c r="DK43" s="10"/>
      <c r="DL43" s="10"/>
      <c r="DM43" s="32"/>
      <c r="DN43" s="10"/>
      <c r="DO43" s="10"/>
      <c r="DP43" s="10"/>
      <c r="DQ43" s="10">
        <v>8.17</v>
      </c>
      <c r="DR43" s="10"/>
      <c r="DS43" s="10" t="s">
        <v>945</v>
      </c>
      <c r="DT43" s="10" t="s">
        <v>944</v>
      </c>
      <c r="DU43" s="26" t="s">
        <v>946</v>
      </c>
      <c r="DV43" s="10" t="s">
        <v>947</v>
      </c>
      <c r="DW43" s="10" t="s">
        <v>128</v>
      </c>
      <c r="DX43" s="10" t="s">
        <v>948</v>
      </c>
      <c r="DY43" s="10"/>
      <c r="DZ43" s="10"/>
      <c r="EA43" s="10"/>
      <c r="EB43" s="10"/>
      <c r="EC43" s="10"/>
      <c r="ED43" s="10"/>
      <c r="EE43" s="10" t="s">
        <v>764</v>
      </c>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row>
    <row r="44" spans="1:197" x14ac:dyDescent="0.2">
      <c r="A44" s="10" t="s">
        <v>129</v>
      </c>
      <c r="B44" s="63" t="s">
        <v>196</v>
      </c>
      <c r="C44" s="10">
        <f>BO44</f>
        <v>0</v>
      </c>
      <c r="D44" s="12" t="s">
        <v>197</v>
      </c>
      <c r="E44" s="10" t="s">
        <v>200</v>
      </c>
      <c r="F44" s="10"/>
      <c r="G44" s="12" t="s">
        <v>198</v>
      </c>
      <c r="H44" s="12">
        <v>6606053911</v>
      </c>
      <c r="I44" s="12" t="s">
        <v>199</v>
      </c>
      <c r="J44" s="10"/>
      <c r="K44" s="10"/>
      <c r="L44" s="10"/>
      <c r="M44" s="10"/>
      <c r="N44" s="10" t="s">
        <v>201</v>
      </c>
      <c r="O44" s="10"/>
      <c r="P44" s="10"/>
      <c r="Q44" s="10"/>
      <c r="R44" s="10"/>
      <c r="S44" s="10"/>
      <c r="T44" s="32"/>
      <c r="U44" s="32"/>
      <c r="V44" s="10"/>
      <c r="W44" s="10"/>
      <c r="X44" s="10"/>
      <c r="Y44" s="10"/>
      <c r="Z44" s="10"/>
      <c r="AA44" s="20"/>
      <c r="AB44" s="14"/>
      <c r="AC44" s="10"/>
      <c r="AD44" s="37"/>
      <c r="AE44" s="10"/>
      <c r="AF44" s="10"/>
      <c r="AG44" s="10"/>
      <c r="AH44" s="10"/>
      <c r="AI44" s="14"/>
      <c r="AJ44" s="10"/>
      <c r="AK44" s="10"/>
      <c r="AL44" s="10"/>
      <c r="AM44" s="37"/>
      <c r="AN44" s="10" t="s">
        <v>173</v>
      </c>
      <c r="AO44" s="10" t="s">
        <v>185</v>
      </c>
      <c r="AP44" s="10" t="s">
        <v>203</v>
      </c>
      <c r="AQ44" s="12" t="s">
        <v>204</v>
      </c>
      <c r="AR44" s="10"/>
      <c r="AS44" s="10"/>
      <c r="AT44" s="12"/>
      <c r="AU44" s="10"/>
      <c r="AV44" s="10"/>
      <c r="AW44" s="10">
        <v>8</v>
      </c>
      <c r="AX44" s="10">
        <v>6</v>
      </c>
      <c r="AY44" s="10">
        <v>5</v>
      </c>
      <c r="AZ44" s="10">
        <v>9</v>
      </c>
      <c r="BA44" s="10">
        <v>15</v>
      </c>
      <c r="BB44" s="10">
        <f>SUM(AW44:BA44)</f>
        <v>43</v>
      </c>
      <c r="BC44" s="60">
        <f t="shared" si="2"/>
        <v>0.43</v>
      </c>
      <c r="BD44" s="10"/>
      <c r="BE44" s="10" t="s">
        <v>665</v>
      </c>
      <c r="BF44" s="10"/>
      <c r="BG44" s="37"/>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f t="shared" si="0"/>
        <v>0</v>
      </c>
      <c r="DB44" s="10"/>
      <c r="DC44" s="10"/>
      <c r="DD44" s="10"/>
      <c r="DE44" s="10"/>
      <c r="DF44" s="10"/>
      <c r="DG44" s="10"/>
      <c r="DH44" s="32"/>
      <c r="DI44" s="10"/>
      <c r="DJ44" s="10"/>
      <c r="DK44" s="10"/>
      <c r="DL44" s="10"/>
      <c r="DM44" s="32"/>
      <c r="DN44" s="10"/>
      <c r="DO44" s="10"/>
      <c r="DP44" s="10"/>
      <c r="DQ44" s="10"/>
      <c r="DR44" s="10"/>
      <c r="DS44" s="10"/>
      <c r="DT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row>
    <row r="45" spans="1:197" x14ac:dyDescent="0.2">
      <c r="A45" s="10" t="s">
        <v>105</v>
      </c>
      <c r="B45" s="10" t="s">
        <v>206</v>
      </c>
      <c r="C45" s="10" t="str">
        <f>BO45</f>
        <v>Shawn</v>
      </c>
      <c r="D45" s="18" t="s">
        <v>207</v>
      </c>
      <c r="E45" s="64" t="s">
        <v>290</v>
      </c>
      <c r="F45" s="64"/>
      <c r="G45" s="10" t="s">
        <v>208</v>
      </c>
      <c r="H45" s="10" t="s">
        <v>209</v>
      </c>
      <c r="I45" s="10" t="s">
        <v>210</v>
      </c>
      <c r="J45" s="10"/>
      <c r="K45" s="10"/>
      <c r="L45" s="64" t="s">
        <v>127</v>
      </c>
      <c r="M45" s="10"/>
      <c r="N45" s="64" t="s">
        <v>242</v>
      </c>
      <c r="O45" s="64"/>
      <c r="P45" s="64"/>
      <c r="Q45" s="64"/>
      <c r="R45" s="64"/>
      <c r="S45" s="65"/>
      <c r="T45" s="66"/>
      <c r="U45" s="66"/>
      <c r="V45" s="65"/>
      <c r="W45" s="65"/>
      <c r="X45" s="65"/>
      <c r="Y45" s="65"/>
      <c r="Z45" s="65"/>
      <c r="AA45" s="67"/>
      <c r="AB45" s="68"/>
      <c r="AC45" s="65"/>
      <c r="AD45" s="37"/>
      <c r="AE45" s="64" t="s">
        <v>261</v>
      </c>
      <c r="AF45" s="64"/>
      <c r="AG45" s="64"/>
      <c r="AH45" s="64"/>
      <c r="AI45" s="64"/>
      <c r="AJ45" s="64"/>
      <c r="AK45" s="64"/>
      <c r="AL45" s="10"/>
      <c r="AM45" s="37"/>
      <c r="AN45" s="64" t="s">
        <v>276</v>
      </c>
      <c r="AO45" s="64" t="s">
        <v>185</v>
      </c>
      <c r="AP45" s="64" t="s">
        <v>286</v>
      </c>
      <c r="AQ45" s="10"/>
      <c r="AR45" s="64" t="s">
        <v>247</v>
      </c>
      <c r="AS45" s="64"/>
      <c r="AT45" s="64"/>
      <c r="AU45" s="10"/>
      <c r="AV45" s="64" t="s">
        <v>248</v>
      </c>
      <c r="AW45" s="10">
        <v>25</v>
      </c>
      <c r="AX45" s="10">
        <v>20</v>
      </c>
      <c r="AY45" s="10">
        <v>5</v>
      </c>
      <c r="AZ45" s="10">
        <v>15</v>
      </c>
      <c r="BA45" s="10">
        <v>25</v>
      </c>
      <c r="BB45" s="10">
        <f t="shared" ref="BB45" si="5">SUM(AW45:BA45)</f>
        <v>90</v>
      </c>
      <c r="BC45" s="60">
        <f t="shared" si="2"/>
        <v>0.9</v>
      </c>
      <c r="BD45" s="10"/>
      <c r="BE45" s="10"/>
      <c r="BF45" s="10" t="s">
        <v>585</v>
      </c>
      <c r="BG45" s="37"/>
      <c r="BH45" s="10"/>
      <c r="BI45" s="10"/>
      <c r="BJ45" s="10"/>
      <c r="BK45" s="10"/>
      <c r="BL45" s="10"/>
      <c r="BM45" s="10"/>
      <c r="BN45" s="10"/>
      <c r="BO45" s="10" t="s">
        <v>657</v>
      </c>
      <c r="BP45" s="10"/>
      <c r="BQ45" s="10"/>
      <c r="BR45" s="10"/>
      <c r="BS45" s="10"/>
      <c r="BT45" s="10"/>
      <c r="BU45" s="10"/>
      <c r="BV45" s="10"/>
      <c r="BW45" s="10"/>
      <c r="BX45" s="10"/>
      <c r="BY45" s="10"/>
      <c r="BZ45" s="10"/>
      <c r="CA45" s="10"/>
      <c r="CB45" s="10"/>
      <c r="CC45" s="10"/>
      <c r="CD45" s="10"/>
      <c r="CE45" s="10"/>
      <c r="CF45" s="10"/>
      <c r="CG45" s="10"/>
      <c r="CH45" s="10">
        <v>25</v>
      </c>
      <c r="CI45" s="10">
        <v>20</v>
      </c>
      <c r="CJ45" s="10">
        <v>6</v>
      </c>
      <c r="CK45" s="10">
        <v>7</v>
      </c>
      <c r="CL45" s="10">
        <v>8</v>
      </c>
      <c r="CM45" s="10">
        <v>12</v>
      </c>
      <c r="CN45" s="10">
        <v>11</v>
      </c>
      <c r="CO45" s="10">
        <v>5</v>
      </c>
      <c r="CP45" s="10">
        <v>22</v>
      </c>
      <c r="CQ45" s="10">
        <f>SUM(CH45:CP45)</f>
        <v>116</v>
      </c>
      <c r="CR45" s="10"/>
      <c r="CS45" s="10"/>
      <c r="CT45" s="10">
        <v>14.47</v>
      </c>
      <c r="CU45" s="10">
        <v>0</v>
      </c>
      <c r="CV45" s="10">
        <v>10</v>
      </c>
      <c r="CW45" s="10">
        <v>25</v>
      </c>
      <c r="CX45" s="10">
        <v>20</v>
      </c>
      <c r="CY45" s="10">
        <v>5</v>
      </c>
      <c r="CZ45" s="10"/>
      <c r="DA45" s="10">
        <f t="shared" si="0"/>
        <v>0</v>
      </c>
      <c r="DB45" s="10"/>
      <c r="DC45" s="10"/>
      <c r="DD45" s="10">
        <f>SUM(CT45:CY45)</f>
        <v>74.47</v>
      </c>
      <c r="DE45" s="10"/>
      <c r="DF45" s="10"/>
      <c r="DG45" s="10" t="s">
        <v>668</v>
      </c>
      <c r="DH45" s="32"/>
      <c r="DI45" s="10" t="s">
        <v>676</v>
      </c>
      <c r="DJ45" s="10"/>
      <c r="DK45" s="10"/>
      <c r="DL45" s="10"/>
      <c r="DM45" s="32">
        <v>750</v>
      </c>
      <c r="DN45" s="10" t="s">
        <v>673</v>
      </c>
      <c r="DO45" s="10"/>
      <c r="DP45" s="10"/>
      <c r="DQ45" s="10">
        <v>8.17</v>
      </c>
      <c r="DR45" s="10"/>
      <c r="DS45" s="10">
        <v>9.25</v>
      </c>
      <c r="DT45" s="10" t="s">
        <v>983</v>
      </c>
      <c r="DU45" s="26">
        <v>0</v>
      </c>
      <c r="DV45" s="10">
        <v>0</v>
      </c>
      <c r="DW45" s="10">
        <v>0</v>
      </c>
      <c r="DX45" s="10" t="s">
        <v>984</v>
      </c>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row>
    <row r="46" spans="1:197" x14ac:dyDescent="0.2">
      <c r="A46" s="10" t="s">
        <v>105</v>
      </c>
      <c r="B46" s="10" t="s">
        <v>211</v>
      </c>
      <c r="C46" s="10" t="str">
        <f>BO46</f>
        <v>Andrew</v>
      </c>
      <c r="D46" s="18" t="s">
        <v>212</v>
      </c>
      <c r="E46" s="64" t="s">
        <v>291</v>
      </c>
      <c r="F46" s="64"/>
      <c r="G46" s="13" t="s">
        <v>213</v>
      </c>
      <c r="H46" s="10" t="s">
        <v>214</v>
      </c>
      <c r="I46" s="10" t="s">
        <v>215</v>
      </c>
      <c r="J46" s="10"/>
      <c r="K46" s="10"/>
      <c r="L46" s="64" t="s">
        <v>127</v>
      </c>
      <c r="M46" s="10"/>
      <c r="N46" s="64" t="s">
        <v>242</v>
      </c>
      <c r="O46" s="64"/>
      <c r="P46" s="64"/>
      <c r="Q46" s="64"/>
      <c r="R46" s="64"/>
      <c r="S46" s="64"/>
      <c r="T46" s="69"/>
      <c r="U46" s="69"/>
      <c r="V46" s="64"/>
      <c r="W46" s="64"/>
      <c r="X46" s="64"/>
      <c r="Y46" s="64"/>
      <c r="Z46" s="64"/>
      <c r="AA46" s="70"/>
      <c r="AB46" s="71"/>
      <c r="AC46" s="64"/>
      <c r="AD46" s="37"/>
      <c r="AE46" s="64" t="s">
        <v>254</v>
      </c>
      <c r="AF46" s="64"/>
      <c r="AG46" s="64"/>
      <c r="AH46" s="64"/>
      <c r="AI46" s="64"/>
      <c r="AJ46" s="64"/>
      <c r="AK46" s="64"/>
      <c r="AL46" s="10"/>
      <c r="AM46" s="37"/>
      <c r="AN46" s="64" t="s">
        <v>244</v>
      </c>
      <c r="AO46" s="64" t="s">
        <v>256</v>
      </c>
      <c r="AP46" s="64" t="s">
        <v>194</v>
      </c>
      <c r="AQ46" s="10"/>
      <c r="AR46" s="64" t="s">
        <v>247</v>
      </c>
      <c r="AS46" s="64"/>
      <c r="AT46" s="64"/>
      <c r="AU46" s="10"/>
      <c r="AV46" s="64" t="s">
        <v>292</v>
      </c>
      <c r="AW46" s="10">
        <v>25</v>
      </c>
      <c r="AX46" s="10">
        <v>16</v>
      </c>
      <c r="AY46" s="10">
        <v>15</v>
      </c>
      <c r="AZ46" s="10">
        <v>15</v>
      </c>
      <c r="BA46" s="10">
        <v>25</v>
      </c>
      <c r="BB46" s="10">
        <f>SUM(AW46:BA46)</f>
        <v>96</v>
      </c>
      <c r="BC46" s="60">
        <f t="shared" si="2"/>
        <v>0.96</v>
      </c>
      <c r="BD46" s="10"/>
      <c r="BE46" s="10"/>
      <c r="BF46" s="10" t="s">
        <v>585</v>
      </c>
      <c r="BG46" s="37"/>
      <c r="BH46" s="10"/>
      <c r="BI46" s="10"/>
      <c r="BJ46" s="10"/>
      <c r="BK46" s="10"/>
      <c r="BL46" s="10"/>
      <c r="BM46" s="10"/>
      <c r="BN46" s="10"/>
      <c r="BO46" s="10" t="s">
        <v>413</v>
      </c>
      <c r="BP46" s="10"/>
      <c r="BQ46" s="10"/>
      <c r="BR46" s="10"/>
      <c r="BS46" s="10"/>
      <c r="BT46" s="10"/>
      <c r="BU46" s="10"/>
      <c r="BV46" s="10"/>
      <c r="BW46" s="10"/>
      <c r="BX46" s="10"/>
      <c r="BY46" s="10"/>
      <c r="BZ46" s="10"/>
      <c r="CA46" s="10"/>
      <c r="CB46" s="10"/>
      <c r="CC46" s="10"/>
      <c r="CD46" s="10"/>
      <c r="CE46" s="10"/>
      <c r="CF46" s="10"/>
      <c r="CG46" s="10"/>
      <c r="CH46" s="10">
        <v>19</v>
      </c>
      <c r="CI46" s="10">
        <v>18</v>
      </c>
      <c r="CJ46" s="10">
        <v>7</v>
      </c>
      <c r="CK46" s="10">
        <v>6</v>
      </c>
      <c r="CL46" s="10">
        <v>10</v>
      </c>
      <c r="CM46" s="10">
        <v>11</v>
      </c>
      <c r="CN46" s="10">
        <v>15</v>
      </c>
      <c r="CO46" s="10">
        <v>4</v>
      </c>
      <c r="CP46" s="10">
        <v>22</v>
      </c>
      <c r="CQ46" s="10">
        <f>SUM(CH46:CP46)</f>
        <v>112</v>
      </c>
      <c r="CR46" s="10"/>
      <c r="CS46" s="10"/>
      <c r="CT46" s="10">
        <v>13.88</v>
      </c>
      <c r="CU46" s="10">
        <v>0</v>
      </c>
      <c r="CV46" s="10">
        <v>10</v>
      </c>
      <c r="CW46" s="10">
        <v>24.375</v>
      </c>
      <c r="CX46" s="10">
        <v>20</v>
      </c>
      <c r="CY46" s="10">
        <v>5</v>
      </c>
      <c r="CZ46" s="10"/>
      <c r="DA46" s="10">
        <f t="shared" si="0"/>
        <v>0</v>
      </c>
      <c r="DB46" s="10"/>
      <c r="DC46" s="10"/>
      <c r="DD46" s="10">
        <f>SUM(CT46:CY46)</f>
        <v>73.254999999999995</v>
      </c>
      <c r="DE46" s="10"/>
      <c r="DF46" s="10"/>
      <c r="DG46" s="10" t="s">
        <v>668</v>
      </c>
      <c r="DH46" s="32">
        <v>1000</v>
      </c>
      <c r="DI46" s="10" t="s">
        <v>675</v>
      </c>
      <c r="DJ46" s="10"/>
      <c r="DK46" s="10"/>
      <c r="DL46" s="10"/>
      <c r="DM46" s="32"/>
      <c r="DN46" s="10"/>
      <c r="DO46" s="10"/>
      <c r="DP46" s="10"/>
      <c r="DQ46" s="10">
        <v>8.17</v>
      </c>
      <c r="DR46" s="10"/>
      <c r="DS46" s="10">
        <v>9.25</v>
      </c>
      <c r="DT46" s="10" t="s">
        <v>983</v>
      </c>
      <c r="DU46" s="26" t="s">
        <v>985</v>
      </c>
      <c r="DV46" s="10">
        <v>0</v>
      </c>
      <c r="DW46" s="10">
        <v>0</v>
      </c>
      <c r="DX46" s="10" t="s">
        <v>986</v>
      </c>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row>
    <row r="47" spans="1:197" x14ac:dyDescent="0.2">
      <c r="A47" s="10" t="s">
        <v>105</v>
      </c>
      <c r="B47" s="10" t="s">
        <v>216</v>
      </c>
      <c r="C47" s="10" t="str">
        <f>BO47</f>
        <v>Andrew</v>
      </c>
      <c r="D47" s="18" t="s">
        <v>217</v>
      </c>
      <c r="E47" s="64" t="s">
        <v>293</v>
      </c>
      <c r="F47" s="64"/>
      <c r="G47" s="10" t="s">
        <v>218</v>
      </c>
      <c r="H47" s="10" t="s">
        <v>219</v>
      </c>
      <c r="I47" s="10" t="s">
        <v>220</v>
      </c>
      <c r="J47" s="10"/>
      <c r="K47" s="10"/>
      <c r="L47" s="64" t="s">
        <v>127</v>
      </c>
      <c r="M47" s="10"/>
      <c r="N47" s="64" t="s">
        <v>242</v>
      </c>
      <c r="O47" s="64"/>
      <c r="P47" s="64"/>
      <c r="Q47" s="64"/>
      <c r="R47" s="64"/>
      <c r="S47" s="65"/>
      <c r="T47" s="66"/>
      <c r="U47" s="66"/>
      <c r="V47" s="65"/>
      <c r="W47" s="65"/>
      <c r="X47" s="65"/>
      <c r="Y47" s="65"/>
      <c r="Z47" s="65"/>
      <c r="AA47" s="67"/>
      <c r="AB47" s="68"/>
      <c r="AC47" s="65"/>
      <c r="AD47" s="37"/>
      <c r="AE47" s="64" t="s">
        <v>202</v>
      </c>
      <c r="AF47" s="64"/>
      <c r="AG47" s="64"/>
      <c r="AH47" s="64"/>
      <c r="AI47" s="64"/>
      <c r="AJ47" s="64"/>
      <c r="AK47" s="64"/>
      <c r="AL47" s="10"/>
      <c r="AM47" s="37"/>
      <c r="AN47" s="64" t="s">
        <v>244</v>
      </c>
      <c r="AO47" s="64" t="s">
        <v>185</v>
      </c>
      <c r="AP47" s="64" t="s">
        <v>194</v>
      </c>
      <c r="AQ47" s="10"/>
      <c r="AR47" s="64" t="s">
        <v>247</v>
      </c>
      <c r="AS47" s="64"/>
      <c r="AT47" s="64"/>
      <c r="AU47" s="10"/>
      <c r="AV47" s="64" t="s">
        <v>292</v>
      </c>
      <c r="AW47" s="10">
        <v>8</v>
      </c>
      <c r="AX47" s="10">
        <v>16</v>
      </c>
      <c r="AY47" s="10">
        <v>5</v>
      </c>
      <c r="AZ47" s="10">
        <v>7</v>
      </c>
      <c r="BA47" s="10">
        <v>25</v>
      </c>
      <c r="BB47" s="10">
        <f>SUM(AW47:BA47)</f>
        <v>61</v>
      </c>
      <c r="BC47" s="60">
        <f t="shared" si="2"/>
        <v>0.61</v>
      </c>
      <c r="BD47" s="10"/>
      <c r="BE47" s="10"/>
      <c r="BF47" s="10" t="s">
        <v>585</v>
      </c>
      <c r="BG47" s="37"/>
      <c r="BH47" s="10"/>
      <c r="BI47" s="10"/>
      <c r="BJ47" s="10"/>
      <c r="BK47" s="10"/>
      <c r="BL47" s="10"/>
      <c r="BM47" s="10"/>
      <c r="BN47" s="10"/>
      <c r="BO47" s="10" t="s">
        <v>413</v>
      </c>
      <c r="BP47" s="10"/>
      <c r="BQ47" s="10"/>
      <c r="BR47" s="10"/>
      <c r="BS47" s="10"/>
      <c r="BT47" s="10"/>
      <c r="BU47" s="10"/>
      <c r="BV47" s="10"/>
      <c r="BW47" s="10"/>
      <c r="BX47" s="10"/>
      <c r="BY47" s="10"/>
      <c r="BZ47" s="10"/>
      <c r="CA47" s="10"/>
      <c r="CB47" s="10"/>
      <c r="CC47" s="10"/>
      <c r="CD47" s="10"/>
      <c r="CE47" s="10"/>
      <c r="CF47" s="10"/>
      <c r="CG47" s="10"/>
      <c r="CH47" s="10">
        <v>24</v>
      </c>
      <c r="CI47" s="10">
        <v>18</v>
      </c>
      <c r="CJ47" s="10">
        <v>5</v>
      </c>
      <c r="CK47" s="10">
        <v>5</v>
      </c>
      <c r="CL47" s="10">
        <v>6</v>
      </c>
      <c r="CM47" s="10">
        <v>6</v>
      </c>
      <c r="CN47" s="10">
        <v>12</v>
      </c>
      <c r="CO47" s="10">
        <v>4</v>
      </c>
      <c r="CP47" s="10">
        <v>27</v>
      </c>
      <c r="CQ47" s="10">
        <f>SUM(CH47:CP47)</f>
        <v>107</v>
      </c>
      <c r="CR47" s="60"/>
      <c r="CS47" s="10"/>
      <c r="CT47" s="10">
        <v>15</v>
      </c>
      <c r="CU47" s="10">
        <v>0</v>
      </c>
      <c r="CV47" s="10">
        <v>0</v>
      </c>
      <c r="CW47" s="10">
        <v>28.125</v>
      </c>
      <c r="CX47" s="10">
        <v>20</v>
      </c>
      <c r="CY47" s="10">
        <v>5</v>
      </c>
      <c r="CZ47" s="10"/>
      <c r="DA47" s="10">
        <f t="shared" si="0"/>
        <v>0</v>
      </c>
      <c r="DB47" s="10"/>
      <c r="DC47" s="10"/>
      <c r="DD47" s="10">
        <f>SUM(CT47:CY47)</f>
        <v>68.125</v>
      </c>
      <c r="DE47" s="10"/>
      <c r="DF47" s="10"/>
      <c r="DG47" s="10" t="s">
        <v>668</v>
      </c>
      <c r="DH47" s="32"/>
      <c r="DI47" s="10" t="s">
        <v>677</v>
      </c>
      <c r="DJ47" s="10"/>
      <c r="DK47" s="10"/>
      <c r="DL47" s="10"/>
      <c r="DM47" s="32">
        <v>2000</v>
      </c>
      <c r="DN47" s="10" t="s">
        <v>674</v>
      </c>
      <c r="DO47" s="10"/>
      <c r="DP47" s="10"/>
      <c r="DQ47" s="10">
        <v>8.17</v>
      </c>
      <c r="DR47" s="10"/>
      <c r="DS47" s="10">
        <v>9.25</v>
      </c>
      <c r="DT47" s="10" t="s">
        <v>983</v>
      </c>
      <c r="DU47" s="26">
        <v>0</v>
      </c>
      <c r="DV47" s="10">
        <v>0</v>
      </c>
      <c r="DW47" s="10">
        <v>0</v>
      </c>
      <c r="DX47" s="10" t="s">
        <v>987</v>
      </c>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row>
    <row r="48" spans="1:197" x14ac:dyDescent="0.2">
      <c r="A48" s="10" t="s">
        <v>129</v>
      </c>
      <c r="B48" s="10" t="s">
        <v>221</v>
      </c>
      <c r="C48" s="10"/>
      <c r="D48" s="10" t="s">
        <v>225</v>
      </c>
      <c r="E48" s="64" t="s">
        <v>296</v>
      </c>
      <c r="F48" s="64"/>
      <c r="G48" s="10" t="s">
        <v>226</v>
      </c>
      <c r="H48" s="10">
        <v>8017106159</v>
      </c>
      <c r="I48" s="10" t="s">
        <v>227</v>
      </c>
      <c r="J48" s="10"/>
      <c r="K48" s="10"/>
      <c r="L48" s="64" t="s">
        <v>113</v>
      </c>
      <c r="M48" s="10"/>
      <c r="N48" s="64" t="s">
        <v>242</v>
      </c>
      <c r="O48" s="64"/>
      <c r="P48" s="64"/>
      <c r="Q48" s="64"/>
      <c r="R48" s="64"/>
      <c r="S48" s="65"/>
      <c r="T48" s="66"/>
      <c r="U48" s="66"/>
      <c r="V48" s="65"/>
      <c r="W48" s="65"/>
      <c r="X48" s="65"/>
      <c r="Y48" s="65"/>
      <c r="Z48" s="65"/>
      <c r="AA48" s="67"/>
      <c r="AB48" s="68"/>
      <c r="AC48" s="65"/>
      <c r="AD48" s="37"/>
      <c r="AE48" s="64" t="s">
        <v>202</v>
      </c>
      <c r="AF48" s="64"/>
      <c r="AG48" s="64"/>
      <c r="AH48" s="64"/>
      <c r="AI48" s="64"/>
      <c r="AJ48" s="64"/>
      <c r="AK48" s="64"/>
      <c r="AL48" s="10"/>
      <c r="AM48" s="37"/>
      <c r="AN48" s="64" t="s">
        <v>276</v>
      </c>
      <c r="AO48" s="64" t="s">
        <v>185</v>
      </c>
      <c r="AP48" s="64" t="s">
        <v>203</v>
      </c>
      <c r="AQ48" s="10"/>
      <c r="AR48" s="64" t="s">
        <v>176</v>
      </c>
      <c r="AS48" s="64"/>
      <c r="AT48" s="64"/>
      <c r="AU48" s="10"/>
      <c r="AV48" s="64" t="s">
        <v>253</v>
      </c>
      <c r="AW48" s="10">
        <v>8</v>
      </c>
      <c r="AX48" s="10">
        <v>12</v>
      </c>
      <c r="AY48" s="10">
        <v>5</v>
      </c>
      <c r="AZ48" s="10">
        <v>5</v>
      </c>
      <c r="BA48" s="10">
        <v>5</v>
      </c>
      <c r="BB48" s="10">
        <f>SUM(AW48:BA48)</f>
        <v>35</v>
      </c>
      <c r="BC48" s="60">
        <f t="shared" si="2"/>
        <v>0.35</v>
      </c>
      <c r="BD48" s="10"/>
      <c r="BE48" s="10" t="s">
        <v>667</v>
      </c>
      <c r="BF48" s="10"/>
      <c r="BG48" s="37"/>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f>SUM(CQ43:CQ47)</f>
        <v>472</v>
      </c>
      <c r="CR48" s="10"/>
      <c r="CS48" s="10"/>
      <c r="CT48" s="10"/>
      <c r="CU48" s="10"/>
      <c r="CV48" s="10"/>
      <c r="CW48" s="10"/>
      <c r="CX48" s="10"/>
      <c r="CY48" s="10"/>
      <c r="CZ48" s="10"/>
      <c r="DA48" s="10">
        <f t="shared" si="0"/>
        <v>0</v>
      </c>
      <c r="DB48" s="10"/>
      <c r="DC48" s="10"/>
      <c r="DD48" s="10"/>
      <c r="DE48" s="10"/>
      <c r="DF48" s="10"/>
      <c r="DG48" s="10"/>
      <c r="DH48" s="32"/>
      <c r="DI48" s="10"/>
      <c r="DJ48" s="10"/>
      <c r="DK48" s="10"/>
      <c r="DL48" s="10"/>
      <c r="DM48" s="32"/>
      <c r="DN48" s="10"/>
      <c r="DO48" s="10"/>
      <c r="DP48" s="10"/>
      <c r="DQ48" s="10"/>
      <c r="DR48" s="10"/>
      <c r="DS48" s="10"/>
      <c r="DT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row>
    <row r="49" spans="1:245" x14ac:dyDescent="0.2">
      <c r="A49" s="10"/>
      <c r="B49" s="10"/>
      <c r="C49" s="10"/>
      <c r="D49" s="10"/>
      <c r="E49" s="10"/>
      <c r="F49" s="10"/>
      <c r="G49" s="10"/>
      <c r="H49" s="10"/>
      <c r="I49" s="10"/>
      <c r="J49" s="10"/>
      <c r="K49" s="10"/>
      <c r="L49" s="10"/>
      <c r="M49" s="10"/>
      <c r="N49" s="10"/>
      <c r="O49" s="10"/>
      <c r="P49" s="10"/>
      <c r="Q49" s="10"/>
      <c r="R49" s="10"/>
      <c r="S49" s="10"/>
      <c r="T49" s="32"/>
      <c r="U49" s="32"/>
      <c r="V49" s="10"/>
      <c r="W49" s="10"/>
      <c r="X49" s="10"/>
      <c r="Y49" s="10"/>
      <c r="Z49" s="10"/>
      <c r="AA49" s="20"/>
      <c r="AB49" s="14"/>
      <c r="AC49" s="10"/>
      <c r="AD49" s="37"/>
      <c r="AE49" s="10"/>
      <c r="AF49" s="10"/>
      <c r="AG49" s="10"/>
      <c r="AH49" s="10"/>
      <c r="AI49" s="10"/>
      <c r="AJ49" s="10"/>
      <c r="AK49" s="10"/>
      <c r="AL49" s="10"/>
      <c r="AM49" s="37"/>
      <c r="AN49" s="10"/>
      <c r="AO49" s="10"/>
      <c r="AP49" s="10"/>
      <c r="AQ49" s="10"/>
      <c r="AR49" s="10"/>
      <c r="AS49" s="10"/>
      <c r="AT49" s="10"/>
      <c r="AU49" s="10"/>
      <c r="AV49" s="10"/>
      <c r="AW49" s="10"/>
      <c r="AX49" s="10"/>
      <c r="AY49" s="10"/>
      <c r="AZ49" s="10"/>
      <c r="BA49" s="10"/>
      <c r="BB49" s="10"/>
      <c r="BC49" s="60"/>
      <c r="BD49" s="10"/>
      <c r="BE49" s="10"/>
      <c r="BF49" s="10"/>
      <c r="BG49" s="37"/>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32"/>
      <c r="DI49" s="10"/>
      <c r="DJ49" s="10"/>
      <c r="DK49" s="10"/>
      <c r="DL49" s="10"/>
      <c r="DM49" s="32"/>
      <c r="DN49" s="10"/>
      <c r="DO49" s="10"/>
      <c r="DP49" s="10"/>
      <c r="DQ49" s="10"/>
      <c r="DR49" s="10"/>
      <c r="DS49" s="10"/>
      <c r="DT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row>
    <row r="50" spans="1:245" x14ac:dyDescent="0.2">
      <c r="A50" s="10"/>
      <c r="B50" s="10" t="s">
        <v>232</v>
      </c>
      <c r="C50" s="10"/>
      <c r="D50" s="10"/>
      <c r="E50" s="10"/>
      <c r="F50" s="10"/>
      <c r="G50" s="10"/>
      <c r="H50" s="10"/>
      <c r="I50" s="10"/>
      <c r="J50" s="10"/>
      <c r="K50" s="10"/>
      <c r="L50" s="10"/>
      <c r="M50" s="10"/>
      <c r="N50" s="10"/>
      <c r="O50" s="10"/>
      <c r="P50" s="10"/>
      <c r="Q50" s="10"/>
      <c r="R50" s="10"/>
      <c r="S50" s="10"/>
      <c r="T50" s="32"/>
      <c r="U50" s="32"/>
      <c r="V50" s="10"/>
      <c r="W50" s="10"/>
      <c r="X50" s="10"/>
      <c r="Y50" s="10"/>
      <c r="Z50" s="10"/>
      <c r="AA50" s="20"/>
      <c r="AB50" s="14"/>
      <c r="AC50" s="10"/>
      <c r="AD50" s="37"/>
      <c r="AE50" s="10"/>
      <c r="AF50" s="10"/>
      <c r="AG50" s="10"/>
      <c r="AH50" s="10"/>
      <c r="AI50" s="10"/>
      <c r="AJ50" s="10"/>
      <c r="AK50" s="10"/>
      <c r="AL50" s="10"/>
      <c r="AM50" s="37"/>
      <c r="AN50" s="10"/>
      <c r="AO50" s="10"/>
      <c r="AP50" s="10"/>
      <c r="AQ50" s="10"/>
      <c r="AR50" s="10"/>
      <c r="AS50" s="10"/>
      <c r="AT50" s="10"/>
      <c r="AU50" s="10"/>
      <c r="AV50" s="10"/>
      <c r="AW50" s="10"/>
      <c r="AX50" s="10"/>
      <c r="AY50" s="10"/>
      <c r="AZ50" s="10"/>
      <c r="BA50" s="10"/>
      <c r="BB50" s="10"/>
      <c r="BC50" s="60"/>
      <c r="BD50" s="10"/>
      <c r="BE50" s="10"/>
      <c r="BF50" s="10"/>
      <c r="BG50" s="37"/>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32"/>
      <c r="DI50" s="10"/>
      <c r="DJ50" s="10"/>
      <c r="DK50" s="10"/>
      <c r="DL50" s="10"/>
      <c r="DM50" s="32"/>
      <c r="DN50" s="10"/>
      <c r="DO50" s="10"/>
      <c r="DP50" s="10"/>
      <c r="DQ50" s="10"/>
      <c r="DR50" s="10"/>
      <c r="DS50" s="10"/>
      <c r="DT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row>
    <row r="51" spans="1:245" s="6" customFormat="1" x14ac:dyDescent="0.2">
      <c r="A51" s="65"/>
      <c r="B51" s="12"/>
      <c r="C51" s="10"/>
      <c r="D51" s="12"/>
      <c r="E51" s="65"/>
      <c r="F51" s="65"/>
      <c r="G51" s="12"/>
      <c r="H51" s="65"/>
      <c r="I51" s="65"/>
      <c r="J51" s="12"/>
      <c r="K51" s="72"/>
      <c r="L51" s="12"/>
      <c r="M51" s="12"/>
      <c r="N51" s="12"/>
      <c r="O51" s="12"/>
      <c r="P51" s="12"/>
      <c r="Q51" s="12"/>
      <c r="R51" s="12"/>
      <c r="S51" s="12"/>
      <c r="T51" s="73"/>
      <c r="U51" s="73"/>
      <c r="V51" s="12"/>
      <c r="W51" s="12"/>
      <c r="X51" s="12"/>
      <c r="Y51" s="12"/>
      <c r="Z51" s="12"/>
      <c r="AA51" s="19"/>
      <c r="AB51" s="23"/>
      <c r="AC51" s="12"/>
      <c r="AD51" s="65"/>
      <c r="AE51" s="72"/>
      <c r="AF51" s="72"/>
      <c r="AG51" s="72"/>
      <c r="AH51" s="72"/>
      <c r="AI51" s="12"/>
      <c r="AJ51" s="12"/>
      <c r="AK51" s="65"/>
      <c r="AL51" s="65"/>
      <c r="AM51" s="65"/>
      <c r="AN51" s="12"/>
      <c r="AO51" s="12"/>
      <c r="AP51" s="12"/>
      <c r="AQ51" s="12"/>
      <c r="AR51" s="12"/>
      <c r="AS51" s="12"/>
      <c r="AT51" s="12"/>
      <c r="AU51" s="12"/>
      <c r="AV51" s="10"/>
      <c r="AW51" s="10"/>
      <c r="AX51" s="10"/>
      <c r="AY51" s="10"/>
      <c r="AZ51" s="10"/>
      <c r="BA51" s="10"/>
      <c r="BB51" s="10"/>
      <c r="BC51" s="60"/>
      <c r="BD51" s="10"/>
      <c r="BE51" s="10"/>
      <c r="BF51" s="10"/>
      <c r="BG51" s="65"/>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t="s">
        <v>694</v>
      </c>
      <c r="CU51" s="10"/>
      <c r="CV51" s="10"/>
      <c r="CW51" s="10"/>
      <c r="CX51" s="10"/>
      <c r="CY51" s="10"/>
      <c r="CZ51" s="10"/>
      <c r="DA51" s="10"/>
      <c r="DB51" s="10"/>
      <c r="DC51" s="10"/>
      <c r="DD51" s="10"/>
      <c r="DE51" s="10"/>
      <c r="DF51" s="10"/>
      <c r="DG51" s="10"/>
      <c r="DH51" s="32"/>
      <c r="DI51" s="10"/>
      <c r="DJ51" s="10"/>
      <c r="DK51" s="10"/>
      <c r="DL51" s="10"/>
      <c r="DM51" s="32"/>
      <c r="DN51" s="10"/>
      <c r="DO51" s="10"/>
      <c r="DP51" s="10"/>
      <c r="DQ51" s="10"/>
      <c r="DR51" s="10"/>
      <c r="DS51" s="10"/>
      <c r="DT51" s="10"/>
      <c r="DU51" s="74"/>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65"/>
      <c r="GL51" s="65"/>
      <c r="GM51" s="65"/>
      <c r="GN51" s="65"/>
      <c r="GO51" s="65"/>
      <c r="GP51" s="74"/>
      <c r="GQ51" s="74"/>
      <c r="GR51" s="74"/>
      <c r="GS51" s="74"/>
      <c r="GT51" s="74"/>
      <c r="GU51" s="74"/>
      <c r="GV51" s="74"/>
      <c r="GW51" s="74"/>
      <c r="GX51" s="74"/>
      <c r="GY51" s="74"/>
      <c r="GZ51" s="74"/>
      <c r="HA51" s="74"/>
      <c r="HB51" s="74"/>
      <c r="HC51" s="74"/>
      <c r="HD51" s="74"/>
      <c r="HE51" s="74"/>
      <c r="HF51" s="74"/>
      <c r="HG51" s="74"/>
      <c r="HH51" s="74"/>
      <c r="HI51" s="74"/>
      <c r="HJ51" s="74"/>
      <c r="HK51" s="74"/>
      <c r="HL51" s="74"/>
      <c r="HM51" s="74"/>
      <c r="HN51" s="74"/>
      <c r="HO51" s="74"/>
      <c r="HP51" s="74"/>
      <c r="HQ51" s="74"/>
      <c r="HR51" s="74"/>
      <c r="HS51" s="74"/>
      <c r="HT51" s="74"/>
      <c r="HU51" s="74"/>
      <c r="HV51" s="74"/>
      <c r="HW51" s="74"/>
      <c r="HX51" s="74"/>
      <c r="HY51" s="74"/>
      <c r="HZ51" s="74"/>
      <c r="IA51" s="74"/>
      <c r="IB51" s="74"/>
      <c r="IC51" s="74"/>
      <c r="ID51" s="74"/>
      <c r="IE51" s="74"/>
      <c r="IF51" s="74"/>
      <c r="IG51" s="74"/>
      <c r="IH51" s="74"/>
      <c r="II51" s="74"/>
      <c r="IJ51" s="74"/>
      <c r="IK51" s="74"/>
    </row>
    <row r="52" spans="1:245" s="6" customFormat="1" x14ac:dyDescent="0.2">
      <c r="A52" s="65" t="s">
        <v>281</v>
      </c>
      <c r="B52" s="63" t="s">
        <v>583</v>
      </c>
      <c r="C52" s="10"/>
      <c r="D52" s="12" t="s">
        <v>235</v>
      </c>
      <c r="E52" s="65"/>
      <c r="F52" s="65"/>
      <c r="G52" s="12" t="s">
        <v>236</v>
      </c>
      <c r="H52" s="12">
        <v>8015409388</v>
      </c>
      <c r="I52" s="12" t="s">
        <v>237</v>
      </c>
      <c r="J52" s="65"/>
      <c r="K52" s="65"/>
      <c r="L52" s="12" t="s">
        <v>127</v>
      </c>
      <c r="M52" s="65"/>
      <c r="N52" s="12" t="s">
        <v>250</v>
      </c>
      <c r="O52" s="12"/>
      <c r="P52" s="12"/>
      <c r="Q52" s="12"/>
      <c r="R52" s="12"/>
      <c r="S52" s="65"/>
      <c r="T52" s="66"/>
      <c r="U52" s="66"/>
      <c r="V52" s="65"/>
      <c r="W52" s="65"/>
      <c r="X52" s="65"/>
      <c r="Y52" s="65"/>
      <c r="Z52" s="65">
        <v>5</v>
      </c>
      <c r="AA52" s="19">
        <v>1750</v>
      </c>
      <c r="AB52" s="23"/>
      <c r="AC52" s="65" t="s">
        <v>712</v>
      </c>
      <c r="AD52" s="65"/>
      <c r="AE52" s="12" t="s">
        <v>202</v>
      </c>
      <c r="AF52" s="12"/>
      <c r="AG52" s="12"/>
      <c r="AH52" s="12"/>
      <c r="AI52" s="65" t="s">
        <v>112</v>
      </c>
      <c r="AJ52" s="12" t="s">
        <v>112</v>
      </c>
      <c r="AK52" s="12"/>
      <c r="AL52" s="12"/>
      <c r="AM52" s="65"/>
      <c r="AN52" s="12" t="s">
        <v>244</v>
      </c>
      <c r="AO52" s="12" t="s">
        <v>185</v>
      </c>
      <c r="AP52" s="12" t="s">
        <v>251</v>
      </c>
      <c r="AQ52" s="12" t="s">
        <v>252</v>
      </c>
      <c r="AR52" s="12" t="s">
        <v>589</v>
      </c>
      <c r="AS52" s="12" t="s">
        <v>177</v>
      </c>
      <c r="AT52" s="12" t="s">
        <v>590</v>
      </c>
      <c r="AU52" s="65"/>
      <c r="AV52" s="12" t="s">
        <v>253</v>
      </c>
      <c r="AW52" s="75">
        <v>20</v>
      </c>
      <c r="AX52" s="75">
        <v>16</v>
      </c>
      <c r="AY52" s="75">
        <v>12</v>
      </c>
      <c r="AZ52" s="75">
        <v>12</v>
      </c>
      <c r="BA52" s="75">
        <v>25</v>
      </c>
      <c r="BB52" s="75">
        <f>SUM(AW52:BA52)</f>
        <v>85</v>
      </c>
      <c r="BC52" s="60">
        <f>BB52/$BC$3</f>
        <v>0.85</v>
      </c>
      <c r="BD52" s="10" t="s">
        <v>662</v>
      </c>
      <c r="BE52" s="10"/>
      <c r="BF52" s="10"/>
      <c r="BG52" s="65"/>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f t="shared" si="0"/>
        <v>5</v>
      </c>
      <c r="DB52" s="10"/>
      <c r="DC52" s="10"/>
      <c r="DD52" s="10"/>
      <c r="DE52" s="10"/>
      <c r="DF52" s="10"/>
      <c r="DG52" s="10"/>
      <c r="DH52" s="32"/>
      <c r="DI52" s="10"/>
      <c r="DJ52" s="10"/>
      <c r="DK52" s="10"/>
      <c r="DL52" s="10"/>
      <c r="DM52" s="32"/>
      <c r="DN52" s="10"/>
      <c r="DO52" s="10"/>
      <c r="DP52" s="10"/>
      <c r="DQ52" s="10"/>
      <c r="DR52" s="10"/>
      <c r="DS52" s="10"/>
      <c r="DT52" s="10"/>
      <c r="DU52" s="74"/>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65"/>
      <c r="GL52" s="65"/>
      <c r="GM52" s="65"/>
      <c r="GN52" s="65"/>
      <c r="GO52" s="65"/>
      <c r="GP52" s="74"/>
      <c r="GQ52" s="74"/>
      <c r="GR52" s="74"/>
      <c r="GS52" s="74"/>
      <c r="GT52" s="74"/>
      <c r="GU52" s="74"/>
      <c r="GV52" s="74"/>
      <c r="GW52" s="74"/>
      <c r="GX52" s="74"/>
      <c r="GY52" s="74"/>
      <c r="GZ52" s="74"/>
      <c r="HA52" s="74"/>
      <c r="HB52" s="74"/>
      <c r="HC52" s="74"/>
      <c r="HD52" s="74"/>
      <c r="HE52" s="74"/>
      <c r="HF52" s="74"/>
      <c r="HG52" s="74"/>
      <c r="HH52" s="74"/>
      <c r="HI52" s="74"/>
      <c r="HJ52" s="74"/>
      <c r="HK52" s="74"/>
      <c r="HL52" s="74"/>
      <c r="HM52" s="74"/>
      <c r="HN52" s="74"/>
      <c r="HO52" s="74"/>
      <c r="HP52" s="74"/>
      <c r="HQ52" s="74"/>
      <c r="HR52" s="74"/>
      <c r="HS52" s="74"/>
      <c r="HT52" s="74"/>
      <c r="HU52" s="74"/>
      <c r="HV52" s="74"/>
      <c r="HW52" s="74"/>
      <c r="HX52" s="74"/>
      <c r="HY52" s="74"/>
      <c r="HZ52" s="74"/>
      <c r="IA52" s="74"/>
      <c r="IB52" s="74"/>
      <c r="IC52" s="74"/>
      <c r="ID52" s="74"/>
      <c r="IE52" s="74"/>
      <c r="IF52" s="74"/>
      <c r="IG52" s="74"/>
      <c r="IH52" s="74"/>
      <c r="II52" s="74"/>
      <c r="IJ52" s="74"/>
      <c r="IK52" s="74"/>
    </row>
    <row r="53" spans="1:245" s="6" customFormat="1" x14ac:dyDescent="0.2">
      <c r="A53" s="65" t="s">
        <v>105</v>
      </c>
      <c r="B53" s="63" t="s">
        <v>583</v>
      </c>
      <c r="C53" s="10" t="str">
        <f>BO53</f>
        <v>Shawn</v>
      </c>
      <c r="D53" s="12" t="s">
        <v>20</v>
      </c>
      <c r="E53" s="65" t="s">
        <v>903</v>
      </c>
      <c r="F53" s="65"/>
      <c r="G53" s="12" t="s">
        <v>233</v>
      </c>
      <c r="H53" s="12">
        <v>3853369886</v>
      </c>
      <c r="I53" s="12" t="s">
        <v>234</v>
      </c>
      <c r="J53" s="65"/>
      <c r="K53" s="65"/>
      <c r="L53" s="12" t="s">
        <v>113</v>
      </c>
      <c r="M53" s="65"/>
      <c r="N53" s="12" t="s">
        <v>250</v>
      </c>
      <c r="O53" s="12"/>
      <c r="P53" s="12"/>
      <c r="Q53" s="12"/>
      <c r="R53" s="12"/>
      <c r="S53" s="12"/>
      <c r="T53" s="73"/>
      <c r="U53" s="73"/>
      <c r="V53" s="12"/>
      <c r="W53" s="12"/>
      <c r="X53" s="12"/>
      <c r="Y53" s="12"/>
      <c r="Z53" s="12"/>
      <c r="AA53" s="19"/>
      <c r="AB53" s="23"/>
      <c r="AC53" s="12"/>
      <c r="AD53" s="65"/>
      <c r="AE53" s="12" t="s">
        <v>254</v>
      </c>
      <c r="AF53" s="12"/>
      <c r="AG53" s="12"/>
      <c r="AH53" s="12"/>
      <c r="AI53" s="65" t="s">
        <v>112</v>
      </c>
      <c r="AJ53" s="12" t="s">
        <v>112</v>
      </c>
      <c r="AK53" s="12"/>
      <c r="AL53" s="12"/>
      <c r="AM53" s="65"/>
      <c r="AN53" s="12" t="s">
        <v>244</v>
      </c>
      <c r="AO53" s="12" t="s">
        <v>256</v>
      </c>
      <c r="AP53" s="12" t="s">
        <v>194</v>
      </c>
      <c r="AQ53" s="12" t="s">
        <v>204</v>
      </c>
      <c r="AR53" s="12" t="s">
        <v>176</v>
      </c>
      <c r="AS53" s="12" t="s">
        <v>177</v>
      </c>
      <c r="AT53" s="12" t="s">
        <v>591</v>
      </c>
      <c r="AU53" s="65"/>
      <c r="AV53" s="12" t="s">
        <v>257</v>
      </c>
      <c r="AW53" s="75">
        <v>15</v>
      </c>
      <c r="AX53" s="75">
        <v>16</v>
      </c>
      <c r="AY53" s="76">
        <v>12</v>
      </c>
      <c r="AZ53" s="75">
        <v>15</v>
      </c>
      <c r="BA53" s="75">
        <v>15</v>
      </c>
      <c r="BB53" s="75">
        <f>SUM(AW53:BA53)</f>
        <v>73</v>
      </c>
      <c r="BC53" s="60">
        <f>BB53/$BC$3</f>
        <v>0.73</v>
      </c>
      <c r="BD53" s="10"/>
      <c r="BE53" s="10"/>
      <c r="BF53" s="10"/>
      <c r="BG53" s="65"/>
      <c r="BH53" s="10"/>
      <c r="BI53" s="10"/>
      <c r="BJ53" s="10"/>
      <c r="BK53" s="10"/>
      <c r="BL53" s="10"/>
      <c r="BM53" s="10"/>
      <c r="BN53" s="10"/>
      <c r="BO53" s="10" t="s">
        <v>657</v>
      </c>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32"/>
      <c r="DI53" s="10"/>
      <c r="DJ53" s="10"/>
      <c r="DK53" s="10"/>
      <c r="DL53" s="10"/>
      <c r="DM53" s="32"/>
      <c r="DN53" s="10"/>
      <c r="DO53" s="10"/>
      <c r="DP53" s="10"/>
      <c r="DQ53" s="10"/>
      <c r="DR53" s="10"/>
      <c r="DS53" s="10"/>
      <c r="DT53" s="10"/>
      <c r="DU53" s="74"/>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65"/>
      <c r="GL53" s="65"/>
      <c r="GM53" s="65"/>
      <c r="GN53" s="65"/>
      <c r="GO53" s="65"/>
      <c r="GP53" s="74"/>
      <c r="GQ53" s="74"/>
      <c r="GR53" s="74"/>
      <c r="GS53" s="74"/>
      <c r="GT53" s="74"/>
      <c r="GU53" s="74"/>
      <c r="GV53" s="74"/>
      <c r="GW53" s="74"/>
      <c r="GX53" s="74"/>
      <c r="GY53" s="74"/>
      <c r="GZ53" s="74"/>
      <c r="HA53" s="74"/>
      <c r="HB53" s="74"/>
      <c r="HC53" s="74"/>
      <c r="HD53" s="74"/>
      <c r="HE53" s="74"/>
      <c r="HF53" s="74"/>
      <c r="HG53" s="74"/>
      <c r="HH53" s="74"/>
      <c r="HI53" s="74"/>
      <c r="HJ53" s="74"/>
      <c r="HK53" s="74"/>
      <c r="HL53" s="74"/>
      <c r="HM53" s="74"/>
      <c r="HN53" s="74"/>
      <c r="HO53" s="74"/>
      <c r="HP53" s="74"/>
      <c r="HQ53" s="74"/>
      <c r="HR53" s="74"/>
      <c r="HS53" s="74"/>
      <c r="HT53" s="74"/>
      <c r="HU53" s="74"/>
      <c r="HV53" s="74"/>
      <c r="HW53" s="74"/>
      <c r="HX53" s="74"/>
      <c r="HY53" s="74"/>
      <c r="HZ53" s="74"/>
      <c r="IA53" s="74"/>
      <c r="IB53" s="74"/>
      <c r="IC53" s="74"/>
      <c r="ID53" s="74"/>
      <c r="IE53" s="74"/>
      <c r="IF53" s="74"/>
      <c r="IG53" s="74"/>
      <c r="IH53" s="74"/>
      <c r="II53" s="74"/>
      <c r="IJ53" s="74"/>
      <c r="IK53" s="74"/>
    </row>
    <row r="54" spans="1:245" s="6" customFormat="1" x14ac:dyDescent="0.2">
      <c r="A54" s="65" t="s">
        <v>129</v>
      </c>
      <c r="B54" s="63" t="s">
        <v>584</v>
      </c>
      <c r="C54" s="10"/>
      <c r="D54" s="12" t="s">
        <v>258</v>
      </c>
      <c r="E54" s="12" t="s">
        <v>264</v>
      </c>
      <c r="F54" s="12"/>
      <c r="G54" s="12" t="s">
        <v>259</v>
      </c>
      <c r="H54" s="12">
        <v>18015641668</v>
      </c>
      <c r="I54" s="12" t="s">
        <v>260</v>
      </c>
      <c r="J54" s="65"/>
      <c r="K54" s="65"/>
      <c r="L54" s="12" t="s">
        <v>263</v>
      </c>
      <c r="M54" s="65"/>
      <c r="N54" s="12" t="s">
        <v>242</v>
      </c>
      <c r="O54" s="12"/>
      <c r="P54" s="12"/>
      <c r="Q54" s="12"/>
      <c r="R54" s="12" t="s">
        <v>112</v>
      </c>
      <c r="S54" s="65"/>
      <c r="T54" s="66"/>
      <c r="U54" s="66"/>
      <c r="V54" s="65"/>
      <c r="W54" s="65"/>
      <c r="X54" s="65"/>
      <c r="Y54" s="65"/>
      <c r="Z54" s="65"/>
      <c r="AA54" s="67"/>
      <c r="AB54" s="68"/>
      <c r="AC54" s="65"/>
      <c r="AD54" s="65"/>
      <c r="AE54" s="12" t="s">
        <v>261</v>
      </c>
      <c r="AF54" s="12"/>
      <c r="AG54" s="12"/>
      <c r="AH54" s="12"/>
      <c r="AI54" s="65" t="s">
        <v>112</v>
      </c>
      <c r="AJ54" s="12" t="s">
        <v>112</v>
      </c>
      <c r="AK54" s="12" t="s">
        <v>112</v>
      </c>
      <c r="AL54" s="12"/>
      <c r="AM54" s="65"/>
      <c r="AN54" s="12" t="s">
        <v>244</v>
      </c>
      <c r="AO54" s="12" t="s">
        <v>185</v>
      </c>
      <c r="AP54" s="12" t="s">
        <v>194</v>
      </c>
      <c r="AQ54" s="12" t="s">
        <v>262</v>
      </c>
      <c r="AR54" s="12" t="s">
        <v>176</v>
      </c>
      <c r="AS54" s="12" t="s">
        <v>177</v>
      </c>
      <c r="AT54" s="12" t="s">
        <v>590</v>
      </c>
      <c r="AU54" s="65"/>
      <c r="AV54" s="12" t="s">
        <v>253</v>
      </c>
      <c r="AW54" s="76">
        <v>5</v>
      </c>
      <c r="AX54" s="76">
        <v>6</v>
      </c>
      <c r="AY54" s="76">
        <v>9</v>
      </c>
      <c r="AZ54" s="76">
        <v>5</v>
      </c>
      <c r="BA54" s="76">
        <v>15</v>
      </c>
      <c r="BB54" s="75">
        <f>SUM(AW54:BA54)</f>
        <v>40</v>
      </c>
      <c r="BC54" s="60">
        <f>BB54/$BC$3</f>
        <v>0.4</v>
      </c>
      <c r="BD54" s="10"/>
      <c r="BE54" s="10" t="s">
        <v>663</v>
      </c>
      <c r="BF54" s="10"/>
      <c r="BG54" s="65"/>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32"/>
      <c r="DI54" s="10"/>
      <c r="DJ54" s="10"/>
      <c r="DK54" s="10"/>
      <c r="DL54" s="10"/>
      <c r="DM54" s="32"/>
      <c r="DN54" s="10"/>
      <c r="DO54" s="10"/>
      <c r="DP54" s="10"/>
      <c r="DQ54" s="10"/>
      <c r="DR54" s="10"/>
      <c r="DS54" s="10"/>
      <c r="DT54" s="10"/>
      <c r="DU54" s="74"/>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65"/>
      <c r="GL54" s="65"/>
      <c r="GM54" s="65"/>
      <c r="GN54" s="65"/>
      <c r="GO54" s="65"/>
      <c r="GP54" s="74"/>
      <c r="GQ54" s="74"/>
      <c r="GR54" s="74"/>
      <c r="GS54" s="74"/>
      <c r="GT54" s="74"/>
      <c r="GU54" s="74"/>
      <c r="GV54" s="74"/>
      <c r="GW54" s="74"/>
      <c r="GX54" s="74"/>
      <c r="GY54" s="74"/>
      <c r="GZ54" s="74"/>
      <c r="HA54" s="74"/>
      <c r="HB54" s="74"/>
      <c r="HC54" s="74"/>
      <c r="HD54" s="74"/>
      <c r="HE54" s="74"/>
      <c r="HF54" s="74"/>
      <c r="HG54" s="74"/>
      <c r="HH54" s="74"/>
      <c r="HI54" s="74"/>
      <c r="HJ54" s="74"/>
      <c r="HK54" s="74"/>
      <c r="HL54" s="74"/>
      <c r="HM54" s="74"/>
      <c r="HN54" s="74"/>
      <c r="HO54" s="74"/>
      <c r="HP54" s="74"/>
      <c r="HQ54" s="74"/>
      <c r="HR54" s="74"/>
      <c r="HS54" s="74"/>
      <c r="HT54" s="74"/>
      <c r="HU54" s="74"/>
      <c r="HV54" s="74"/>
      <c r="HW54" s="74"/>
      <c r="HX54" s="74"/>
      <c r="HY54" s="74"/>
      <c r="HZ54" s="74"/>
      <c r="IA54" s="74"/>
      <c r="IB54" s="74"/>
      <c r="IC54" s="74"/>
      <c r="ID54" s="74"/>
      <c r="IE54" s="74"/>
      <c r="IF54" s="74"/>
      <c r="IG54" s="74"/>
      <c r="IH54" s="74"/>
      <c r="II54" s="74"/>
      <c r="IJ54" s="74"/>
      <c r="IK54" s="74"/>
    </row>
    <row r="55" spans="1:245" s="6" customFormat="1" x14ac:dyDescent="0.2">
      <c r="A55" s="65" t="s">
        <v>279</v>
      </c>
      <c r="B55" s="63" t="s">
        <v>586</v>
      </c>
      <c r="C55" s="10"/>
      <c r="D55" s="12" t="s">
        <v>265</v>
      </c>
      <c r="E55" s="12" t="s">
        <v>271</v>
      </c>
      <c r="F55" s="12"/>
      <c r="G55" s="12" t="s">
        <v>266</v>
      </c>
      <c r="H55" s="12" t="s">
        <v>267</v>
      </c>
      <c r="I55" s="12" t="s">
        <v>268</v>
      </c>
      <c r="J55" s="65"/>
      <c r="K55" s="65"/>
      <c r="L55" s="12" t="s">
        <v>202</v>
      </c>
      <c r="M55" s="65"/>
      <c r="N55" s="12" t="s">
        <v>250</v>
      </c>
      <c r="O55" s="12"/>
      <c r="P55" s="12"/>
      <c r="Q55" s="12"/>
      <c r="R55" s="12" t="s">
        <v>272</v>
      </c>
      <c r="S55" s="12"/>
      <c r="T55" s="73"/>
      <c r="U55" s="73"/>
      <c r="V55" s="12"/>
      <c r="W55" s="12"/>
      <c r="X55" s="12"/>
      <c r="Y55" s="12"/>
      <c r="Z55" s="12"/>
      <c r="AA55" s="19"/>
      <c r="AB55" s="23"/>
      <c r="AC55" s="12"/>
      <c r="AD55" s="65"/>
      <c r="AE55" s="12" t="s">
        <v>243</v>
      </c>
      <c r="AF55" s="12"/>
      <c r="AG55" s="12"/>
      <c r="AH55" s="12"/>
      <c r="AI55" s="65" t="s">
        <v>112</v>
      </c>
      <c r="AJ55" s="12" t="s">
        <v>112</v>
      </c>
      <c r="AK55" s="12" t="s">
        <v>112</v>
      </c>
      <c r="AL55" s="12"/>
      <c r="AM55" s="65"/>
      <c r="AN55" s="12" t="s">
        <v>244</v>
      </c>
      <c r="AO55" s="12" t="s">
        <v>269</v>
      </c>
      <c r="AP55" s="12" t="s">
        <v>203</v>
      </c>
      <c r="AQ55" s="12" t="s">
        <v>204</v>
      </c>
      <c r="AR55" s="12" t="s">
        <v>205</v>
      </c>
      <c r="AS55" s="12" t="s">
        <v>177</v>
      </c>
      <c r="AT55" s="12" t="s">
        <v>590</v>
      </c>
      <c r="AU55" s="65"/>
      <c r="AV55" s="12" t="s">
        <v>270</v>
      </c>
      <c r="AW55" s="10"/>
      <c r="AX55" s="10"/>
      <c r="AY55" s="10"/>
      <c r="AZ55" s="10"/>
      <c r="BA55" s="10"/>
      <c r="BB55" s="10"/>
      <c r="BC55" s="60"/>
      <c r="BD55" s="10" t="s">
        <v>661</v>
      </c>
      <c r="BE55" s="10"/>
      <c r="BF55" s="10"/>
      <c r="BG55" s="65"/>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32"/>
      <c r="DI55" s="10"/>
      <c r="DJ55" s="10"/>
      <c r="DK55" s="10"/>
      <c r="DL55" s="10"/>
      <c r="DM55" s="32"/>
      <c r="DN55" s="10"/>
      <c r="DO55" s="10"/>
      <c r="DP55" s="10"/>
      <c r="DQ55" s="10"/>
      <c r="DR55" s="10"/>
      <c r="DS55" s="10"/>
      <c r="DT55" s="10"/>
      <c r="DU55" s="74"/>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65"/>
      <c r="GL55" s="65"/>
      <c r="GM55" s="65"/>
      <c r="GN55" s="65"/>
      <c r="GO55" s="65"/>
      <c r="GP55" s="74"/>
      <c r="GQ55" s="74"/>
      <c r="GR55" s="74"/>
      <c r="GS55" s="74"/>
      <c r="GT55" s="74"/>
      <c r="GU55" s="74"/>
      <c r="GV55" s="74"/>
      <c r="GW55" s="74"/>
      <c r="GX55" s="74"/>
      <c r="GY55" s="74"/>
      <c r="GZ55" s="74"/>
      <c r="HA55" s="74"/>
      <c r="HB55" s="74"/>
      <c r="HC55" s="74"/>
      <c r="HD55" s="74"/>
      <c r="HE55" s="74"/>
      <c r="HF55" s="74"/>
      <c r="HG55" s="74"/>
      <c r="HH55" s="74"/>
      <c r="HI55" s="74"/>
      <c r="HJ55" s="74"/>
      <c r="HK55" s="74"/>
      <c r="HL55" s="74"/>
      <c r="HM55" s="74"/>
      <c r="HN55" s="74"/>
      <c r="HO55" s="74"/>
      <c r="HP55" s="74"/>
      <c r="HQ55" s="74"/>
      <c r="HR55" s="74"/>
      <c r="HS55" s="74"/>
      <c r="HT55" s="74"/>
      <c r="HU55" s="74"/>
      <c r="HV55" s="74"/>
      <c r="HW55" s="74"/>
      <c r="HX55" s="74"/>
      <c r="HY55" s="74"/>
      <c r="HZ55" s="74"/>
      <c r="IA55" s="74"/>
      <c r="IB55" s="74"/>
      <c r="IC55" s="74"/>
      <c r="ID55" s="74"/>
      <c r="IE55" s="74"/>
      <c r="IF55" s="74"/>
      <c r="IG55" s="74"/>
      <c r="IH55" s="74"/>
      <c r="II55" s="74"/>
      <c r="IJ55" s="74"/>
      <c r="IK55" s="74"/>
    </row>
    <row r="56" spans="1:245" x14ac:dyDescent="0.2">
      <c r="A56" s="65" t="s">
        <v>280</v>
      </c>
      <c r="B56" s="11" t="s">
        <v>587</v>
      </c>
      <c r="C56" s="10"/>
      <c r="D56" s="12" t="s">
        <v>273</v>
      </c>
      <c r="E56" s="12" t="s">
        <v>277</v>
      </c>
      <c r="F56" s="12"/>
      <c r="G56" s="13" t="s">
        <v>274</v>
      </c>
      <c r="H56" s="12">
        <v>8017109440</v>
      </c>
      <c r="I56" s="12" t="s">
        <v>275</v>
      </c>
      <c r="J56" s="10"/>
      <c r="K56" s="10"/>
      <c r="L56" s="12" t="s">
        <v>263</v>
      </c>
      <c r="M56" s="10"/>
      <c r="N56" s="12" t="s">
        <v>250</v>
      </c>
      <c r="O56" s="12"/>
      <c r="P56" s="12"/>
      <c r="Q56" s="12"/>
      <c r="R56" s="12" t="s">
        <v>278</v>
      </c>
      <c r="S56" s="12"/>
      <c r="T56" s="73"/>
      <c r="U56" s="73"/>
      <c r="V56" s="12"/>
      <c r="W56" s="12"/>
      <c r="X56" s="12"/>
      <c r="Y56" s="12"/>
      <c r="Z56" s="12"/>
      <c r="AA56" s="19"/>
      <c r="AB56" s="23"/>
      <c r="AC56" s="12"/>
      <c r="AD56" s="37"/>
      <c r="AE56" s="12" t="s">
        <v>261</v>
      </c>
      <c r="AF56" s="12"/>
      <c r="AG56" s="12"/>
      <c r="AH56" s="12"/>
      <c r="AI56" s="65" t="s">
        <v>112</v>
      </c>
      <c r="AJ56" s="12" t="s">
        <v>112</v>
      </c>
      <c r="AK56" s="12" t="s">
        <v>112</v>
      </c>
      <c r="AL56" s="12"/>
      <c r="AM56" s="37"/>
      <c r="AN56" s="12" t="s">
        <v>276</v>
      </c>
      <c r="AO56" s="12" t="s">
        <v>185</v>
      </c>
      <c r="AP56" s="12" t="s">
        <v>251</v>
      </c>
      <c r="AQ56" s="12" t="s">
        <v>262</v>
      </c>
      <c r="AR56" s="12" t="s">
        <v>247</v>
      </c>
      <c r="AS56" s="12" t="s">
        <v>177</v>
      </c>
      <c r="AT56" s="12" t="s">
        <v>590</v>
      </c>
      <c r="AU56" s="10"/>
      <c r="AV56" s="12" t="s">
        <v>270</v>
      </c>
      <c r="AW56" s="10"/>
      <c r="AX56" s="10"/>
      <c r="AY56" s="10"/>
      <c r="AZ56" s="10"/>
      <c r="BA56" s="10"/>
      <c r="BB56" s="10"/>
      <c r="BC56" s="60"/>
      <c r="BD56" s="10" t="s">
        <v>660</v>
      </c>
      <c r="BE56" s="10"/>
      <c r="BF56" s="10"/>
      <c r="BG56" s="37"/>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32"/>
      <c r="DI56" s="10"/>
      <c r="DJ56" s="10"/>
      <c r="DK56" s="10"/>
      <c r="DL56" s="10"/>
      <c r="DM56" s="32"/>
      <c r="DN56" s="10"/>
      <c r="DO56" s="10"/>
      <c r="DP56" s="10"/>
      <c r="DQ56" s="10"/>
      <c r="DR56" s="10"/>
      <c r="DS56" s="10"/>
      <c r="DT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row>
    <row r="57" spans="1:245" x14ac:dyDescent="0.2">
      <c r="A57" s="10" t="s">
        <v>105</v>
      </c>
      <c r="B57" s="9" t="s">
        <v>588</v>
      </c>
      <c r="C57" s="10" t="str">
        <f>BO57</f>
        <v>Andrew</v>
      </c>
      <c r="D57" s="18" t="s">
        <v>282</v>
      </c>
      <c r="E57" s="10" t="s">
        <v>288</v>
      </c>
      <c r="F57" s="10"/>
      <c r="G57" s="13" t="s">
        <v>283</v>
      </c>
      <c r="H57" s="10" t="s">
        <v>284</v>
      </c>
      <c r="I57" s="10" t="s">
        <v>285</v>
      </c>
      <c r="J57" s="10"/>
      <c r="K57" s="10"/>
      <c r="L57" s="10" t="s">
        <v>127</v>
      </c>
      <c r="M57" s="10"/>
      <c r="N57" s="10" t="s">
        <v>250</v>
      </c>
      <c r="O57" s="10"/>
      <c r="P57" s="10"/>
      <c r="Q57" s="10"/>
      <c r="R57" s="10" t="s">
        <v>289</v>
      </c>
      <c r="S57" s="10"/>
      <c r="T57" s="32"/>
      <c r="U57" s="32"/>
      <c r="V57" s="10"/>
      <c r="W57" s="10"/>
      <c r="X57" s="10"/>
      <c r="Y57" s="10"/>
      <c r="Z57" s="10"/>
      <c r="AA57" s="20"/>
      <c r="AB57" s="14"/>
      <c r="AC57" s="10"/>
      <c r="AD57" s="37"/>
      <c r="AE57" s="14" t="s">
        <v>261</v>
      </c>
      <c r="AF57" s="10"/>
      <c r="AG57" s="10"/>
      <c r="AH57" s="10"/>
      <c r="AI57" s="10"/>
      <c r="AJ57" s="14"/>
      <c r="AK57" s="10" t="s">
        <v>112</v>
      </c>
      <c r="AL57" s="10"/>
      <c r="AM57" s="37"/>
      <c r="AN57" s="10" t="s">
        <v>244</v>
      </c>
      <c r="AO57" s="10" t="s">
        <v>185</v>
      </c>
      <c r="AP57" s="10" t="s">
        <v>286</v>
      </c>
      <c r="AQ57" s="10" t="s">
        <v>252</v>
      </c>
      <c r="AR57" s="10" t="s">
        <v>287</v>
      </c>
      <c r="AS57" s="10" t="s">
        <v>177</v>
      </c>
      <c r="AT57" s="12" t="s">
        <v>590</v>
      </c>
      <c r="AU57" s="10"/>
      <c r="AV57" s="10" t="s">
        <v>202</v>
      </c>
      <c r="AW57" s="37">
        <v>25</v>
      </c>
      <c r="AX57" s="37">
        <v>20</v>
      </c>
      <c r="AY57" s="37">
        <v>12</v>
      </c>
      <c r="AZ57" s="75">
        <v>15</v>
      </c>
      <c r="BA57" s="75">
        <v>20</v>
      </c>
      <c r="BB57" s="75">
        <f t="shared" ref="BB57" si="6">SUM(AW57:BA57)</f>
        <v>92</v>
      </c>
      <c r="BC57" s="60">
        <v>0.92</v>
      </c>
      <c r="BD57" s="10"/>
      <c r="BE57" s="10"/>
      <c r="BF57" s="10"/>
      <c r="BG57" s="37"/>
      <c r="BH57" s="10"/>
      <c r="BI57" s="10"/>
      <c r="BJ57" s="10"/>
      <c r="BK57" s="10"/>
      <c r="BL57" s="10"/>
      <c r="BM57" s="10"/>
      <c r="BN57" s="10"/>
      <c r="BO57" s="10" t="s">
        <v>413</v>
      </c>
      <c r="BP57" s="10"/>
      <c r="BQ57" s="10"/>
      <c r="BR57" s="10"/>
      <c r="BS57" s="10"/>
      <c r="BT57" s="10"/>
      <c r="BU57" s="10"/>
      <c r="BV57" s="10"/>
      <c r="BW57" s="10"/>
      <c r="BX57" s="10"/>
      <c r="BY57" s="10"/>
      <c r="BZ57" s="10"/>
      <c r="CA57" s="10"/>
      <c r="CB57" s="10"/>
      <c r="CC57" s="10"/>
      <c r="CD57" s="10"/>
      <c r="CE57" s="10"/>
      <c r="CF57" s="10"/>
      <c r="CG57" s="10"/>
      <c r="CH57" s="10">
        <v>30</v>
      </c>
      <c r="CI57" s="10">
        <v>30</v>
      </c>
      <c r="CJ57" s="10">
        <v>9</v>
      </c>
      <c r="CK57" s="10">
        <v>10</v>
      </c>
      <c r="CL57" s="10">
        <v>10</v>
      </c>
      <c r="CM57" s="10">
        <v>10</v>
      </c>
      <c r="CN57" s="10">
        <v>18</v>
      </c>
      <c r="CO57" s="10">
        <v>10</v>
      </c>
      <c r="CP57" s="10">
        <v>29</v>
      </c>
      <c r="CQ57" s="10">
        <f>SUM(CH57:CP57)</f>
        <v>156</v>
      </c>
      <c r="CR57" s="10"/>
      <c r="CS57" s="10"/>
      <c r="CT57" s="10">
        <v>49.84</v>
      </c>
      <c r="CU57" s="10">
        <v>0</v>
      </c>
      <c r="CV57" s="10">
        <v>0</v>
      </c>
      <c r="CW57" s="10">
        <v>16.5</v>
      </c>
      <c r="CX57" s="10">
        <v>10</v>
      </c>
      <c r="CY57" s="10">
        <v>5</v>
      </c>
      <c r="CZ57" s="10"/>
      <c r="DA57" s="10"/>
      <c r="DB57" s="10"/>
      <c r="DC57" s="10"/>
      <c r="DD57" s="10">
        <f>SUM(CT57:DA57)</f>
        <v>81.34</v>
      </c>
      <c r="DE57" s="10"/>
      <c r="DF57" s="10"/>
      <c r="DG57" s="10" t="s">
        <v>695</v>
      </c>
      <c r="DH57" s="32">
        <v>2000</v>
      </c>
      <c r="DI57" s="10" t="s">
        <v>696</v>
      </c>
      <c r="DJ57" s="10" t="s">
        <v>696</v>
      </c>
      <c r="DK57" s="37">
        <v>134173672</v>
      </c>
      <c r="DL57" s="10" t="s">
        <v>717</v>
      </c>
      <c r="DM57" s="32"/>
      <c r="DN57" s="10"/>
      <c r="DO57" s="10"/>
      <c r="DP57" s="10"/>
      <c r="DQ57" s="10">
        <v>8.17</v>
      </c>
      <c r="DR57" s="10">
        <v>8.17</v>
      </c>
      <c r="DS57" s="10">
        <v>10.23</v>
      </c>
      <c r="DT57" s="10"/>
      <c r="DV57" s="10"/>
      <c r="DW57" s="10"/>
      <c r="DX57" s="10"/>
      <c r="DY57" s="10"/>
      <c r="DZ57" s="10"/>
      <c r="EA57" s="10"/>
      <c r="EB57" s="10"/>
      <c r="EC57" s="10"/>
      <c r="ED57" s="10"/>
      <c r="EE57" s="10" t="s">
        <v>763</v>
      </c>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row>
    <row r="58" spans="1:245" x14ac:dyDescent="0.2">
      <c r="A58" s="10"/>
      <c r="B58" s="10"/>
      <c r="C58" s="10"/>
      <c r="D58" s="10"/>
      <c r="E58" s="10"/>
      <c r="F58" s="10"/>
      <c r="G58" s="10"/>
      <c r="H58" s="10"/>
      <c r="I58" s="10"/>
      <c r="J58" s="10"/>
      <c r="K58" s="10"/>
      <c r="L58" s="10"/>
      <c r="M58" s="10"/>
      <c r="N58" s="10"/>
      <c r="O58" s="10"/>
      <c r="P58" s="10"/>
      <c r="Q58" s="10"/>
      <c r="R58" s="10"/>
      <c r="S58" s="10"/>
      <c r="T58" s="32"/>
      <c r="U58" s="32"/>
      <c r="V58" s="10"/>
      <c r="W58" s="10"/>
      <c r="X58" s="10"/>
      <c r="Y58" s="10"/>
      <c r="Z58" s="10"/>
      <c r="AA58" s="20"/>
      <c r="AB58" s="14"/>
      <c r="AC58" s="10"/>
      <c r="AD58" s="37"/>
      <c r="AE58" s="10"/>
      <c r="AF58" s="10"/>
      <c r="AG58" s="10"/>
      <c r="AH58" s="10"/>
      <c r="AI58" s="10"/>
      <c r="AJ58" s="10"/>
      <c r="AK58" s="10"/>
      <c r="AL58" s="10"/>
      <c r="AM58" s="37"/>
      <c r="AN58" s="10"/>
      <c r="AO58" s="10"/>
      <c r="AP58" s="10"/>
      <c r="AQ58" s="10"/>
      <c r="AR58" s="10"/>
      <c r="AS58" s="10"/>
      <c r="AT58" s="10"/>
      <c r="AU58" s="10"/>
      <c r="AV58" s="10"/>
      <c r="AW58" s="10"/>
      <c r="AX58" s="10"/>
      <c r="AY58" s="10"/>
      <c r="AZ58" s="10"/>
      <c r="BA58" s="10"/>
      <c r="BB58" s="10"/>
      <c r="BC58" s="60">
        <f>SUM(BC52:BC57)</f>
        <v>2.9</v>
      </c>
      <c r="BD58" s="10"/>
      <c r="BE58" s="10"/>
      <c r="BF58" s="10"/>
      <c r="BG58" s="37"/>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32"/>
      <c r="DI58" s="10"/>
      <c r="DJ58" s="10"/>
      <c r="DK58" s="10"/>
      <c r="DL58" s="10"/>
      <c r="DM58" s="32"/>
      <c r="DN58" s="10"/>
      <c r="DO58" s="10"/>
      <c r="DP58" s="10"/>
      <c r="DQ58" s="10"/>
      <c r="DR58" s="10"/>
      <c r="DS58" s="10"/>
      <c r="DT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row>
    <row r="59" spans="1:245" x14ac:dyDescent="0.2">
      <c r="A59" s="77" t="s">
        <v>526</v>
      </c>
      <c r="B59" s="77"/>
      <c r="C59" s="77"/>
      <c r="D59" s="77"/>
      <c r="E59" s="10"/>
      <c r="F59" s="10"/>
      <c r="G59" s="10"/>
      <c r="H59" s="10"/>
      <c r="I59" s="10"/>
      <c r="J59" s="10"/>
      <c r="K59" s="10"/>
      <c r="L59" s="10"/>
      <c r="M59" s="10"/>
      <c r="N59" s="10"/>
      <c r="O59" s="10"/>
      <c r="P59" s="10"/>
      <c r="Q59" s="10"/>
      <c r="R59" s="10"/>
      <c r="S59" s="10"/>
      <c r="T59" s="32" t="s">
        <v>738</v>
      </c>
      <c r="U59" s="32" t="s">
        <v>739</v>
      </c>
      <c r="V59" s="10"/>
      <c r="W59" s="10"/>
      <c r="X59" s="10"/>
      <c r="Y59" s="10"/>
      <c r="Z59" s="10"/>
      <c r="AA59" s="20"/>
      <c r="AB59" s="14"/>
      <c r="AC59" s="10"/>
      <c r="AD59" s="37"/>
      <c r="AE59" s="10"/>
      <c r="AF59" s="10"/>
      <c r="AG59" s="10"/>
      <c r="AH59" s="10"/>
      <c r="AI59" s="10"/>
      <c r="AJ59" s="10"/>
      <c r="AK59" s="10"/>
      <c r="AL59" s="10"/>
      <c r="AM59" s="37"/>
      <c r="AN59" s="10"/>
      <c r="AO59" s="10"/>
      <c r="AP59" s="10"/>
      <c r="AQ59" s="10"/>
      <c r="AR59" s="10"/>
      <c r="AS59" s="10"/>
      <c r="AT59" s="10"/>
      <c r="AU59" s="10"/>
      <c r="AV59" s="10"/>
      <c r="AW59" s="10"/>
      <c r="AX59" s="10"/>
      <c r="AY59" s="10"/>
      <c r="AZ59" s="10"/>
      <c r="BA59" s="10"/>
      <c r="BB59" s="10"/>
      <c r="BC59" s="60"/>
      <c r="BD59" s="10"/>
      <c r="BE59" s="10"/>
      <c r="BF59" s="10"/>
      <c r="BG59" s="37"/>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f t="shared" ref="DD59" si="7">SUM(CT59:DA59)</f>
        <v>0</v>
      </c>
      <c r="DE59" s="10"/>
      <c r="DF59" s="10"/>
      <c r="DG59" s="10"/>
      <c r="DH59" s="32"/>
      <c r="DI59" s="10"/>
      <c r="DJ59" s="10"/>
      <c r="DK59" s="10"/>
      <c r="DL59" s="10"/>
      <c r="DM59" s="32"/>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row>
    <row r="60" spans="1:245" x14ac:dyDescent="0.2">
      <c r="A60" s="10" t="s">
        <v>731</v>
      </c>
      <c r="B60" s="9" t="s">
        <v>543</v>
      </c>
      <c r="C60" s="10" t="str">
        <f>BO60</f>
        <v>Andrew</v>
      </c>
      <c r="D60" s="18" t="s">
        <v>518</v>
      </c>
      <c r="E60" s="10" t="s">
        <v>522</v>
      </c>
      <c r="F60" s="10">
        <f>BB60</f>
        <v>97</v>
      </c>
      <c r="G60" s="13" t="s">
        <v>519</v>
      </c>
      <c r="H60" s="10">
        <v>8013091059</v>
      </c>
      <c r="I60" s="10" t="s">
        <v>520</v>
      </c>
      <c r="J60" s="10" t="s">
        <v>545</v>
      </c>
      <c r="K60" s="10">
        <v>84401</v>
      </c>
      <c r="L60" s="10" t="s">
        <v>113</v>
      </c>
      <c r="M60" s="10" t="s">
        <v>699</v>
      </c>
      <c r="N60" s="10" t="s">
        <v>250</v>
      </c>
      <c r="O60" s="10"/>
      <c r="P60" s="10"/>
      <c r="Q60" s="10"/>
      <c r="R60" s="10" t="s">
        <v>521</v>
      </c>
      <c r="S60" s="10"/>
      <c r="T60" s="32"/>
      <c r="U60" s="32">
        <v>750</v>
      </c>
      <c r="V60" s="10" t="s">
        <v>742</v>
      </c>
      <c r="W60" s="10"/>
      <c r="X60" s="10"/>
      <c r="Y60" s="10"/>
      <c r="Z60" s="78">
        <v>0</v>
      </c>
      <c r="AA60" s="20"/>
      <c r="AB60" s="14"/>
      <c r="AC60" s="10"/>
      <c r="AD60" s="37"/>
      <c r="AE60" s="14" t="s">
        <v>202</v>
      </c>
      <c r="AF60" s="10"/>
      <c r="AG60" s="10"/>
      <c r="AH60" s="10"/>
      <c r="AI60" s="10"/>
      <c r="AJ60" s="10"/>
      <c r="AK60" s="10" t="s">
        <v>128</v>
      </c>
      <c r="AL60" s="10" t="s">
        <v>453</v>
      </c>
      <c r="AM60" s="37"/>
      <c r="AN60" s="10" t="s">
        <v>244</v>
      </c>
      <c r="AO60" s="10" t="s">
        <v>185</v>
      </c>
      <c r="AP60" s="10" t="s">
        <v>194</v>
      </c>
      <c r="AQ60" s="10" t="s">
        <v>262</v>
      </c>
      <c r="AR60" s="10" t="s">
        <v>247</v>
      </c>
      <c r="AS60" s="10" t="s">
        <v>177</v>
      </c>
      <c r="AT60" s="12" t="s">
        <v>590</v>
      </c>
      <c r="AU60" s="10"/>
      <c r="AV60" s="10" t="s">
        <v>253</v>
      </c>
      <c r="AW60" s="75">
        <v>25</v>
      </c>
      <c r="AX60" s="75">
        <v>20</v>
      </c>
      <c r="AY60" s="75">
        <v>12</v>
      </c>
      <c r="AZ60" s="75">
        <v>15</v>
      </c>
      <c r="BA60" s="75">
        <v>25</v>
      </c>
      <c r="BB60" s="75">
        <f t="shared" ref="BB60:BB62" si="8">SUM(AW60:BA60)</f>
        <v>97</v>
      </c>
      <c r="BC60" s="60">
        <f>BB60/$BC$3</f>
        <v>0.97</v>
      </c>
      <c r="BD60" s="10"/>
      <c r="BE60" s="10"/>
      <c r="BF60" s="10" t="s">
        <v>659</v>
      </c>
      <c r="BG60" s="37"/>
      <c r="BH60" s="10"/>
      <c r="BI60" s="10"/>
      <c r="BJ60" s="10" t="str">
        <f>M60</f>
        <v>no</v>
      </c>
      <c r="BK60" s="10"/>
      <c r="BL60" s="10"/>
      <c r="BM60" s="10"/>
      <c r="BN60" s="10"/>
      <c r="BO60" s="10" t="s">
        <v>413</v>
      </c>
      <c r="BP60" s="10" t="s">
        <v>659</v>
      </c>
      <c r="BQ60" s="10"/>
      <c r="BR60" s="10"/>
      <c r="BS60" s="10"/>
      <c r="BT60" s="10"/>
      <c r="BU60" s="10"/>
      <c r="BV60" s="10"/>
      <c r="BW60" s="10"/>
      <c r="BX60" s="10"/>
      <c r="BY60" s="10"/>
      <c r="BZ60" s="10"/>
      <c r="CA60" s="10"/>
      <c r="CB60" s="10"/>
      <c r="CC60" s="10"/>
      <c r="CD60" s="10"/>
      <c r="CE60" s="10"/>
      <c r="CF60" s="10"/>
      <c r="CG60" s="10"/>
      <c r="CH60" s="10">
        <v>21</v>
      </c>
      <c r="CI60" s="10">
        <v>25</v>
      </c>
      <c r="CJ60" s="10">
        <v>7</v>
      </c>
      <c r="CK60" s="10">
        <v>6</v>
      </c>
      <c r="CL60" s="10">
        <v>8</v>
      </c>
      <c r="CM60" s="10">
        <v>9</v>
      </c>
      <c r="CN60" s="10">
        <v>14</v>
      </c>
      <c r="CO60" s="10">
        <v>7</v>
      </c>
      <c r="CP60" s="10">
        <v>23</v>
      </c>
      <c r="CQ60" s="10">
        <f t="shared" ref="CQ60:CQ63" si="9">SUM(CH60:CP60)</f>
        <v>120</v>
      </c>
      <c r="CR60" s="60">
        <f>CQ60/$CR$4</f>
        <v>0.75</v>
      </c>
      <c r="CS60" s="10"/>
      <c r="CT60" s="10">
        <v>37.340000000000003</v>
      </c>
      <c r="CU60" s="10">
        <v>0</v>
      </c>
      <c r="CV60" s="10">
        <v>0</v>
      </c>
      <c r="CW60" s="10">
        <v>11.5</v>
      </c>
      <c r="CX60" s="10">
        <v>10</v>
      </c>
      <c r="CY60" s="10"/>
      <c r="CZ60" s="10">
        <v>5</v>
      </c>
      <c r="DA60" s="10"/>
      <c r="DB60" s="10"/>
      <c r="DC60" s="10">
        <v>5</v>
      </c>
      <c r="DD60" s="10">
        <f>SUM(CT60:DC60)</f>
        <v>68.84</v>
      </c>
      <c r="DE60" s="10"/>
      <c r="DF60" s="10"/>
      <c r="DG60" s="10" t="s">
        <v>778</v>
      </c>
      <c r="DH60" s="32"/>
      <c r="DI60" s="10" t="s">
        <v>778</v>
      </c>
      <c r="DJ60" s="10" t="s">
        <v>778</v>
      </c>
      <c r="DK60" s="10"/>
      <c r="DL60" s="10"/>
      <c r="DM60" s="32">
        <v>1250</v>
      </c>
      <c r="DN60" s="10" t="s">
        <v>780</v>
      </c>
      <c r="DO60" s="10"/>
      <c r="DP60" s="10"/>
      <c r="DQ60" s="10">
        <v>8.2100000000000009</v>
      </c>
      <c r="DR60" s="10">
        <v>8.2100000000000009</v>
      </c>
      <c r="DS60" s="10">
        <v>11.21</v>
      </c>
      <c r="DT60" s="10"/>
      <c r="DU60" s="10"/>
      <c r="DV60" s="10"/>
      <c r="DW60" s="10"/>
      <c r="DX60" s="10"/>
      <c r="DY60" s="10"/>
      <c r="DZ60" s="10"/>
      <c r="EA60" s="10"/>
      <c r="EB60" s="10"/>
      <c r="EC60" s="10"/>
      <c r="ED60" s="10"/>
      <c r="EE60" s="10" t="s">
        <v>762</v>
      </c>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row>
    <row r="61" spans="1:245" x14ac:dyDescent="0.2">
      <c r="A61" s="10" t="s">
        <v>732</v>
      </c>
      <c r="B61" s="65" t="s">
        <v>221</v>
      </c>
      <c r="C61" s="10" t="str">
        <f>BO61</f>
        <v>Jared</v>
      </c>
      <c r="D61" s="65" t="s">
        <v>222</v>
      </c>
      <c r="E61" s="12" t="s">
        <v>294</v>
      </c>
      <c r="F61" s="10">
        <f t="shared" ref="F61:F63" si="10">BB61</f>
        <v>100</v>
      </c>
      <c r="G61" s="13" t="s">
        <v>223</v>
      </c>
      <c r="H61" s="10">
        <v>4808097386</v>
      </c>
      <c r="I61" s="10" t="s">
        <v>224</v>
      </c>
      <c r="J61" s="10"/>
      <c r="K61" s="10"/>
      <c r="L61" s="64" t="s">
        <v>113</v>
      </c>
      <c r="M61" s="10"/>
      <c r="N61" s="64" t="s">
        <v>250</v>
      </c>
      <c r="O61" s="64"/>
      <c r="P61" s="64"/>
      <c r="Q61" s="64"/>
      <c r="R61" s="64"/>
      <c r="S61" s="79"/>
      <c r="T61" s="80"/>
      <c r="U61" s="81">
        <v>2000</v>
      </c>
      <c r="V61" s="72" t="s">
        <v>744</v>
      </c>
      <c r="W61" s="72"/>
      <c r="X61" s="72"/>
      <c r="Y61" s="72"/>
      <c r="Z61" s="72">
        <v>0</v>
      </c>
      <c r="AA61" s="82"/>
      <c r="AB61" s="83"/>
      <c r="AC61" s="79"/>
      <c r="AD61" s="37"/>
      <c r="AE61" s="64" t="s">
        <v>202</v>
      </c>
      <c r="AF61" s="64"/>
      <c r="AG61" s="64"/>
      <c r="AH61" s="64"/>
      <c r="AI61" s="64"/>
      <c r="AJ61" s="64"/>
      <c r="AK61" s="64"/>
      <c r="AL61" s="10"/>
      <c r="AM61" s="37"/>
      <c r="AN61" s="64" t="s">
        <v>295</v>
      </c>
      <c r="AO61" s="64" t="s">
        <v>295</v>
      </c>
      <c r="AP61" s="64" t="s">
        <v>194</v>
      </c>
      <c r="AQ61" s="10"/>
      <c r="AR61" s="64" t="s">
        <v>247</v>
      </c>
      <c r="AS61" s="64"/>
      <c r="AT61" s="64"/>
      <c r="AU61" s="10"/>
      <c r="AV61" s="64" t="s">
        <v>257</v>
      </c>
      <c r="AW61" s="10">
        <v>25</v>
      </c>
      <c r="AX61" s="10">
        <v>20</v>
      </c>
      <c r="AY61" s="10">
        <v>15</v>
      </c>
      <c r="AZ61" s="10">
        <v>15</v>
      </c>
      <c r="BA61" s="10">
        <v>25</v>
      </c>
      <c r="BB61" s="10">
        <f t="shared" si="8"/>
        <v>100</v>
      </c>
      <c r="BC61" s="60">
        <f>BB61/$BC$3</f>
        <v>1</v>
      </c>
      <c r="BD61" s="10"/>
      <c r="BE61" s="10"/>
      <c r="BF61" s="10" t="s">
        <v>585</v>
      </c>
      <c r="BG61" s="37"/>
      <c r="BH61" s="10"/>
      <c r="BI61" s="10"/>
      <c r="BJ61" s="10"/>
      <c r="BK61" s="10"/>
      <c r="BL61" s="10"/>
      <c r="BM61" s="10"/>
      <c r="BN61" s="10"/>
      <c r="BO61" s="10" t="s">
        <v>664</v>
      </c>
      <c r="BP61" s="10"/>
      <c r="BQ61" s="10"/>
      <c r="BR61" s="10"/>
      <c r="BS61" s="10"/>
      <c r="BT61" s="10"/>
      <c r="BU61" s="10"/>
      <c r="BV61" s="10"/>
      <c r="BW61" s="10"/>
      <c r="BX61" s="10"/>
      <c r="BY61" s="10"/>
      <c r="BZ61" s="10"/>
      <c r="CA61" s="10"/>
      <c r="CB61" s="10"/>
      <c r="CC61" s="10"/>
      <c r="CD61" s="10"/>
      <c r="CE61" s="10"/>
      <c r="CF61" s="10"/>
      <c r="CG61" s="10"/>
      <c r="CH61" s="10">
        <v>19</v>
      </c>
      <c r="CI61" s="10">
        <v>21</v>
      </c>
      <c r="CJ61" s="10">
        <v>7</v>
      </c>
      <c r="CK61" s="10">
        <v>7</v>
      </c>
      <c r="CL61" s="10">
        <v>7</v>
      </c>
      <c r="CM61" s="10">
        <v>5</v>
      </c>
      <c r="CN61" s="10">
        <v>13</v>
      </c>
      <c r="CO61" s="10">
        <v>7</v>
      </c>
      <c r="CP61" s="10">
        <v>25</v>
      </c>
      <c r="CQ61" s="10">
        <f t="shared" si="9"/>
        <v>111</v>
      </c>
      <c r="CR61" s="60">
        <f t="shared" ref="CR61:CR63" si="11">CQ61/$CR$4</f>
        <v>0.69374999999999998</v>
      </c>
      <c r="CS61" s="10"/>
      <c r="CT61" s="10">
        <v>33.520000000000003</v>
      </c>
      <c r="CU61" s="10">
        <v>0</v>
      </c>
      <c r="CV61" s="10">
        <v>0</v>
      </c>
      <c r="CW61" s="10">
        <v>10.5</v>
      </c>
      <c r="CX61" s="10">
        <v>20</v>
      </c>
      <c r="CY61" s="10"/>
      <c r="CZ61" s="10">
        <v>5</v>
      </c>
      <c r="DA61" s="10">
        <f t="shared" ref="DA61:DA62" si="12">Z61</f>
        <v>0</v>
      </c>
      <c r="DB61" s="10"/>
      <c r="DC61" s="10">
        <v>5</v>
      </c>
      <c r="DD61" s="10">
        <f>SUM(CT61:DC61)</f>
        <v>74.02000000000001</v>
      </c>
      <c r="DE61" s="10"/>
      <c r="DF61" s="10"/>
      <c r="DG61" s="10" t="s">
        <v>779</v>
      </c>
      <c r="DH61" s="32"/>
      <c r="DI61" s="10"/>
      <c r="DJ61" s="10"/>
      <c r="DK61" s="10"/>
      <c r="DL61" s="10"/>
      <c r="DM61" s="32"/>
      <c r="DN61" s="10"/>
      <c r="DO61" s="10"/>
      <c r="DP61" s="10"/>
      <c r="DQ61" s="10" t="s">
        <v>902</v>
      </c>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row>
    <row r="62" spans="1:245" x14ac:dyDescent="0.2">
      <c r="A62" s="10" t="s">
        <v>732</v>
      </c>
      <c r="B62" s="65" t="s">
        <v>228</v>
      </c>
      <c r="C62" s="10" t="str">
        <f>BO62</f>
        <v>Jared</v>
      </c>
      <c r="D62" s="84" t="s">
        <v>81</v>
      </c>
      <c r="E62" s="12" t="s">
        <v>297</v>
      </c>
      <c r="F62" s="10">
        <f t="shared" si="10"/>
        <v>63</v>
      </c>
      <c r="G62" s="13" t="s">
        <v>229</v>
      </c>
      <c r="H62" s="10">
        <v>8016788578</v>
      </c>
      <c r="I62" s="10" t="s">
        <v>230</v>
      </c>
      <c r="J62" s="10"/>
      <c r="K62" s="10"/>
      <c r="L62" s="64" t="s">
        <v>113</v>
      </c>
      <c r="M62" s="10"/>
      <c r="N62" s="64" t="s">
        <v>250</v>
      </c>
      <c r="O62" s="64"/>
      <c r="P62" s="64"/>
      <c r="Q62" s="64"/>
      <c r="R62" s="64"/>
      <c r="S62" s="64"/>
      <c r="T62" s="69"/>
      <c r="U62" s="69">
        <v>2000</v>
      </c>
      <c r="V62" s="64" t="s">
        <v>745</v>
      </c>
      <c r="W62" s="64"/>
      <c r="X62" s="64"/>
      <c r="Y62" s="64"/>
      <c r="Z62" s="72">
        <v>0</v>
      </c>
      <c r="AA62" s="70"/>
      <c r="AB62" s="71"/>
      <c r="AC62" s="64"/>
      <c r="AD62" s="37"/>
      <c r="AE62" s="64" t="s">
        <v>261</v>
      </c>
      <c r="AF62" s="64"/>
      <c r="AG62" s="64"/>
      <c r="AH62" s="64"/>
      <c r="AI62" s="64"/>
      <c r="AJ62" s="64"/>
      <c r="AK62" s="64"/>
      <c r="AL62" s="10"/>
      <c r="AM62" s="37"/>
      <c r="AN62" s="64" t="s">
        <v>244</v>
      </c>
      <c r="AO62" s="64" t="s">
        <v>185</v>
      </c>
      <c r="AP62" s="64" t="s">
        <v>194</v>
      </c>
      <c r="AQ62" s="10"/>
      <c r="AR62" s="64" t="s">
        <v>298</v>
      </c>
      <c r="AS62" s="64"/>
      <c r="AT62" s="64"/>
      <c r="AU62" s="10"/>
      <c r="AV62" s="64" t="s">
        <v>253</v>
      </c>
      <c r="AW62" s="10">
        <v>8</v>
      </c>
      <c r="AX62" s="10">
        <v>12</v>
      </c>
      <c r="AY62" s="10">
        <v>9</v>
      </c>
      <c r="AZ62" s="10">
        <v>9</v>
      </c>
      <c r="BA62" s="10">
        <v>25</v>
      </c>
      <c r="BB62" s="10">
        <f t="shared" si="8"/>
        <v>63</v>
      </c>
      <c r="BC62" s="60">
        <f>BB62/$BC$3</f>
        <v>0.63</v>
      </c>
      <c r="BD62" s="10"/>
      <c r="BE62" s="10"/>
      <c r="BF62" s="10" t="s">
        <v>585</v>
      </c>
      <c r="BG62" s="37"/>
      <c r="BH62" s="10"/>
      <c r="BI62" s="10"/>
      <c r="BJ62" s="10"/>
      <c r="BK62" s="10"/>
      <c r="BL62" s="10"/>
      <c r="BM62" s="10"/>
      <c r="BN62" s="10"/>
      <c r="BO62" s="10" t="s">
        <v>664</v>
      </c>
      <c r="BP62" s="10"/>
      <c r="BQ62" s="10"/>
      <c r="BR62" s="10"/>
      <c r="BS62" s="10"/>
      <c r="BT62" s="10"/>
      <c r="BU62" s="10"/>
      <c r="BV62" s="10"/>
      <c r="BW62" s="10"/>
      <c r="BX62" s="10"/>
      <c r="BY62" s="10"/>
      <c r="BZ62" s="10"/>
      <c r="CA62" s="10"/>
      <c r="CB62" s="10"/>
      <c r="CC62" s="10"/>
      <c r="CD62" s="10"/>
      <c r="CE62" s="10"/>
      <c r="CF62" s="10"/>
      <c r="CG62" s="10"/>
      <c r="CH62" s="10">
        <v>25</v>
      </c>
      <c r="CI62" s="10">
        <v>25</v>
      </c>
      <c r="CJ62" s="10">
        <v>9</v>
      </c>
      <c r="CK62" s="10">
        <v>7</v>
      </c>
      <c r="CL62" s="10">
        <v>9</v>
      </c>
      <c r="CM62" s="10">
        <v>6</v>
      </c>
      <c r="CN62" s="10">
        <v>16</v>
      </c>
      <c r="CO62" s="10">
        <v>8</v>
      </c>
      <c r="CP62" s="10">
        <v>25</v>
      </c>
      <c r="CQ62" s="10">
        <f t="shared" si="9"/>
        <v>130</v>
      </c>
      <c r="CR62" s="60">
        <f t="shared" si="11"/>
        <v>0.8125</v>
      </c>
      <c r="CS62" s="10"/>
      <c r="CT62" s="10">
        <v>39.840000000000003</v>
      </c>
      <c r="CU62" s="10">
        <v>0</v>
      </c>
      <c r="CV62" s="10">
        <v>0</v>
      </c>
      <c r="CW62" s="10">
        <v>10.25</v>
      </c>
      <c r="CX62" s="10">
        <v>20</v>
      </c>
      <c r="CY62" s="10"/>
      <c r="CZ62" s="10">
        <v>5</v>
      </c>
      <c r="DA62" s="10">
        <f t="shared" si="12"/>
        <v>0</v>
      </c>
      <c r="DB62" s="10">
        <v>5</v>
      </c>
      <c r="DC62" s="10">
        <v>5</v>
      </c>
      <c r="DD62" s="10">
        <f>SUM(CT62:DC62)</f>
        <v>85.09</v>
      </c>
      <c r="DE62" s="10"/>
      <c r="DF62" s="10"/>
      <c r="DG62" s="10" t="s">
        <v>778</v>
      </c>
      <c r="DH62" s="32">
        <v>1400</v>
      </c>
      <c r="DI62" s="10" t="s">
        <v>778</v>
      </c>
      <c r="DJ62" s="10" t="s">
        <v>778</v>
      </c>
      <c r="DK62" s="10"/>
      <c r="DL62" s="10"/>
      <c r="DM62" s="32"/>
      <c r="DN62" s="10"/>
      <c r="DO62" s="10"/>
      <c r="DP62" s="10"/>
      <c r="DQ62" s="10" t="s">
        <v>902</v>
      </c>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row>
    <row r="63" spans="1:245" s="6" customFormat="1" x14ac:dyDescent="0.2">
      <c r="A63" s="65" t="s">
        <v>733</v>
      </c>
      <c r="B63" s="63" t="s">
        <v>585</v>
      </c>
      <c r="C63" s="10" t="str">
        <f>BO63</f>
        <v>Jared</v>
      </c>
      <c r="D63" s="12" t="s">
        <v>238</v>
      </c>
      <c r="E63" s="12" t="s">
        <v>774</v>
      </c>
      <c r="F63" s="10">
        <f t="shared" si="10"/>
        <v>65</v>
      </c>
      <c r="G63" s="12" t="s">
        <v>239</v>
      </c>
      <c r="H63" s="12" t="s">
        <v>240</v>
      </c>
      <c r="I63" s="12" t="s">
        <v>241</v>
      </c>
      <c r="J63" s="65"/>
      <c r="K63" s="65"/>
      <c r="L63" s="12" t="s">
        <v>127</v>
      </c>
      <c r="M63" s="65"/>
      <c r="N63" s="12" t="s">
        <v>242</v>
      </c>
      <c r="O63" s="12"/>
      <c r="P63" s="12"/>
      <c r="Q63" s="12"/>
      <c r="R63" s="12" t="s">
        <v>249</v>
      </c>
      <c r="S63" s="85"/>
      <c r="T63" s="81">
        <v>2000</v>
      </c>
      <c r="U63" s="86"/>
      <c r="V63" s="72" t="s">
        <v>743</v>
      </c>
      <c r="W63" s="72"/>
      <c r="X63" s="72"/>
      <c r="Y63" s="72"/>
      <c r="Z63" s="72">
        <v>0</v>
      </c>
      <c r="AA63" s="87"/>
      <c r="AB63" s="88"/>
      <c r="AC63" s="85"/>
      <c r="AD63" s="65"/>
      <c r="AE63" s="12" t="s">
        <v>243</v>
      </c>
      <c r="AF63" s="12"/>
      <c r="AG63" s="12"/>
      <c r="AH63" s="12"/>
      <c r="AI63" s="65" t="s">
        <v>112</v>
      </c>
      <c r="AJ63" s="12" t="s">
        <v>112</v>
      </c>
      <c r="AK63" s="12" t="s">
        <v>112</v>
      </c>
      <c r="AL63" s="12"/>
      <c r="AM63" s="65"/>
      <c r="AN63" s="12" t="s">
        <v>244</v>
      </c>
      <c r="AO63" s="12" t="s">
        <v>185</v>
      </c>
      <c r="AP63" s="12" t="s">
        <v>245</v>
      </c>
      <c r="AQ63" s="12" t="s">
        <v>246</v>
      </c>
      <c r="AR63" s="12" t="s">
        <v>247</v>
      </c>
      <c r="AS63" s="12" t="s">
        <v>177</v>
      </c>
      <c r="AT63" s="12" t="s">
        <v>590</v>
      </c>
      <c r="AU63" s="65"/>
      <c r="AV63" s="12" t="s">
        <v>248</v>
      </c>
      <c r="AW63" s="75">
        <v>15</v>
      </c>
      <c r="AX63" s="75">
        <v>12</v>
      </c>
      <c r="AY63" s="76">
        <v>9</v>
      </c>
      <c r="AZ63" s="75">
        <v>9</v>
      </c>
      <c r="BA63" s="75">
        <v>20</v>
      </c>
      <c r="BB63" s="75">
        <f>SUM(AW63:BA63)</f>
        <v>65</v>
      </c>
      <c r="BC63" s="60">
        <f>BB63/$BC$3</f>
        <v>0.65</v>
      </c>
      <c r="BD63" s="10"/>
      <c r="BE63" s="10"/>
      <c r="BF63" s="10"/>
      <c r="BG63" s="65"/>
      <c r="BH63" s="10"/>
      <c r="BI63" s="10"/>
      <c r="BJ63" s="10"/>
      <c r="BK63" s="10"/>
      <c r="BL63" s="10"/>
      <c r="BM63" s="10"/>
      <c r="BN63" s="10"/>
      <c r="BO63" s="10" t="s">
        <v>664</v>
      </c>
      <c r="BP63" s="10"/>
      <c r="BQ63" s="10"/>
      <c r="BR63" s="10"/>
      <c r="BS63" s="10"/>
      <c r="BT63" s="10"/>
      <c r="BU63" s="10"/>
      <c r="BV63" s="10"/>
      <c r="BW63" s="10"/>
      <c r="BX63" s="10"/>
      <c r="BY63" s="10"/>
      <c r="BZ63" s="10"/>
      <c r="CA63" s="10"/>
      <c r="CB63" s="10"/>
      <c r="CC63" s="10"/>
      <c r="CD63" s="10"/>
      <c r="CE63" s="10"/>
      <c r="CF63" s="10"/>
      <c r="CG63" s="10"/>
      <c r="CH63" s="10">
        <v>27</v>
      </c>
      <c r="CI63" s="10">
        <v>26</v>
      </c>
      <c r="CJ63" s="10">
        <v>8</v>
      </c>
      <c r="CK63" s="10">
        <v>8</v>
      </c>
      <c r="CL63" s="10">
        <v>9</v>
      </c>
      <c r="CM63" s="10">
        <v>8</v>
      </c>
      <c r="CN63" s="10">
        <v>12</v>
      </c>
      <c r="CO63" s="10">
        <v>9</v>
      </c>
      <c r="CP63" s="10">
        <v>28</v>
      </c>
      <c r="CQ63" s="10">
        <f t="shared" si="9"/>
        <v>135</v>
      </c>
      <c r="CR63" s="60">
        <f t="shared" si="11"/>
        <v>0.84375</v>
      </c>
      <c r="CS63" s="10"/>
      <c r="CT63" s="10">
        <v>41.72</v>
      </c>
      <c r="CU63" s="10">
        <v>0</v>
      </c>
      <c r="CV63" s="10">
        <v>0</v>
      </c>
      <c r="CW63" s="10">
        <v>13</v>
      </c>
      <c r="CX63" s="10">
        <v>20</v>
      </c>
      <c r="CY63" s="10"/>
      <c r="CZ63" s="10">
        <v>5</v>
      </c>
      <c r="DA63" s="10"/>
      <c r="DB63" s="10"/>
      <c r="DC63" s="10">
        <v>5</v>
      </c>
      <c r="DD63" s="10">
        <f>SUM(CT63:DC63)</f>
        <v>84.72</v>
      </c>
      <c r="DE63" s="10"/>
      <c r="DF63" s="10"/>
      <c r="DG63" s="10" t="s">
        <v>779</v>
      </c>
      <c r="DH63" s="32"/>
      <c r="DI63" s="10"/>
      <c r="DJ63" s="10"/>
      <c r="DK63" s="10"/>
      <c r="DL63" s="10"/>
      <c r="DM63" s="32"/>
      <c r="DN63" s="10"/>
      <c r="DO63" s="10"/>
      <c r="DP63" s="10"/>
      <c r="DQ63" s="10" t="s">
        <v>902</v>
      </c>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65"/>
      <c r="GL63" s="65"/>
      <c r="GM63" s="65"/>
      <c r="GN63" s="65"/>
      <c r="GO63" s="65"/>
      <c r="GP63" s="74"/>
      <c r="GQ63" s="74"/>
      <c r="GR63" s="74"/>
      <c r="GS63" s="74"/>
      <c r="GT63" s="74"/>
      <c r="GU63" s="74"/>
      <c r="GV63" s="74"/>
      <c r="GW63" s="74"/>
      <c r="GX63" s="74"/>
      <c r="GY63" s="74"/>
      <c r="GZ63" s="74"/>
      <c r="HA63" s="74"/>
      <c r="HB63" s="74"/>
      <c r="HC63" s="74"/>
      <c r="HD63" s="74"/>
      <c r="HE63" s="74"/>
      <c r="HF63" s="74"/>
      <c r="HG63" s="74"/>
      <c r="HH63" s="74"/>
      <c r="HI63" s="74"/>
      <c r="HJ63" s="74"/>
      <c r="HK63" s="74"/>
      <c r="HL63" s="74"/>
      <c r="HM63" s="74"/>
      <c r="HN63" s="74"/>
      <c r="HO63" s="74"/>
      <c r="HP63" s="74"/>
      <c r="HQ63" s="74"/>
      <c r="HR63" s="74"/>
      <c r="HS63" s="74"/>
      <c r="HT63" s="74"/>
      <c r="HU63" s="74"/>
      <c r="HV63" s="74"/>
      <c r="HW63" s="74"/>
      <c r="HX63" s="74"/>
      <c r="HY63" s="74"/>
      <c r="HZ63" s="74"/>
      <c r="IA63" s="74"/>
      <c r="IB63" s="74"/>
      <c r="IC63" s="74"/>
      <c r="ID63" s="74"/>
      <c r="IE63" s="74"/>
      <c r="IF63" s="74"/>
      <c r="IG63" s="74"/>
      <c r="IH63" s="74"/>
      <c r="II63" s="74"/>
      <c r="IJ63" s="74"/>
      <c r="IK63" s="74"/>
    </row>
    <row r="64" spans="1:245" x14ac:dyDescent="0.2">
      <c r="B64" s="89" t="s">
        <v>746</v>
      </c>
      <c r="C64" s="74"/>
      <c r="D64" s="90"/>
      <c r="E64" s="91"/>
      <c r="F64" s="91"/>
      <c r="G64" s="90"/>
      <c r="H64" s="90"/>
      <c r="I64" s="90"/>
      <c r="J64" s="90"/>
      <c r="K64" s="90"/>
      <c r="L64" s="90"/>
      <c r="M64" s="90"/>
      <c r="N64" s="90"/>
      <c r="O64" s="90"/>
      <c r="P64" s="90"/>
      <c r="Q64" s="90"/>
      <c r="R64" s="90"/>
      <c r="S64" s="90"/>
      <c r="T64" s="92"/>
      <c r="U64" s="92"/>
      <c r="V64" s="90"/>
      <c r="W64" s="90"/>
      <c r="X64" s="90"/>
      <c r="Y64" s="90"/>
      <c r="Z64" s="90"/>
      <c r="AA64" s="93"/>
      <c r="AB64" s="94"/>
      <c r="AC64" s="90"/>
      <c r="AE64" s="90"/>
      <c r="AK64" s="90"/>
      <c r="AL64" s="90"/>
      <c r="AN64" s="90"/>
      <c r="AO64" s="90"/>
      <c r="AP64" s="90"/>
      <c r="AQ64" s="90"/>
      <c r="AR64" s="90"/>
      <c r="AS64" s="90"/>
      <c r="AT64" s="90"/>
      <c r="AV64" s="90"/>
      <c r="AW64" s="95"/>
      <c r="AX64" s="95"/>
      <c r="AY64" s="96"/>
      <c r="AZ64" s="95"/>
      <c r="BA64" s="95"/>
      <c r="BB64" s="95"/>
      <c r="BC64" s="97"/>
    </row>
    <row r="65" spans="1:245" x14ac:dyDescent="0.2">
      <c r="A65" s="98" t="s">
        <v>129</v>
      </c>
      <c r="B65" s="99" t="s">
        <v>542</v>
      </c>
      <c r="D65" s="26" t="s">
        <v>510</v>
      </c>
      <c r="E65" s="26" t="s">
        <v>513</v>
      </c>
      <c r="G65" s="26" t="s">
        <v>511</v>
      </c>
      <c r="H65" s="26">
        <v>3852623170</v>
      </c>
      <c r="I65" s="26" t="s">
        <v>512</v>
      </c>
      <c r="J65" s="26" t="s">
        <v>545</v>
      </c>
      <c r="K65" s="26">
        <v>84401</v>
      </c>
      <c r="L65" s="26" t="s">
        <v>113</v>
      </c>
      <c r="M65" s="26" t="s">
        <v>699</v>
      </c>
      <c r="N65" s="26" t="s">
        <v>250</v>
      </c>
      <c r="R65" s="26" t="s">
        <v>510</v>
      </c>
      <c r="AE65" s="28" t="s">
        <v>254</v>
      </c>
      <c r="AK65" s="26" t="s">
        <v>128</v>
      </c>
      <c r="AL65" s="26" t="s">
        <v>453</v>
      </c>
      <c r="AN65" s="26" t="s">
        <v>276</v>
      </c>
      <c r="AO65" s="26" t="s">
        <v>185</v>
      </c>
      <c r="AP65" s="26" t="s">
        <v>194</v>
      </c>
      <c r="AQ65" s="26" t="s">
        <v>204</v>
      </c>
      <c r="AR65" s="26" t="s">
        <v>176</v>
      </c>
      <c r="AS65" s="26" t="s">
        <v>177</v>
      </c>
      <c r="AT65" s="90" t="s">
        <v>590</v>
      </c>
      <c r="AV65" s="26" t="s">
        <v>270</v>
      </c>
      <c r="AW65" s="100">
        <v>15</v>
      </c>
      <c r="AX65" s="100">
        <v>6</v>
      </c>
      <c r="AY65" s="100">
        <v>9</v>
      </c>
      <c r="AZ65" s="100">
        <v>9</v>
      </c>
      <c r="BA65" s="100">
        <v>8</v>
      </c>
      <c r="BB65" s="95">
        <f>SUM(AW65:BA65)</f>
        <v>47</v>
      </c>
      <c r="BC65" s="97">
        <f>BB65/$BC$3</f>
        <v>0.47</v>
      </c>
      <c r="BE65" s="26" t="s">
        <v>659</v>
      </c>
      <c r="BJ65" s="26" t="str">
        <f>M65</f>
        <v>no</v>
      </c>
      <c r="CH65" s="10"/>
      <c r="CI65" s="10"/>
      <c r="CJ65" s="10"/>
      <c r="CK65" s="10"/>
      <c r="CL65" s="10"/>
      <c r="CM65" s="10"/>
      <c r="CN65" s="10"/>
      <c r="CO65" s="10"/>
      <c r="CP65" s="10"/>
      <c r="CQ65" s="10"/>
    </row>
    <row r="66" spans="1:245" x14ac:dyDescent="0.2">
      <c r="BC66" s="97"/>
      <c r="DA66" s="26">
        <f t="shared" si="0"/>
        <v>0</v>
      </c>
    </row>
    <row r="67" spans="1:245" ht="16" thickBot="1" x14ac:dyDescent="0.25">
      <c r="B67" s="26" t="s">
        <v>719</v>
      </c>
      <c r="I67" s="29"/>
      <c r="BC67" s="97"/>
      <c r="DA67" s="26">
        <f t="shared" si="0"/>
        <v>0</v>
      </c>
    </row>
    <row r="68" spans="1:245" ht="16" thickBot="1" x14ac:dyDescent="0.25">
      <c r="A68" s="26" t="s">
        <v>922</v>
      </c>
      <c r="B68" s="7" t="s">
        <v>735</v>
      </c>
      <c r="C68" s="26" t="str">
        <f>BO68</f>
        <v>Shawn</v>
      </c>
      <c r="D68" s="5" t="s">
        <v>523</v>
      </c>
      <c r="E68" s="5" t="s">
        <v>820</v>
      </c>
      <c r="F68" s="5">
        <v>63</v>
      </c>
      <c r="G68" s="5" t="s">
        <v>524</v>
      </c>
      <c r="H68" s="5">
        <v>8013910189</v>
      </c>
      <c r="I68" s="5" t="s">
        <v>525</v>
      </c>
      <c r="J68" s="4" t="s">
        <v>545</v>
      </c>
      <c r="K68" s="5">
        <v>84401</v>
      </c>
      <c r="L68" s="5" t="s">
        <v>113</v>
      </c>
      <c r="M68" s="4" t="s">
        <v>699</v>
      </c>
      <c r="N68" s="5" t="s">
        <v>250</v>
      </c>
      <c r="O68" s="5" t="s">
        <v>720</v>
      </c>
      <c r="P68" s="5"/>
      <c r="Q68" s="5"/>
      <c r="R68" s="5" t="s">
        <v>523</v>
      </c>
      <c r="S68" s="5"/>
      <c r="T68" s="101"/>
      <c r="U68" s="101"/>
      <c r="V68" s="5"/>
      <c r="W68" s="5"/>
      <c r="X68" s="5"/>
      <c r="Y68" s="5"/>
      <c r="Z68" s="5"/>
      <c r="AA68" s="21"/>
      <c r="AB68" s="24"/>
      <c r="AC68" s="5"/>
      <c r="AD68" s="26"/>
      <c r="AE68" s="5" t="s">
        <v>254</v>
      </c>
      <c r="AK68" s="5" t="s">
        <v>128</v>
      </c>
      <c r="AL68" s="5" t="s">
        <v>453</v>
      </c>
      <c r="AM68" s="26"/>
      <c r="AN68" s="5" t="s">
        <v>276</v>
      </c>
      <c r="AO68" s="5" t="s">
        <v>185</v>
      </c>
      <c r="AP68" s="5" t="s">
        <v>203</v>
      </c>
      <c r="AQ68" s="5" t="s">
        <v>204</v>
      </c>
      <c r="AR68" s="5" t="s">
        <v>176</v>
      </c>
      <c r="AS68" s="5" t="s">
        <v>177</v>
      </c>
      <c r="AT68" s="90" t="s">
        <v>590</v>
      </c>
      <c r="AU68" s="28">
        <v>500</v>
      </c>
      <c r="AV68" s="5" t="s">
        <v>202</v>
      </c>
      <c r="AW68" s="90">
        <v>8</v>
      </c>
      <c r="AX68" s="90">
        <v>16</v>
      </c>
      <c r="AY68" s="102">
        <v>12</v>
      </c>
      <c r="AZ68" s="90">
        <v>12</v>
      </c>
      <c r="BA68" s="90">
        <v>15</v>
      </c>
      <c r="BB68" s="90">
        <f>SUM(AW68:BA68)</f>
        <v>63</v>
      </c>
      <c r="BC68" s="97">
        <f>BB68/$BC$3</f>
        <v>0.63</v>
      </c>
      <c r="BF68" s="26" t="s">
        <v>659</v>
      </c>
      <c r="BG68" s="26" t="s">
        <v>773</v>
      </c>
      <c r="BJ68" s="26" t="str">
        <f t="shared" ref="BJ68" si="13">M68</f>
        <v>no</v>
      </c>
      <c r="BO68" s="26" t="s">
        <v>657</v>
      </c>
      <c r="BP68" s="26" t="s">
        <v>659</v>
      </c>
    </row>
    <row r="69" spans="1:245" ht="16" thickBot="1" x14ac:dyDescent="0.25">
      <c r="A69" s="98" t="s">
        <v>1040</v>
      </c>
      <c r="B69" s="7" t="s">
        <v>734</v>
      </c>
      <c r="C69" s="26" t="str">
        <f>BO69</f>
        <v>Shawn</v>
      </c>
      <c r="D69" s="5" t="s">
        <v>514</v>
      </c>
      <c r="E69" s="5" t="s">
        <v>819</v>
      </c>
      <c r="F69" s="5">
        <v>60</v>
      </c>
      <c r="G69" s="5" t="s">
        <v>515</v>
      </c>
      <c r="H69" s="5">
        <v>8018977727</v>
      </c>
      <c r="I69" s="5" t="s">
        <v>516</v>
      </c>
      <c r="J69" s="4" t="s">
        <v>545</v>
      </c>
      <c r="K69" s="5">
        <v>84401</v>
      </c>
      <c r="L69" s="5" t="s">
        <v>113</v>
      </c>
      <c r="M69" s="4" t="s">
        <v>699</v>
      </c>
      <c r="N69" s="5" t="s">
        <v>250</v>
      </c>
      <c r="O69" s="5"/>
      <c r="P69" s="5"/>
      <c r="Q69" s="5"/>
      <c r="R69" s="5" t="s">
        <v>514</v>
      </c>
      <c r="S69" s="5"/>
      <c r="T69" s="101"/>
      <c r="U69" s="101"/>
      <c r="V69" s="5"/>
      <c r="W69" s="5"/>
      <c r="X69" s="5"/>
      <c r="Y69" s="5"/>
      <c r="Z69" s="5"/>
      <c r="AA69" s="21"/>
      <c r="AB69" s="24"/>
      <c r="AC69" s="5"/>
      <c r="AE69" s="5" t="s">
        <v>254</v>
      </c>
      <c r="AK69" s="5" t="s">
        <v>128</v>
      </c>
      <c r="AL69" s="5" t="s">
        <v>453</v>
      </c>
      <c r="AN69" s="5" t="s">
        <v>244</v>
      </c>
      <c r="AO69" s="5" t="s">
        <v>185</v>
      </c>
      <c r="AP69" s="5" t="s">
        <v>203</v>
      </c>
      <c r="AQ69" s="5" t="s">
        <v>517</v>
      </c>
      <c r="AR69" s="5" t="s">
        <v>298</v>
      </c>
      <c r="AS69" s="5" t="s">
        <v>177</v>
      </c>
      <c r="AT69" s="90" t="s">
        <v>590</v>
      </c>
      <c r="AU69" s="28">
        <v>600</v>
      </c>
      <c r="AV69" s="5" t="s">
        <v>257</v>
      </c>
      <c r="AW69" s="103">
        <v>8</v>
      </c>
      <c r="AX69" s="103">
        <v>16</v>
      </c>
      <c r="AY69" s="103">
        <v>9</v>
      </c>
      <c r="AZ69" s="103">
        <v>12</v>
      </c>
      <c r="BA69" s="103">
        <v>15</v>
      </c>
      <c r="BB69" s="103">
        <f>SUM(AW69:BA69)</f>
        <v>60</v>
      </c>
      <c r="BC69" s="97">
        <f>BB69/$BC$3</f>
        <v>0.6</v>
      </c>
      <c r="BF69" s="26" t="s">
        <v>659</v>
      </c>
      <c r="BG69" s="29" t="s">
        <v>773</v>
      </c>
      <c r="BJ69" s="26" t="str">
        <f t="shared" ref="BJ69" si="14">M69</f>
        <v>no</v>
      </c>
      <c r="BO69" s="26" t="s">
        <v>657</v>
      </c>
      <c r="BP69" s="26" t="s">
        <v>659</v>
      </c>
    </row>
    <row r="70" spans="1:245" ht="16" thickBot="1" x14ac:dyDescent="0.25">
      <c r="A70" s="26" t="s">
        <v>129</v>
      </c>
      <c r="B70" s="104" t="s">
        <v>717</v>
      </c>
      <c r="D70" s="105" t="s">
        <v>721</v>
      </c>
      <c r="E70" s="105" t="s">
        <v>782</v>
      </c>
      <c r="F70" s="15">
        <f>BB70</f>
        <v>38</v>
      </c>
      <c r="G70" s="105" t="s">
        <v>722</v>
      </c>
      <c r="H70" s="105" t="s">
        <v>723</v>
      </c>
      <c r="I70" s="105" t="s">
        <v>781</v>
      </c>
      <c r="L70" s="105" t="s">
        <v>127</v>
      </c>
      <c r="M70" s="26" t="str">
        <f>BJ70</f>
        <v>Yes</v>
      </c>
      <c r="N70" s="105" t="s">
        <v>242</v>
      </c>
      <c r="P70" s="105" t="s">
        <v>128</v>
      </c>
      <c r="Q70" s="105" t="s">
        <v>729</v>
      </c>
      <c r="R70" s="105" t="s">
        <v>728</v>
      </c>
      <c r="T70" s="105" t="s">
        <v>724</v>
      </c>
      <c r="W70" s="105" t="s">
        <v>112</v>
      </c>
      <c r="X70" s="105" t="s">
        <v>112</v>
      </c>
      <c r="Y70" s="105"/>
      <c r="Z70" s="105"/>
      <c r="AA70" s="106"/>
      <c r="AB70" s="107"/>
      <c r="AC70" s="108"/>
      <c r="AE70" s="105" t="s">
        <v>243</v>
      </c>
      <c r="AF70" s="105" t="s">
        <v>112</v>
      </c>
      <c r="AG70" s="105" t="s">
        <v>112</v>
      </c>
      <c r="AH70" s="108"/>
      <c r="AI70" s="105" t="s">
        <v>784</v>
      </c>
      <c r="AK70" s="105" t="s">
        <v>112</v>
      </c>
      <c r="AL70" s="105" t="s">
        <v>783</v>
      </c>
      <c r="AN70" s="105" t="s">
        <v>244</v>
      </c>
      <c r="AO70" s="105" t="s">
        <v>725</v>
      </c>
      <c r="AP70" s="105" t="s">
        <v>245</v>
      </c>
      <c r="AQ70" s="105" t="s">
        <v>726</v>
      </c>
      <c r="AR70" s="105" t="s">
        <v>176</v>
      </c>
      <c r="AS70" s="105" t="s">
        <v>177</v>
      </c>
      <c r="AT70" s="109" t="s">
        <v>590</v>
      </c>
      <c r="AU70" s="28">
        <v>0</v>
      </c>
      <c r="AV70" s="105" t="s">
        <v>727</v>
      </c>
      <c r="AW70" s="105">
        <v>10</v>
      </c>
      <c r="AX70" s="110">
        <v>6</v>
      </c>
      <c r="AY70" s="111">
        <v>5</v>
      </c>
      <c r="AZ70" s="110">
        <v>9</v>
      </c>
      <c r="BA70" s="112">
        <v>8</v>
      </c>
      <c r="BB70" s="103">
        <f>SUM(AW70:BA70)</f>
        <v>38</v>
      </c>
      <c r="BC70" s="97">
        <v>0.38</v>
      </c>
      <c r="BE70" s="113" t="s">
        <v>772</v>
      </c>
      <c r="BG70" s="29" t="s">
        <v>601</v>
      </c>
      <c r="BH70" s="108"/>
      <c r="BI70" s="108"/>
      <c r="BJ70" s="108" t="s">
        <v>128</v>
      </c>
      <c r="BK70" s="108"/>
      <c r="BL70" s="108"/>
      <c r="BM70" s="108"/>
      <c r="BN70" s="108"/>
      <c r="BO70" s="108"/>
      <c r="BP70" s="108"/>
      <c r="BQ70" s="108"/>
      <c r="BR70" s="17"/>
      <c r="BS70" s="17"/>
      <c r="DA70" s="26" t="str">
        <f>AR70</f>
        <v>Some college</v>
      </c>
    </row>
    <row r="71" spans="1:245" x14ac:dyDescent="0.2">
      <c r="A71" s="98" t="s">
        <v>105</v>
      </c>
      <c r="B71" s="104" t="s">
        <v>817</v>
      </c>
      <c r="C71" s="26" t="str">
        <f t="shared" ref="C71" si="15">BO71</f>
        <v>Roger Koyle</v>
      </c>
      <c r="D71" s="105" t="s">
        <v>765</v>
      </c>
      <c r="E71" s="105" t="s">
        <v>785</v>
      </c>
      <c r="F71" s="15">
        <f t="shared" ref="F71:F73" si="16">BB71</f>
        <v>94</v>
      </c>
      <c r="G71" s="105" t="s">
        <v>766</v>
      </c>
      <c r="H71" s="105">
        <v>3858676925</v>
      </c>
      <c r="I71" s="113" t="s">
        <v>767</v>
      </c>
      <c r="L71" s="105" t="s">
        <v>127</v>
      </c>
      <c r="M71" s="26" t="str">
        <f t="shared" ref="M71:M72" si="17">BJ71</f>
        <v>no</v>
      </c>
      <c r="N71" s="105" t="s">
        <v>250</v>
      </c>
      <c r="P71" s="105" t="s">
        <v>128</v>
      </c>
      <c r="Q71" s="105" t="s">
        <v>787</v>
      </c>
      <c r="R71" s="105" t="s">
        <v>786</v>
      </c>
      <c r="T71" s="105" t="s">
        <v>768</v>
      </c>
      <c r="W71" s="105" t="s">
        <v>112</v>
      </c>
      <c r="X71" s="105" t="s">
        <v>112</v>
      </c>
      <c r="Y71" s="105"/>
      <c r="Z71" s="105"/>
      <c r="AA71" s="106"/>
      <c r="AB71" s="107"/>
      <c r="AC71" s="108"/>
      <c r="AE71" s="105" t="s">
        <v>254</v>
      </c>
      <c r="AF71" s="105" t="s">
        <v>112</v>
      </c>
      <c r="AG71" s="105" t="s">
        <v>112</v>
      </c>
      <c r="AH71" s="105" t="s">
        <v>769</v>
      </c>
      <c r="AI71" s="105" t="s">
        <v>771</v>
      </c>
      <c r="AK71" s="105" t="s">
        <v>128</v>
      </c>
      <c r="AL71" s="105" t="s">
        <v>456</v>
      </c>
      <c r="AN71" s="105" t="s">
        <v>244</v>
      </c>
      <c r="AO71" s="105" t="s">
        <v>185</v>
      </c>
      <c r="AP71" s="105" t="s">
        <v>174</v>
      </c>
      <c r="AQ71" s="105" t="s">
        <v>770</v>
      </c>
      <c r="AR71" s="105" t="s">
        <v>176</v>
      </c>
      <c r="AS71" s="105" t="s">
        <v>177</v>
      </c>
      <c r="AT71" s="90" t="s">
        <v>590</v>
      </c>
      <c r="AU71" s="28">
        <v>1000</v>
      </c>
      <c r="AV71" s="105" t="s">
        <v>248</v>
      </c>
      <c r="AW71" s="105">
        <v>25</v>
      </c>
      <c r="AX71" s="110">
        <v>20</v>
      </c>
      <c r="AY71" s="111">
        <v>9</v>
      </c>
      <c r="AZ71" s="110">
        <v>15</v>
      </c>
      <c r="BA71" s="112">
        <v>25</v>
      </c>
      <c r="BB71" s="103">
        <f>SUM(AW71:BA71)</f>
        <v>94</v>
      </c>
      <c r="BC71" s="97">
        <v>0.94</v>
      </c>
      <c r="BF71" s="113" t="s">
        <v>772</v>
      </c>
      <c r="BH71" s="108"/>
      <c r="BI71" s="108"/>
      <c r="BJ71" s="108" t="s">
        <v>699</v>
      </c>
      <c r="BK71" s="108"/>
      <c r="BL71" s="108"/>
      <c r="BM71" s="108"/>
      <c r="BN71" s="108"/>
      <c r="BO71" s="108" t="s">
        <v>818</v>
      </c>
      <c r="BP71" s="108" t="s">
        <v>772</v>
      </c>
      <c r="BQ71" s="108"/>
      <c r="BR71" s="15"/>
      <c r="BS71" s="15"/>
      <c r="DA71" s="26" t="str">
        <f>AR71</f>
        <v>Some college</v>
      </c>
    </row>
    <row r="72" spans="1:245" x14ac:dyDescent="0.2">
      <c r="A72" s="98" t="s">
        <v>607</v>
      </c>
      <c r="B72" s="104" t="s">
        <v>772</v>
      </c>
      <c r="D72" s="105" t="s">
        <v>788</v>
      </c>
      <c r="E72" s="105" t="s">
        <v>794</v>
      </c>
      <c r="F72" s="15">
        <f t="shared" si="16"/>
        <v>0</v>
      </c>
      <c r="G72" s="114" t="s">
        <v>789</v>
      </c>
      <c r="H72" s="105" t="s">
        <v>790</v>
      </c>
      <c r="I72" s="113" t="s">
        <v>791</v>
      </c>
      <c r="L72" s="105" t="s">
        <v>120</v>
      </c>
      <c r="M72" s="26" t="str">
        <f t="shared" si="17"/>
        <v>no</v>
      </c>
      <c r="N72" s="105" t="s">
        <v>250</v>
      </c>
      <c r="P72" s="105" t="s">
        <v>128</v>
      </c>
      <c r="Q72" s="105" t="s">
        <v>112</v>
      </c>
      <c r="R72" s="105" t="s">
        <v>795</v>
      </c>
      <c r="T72" s="105" t="s">
        <v>792</v>
      </c>
      <c r="W72" s="105" t="s">
        <v>112</v>
      </c>
      <c r="X72" s="105" t="s">
        <v>112</v>
      </c>
      <c r="Y72" s="105"/>
      <c r="Z72" s="105"/>
      <c r="AA72" s="106"/>
      <c r="AB72" s="107"/>
      <c r="AC72" s="108"/>
      <c r="AE72" s="105" t="s">
        <v>243</v>
      </c>
      <c r="AF72" s="105" t="s">
        <v>112</v>
      </c>
      <c r="AG72" s="105" t="s">
        <v>112</v>
      </c>
      <c r="AH72" s="105">
        <v>0</v>
      </c>
      <c r="AI72" s="105" t="s">
        <v>796</v>
      </c>
      <c r="AK72" s="105" t="s">
        <v>112</v>
      </c>
      <c r="AL72" s="105" t="s">
        <v>177</v>
      </c>
      <c r="AN72" s="105" t="s">
        <v>244</v>
      </c>
      <c r="AO72" s="105" t="s">
        <v>185</v>
      </c>
      <c r="AP72" s="105" t="s">
        <v>203</v>
      </c>
      <c r="AQ72" s="105" t="s">
        <v>517</v>
      </c>
      <c r="AR72" s="105" t="s">
        <v>247</v>
      </c>
      <c r="AS72" s="105" t="s">
        <v>177</v>
      </c>
      <c r="AT72" s="90" t="s">
        <v>590</v>
      </c>
      <c r="AU72" s="28">
        <v>70000</v>
      </c>
      <c r="AV72" s="105" t="s">
        <v>793</v>
      </c>
      <c r="AW72" s="113" t="s">
        <v>815</v>
      </c>
      <c r="AX72" s="110"/>
      <c r="AY72" s="111"/>
      <c r="AZ72" s="110"/>
      <c r="BA72" s="112"/>
      <c r="BB72" s="103">
        <f t="shared" ref="BB72:BB73" si="18">SUM(AW72:BA72)</f>
        <v>0</v>
      </c>
      <c r="BC72" s="97"/>
      <c r="BD72" s="26" t="s">
        <v>816</v>
      </c>
      <c r="BF72" s="105"/>
      <c r="BH72" s="108"/>
      <c r="BI72" s="108"/>
      <c r="BJ72" s="108" t="s">
        <v>699</v>
      </c>
      <c r="BK72" s="108"/>
      <c r="BL72" s="108"/>
      <c r="BM72" s="108"/>
      <c r="BN72" s="108"/>
      <c r="BO72" s="108"/>
      <c r="BP72" s="108"/>
      <c r="BQ72" s="108"/>
      <c r="BR72" s="15"/>
      <c r="BS72" s="15"/>
      <c r="DA72" s="26" t="str">
        <f>AR72</f>
        <v>Bachelor's degree</v>
      </c>
    </row>
    <row r="73" spans="1:245" s="16" customFormat="1" ht="15.75" customHeight="1" x14ac:dyDescent="0.2">
      <c r="A73" s="104" t="s">
        <v>105</v>
      </c>
      <c r="B73" s="115">
        <v>44074</v>
      </c>
      <c r="C73" s="128" t="s">
        <v>413</v>
      </c>
      <c r="D73" s="129" t="s">
        <v>106</v>
      </c>
      <c r="E73" s="129" t="s">
        <v>821</v>
      </c>
      <c r="F73" s="15">
        <f t="shared" si="16"/>
        <v>82</v>
      </c>
      <c r="G73" s="113" t="s">
        <v>107</v>
      </c>
      <c r="H73" s="113">
        <v>8013094961</v>
      </c>
      <c r="I73" s="113" t="s">
        <v>822</v>
      </c>
      <c r="J73" s="113" t="s">
        <v>453</v>
      </c>
      <c r="K73" s="113">
        <v>84403</v>
      </c>
      <c r="L73" s="113" t="s">
        <v>113</v>
      </c>
      <c r="M73" s="26" t="s">
        <v>699</v>
      </c>
      <c r="N73" s="113" t="s">
        <v>940</v>
      </c>
      <c r="O73" s="113" t="s">
        <v>823</v>
      </c>
      <c r="P73" s="113" t="s">
        <v>128</v>
      </c>
      <c r="Q73" s="116" t="s">
        <v>824</v>
      </c>
      <c r="R73" s="113" t="s">
        <v>128</v>
      </c>
      <c r="S73" s="108"/>
      <c r="T73" s="113" t="s">
        <v>825</v>
      </c>
      <c r="U73" s="113" t="s">
        <v>112</v>
      </c>
      <c r="V73" s="113" t="s">
        <v>128</v>
      </c>
      <c r="W73" s="113" t="s">
        <v>826</v>
      </c>
      <c r="X73" s="113" t="s">
        <v>827</v>
      </c>
      <c r="Y73" s="113" t="s">
        <v>828</v>
      </c>
      <c r="Z73" s="113" t="s">
        <v>829</v>
      </c>
      <c r="AA73" s="117" t="s">
        <v>830</v>
      </c>
      <c r="AB73" s="118"/>
      <c r="AC73" s="113" t="s">
        <v>831</v>
      </c>
      <c r="AD73" s="113" t="s">
        <v>832</v>
      </c>
      <c r="AE73" s="113" t="s">
        <v>833</v>
      </c>
      <c r="AF73" s="113" t="s">
        <v>128</v>
      </c>
      <c r="AG73" s="113" t="s">
        <v>243</v>
      </c>
      <c r="AH73" s="113" t="s">
        <v>112</v>
      </c>
      <c r="AI73" s="113" t="s">
        <v>128</v>
      </c>
      <c r="AJ73" s="113" t="s">
        <v>128</v>
      </c>
      <c r="AK73" s="113" t="s">
        <v>456</v>
      </c>
      <c r="AL73" s="113" t="s">
        <v>834</v>
      </c>
      <c r="AM73" s="113" t="s">
        <v>112</v>
      </c>
      <c r="AN73" s="113" t="s">
        <v>112</v>
      </c>
      <c r="AO73" s="108"/>
      <c r="AP73" s="113" t="s">
        <v>244</v>
      </c>
      <c r="AQ73" s="113" t="s">
        <v>185</v>
      </c>
      <c r="AR73" s="113" t="s">
        <v>251</v>
      </c>
      <c r="AS73" s="113" t="s">
        <v>835</v>
      </c>
      <c r="AT73" s="113" t="s">
        <v>247</v>
      </c>
      <c r="AU73" s="113" t="s">
        <v>836</v>
      </c>
      <c r="AV73" s="113" t="s">
        <v>837</v>
      </c>
      <c r="AW73" s="113">
        <v>20</v>
      </c>
      <c r="AX73" s="119">
        <v>20</v>
      </c>
      <c r="AY73" s="113">
        <v>12</v>
      </c>
      <c r="AZ73" s="119">
        <v>15</v>
      </c>
      <c r="BA73" s="112">
        <v>15</v>
      </c>
      <c r="BB73" s="103">
        <f t="shared" si="18"/>
        <v>82</v>
      </c>
      <c r="BC73" s="120">
        <v>0.82</v>
      </c>
      <c r="BD73" s="108"/>
      <c r="BE73" s="108"/>
      <c r="BF73" s="108"/>
      <c r="BG73" s="108"/>
      <c r="BH73" s="108"/>
      <c r="BI73" s="108"/>
      <c r="BJ73" s="108"/>
      <c r="BK73" s="108"/>
      <c r="BL73" s="108"/>
      <c r="BM73" s="108"/>
      <c r="BN73" s="108"/>
      <c r="BO73" s="108"/>
      <c r="BP73" s="108"/>
      <c r="BQ73" s="108"/>
      <c r="BR73" s="108"/>
      <c r="BS73" s="108"/>
      <c r="BT73" s="108"/>
      <c r="BU73" s="108"/>
      <c r="BV73" s="108"/>
      <c r="BW73" s="108"/>
      <c r="BX73" s="108"/>
      <c r="BY73" s="108"/>
      <c r="BZ73" s="108"/>
      <c r="CA73" s="108"/>
      <c r="CB73" s="108"/>
      <c r="CC73" s="108"/>
      <c r="CD73" s="108"/>
      <c r="CE73" s="108"/>
      <c r="CF73" s="108"/>
      <c r="CG73" s="108"/>
      <c r="CH73" s="108"/>
      <c r="CI73" s="108"/>
      <c r="CJ73" s="108"/>
      <c r="CK73" s="108"/>
      <c r="CL73" s="108"/>
      <c r="CM73" s="108"/>
      <c r="CN73" s="108"/>
      <c r="CO73" s="108"/>
      <c r="CP73" s="108"/>
      <c r="CQ73" s="108"/>
      <c r="CR73" s="108"/>
      <c r="CS73" s="108"/>
      <c r="CT73" s="108"/>
      <c r="CU73" s="108"/>
      <c r="CV73" s="108"/>
      <c r="CW73" s="108"/>
      <c r="CX73" s="108"/>
      <c r="CY73" s="108"/>
      <c r="CZ73" s="108"/>
      <c r="DA73" s="108"/>
      <c r="DB73" s="108"/>
      <c r="DC73" s="108"/>
      <c r="DD73" s="108"/>
      <c r="DE73" s="108"/>
      <c r="DF73" s="108"/>
      <c r="DG73" s="108"/>
      <c r="DH73" s="108"/>
      <c r="DI73" s="108"/>
      <c r="DJ73" s="108"/>
      <c r="DK73" s="108"/>
      <c r="DL73" s="108"/>
      <c r="DM73" s="108"/>
      <c r="DN73" s="108"/>
      <c r="DO73" s="108"/>
      <c r="DP73" s="108"/>
      <c r="DQ73" s="108"/>
      <c r="DR73" s="108"/>
      <c r="DS73" s="108"/>
      <c r="DT73" s="108"/>
      <c r="DU73" s="108"/>
      <c r="DV73" s="108"/>
      <c r="DW73" s="108"/>
      <c r="DX73" s="108"/>
      <c r="DY73" s="108"/>
      <c r="DZ73" s="108"/>
      <c r="EA73" s="108"/>
      <c r="EB73" s="108"/>
      <c r="EC73" s="108"/>
      <c r="ED73" s="108"/>
      <c r="EE73" s="108"/>
      <c r="EF73" s="108"/>
      <c r="EG73" s="108"/>
      <c r="EH73" s="108"/>
      <c r="EI73" s="108"/>
      <c r="EJ73" s="108"/>
      <c r="EK73" s="108"/>
      <c r="EL73" s="108"/>
      <c r="EM73" s="108"/>
      <c r="EN73" s="108"/>
      <c r="EO73" s="108"/>
      <c r="EP73" s="108"/>
      <c r="EQ73" s="108"/>
      <c r="ER73" s="108"/>
      <c r="ES73" s="108"/>
      <c r="ET73" s="108"/>
      <c r="EU73" s="108"/>
      <c r="EV73" s="108"/>
      <c r="EW73" s="108"/>
      <c r="EX73" s="108"/>
      <c r="EY73" s="108"/>
      <c r="EZ73" s="108"/>
      <c r="FA73" s="108"/>
      <c r="FB73" s="108"/>
      <c r="FC73" s="108"/>
      <c r="FD73" s="108"/>
      <c r="FE73" s="108"/>
      <c r="FF73" s="108"/>
      <c r="FG73" s="108"/>
      <c r="FH73" s="108"/>
      <c r="FI73" s="108"/>
      <c r="FJ73" s="108"/>
      <c r="FK73" s="108"/>
      <c r="FL73" s="108"/>
      <c r="FM73" s="108"/>
      <c r="FN73" s="108"/>
      <c r="FO73" s="108"/>
      <c r="FP73" s="108"/>
      <c r="FQ73" s="108"/>
      <c r="FR73" s="108"/>
      <c r="FS73" s="108"/>
      <c r="FT73" s="108"/>
      <c r="FU73" s="108"/>
      <c r="FV73" s="108"/>
      <c r="FW73" s="108"/>
      <c r="FX73" s="108"/>
      <c r="FY73" s="108"/>
      <c r="FZ73" s="108"/>
      <c r="GA73" s="108"/>
      <c r="GB73" s="108"/>
      <c r="GC73" s="108"/>
      <c r="GD73" s="108"/>
      <c r="GE73" s="108"/>
      <c r="GF73" s="108"/>
      <c r="GG73" s="108"/>
      <c r="GH73" s="108"/>
      <c r="GI73" s="108"/>
      <c r="GJ73" s="108"/>
      <c r="GK73" s="108"/>
      <c r="GL73" s="108"/>
      <c r="GM73" s="108"/>
      <c r="GN73" s="108"/>
      <c r="GO73" s="108"/>
      <c r="GP73" s="108"/>
      <c r="GQ73" s="108"/>
      <c r="GR73" s="108"/>
      <c r="GS73" s="108"/>
      <c r="GT73" s="108"/>
      <c r="GU73" s="108"/>
      <c r="GV73" s="108"/>
      <c r="GW73" s="108"/>
      <c r="GX73" s="108"/>
      <c r="GY73" s="108"/>
      <c r="GZ73" s="108"/>
      <c r="HA73" s="108"/>
      <c r="HB73" s="108"/>
      <c r="HC73" s="108"/>
      <c r="HD73" s="108"/>
      <c r="HE73" s="108"/>
      <c r="HF73" s="108"/>
      <c r="HG73" s="108"/>
      <c r="HH73" s="108"/>
      <c r="HI73" s="108"/>
      <c r="HJ73" s="108"/>
      <c r="HK73" s="108"/>
      <c r="HL73" s="108"/>
      <c r="HM73" s="108"/>
      <c r="HN73" s="108"/>
      <c r="HO73" s="108"/>
      <c r="HP73" s="108"/>
      <c r="HQ73" s="108"/>
      <c r="HR73" s="108"/>
      <c r="HS73" s="108"/>
      <c r="HT73" s="108"/>
      <c r="HU73" s="108"/>
      <c r="HV73" s="108"/>
      <c r="HW73" s="108"/>
      <c r="HX73" s="108"/>
      <c r="HY73" s="108"/>
      <c r="HZ73" s="108"/>
      <c r="IA73" s="108"/>
      <c r="IB73" s="108"/>
      <c r="IC73" s="108"/>
      <c r="ID73" s="108"/>
      <c r="IE73" s="108"/>
      <c r="IF73" s="108"/>
      <c r="IG73" s="108"/>
      <c r="IH73" s="108"/>
      <c r="II73" s="108"/>
      <c r="IJ73" s="108"/>
      <c r="IK73" s="108"/>
    </row>
    <row r="74" spans="1:245" x14ac:dyDescent="0.2">
      <c r="A74" s="98"/>
      <c r="B74" s="104"/>
      <c r="C74" s="31" t="s">
        <v>1004</v>
      </c>
      <c r="D74" s="130"/>
      <c r="E74" s="130"/>
      <c r="F74" s="15"/>
      <c r="G74" s="114"/>
      <c r="H74" s="105"/>
      <c r="I74" s="113"/>
      <c r="L74" s="105"/>
      <c r="N74" s="105"/>
      <c r="P74" s="105"/>
      <c r="Q74" s="105"/>
      <c r="R74" s="105"/>
      <c r="T74" s="105"/>
      <c r="W74" s="105"/>
      <c r="X74" s="105"/>
      <c r="Y74" s="105"/>
      <c r="Z74" s="105"/>
      <c r="AA74" s="106"/>
      <c r="AB74" s="107"/>
      <c r="AC74" s="108"/>
      <c r="AE74" s="105"/>
      <c r="AF74" s="105"/>
      <c r="AG74" s="105"/>
      <c r="AH74" s="105"/>
      <c r="AI74" s="105"/>
      <c r="AK74" s="105"/>
      <c r="AL74" s="105"/>
      <c r="AN74" s="105"/>
      <c r="AO74" s="105"/>
      <c r="AP74" s="105"/>
      <c r="AQ74" s="105"/>
      <c r="AR74" s="105"/>
      <c r="AS74" s="105"/>
      <c r="AT74" s="90"/>
      <c r="AU74" s="121"/>
      <c r="AV74" s="105"/>
      <c r="AW74" s="105"/>
      <c r="AX74" s="110"/>
      <c r="AY74" s="111"/>
      <c r="AZ74" s="110"/>
      <c r="BA74" s="112"/>
      <c r="BC74" s="97"/>
      <c r="BF74" s="113"/>
      <c r="BH74" s="108"/>
      <c r="BI74" s="108"/>
      <c r="BJ74" s="108"/>
      <c r="BK74" s="108"/>
      <c r="BL74" s="108"/>
      <c r="BM74" s="108"/>
      <c r="BN74" s="108"/>
      <c r="BO74" s="108"/>
      <c r="BP74" s="108"/>
      <c r="BQ74" s="108"/>
      <c r="BR74" s="15"/>
      <c r="BS74" s="15"/>
    </row>
    <row r="75" spans="1:245" s="16" customFormat="1" ht="15.75" customHeight="1" x14ac:dyDescent="0.2">
      <c r="A75" s="158" t="s">
        <v>838</v>
      </c>
      <c r="B75" s="158" t="s">
        <v>839</v>
      </c>
      <c r="D75" s="113" t="s">
        <v>95</v>
      </c>
      <c r="E75" s="113" t="s">
        <v>840</v>
      </c>
      <c r="G75" s="113" t="s">
        <v>96</v>
      </c>
      <c r="H75" s="113" t="s">
        <v>841</v>
      </c>
      <c r="I75" s="113" t="s">
        <v>842</v>
      </c>
      <c r="J75" s="113" t="s">
        <v>843</v>
      </c>
      <c r="K75" s="113" t="s">
        <v>844</v>
      </c>
      <c r="L75" s="113" t="s">
        <v>845</v>
      </c>
      <c r="N75" s="122" t="s">
        <v>846</v>
      </c>
      <c r="O75" s="122" t="s">
        <v>847</v>
      </c>
      <c r="P75" s="113" t="s">
        <v>848</v>
      </c>
      <c r="Q75" s="113" t="s">
        <v>849</v>
      </c>
      <c r="R75" s="113" t="s">
        <v>850</v>
      </c>
      <c r="S75" s="122" t="s">
        <v>851</v>
      </c>
      <c r="T75" s="113" t="s">
        <v>852</v>
      </c>
      <c r="U75" s="113" t="s">
        <v>853</v>
      </c>
      <c r="V75" s="113" t="s">
        <v>854</v>
      </c>
      <c r="W75" s="113" t="s">
        <v>855</v>
      </c>
      <c r="X75" s="113" t="s">
        <v>856</v>
      </c>
      <c r="Y75" s="113" t="s">
        <v>857</v>
      </c>
      <c r="Z75" s="113" t="s">
        <v>858</v>
      </c>
      <c r="AA75" s="113" t="s">
        <v>859</v>
      </c>
      <c r="AB75" s="113" t="s">
        <v>860</v>
      </c>
      <c r="AC75" s="113" t="s">
        <v>861</v>
      </c>
      <c r="AD75" s="117" t="s">
        <v>862</v>
      </c>
      <c r="AE75" s="118"/>
      <c r="AF75" s="113" t="s">
        <v>863</v>
      </c>
      <c r="AG75" s="113" t="s">
        <v>864</v>
      </c>
      <c r="AH75" s="113" t="s">
        <v>865</v>
      </c>
      <c r="AI75" s="122" t="s">
        <v>866</v>
      </c>
      <c r="AJ75" s="122" t="s">
        <v>867</v>
      </c>
      <c r="AK75" s="122" t="s">
        <v>98</v>
      </c>
      <c r="AL75" s="122" t="s">
        <v>99</v>
      </c>
      <c r="AM75" s="113" t="s">
        <v>868</v>
      </c>
      <c r="AN75" s="122" t="s">
        <v>869</v>
      </c>
      <c r="AO75" s="122" t="s">
        <v>870</v>
      </c>
      <c r="AP75" s="122" t="s">
        <v>871</v>
      </c>
      <c r="AQ75" s="122" t="s">
        <v>872</v>
      </c>
      <c r="AR75" s="122" t="s">
        <v>873</v>
      </c>
      <c r="AS75" s="122" t="s">
        <v>100</v>
      </c>
      <c r="AT75" s="122" t="s">
        <v>101</v>
      </c>
      <c r="AU75" s="122" t="s">
        <v>874</v>
      </c>
      <c r="AV75" s="122" t="s">
        <v>875</v>
      </c>
      <c r="AW75" s="122" t="s">
        <v>876</v>
      </c>
      <c r="AX75" s="113" t="s">
        <v>877</v>
      </c>
      <c r="AY75" s="108"/>
      <c r="AZ75" s="122" t="s">
        <v>878</v>
      </c>
      <c r="BA75" s="122" t="s">
        <v>879</v>
      </c>
      <c r="BB75" s="108"/>
      <c r="BC75" s="108"/>
      <c r="BD75" s="108"/>
      <c r="BE75" s="108"/>
      <c r="BF75" s="108"/>
      <c r="BG75" s="108"/>
      <c r="BH75" s="108"/>
      <c r="BI75" s="108"/>
      <c r="BJ75" s="108"/>
      <c r="BK75" s="108"/>
      <c r="BL75" s="108"/>
      <c r="BM75" s="108"/>
      <c r="BN75" s="108"/>
      <c r="BO75" s="108"/>
      <c r="BP75" s="108"/>
      <c r="BQ75" s="108"/>
      <c r="BR75" s="108"/>
      <c r="BS75" s="108"/>
      <c r="BT75" s="108"/>
      <c r="BU75" s="108"/>
      <c r="BV75" s="108"/>
      <c r="BW75" s="108"/>
      <c r="BX75" s="108"/>
      <c r="BY75" s="108"/>
      <c r="BZ75" s="108"/>
      <c r="CA75" s="108"/>
      <c r="CB75" s="108"/>
      <c r="CC75" s="108"/>
      <c r="CD75" s="108"/>
      <c r="CE75" s="108"/>
      <c r="CF75" s="108"/>
      <c r="CG75" s="108"/>
      <c r="CH75" s="108"/>
      <c r="CI75" s="108"/>
      <c r="CJ75" s="108"/>
      <c r="CK75" s="108"/>
      <c r="CL75" s="108"/>
      <c r="CM75" s="108"/>
      <c r="CN75" s="108"/>
      <c r="CO75" s="108"/>
      <c r="CP75" s="108"/>
      <c r="CQ75" s="108"/>
      <c r="CR75" s="108"/>
      <c r="CS75" s="108"/>
      <c r="CT75" s="108"/>
      <c r="CU75" s="108"/>
      <c r="CV75" s="108"/>
      <c r="CW75" s="108"/>
      <c r="CX75" s="108"/>
      <c r="CY75" s="108"/>
      <c r="CZ75" s="108"/>
      <c r="DA75" s="108"/>
      <c r="DB75" s="108"/>
      <c r="DC75" s="108"/>
      <c r="DD75" s="108"/>
      <c r="DE75" s="108"/>
      <c r="DF75" s="108"/>
      <c r="DG75" s="108"/>
      <c r="DH75" s="108"/>
      <c r="DI75" s="108"/>
      <c r="DJ75" s="108"/>
      <c r="DK75" s="108"/>
      <c r="DL75" s="108"/>
      <c r="DM75" s="108"/>
      <c r="DN75" s="108"/>
      <c r="DO75" s="108"/>
      <c r="DP75" s="108"/>
      <c r="DQ75" s="108"/>
      <c r="DR75" s="108"/>
      <c r="DS75" s="108"/>
      <c r="DT75" s="108"/>
      <c r="DU75" s="108"/>
      <c r="DV75" s="108"/>
      <c r="DW75" s="108"/>
      <c r="DX75" s="108"/>
      <c r="DY75" s="108"/>
      <c r="DZ75" s="108"/>
      <c r="EA75" s="108"/>
      <c r="EB75" s="108"/>
      <c r="EC75" s="108"/>
      <c r="ED75" s="108"/>
      <c r="EE75" s="108"/>
      <c r="EF75" s="108"/>
      <c r="EG75" s="108"/>
      <c r="EH75" s="108"/>
      <c r="EI75" s="108"/>
      <c r="EJ75" s="108"/>
      <c r="EK75" s="108"/>
      <c r="EL75" s="108"/>
      <c r="EM75" s="108"/>
      <c r="EN75" s="108"/>
      <c r="EO75" s="108"/>
      <c r="EP75" s="108"/>
      <c r="EQ75" s="108"/>
      <c r="ER75" s="108"/>
      <c r="ES75" s="108"/>
      <c r="ET75" s="108"/>
      <c r="EU75" s="108"/>
      <c r="EV75" s="108"/>
      <c r="EW75" s="108"/>
      <c r="EX75" s="108"/>
      <c r="EY75" s="108"/>
      <c r="EZ75" s="108"/>
      <c r="FA75" s="108"/>
      <c r="FB75" s="108"/>
      <c r="FC75" s="108"/>
      <c r="FD75" s="108"/>
      <c r="FE75" s="108"/>
      <c r="FF75" s="108"/>
      <c r="FG75" s="108"/>
      <c r="FH75" s="108"/>
      <c r="FI75" s="108"/>
      <c r="FJ75" s="108"/>
      <c r="FK75" s="108"/>
      <c r="FL75" s="108"/>
      <c r="FM75" s="108"/>
      <c r="FN75" s="108"/>
      <c r="FO75" s="108"/>
      <c r="FP75" s="108"/>
      <c r="FQ75" s="108"/>
      <c r="FR75" s="108"/>
      <c r="FS75" s="108"/>
      <c r="FT75" s="108"/>
      <c r="FU75" s="108"/>
      <c r="FV75" s="108"/>
      <c r="FW75" s="108"/>
      <c r="FX75" s="108"/>
      <c r="FY75" s="108"/>
      <c r="FZ75" s="108"/>
      <c r="GA75" s="108"/>
      <c r="GB75" s="108"/>
      <c r="GC75" s="108"/>
      <c r="GD75" s="108"/>
      <c r="GE75" s="108"/>
      <c r="GF75" s="108"/>
      <c r="GG75" s="108"/>
      <c r="GH75" s="108"/>
      <c r="GI75" s="108"/>
      <c r="GJ75" s="108"/>
      <c r="GK75" s="108"/>
      <c r="GL75" s="108"/>
      <c r="GM75" s="108"/>
      <c r="GN75" s="108"/>
      <c r="GO75" s="108"/>
      <c r="GP75" s="108"/>
      <c r="GQ75" s="108"/>
      <c r="GR75" s="108"/>
      <c r="GS75" s="108"/>
      <c r="GT75" s="108"/>
      <c r="GU75" s="108"/>
      <c r="GV75" s="108"/>
      <c r="GW75" s="108"/>
      <c r="GX75" s="108"/>
      <c r="GY75" s="108"/>
      <c r="GZ75" s="108"/>
      <c r="HA75" s="108"/>
      <c r="HB75" s="108"/>
      <c r="HC75" s="108"/>
      <c r="HD75" s="108"/>
      <c r="HE75" s="108"/>
      <c r="HF75" s="108"/>
      <c r="HG75" s="108"/>
      <c r="HH75" s="108"/>
      <c r="HI75" s="108"/>
      <c r="HJ75" s="108"/>
      <c r="HK75" s="108"/>
      <c r="HL75" s="108"/>
      <c r="HM75" s="108"/>
      <c r="HN75" s="108"/>
      <c r="HO75" s="108"/>
      <c r="HP75" s="108"/>
      <c r="HQ75" s="108"/>
      <c r="HR75" s="108"/>
      <c r="HS75" s="108"/>
      <c r="HT75" s="108"/>
      <c r="HU75" s="108"/>
      <c r="HV75" s="108"/>
      <c r="HW75" s="108"/>
      <c r="HX75" s="108"/>
      <c r="HY75" s="108"/>
      <c r="HZ75" s="108"/>
      <c r="IA75" s="108"/>
      <c r="IB75" s="108"/>
      <c r="IC75" s="108"/>
      <c r="ID75" s="108"/>
      <c r="IE75" s="108"/>
      <c r="IF75" s="108"/>
      <c r="IG75" s="108"/>
      <c r="IH75" s="108"/>
      <c r="II75" s="108"/>
      <c r="IJ75" s="108"/>
      <c r="IK75" s="108"/>
    </row>
    <row r="76" spans="1:245" x14ac:dyDescent="0.2">
      <c r="A76" s="159" t="s">
        <v>880</v>
      </c>
      <c r="B76" s="160"/>
      <c r="D76" s="105"/>
      <c r="E76" s="105"/>
      <c r="F76" s="15"/>
      <c r="G76" s="114"/>
      <c r="H76" s="105"/>
      <c r="I76" s="113"/>
      <c r="L76" s="105"/>
      <c r="N76" s="105"/>
      <c r="P76" s="105"/>
      <c r="Q76" s="105"/>
      <c r="R76" s="105"/>
      <c r="T76" s="105"/>
      <c r="W76" s="105"/>
      <c r="X76" s="105"/>
      <c r="Y76" s="105"/>
      <c r="Z76" s="105"/>
      <c r="AA76" s="106"/>
      <c r="AB76" s="107"/>
      <c r="AC76" s="108"/>
      <c r="AE76" s="105"/>
      <c r="AF76" s="105"/>
      <c r="AG76" s="105"/>
      <c r="AH76" s="105"/>
      <c r="AI76" s="105"/>
      <c r="AK76" s="105"/>
      <c r="AL76" s="105"/>
      <c r="AN76" s="105"/>
      <c r="AO76" s="105"/>
      <c r="AP76" s="105"/>
      <c r="AQ76" s="105"/>
      <c r="AR76" s="105"/>
      <c r="AS76" s="105"/>
      <c r="AT76" s="90"/>
      <c r="AU76" s="121"/>
      <c r="AV76" s="105"/>
      <c r="AW76" s="105"/>
      <c r="AX76" s="110"/>
      <c r="AY76" s="111"/>
      <c r="AZ76" s="110"/>
      <c r="BA76" s="112"/>
      <c r="BC76" s="97"/>
      <c r="BF76" s="113"/>
      <c r="BH76" s="108"/>
      <c r="BI76" s="108"/>
      <c r="BJ76" s="108"/>
      <c r="BK76" s="108"/>
      <c r="BL76" s="108"/>
      <c r="BM76" s="108"/>
      <c r="BN76" s="108"/>
      <c r="BO76" s="108"/>
      <c r="BP76" s="108"/>
      <c r="BQ76" s="108"/>
      <c r="BR76" s="15"/>
      <c r="BS76" s="15"/>
    </row>
    <row r="77" spans="1:245" x14ac:dyDescent="0.2">
      <c r="A77" s="159" t="s">
        <v>105</v>
      </c>
      <c r="B77" s="160" t="s">
        <v>817</v>
      </c>
      <c r="C77" s="26">
        <f>BO77</f>
        <v>0</v>
      </c>
      <c r="D77" s="105" t="s">
        <v>797</v>
      </c>
      <c r="E77" s="105" t="s">
        <v>805</v>
      </c>
      <c r="F77" s="15">
        <f>BB77</f>
        <v>65</v>
      </c>
      <c r="G77" s="114" t="s">
        <v>798</v>
      </c>
      <c r="H77" s="105" t="s">
        <v>799</v>
      </c>
      <c r="I77" s="113" t="s">
        <v>800</v>
      </c>
      <c r="L77" s="105" t="s">
        <v>113</v>
      </c>
      <c r="M77" s="26" t="str">
        <f>BJ77</f>
        <v>Yes</v>
      </c>
      <c r="N77" s="105" t="s">
        <v>250</v>
      </c>
      <c r="P77" s="105" t="s">
        <v>112</v>
      </c>
      <c r="Q77" s="105" t="s">
        <v>112</v>
      </c>
      <c r="R77" s="105" t="s">
        <v>806</v>
      </c>
      <c r="T77" s="105" t="s">
        <v>801</v>
      </c>
      <c r="W77" s="105" t="s">
        <v>112</v>
      </c>
      <c r="X77" s="105" t="s">
        <v>112</v>
      </c>
      <c r="Y77" s="105"/>
      <c r="Z77" s="105"/>
      <c r="AA77" s="106"/>
      <c r="AB77" s="107"/>
      <c r="AC77" s="108"/>
      <c r="AE77" s="105" t="s">
        <v>802</v>
      </c>
      <c r="AF77" s="105" t="s">
        <v>112</v>
      </c>
      <c r="AG77" s="105" t="s">
        <v>112</v>
      </c>
      <c r="AH77" s="105" t="s">
        <v>803</v>
      </c>
      <c r="AI77" s="105" t="s">
        <v>255</v>
      </c>
      <c r="AK77" s="105" t="s">
        <v>112</v>
      </c>
      <c r="AL77" s="105" t="s">
        <v>807</v>
      </c>
      <c r="AN77" s="105" t="s">
        <v>244</v>
      </c>
      <c r="AO77" s="105" t="s">
        <v>185</v>
      </c>
      <c r="AP77" s="105" t="s">
        <v>251</v>
      </c>
      <c r="AQ77" s="105" t="s">
        <v>204</v>
      </c>
      <c r="AR77" s="105" t="s">
        <v>804</v>
      </c>
      <c r="AS77" s="105" t="s">
        <v>177</v>
      </c>
      <c r="AT77" s="90" t="s">
        <v>590</v>
      </c>
      <c r="AU77" s="121">
        <v>480</v>
      </c>
      <c r="AV77" s="105" t="s">
        <v>202</v>
      </c>
      <c r="AW77" s="105">
        <v>20</v>
      </c>
      <c r="AX77" s="110">
        <v>12</v>
      </c>
      <c r="AY77" s="111">
        <v>9</v>
      </c>
      <c r="AZ77" s="110">
        <v>9</v>
      </c>
      <c r="BA77" s="112">
        <v>15</v>
      </c>
      <c r="BB77" s="26">
        <f>SUM(AW77:BA77)</f>
        <v>65</v>
      </c>
      <c r="BC77" s="97">
        <v>0.65</v>
      </c>
      <c r="BF77" s="113" t="s">
        <v>816</v>
      </c>
      <c r="BH77" s="108"/>
      <c r="BI77" s="108"/>
      <c r="BJ77" s="108" t="s">
        <v>128</v>
      </c>
      <c r="BK77" s="108" t="s">
        <v>128</v>
      </c>
      <c r="BL77" s="108"/>
      <c r="BM77" s="108"/>
      <c r="BN77" s="108"/>
      <c r="BO77" s="108"/>
      <c r="BP77" s="108"/>
      <c r="BQ77" s="108"/>
      <c r="BR77" s="15"/>
      <c r="BS77" s="15"/>
      <c r="DA77" s="26" t="str">
        <f>AR77</f>
        <v>High school graduate</v>
      </c>
    </row>
    <row r="78" spans="1:245" ht="16" thickBot="1" x14ac:dyDescent="0.25">
      <c r="A78" s="161"/>
      <c r="B78" s="161"/>
    </row>
    <row r="79" spans="1:245" ht="16" thickBot="1" x14ac:dyDescent="0.25">
      <c r="A79" s="162" t="s">
        <v>965</v>
      </c>
      <c r="B79" s="163">
        <v>44076</v>
      </c>
      <c r="D79" s="17" t="s">
        <v>160</v>
      </c>
      <c r="E79" s="17" t="s">
        <v>881</v>
      </c>
      <c r="G79" s="17" t="s">
        <v>161</v>
      </c>
      <c r="H79" s="17">
        <v>18015477860</v>
      </c>
      <c r="I79" s="17" t="s">
        <v>882</v>
      </c>
      <c r="J79" s="17" t="s">
        <v>453</v>
      </c>
      <c r="K79" s="17">
        <v>84403</v>
      </c>
      <c r="L79" s="17" t="s">
        <v>113</v>
      </c>
      <c r="M79" s="4" t="s">
        <v>128</v>
      </c>
      <c r="N79" s="17" t="s">
        <v>242</v>
      </c>
      <c r="O79" s="17" t="s">
        <v>883</v>
      </c>
      <c r="P79" s="17" t="s">
        <v>292</v>
      </c>
      <c r="Q79" s="17" t="s">
        <v>112</v>
      </c>
      <c r="R79" s="17" t="s">
        <v>158</v>
      </c>
      <c r="S79" s="17" t="s">
        <v>112</v>
      </c>
      <c r="T79" s="17"/>
      <c r="U79" s="17" t="s">
        <v>884</v>
      </c>
      <c r="V79" s="17" t="s">
        <v>699</v>
      </c>
      <c r="W79" s="17" t="s">
        <v>128</v>
      </c>
      <c r="X79" s="17" t="s">
        <v>885</v>
      </c>
      <c r="Y79" s="17" t="s">
        <v>886</v>
      </c>
      <c r="Z79" s="17" t="s">
        <v>887</v>
      </c>
      <c r="AA79" s="17" t="s">
        <v>888</v>
      </c>
      <c r="AB79" s="17" t="s">
        <v>889</v>
      </c>
      <c r="AC79" s="17" t="s">
        <v>890</v>
      </c>
      <c r="AD79" s="22" t="s">
        <v>891</v>
      </c>
      <c r="AE79" s="25"/>
      <c r="AF79" s="17" t="s">
        <v>892</v>
      </c>
      <c r="AG79" s="17" t="s">
        <v>128</v>
      </c>
      <c r="AH79" s="17" t="s">
        <v>261</v>
      </c>
      <c r="AI79" s="17" t="s">
        <v>893</v>
      </c>
      <c r="AJ79" s="17" t="s">
        <v>112</v>
      </c>
      <c r="AK79" s="17" t="s">
        <v>112</v>
      </c>
      <c r="AL79" s="17" t="s">
        <v>894</v>
      </c>
      <c r="AM79" s="17" t="s">
        <v>699</v>
      </c>
      <c r="AN79" s="17" t="s">
        <v>112</v>
      </c>
      <c r="AO79" s="17" t="s">
        <v>112</v>
      </c>
      <c r="AP79" s="17" t="s">
        <v>894</v>
      </c>
      <c r="AQ79" s="17" t="s">
        <v>244</v>
      </c>
      <c r="AR79" s="17" t="s">
        <v>185</v>
      </c>
      <c r="AS79" s="17" t="s">
        <v>194</v>
      </c>
      <c r="AT79" s="17" t="s">
        <v>517</v>
      </c>
      <c r="AU79" s="17" t="s">
        <v>205</v>
      </c>
      <c r="AV79" s="17" t="s">
        <v>836</v>
      </c>
      <c r="AW79" s="17" t="s">
        <v>177</v>
      </c>
      <c r="AX79" s="17" t="s">
        <v>895</v>
      </c>
      <c r="AY79" s="17" t="s">
        <v>158</v>
      </c>
      <c r="AZ79" s="17" t="s">
        <v>161</v>
      </c>
      <c r="BA79" s="17"/>
      <c r="BB79" s="17"/>
      <c r="BC79" s="17"/>
      <c r="BD79" s="17"/>
      <c r="BE79" s="17" t="s">
        <v>902</v>
      </c>
      <c r="BF79" s="17" t="s">
        <v>964</v>
      </c>
      <c r="BG79" s="26"/>
      <c r="BH79" s="26" t="s">
        <v>941</v>
      </c>
      <c r="BJ79" s="29"/>
      <c r="DA79" s="26" t="str">
        <f>AC79</f>
        <v>The team consists of me, Aaron Burgin, who has a Bachelor's in Business and a Masters in Communication. I've been on a cruasde against mental illness since losing my brother to suicide in 2009. 
Brett Williams - Is a therapist who has been in the business for 30 years and is ready to disrupt the current model to allow for more growth and development of more people, using less resources. Brett has published many books, has achieved many acclamations and honors, and is a pivotal part of our ability to care for our users. 
We also have Bill Cox, who has 15 years in channel sales working for brands like HP, Google, Facebook etc. and comes with a great financial understanding and background.</v>
      </c>
    </row>
    <row r="80" spans="1:245" ht="16" thickBot="1" x14ac:dyDescent="0.25">
      <c r="A80" s="162" t="s">
        <v>105</v>
      </c>
      <c r="B80" s="163">
        <v>44077</v>
      </c>
      <c r="D80" s="17" t="s">
        <v>949</v>
      </c>
      <c r="E80" s="17" t="s">
        <v>950</v>
      </c>
      <c r="G80" s="123" t="s">
        <v>951</v>
      </c>
      <c r="H80" s="17">
        <v>8018216846</v>
      </c>
      <c r="I80" s="17" t="s">
        <v>952</v>
      </c>
      <c r="J80" s="17" t="s">
        <v>453</v>
      </c>
      <c r="K80" s="17">
        <v>84403</v>
      </c>
      <c r="L80" s="17" t="s">
        <v>113</v>
      </c>
      <c r="M80" s="1"/>
      <c r="N80" s="17" t="s">
        <v>242</v>
      </c>
      <c r="O80" s="17" t="s">
        <v>953</v>
      </c>
      <c r="P80" s="17" t="s">
        <v>202</v>
      </c>
      <c r="Q80" s="17" t="s">
        <v>112</v>
      </c>
      <c r="R80" s="17"/>
      <c r="S80" s="17" t="s">
        <v>128</v>
      </c>
      <c r="T80" s="123" t="s">
        <v>954</v>
      </c>
      <c r="U80" s="17" t="s">
        <v>112</v>
      </c>
      <c r="V80" s="17" t="s">
        <v>112</v>
      </c>
      <c r="W80" s="17" t="s">
        <v>112</v>
      </c>
      <c r="X80" s="17"/>
      <c r="Y80" s="17" t="s">
        <v>955</v>
      </c>
      <c r="Z80" s="17" t="s">
        <v>956</v>
      </c>
      <c r="AA80" s="17" t="s">
        <v>957</v>
      </c>
      <c r="AB80" s="17" t="s">
        <v>958</v>
      </c>
      <c r="AC80" s="17" t="s">
        <v>959</v>
      </c>
      <c r="AD80" s="124">
        <v>2000</v>
      </c>
      <c r="AE80" s="17" t="s">
        <v>960</v>
      </c>
      <c r="AF80" s="17" t="s">
        <v>112</v>
      </c>
      <c r="AG80" s="17" t="s">
        <v>202</v>
      </c>
      <c r="AH80" s="17" t="s">
        <v>112</v>
      </c>
      <c r="AI80" s="17" t="s">
        <v>112</v>
      </c>
      <c r="AJ80" s="17" t="s">
        <v>112</v>
      </c>
      <c r="AK80" s="17" t="s">
        <v>961</v>
      </c>
      <c r="AL80" s="17" t="s">
        <v>962</v>
      </c>
      <c r="AM80" s="17" t="s">
        <v>112</v>
      </c>
      <c r="AN80" s="17" t="s">
        <v>112</v>
      </c>
      <c r="AO80" s="17"/>
      <c r="AP80" s="17" t="s">
        <v>244</v>
      </c>
      <c r="AQ80" s="17" t="s">
        <v>185</v>
      </c>
      <c r="AR80" s="17" t="s">
        <v>174</v>
      </c>
      <c r="AS80" s="17" t="s">
        <v>963</v>
      </c>
      <c r="AT80" s="17" t="s">
        <v>176</v>
      </c>
      <c r="AU80" s="17" t="s">
        <v>836</v>
      </c>
      <c r="AV80" s="17" t="s">
        <v>177</v>
      </c>
      <c r="AW80" s="17" t="s">
        <v>949</v>
      </c>
      <c r="AX80" s="17">
        <v>25</v>
      </c>
      <c r="AY80" s="17">
        <v>16</v>
      </c>
      <c r="AZ80" s="17">
        <v>12</v>
      </c>
      <c r="BA80" s="17">
        <v>9</v>
      </c>
      <c r="BB80" s="17">
        <v>15</v>
      </c>
      <c r="BC80" s="17">
        <f>SUM(AX80:BB80)</f>
        <v>77</v>
      </c>
      <c r="BD80" s="125">
        <v>0.77</v>
      </c>
      <c r="BE80" s="17"/>
      <c r="BF80" s="17"/>
      <c r="BG80" s="26" t="s">
        <v>944</v>
      </c>
      <c r="BJ80" s="29"/>
      <c r="BK80" s="26" t="s">
        <v>112</v>
      </c>
      <c r="BL80" s="26" t="s">
        <v>112</v>
      </c>
      <c r="DA80" s="26" t="str">
        <f>AC80</f>
        <v>I personally have traded in the stock market part time over the past 3 years, on and off depending upon what I have going on in my daily life. During this time, I have come in contact with thousands of part and full time traders and investors. From people just getting started, to people having done this for over a decade. 
As of now, I am on my own, but I have access to 2 back-end developers who can help develop the product. I also have access to a full time day trader who can help spread the word and assist with marketing if appropriate.</v>
      </c>
    </row>
    <row r="81" spans="1:105" ht="16" thickBot="1" x14ac:dyDescent="0.25">
      <c r="A81" s="162" t="s">
        <v>105</v>
      </c>
      <c r="B81" s="163">
        <v>44083</v>
      </c>
      <c r="D81" s="17" t="s">
        <v>966</v>
      </c>
      <c r="E81" s="17" t="s">
        <v>967</v>
      </c>
      <c r="G81" s="17" t="s">
        <v>968</v>
      </c>
      <c r="H81" s="17">
        <v>8017257297</v>
      </c>
      <c r="I81" s="17" t="s">
        <v>969</v>
      </c>
      <c r="J81" s="17" t="s">
        <v>970</v>
      </c>
      <c r="K81" s="17">
        <v>84075</v>
      </c>
      <c r="L81" s="17" t="s">
        <v>127</v>
      </c>
      <c r="M81" s="1"/>
      <c r="N81" s="17" t="s">
        <v>250</v>
      </c>
      <c r="O81" s="17" t="s">
        <v>971</v>
      </c>
      <c r="P81" s="17" t="s">
        <v>793</v>
      </c>
      <c r="Q81" s="17" t="s">
        <v>112</v>
      </c>
      <c r="R81" s="17" t="s">
        <v>255</v>
      </c>
      <c r="S81" s="17" t="s">
        <v>112</v>
      </c>
      <c r="T81" s="17"/>
      <c r="U81" s="17" t="s">
        <v>255</v>
      </c>
      <c r="V81" s="17" t="s">
        <v>972</v>
      </c>
      <c r="W81" s="17" t="s">
        <v>112</v>
      </c>
      <c r="X81" s="17" t="s">
        <v>255</v>
      </c>
      <c r="Y81" s="17" t="s">
        <v>973</v>
      </c>
      <c r="Z81" s="17" t="s">
        <v>974</v>
      </c>
      <c r="AA81" s="17" t="s">
        <v>975</v>
      </c>
      <c r="AB81" s="17" t="s">
        <v>976</v>
      </c>
      <c r="AC81" s="17" t="s">
        <v>977</v>
      </c>
      <c r="AD81" s="17" t="s">
        <v>978</v>
      </c>
      <c r="AE81" s="17" t="s">
        <v>979</v>
      </c>
      <c r="AF81" s="17" t="s">
        <v>112</v>
      </c>
      <c r="AG81" s="17" t="s">
        <v>202</v>
      </c>
      <c r="AH81" s="17" t="s">
        <v>112</v>
      </c>
      <c r="AI81" s="17" t="s">
        <v>112</v>
      </c>
      <c r="AJ81" s="17" t="s">
        <v>112</v>
      </c>
      <c r="AK81" s="17" t="s">
        <v>255</v>
      </c>
      <c r="AL81" s="17" t="s">
        <v>980</v>
      </c>
      <c r="AM81" s="17" t="s">
        <v>112</v>
      </c>
      <c r="AN81" s="17" t="s">
        <v>112</v>
      </c>
      <c r="AO81" s="17" t="s">
        <v>255</v>
      </c>
      <c r="AP81" s="17" t="s">
        <v>244</v>
      </c>
      <c r="AQ81" s="17" t="s">
        <v>185</v>
      </c>
      <c r="AR81" s="17" t="s">
        <v>174</v>
      </c>
      <c r="AS81" s="17" t="s">
        <v>252</v>
      </c>
      <c r="AT81" s="17" t="s">
        <v>176</v>
      </c>
      <c r="AU81" s="17" t="s">
        <v>836</v>
      </c>
      <c r="AV81" s="17" t="s">
        <v>177</v>
      </c>
      <c r="AW81" s="17" t="s">
        <v>966</v>
      </c>
      <c r="AX81" s="126">
        <v>43952</v>
      </c>
      <c r="AY81" s="17" t="s">
        <v>981</v>
      </c>
      <c r="AZ81" s="17"/>
      <c r="BA81" s="17"/>
      <c r="BB81" s="17"/>
      <c r="BC81" s="17"/>
      <c r="BD81" s="17"/>
      <c r="BE81" s="17"/>
      <c r="BG81" s="26"/>
      <c r="DA81" s="26" t="str">
        <f>AC81</f>
        <v>There are two of us operating as business partners. Taylor Hibbert has had over five years of experience managing, recruiting for, coaching, training, and working in call center environments. Coming from a sales-background allows him to effortlessly recruit, energize, and excite contractor candidates that we are pursing. His passion for helping others and sheer drive for success has been the primary driver behind recruiting efforts and the identification of our target market. Brandon Wiggins works as a financial analyst as a day job, but has experience running operations for several types of organizations. With a focus on compliance, financial reporting and accounting, and system infrastructure he brings many technical skills to the table. He is the developer behind web-tools and the main operator in pricing out contract opportunities for our agents. With two years of experience working together we have developed a great rapport with each other and know that we can bring more energy and drive to the business together than either of us could do alone.</v>
      </c>
    </row>
    <row r="82" spans="1:105" ht="16" thickBot="1" x14ac:dyDescent="0.25">
      <c r="A82" s="162"/>
      <c r="B82" s="163">
        <v>44084</v>
      </c>
      <c r="D82" s="17" t="s">
        <v>988</v>
      </c>
      <c r="E82" s="17" t="s">
        <v>989</v>
      </c>
      <c r="G82" s="17" t="s">
        <v>990</v>
      </c>
      <c r="H82" s="17">
        <v>8016442908</v>
      </c>
      <c r="I82" s="17" t="s">
        <v>991</v>
      </c>
      <c r="J82" s="17" t="s">
        <v>992</v>
      </c>
      <c r="K82" s="17">
        <v>84067</v>
      </c>
      <c r="L82" s="17" t="s">
        <v>113</v>
      </c>
      <c r="M82" s="1"/>
      <c r="N82" s="17" t="s">
        <v>242</v>
      </c>
      <c r="O82" s="17" t="s">
        <v>993</v>
      </c>
      <c r="P82" s="17" t="s">
        <v>248</v>
      </c>
      <c r="Q82" s="17" t="s">
        <v>112</v>
      </c>
      <c r="R82" s="17"/>
      <c r="S82" s="17" t="s">
        <v>112</v>
      </c>
      <c r="T82" s="17"/>
      <c r="U82" s="17" t="s">
        <v>783</v>
      </c>
      <c r="V82" s="17" t="s">
        <v>783</v>
      </c>
      <c r="W82" s="17" t="s">
        <v>112</v>
      </c>
      <c r="X82" s="17"/>
      <c r="Y82" s="17" t="s">
        <v>994</v>
      </c>
      <c r="Z82" s="17" t="s">
        <v>995</v>
      </c>
      <c r="AA82" s="17" t="s">
        <v>996</v>
      </c>
      <c r="AB82" s="17" t="s">
        <v>997</v>
      </c>
      <c r="AC82" s="17" t="s">
        <v>998</v>
      </c>
      <c r="AD82" s="127">
        <v>2000</v>
      </c>
      <c r="AE82" s="17" t="s">
        <v>999</v>
      </c>
      <c r="AF82" s="17" t="s">
        <v>112</v>
      </c>
      <c r="AG82" s="17" t="s">
        <v>261</v>
      </c>
      <c r="AH82" s="17" t="s">
        <v>112</v>
      </c>
      <c r="AI82" s="17" t="s">
        <v>112</v>
      </c>
      <c r="AJ82" s="17" t="s">
        <v>112</v>
      </c>
      <c r="AK82" s="17" t="s">
        <v>1000</v>
      </c>
      <c r="AL82" s="17" t="s">
        <v>1001</v>
      </c>
      <c r="AM82" s="17" t="s">
        <v>112</v>
      </c>
      <c r="AN82" s="17" t="s">
        <v>112</v>
      </c>
      <c r="AO82" s="17"/>
      <c r="AP82" s="17" t="s">
        <v>244</v>
      </c>
      <c r="AQ82" s="17" t="s">
        <v>725</v>
      </c>
      <c r="AR82" s="17" t="s">
        <v>203</v>
      </c>
      <c r="AS82" s="17" t="s">
        <v>1002</v>
      </c>
      <c r="AT82" s="17" t="s">
        <v>247</v>
      </c>
      <c r="AU82" s="17" t="s">
        <v>836</v>
      </c>
      <c r="AV82" s="17" t="s">
        <v>177</v>
      </c>
      <c r="AW82" s="17" t="s">
        <v>1003</v>
      </c>
      <c r="AX82" s="17"/>
      <c r="AY82" s="17" t="s">
        <v>990</v>
      </c>
      <c r="AZ82" s="17"/>
      <c r="BA82" s="17"/>
      <c r="BB82" s="17"/>
      <c r="BC82" s="17"/>
      <c r="BD82" s="17"/>
      <c r="BE82" s="17"/>
      <c r="BF82" s="17"/>
      <c r="BG82" s="26"/>
    </row>
    <row r="83" spans="1:105" x14ac:dyDescent="0.2">
      <c r="BC83" s="97"/>
    </row>
    <row r="84" spans="1:105" x14ac:dyDescent="0.2">
      <c r="A84" s="26" t="s">
        <v>1038</v>
      </c>
      <c r="BC84" s="97"/>
    </row>
    <row r="85" spans="1:105" x14ac:dyDescent="0.2">
      <c r="BC85" s="97"/>
    </row>
    <row r="86" spans="1:105" x14ac:dyDescent="0.2">
      <c r="BC86" s="97"/>
    </row>
    <row r="87" spans="1:105" x14ac:dyDescent="0.2">
      <c r="BC87" s="97"/>
    </row>
    <row r="88" spans="1:105" x14ac:dyDescent="0.2">
      <c r="C88" s="26" t="s">
        <v>589</v>
      </c>
      <c r="BC88" s="97"/>
    </row>
    <row r="89" spans="1:105" x14ac:dyDescent="0.2">
      <c r="BC89" s="97"/>
    </row>
    <row r="90" spans="1:105" x14ac:dyDescent="0.2">
      <c r="BC90" s="97"/>
    </row>
    <row r="91" spans="1:105" x14ac:dyDescent="0.2">
      <c r="BC91" s="97"/>
    </row>
    <row r="92" spans="1:105" x14ac:dyDescent="0.2">
      <c r="BC92" s="97"/>
    </row>
    <row r="93" spans="1:105" x14ac:dyDescent="0.2">
      <c r="BC93" s="97"/>
    </row>
    <row r="94" spans="1:105" x14ac:dyDescent="0.2">
      <c r="BC94" s="97"/>
    </row>
    <row r="95" spans="1:105" x14ac:dyDescent="0.2">
      <c r="BC95" s="97"/>
    </row>
    <row r="96" spans="1:105" x14ac:dyDescent="0.2">
      <c r="BC96" s="97"/>
    </row>
    <row r="97" spans="55:55" x14ac:dyDescent="0.2">
      <c r="BC97" s="97"/>
    </row>
    <row r="98" spans="55:55" x14ac:dyDescent="0.2">
      <c r="BC98" s="97"/>
    </row>
    <row r="99" spans="55:55" x14ac:dyDescent="0.2">
      <c r="BC99" s="97"/>
    </row>
    <row r="100" spans="55:55" x14ac:dyDescent="0.2">
      <c r="BC100" s="97"/>
    </row>
    <row r="101" spans="55:55" x14ac:dyDescent="0.2">
      <c r="BC101" s="97"/>
    </row>
    <row r="102" spans="55:55" x14ac:dyDescent="0.2">
      <c r="BC102" s="97"/>
    </row>
    <row r="103" spans="55:55" x14ac:dyDescent="0.2">
      <c r="BC103" s="97"/>
    </row>
    <row r="104" spans="55:55" x14ac:dyDescent="0.2">
      <c r="BC104" s="97"/>
    </row>
    <row r="105" spans="55:55" x14ac:dyDescent="0.2">
      <c r="BC105" s="97"/>
    </row>
    <row r="106" spans="55:55" x14ac:dyDescent="0.2">
      <c r="BC106" s="97"/>
    </row>
    <row r="107" spans="55:55" x14ac:dyDescent="0.2">
      <c r="BC107" s="97"/>
    </row>
  </sheetData>
  <hyperlinks>
    <hyperlink ref="G30" r:id="rId1" xr:uid="{00000000-0004-0000-0100-000000000000}"/>
    <hyperlink ref="G31" r:id="rId2" xr:uid="{00000000-0004-0000-0100-000001000000}"/>
    <hyperlink ref="G41" r:id="rId3" xr:uid="{00000000-0004-0000-0100-000002000000}"/>
    <hyperlink ref="G42" r:id="rId4" xr:uid="{00000000-0004-0000-0100-000003000000}"/>
    <hyperlink ref="G43" r:id="rId5" xr:uid="{00000000-0004-0000-0100-000004000000}"/>
    <hyperlink ref="G46" r:id="rId6" xr:uid="{00000000-0004-0000-0100-000005000000}"/>
    <hyperlink ref="G56" r:id="rId7" xr:uid="{00000000-0004-0000-0100-000006000000}"/>
    <hyperlink ref="G57" r:id="rId8" xr:uid="{00000000-0004-0000-0100-000007000000}"/>
    <hyperlink ref="G61" r:id="rId9" xr:uid="{00000000-0004-0000-0100-000008000000}"/>
    <hyperlink ref="G60" r:id="rId10" xr:uid="{00000000-0004-0000-0100-000009000000}"/>
    <hyperlink ref="G62" r:id="rId11" xr:uid="{00000000-0004-0000-0100-00000A000000}"/>
    <hyperlink ref="G72" r:id="rId12" xr:uid="{00000000-0004-0000-0100-00000B000000}"/>
    <hyperlink ref="G77" r:id="rId13" xr:uid="{00000000-0004-0000-0100-00000C000000}"/>
    <hyperlink ref="Q73" r:id="rId14" xr:uid="{00000000-0004-0000-0100-00000D000000}"/>
    <hyperlink ref="T80" r:id="rId15" xr:uid="{00000000-0004-0000-0100-00000E000000}"/>
    <hyperlink ref="G80" r:id="rId16" xr:uid="{00000000-0004-0000-0100-00000F000000}"/>
  </hyperlinks>
  <pageMargins left="0.7" right="0.7" top="0.75" bottom="0.75" header="0.3" footer="0.3"/>
  <pageSetup orientation="portrait" r:id="rId17"/>
  <legacy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E14"/>
  <sheetViews>
    <sheetView workbookViewId="0">
      <selection activeCell="G20" sqref="G20"/>
    </sheetView>
  </sheetViews>
  <sheetFormatPr baseColWidth="10" defaultColWidth="8.83203125" defaultRowHeight="15" x14ac:dyDescent="0.2"/>
  <sheetData>
    <row r="3" spans="1:31" x14ac:dyDescent="0.2">
      <c r="A3" s="2">
        <v>43738.987800925926</v>
      </c>
      <c r="B3" s="3"/>
      <c r="C3" s="3" t="s">
        <v>300</v>
      </c>
      <c r="D3" s="3" t="s">
        <v>301</v>
      </c>
      <c r="E3" s="3" t="s">
        <v>302</v>
      </c>
      <c r="F3" s="3" t="s">
        <v>303</v>
      </c>
      <c r="G3" s="3" t="s">
        <v>119</v>
      </c>
      <c r="H3" s="3" t="s">
        <v>304</v>
      </c>
      <c r="I3" s="3" t="s">
        <v>305</v>
      </c>
      <c r="J3" s="3" t="s">
        <v>306</v>
      </c>
      <c r="K3" s="3" t="s">
        <v>307</v>
      </c>
      <c r="L3" s="3" t="s">
        <v>308</v>
      </c>
      <c r="M3" s="3" t="s">
        <v>299</v>
      </c>
      <c r="N3" s="3" t="s">
        <v>309</v>
      </c>
      <c r="O3" s="3" t="s">
        <v>310</v>
      </c>
      <c r="P3" s="3" t="s">
        <v>112</v>
      </c>
      <c r="Q3" s="3" t="s">
        <v>311</v>
      </c>
      <c r="R3" s="3" t="s">
        <v>312</v>
      </c>
      <c r="S3" s="3"/>
      <c r="T3" s="3" t="s">
        <v>313</v>
      </c>
      <c r="U3" s="3" t="s">
        <v>314</v>
      </c>
      <c r="V3" s="3" t="s">
        <v>315</v>
      </c>
      <c r="W3" s="3"/>
      <c r="X3" s="3" t="s">
        <v>316</v>
      </c>
      <c r="Y3" s="3"/>
      <c r="Z3" s="3"/>
      <c r="AA3" s="3"/>
      <c r="AB3" s="3"/>
      <c r="AC3" s="3"/>
      <c r="AD3" s="3"/>
      <c r="AE3" s="3"/>
    </row>
    <row r="4" spans="1:31" x14ac:dyDescent="0.2">
      <c r="A4" s="2">
        <v>43738.95853009259</v>
      </c>
      <c r="B4" s="3"/>
      <c r="C4" s="3" t="s">
        <v>317</v>
      </c>
      <c r="D4" s="3" t="s">
        <v>318</v>
      </c>
      <c r="E4" s="3" t="s">
        <v>319</v>
      </c>
      <c r="F4" s="3" t="s">
        <v>320</v>
      </c>
      <c r="G4" s="3" t="s">
        <v>119</v>
      </c>
      <c r="H4" s="3" t="s">
        <v>321</v>
      </c>
      <c r="I4" s="3" t="s">
        <v>322</v>
      </c>
      <c r="J4" s="3" t="s">
        <v>323</v>
      </c>
      <c r="K4" s="3" t="s">
        <v>324</v>
      </c>
      <c r="L4" s="3" t="s">
        <v>325</v>
      </c>
      <c r="M4" s="3" t="s">
        <v>128</v>
      </c>
      <c r="N4" s="3" t="s">
        <v>326</v>
      </c>
      <c r="O4" s="3" t="s">
        <v>327</v>
      </c>
      <c r="P4" s="3" t="s">
        <v>112</v>
      </c>
      <c r="Q4" s="3" t="s">
        <v>158</v>
      </c>
      <c r="R4" s="3" t="s">
        <v>328</v>
      </c>
      <c r="S4" s="3"/>
      <c r="T4" s="3" t="s">
        <v>329</v>
      </c>
      <c r="U4" s="3" t="s">
        <v>330</v>
      </c>
      <c r="V4" s="3" t="s">
        <v>331</v>
      </c>
      <c r="W4" s="3"/>
      <c r="X4" s="3" t="s">
        <v>332</v>
      </c>
      <c r="Y4" s="3"/>
      <c r="Z4" s="3"/>
      <c r="AA4" s="3"/>
      <c r="AB4" s="3"/>
      <c r="AC4" s="3"/>
      <c r="AD4" s="3"/>
      <c r="AE4" s="3"/>
    </row>
    <row r="5" spans="1:31" x14ac:dyDescent="0.2">
      <c r="A5" s="2">
        <v>43738.699826388889</v>
      </c>
      <c r="B5" s="3"/>
      <c r="C5" s="3" t="s">
        <v>333</v>
      </c>
      <c r="D5" s="3" t="s">
        <v>334</v>
      </c>
      <c r="E5" s="3" t="s">
        <v>335</v>
      </c>
      <c r="F5" s="3" t="s">
        <v>336</v>
      </c>
      <c r="G5" s="3" t="s">
        <v>337</v>
      </c>
      <c r="H5" s="3" t="s">
        <v>338</v>
      </c>
      <c r="I5" s="3" t="s">
        <v>339</v>
      </c>
      <c r="J5" s="3" t="s">
        <v>340</v>
      </c>
      <c r="K5" s="3" t="s">
        <v>341</v>
      </c>
      <c r="L5" s="3" t="s">
        <v>325</v>
      </c>
      <c r="M5" s="3" t="s">
        <v>112</v>
      </c>
      <c r="N5" s="3" t="s">
        <v>342</v>
      </c>
      <c r="O5" s="3" t="s">
        <v>343</v>
      </c>
      <c r="P5" s="3" t="s">
        <v>112</v>
      </c>
      <c r="Q5" s="3" t="s">
        <v>344</v>
      </c>
      <c r="R5" s="3" t="s">
        <v>345</v>
      </c>
      <c r="S5" s="3"/>
      <c r="T5" s="3" t="s">
        <v>346</v>
      </c>
      <c r="U5" s="3" t="s">
        <v>347</v>
      </c>
      <c r="V5" s="3"/>
      <c r="W5" s="3"/>
      <c r="X5" s="3" t="s">
        <v>348</v>
      </c>
      <c r="Y5" s="3"/>
      <c r="Z5" s="3"/>
      <c r="AA5" s="3"/>
      <c r="AB5" s="3"/>
      <c r="AC5" s="3"/>
      <c r="AD5" s="3"/>
      <c r="AE5" s="3"/>
    </row>
    <row r="6" spans="1:31" x14ac:dyDescent="0.2">
      <c r="A6" s="2">
        <v>43738.672569444447</v>
      </c>
      <c r="B6" s="3" t="s">
        <v>349</v>
      </c>
      <c r="C6" s="3" t="s">
        <v>350</v>
      </c>
      <c r="D6" s="3" t="s">
        <v>351</v>
      </c>
      <c r="E6" s="3" t="s">
        <v>352</v>
      </c>
      <c r="F6" s="3" t="s">
        <v>353</v>
      </c>
      <c r="G6" s="3" t="s">
        <v>119</v>
      </c>
      <c r="H6" s="3" t="s">
        <v>354</v>
      </c>
      <c r="I6" s="3" t="s">
        <v>355</v>
      </c>
      <c r="J6" s="3" t="s">
        <v>356</v>
      </c>
      <c r="K6" s="3" t="s">
        <v>357</v>
      </c>
      <c r="L6" s="3" t="s">
        <v>358</v>
      </c>
      <c r="M6" s="3" t="s">
        <v>299</v>
      </c>
      <c r="N6" s="3" t="s">
        <v>359</v>
      </c>
      <c r="O6" s="3" t="s">
        <v>360</v>
      </c>
      <c r="P6" s="3" t="s">
        <v>112</v>
      </c>
      <c r="Q6" s="3" t="s">
        <v>361</v>
      </c>
      <c r="R6" s="3" t="s">
        <v>362</v>
      </c>
      <c r="S6" s="3"/>
      <c r="T6" s="3" t="s">
        <v>363</v>
      </c>
      <c r="U6" s="3" t="s">
        <v>364</v>
      </c>
      <c r="V6" s="3" t="s">
        <v>365</v>
      </c>
      <c r="W6" s="3"/>
      <c r="X6" s="3" t="s">
        <v>366</v>
      </c>
      <c r="Y6" s="3"/>
      <c r="Z6" s="3"/>
      <c r="AA6" s="3"/>
      <c r="AB6" s="3"/>
      <c r="AC6" s="3"/>
      <c r="AD6" s="3"/>
      <c r="AE6" s="3"/>
    </row>
    <row r="7" spans="1:31" x14ac:dyDescent="0.2">
      <c r="AC7" s="3"/>
      <c r="AD7" s="3"/>
      <c r="AE7" s="3"/>
    </row>
    <row r="8" spans="1:31" x14ac:dyDescent="0.2">
      <c r="AE8" s="3"/>
    </row>
    <row r="9" spans="1:31" x14ac:dyDescent="0.2">
      <c r="A9" s="2">
        <v>43734.925185185188</v>
      </c>
      <c r="B9" s="3"/>
      <c r="C9" s="3" t="s">
        <v>367</v>
      </c>
      <c r="D9" s="3" t="s">
        <v>368</v>
      </c>
      <c r="E9" s="3" t="s">
        <v>369</v>
      </c>
      <c r="F9" s="3" t="s">
        <v>370</v>
      </c>
      <c r="G9" s="3" t="s">
        <v>119</v>
      </c>
      <c r="H9" s="3" t="s">
        <v>371</v>
      </c>
      <c r="I9" s="3" t="s">
        <v>372</v>
      </c>
      <c r="J9" s="3" t="s">
        <v>373</v>
      </c>
      <c r="K9" s="3" t="s">
        <v>374</v>
      </c>
      <c r="L9" s="3" t="s">
        <v>375</v>
      </c>
      <c r="M9" s="3" t="s">
        <v>128</v>
      </c>
      <c r="N9" s="3" t="s">
        <v>376</v>
      </c>
      <c r="O9" s="3" t="s">
        <v>377</v>
      </c>
      <c r="P9" s="3" t="s">
        <v>112</v>
      </c>
      <c r="Q9" s="3" t="s">
        <v>378</v>
      </c>
      <c r="R9" s="3" t="s">
        <v>379</v>
      </c>
      <c r="S9" s="3"/>
      <c r="T9" s="3" t="s">
        <v>380</v>
      </c>
      <c r="U9" s="3" t="s">
        <v>381</v>
      </c>
      <c r="V9" s="3" t="s">
        <v>382</v>
      </c>
      <c r="W9" s="3" t="s">
        <v>383</v>
      </c>
      <c r="X9" s="3" t="s">
        <v>384</v>
      </c>
      <c r="Y9" s="3"/>
      <c r="Z9" s="3"/>
      <c r="AA9" s="3"/>
      <c r="AB9" s="3"/>
      <c r="AC9" s="3"/>
      <c r="AD9" s="3"/>
      <c r="AE9" s="3"/>
    </row>
    <row r="10" spans="1:31" x14ac:dyDescent="0.2">
      <c r="A10" s="2">
        <v>43698.74726851852</v>
      </c>
      <c r="B10" s="3"/>
      <c r="C10" s="3" t="s">
        <v>385</v>
      </c>
      <c r="D10" s="3" t="s">
        <v>386</v>
      </c>
      <c r="E10" s="3" t="s">
        <v>387</v>
      </c>
      <c r="F10" s="3" t="s">
        <v>388</v>
      </c>
      <c r="G10" s="3" t="s">
        <v>119</v>
      </c>
      <c r="H10" s="3" t="s">
        <v>389</v>
      </c>
      <c r="I10" s="3" t="s">
        <v>390</v>
      </c>
      <c r="J10" s="3" t="s">
        <v>391</v>
      </c>
      <c r="K10" s="3" t="s">
        <v>392</v>
      </c>
      <c r="L10" s="3" t="s">
        <v>325</v>
      </c>
      <c r="M10" s="3" t="s">
        <v>112</v>
      </c>
      <c r="N10" s="3" t="s">
        <v>393</v>
      </c>
      <c r="O10" s="3" t="s">
        <v>394</v>
      </c>
      <c r="P10" s="3" t="s">
        <v>112</v>
      </c>
      <c r="Q10" s="3" t="s">
        <v>255</v>
      </c>
      <c r="R10" s="3" t="s">
        <v>395</v>
      </c>
      <c r="S10" s="3"/>
      <c r="T10" s="3" t="s">
        <v>396</v>
      </c>
      <c r="U10" s="3" t="s">
        <v>397</v>
      </c>
      <c r="V10" s="3" t="s">
        <v>398</v>
      </c>
      <c r="W10" s="3"/>
      <c r="X10" s="3"/>
      <c r="Y10" s="3"/>
      <c r="Z10" s="3"/>
      <c r="AA10" s="3"/>
      <c r="AB10" s="3"/>
      <c r="AC10" s="3"/>
      <c r="AD10" s="3"/>
      <c r="AE10" s="3"/>
    </row>
    <row r="11" spans="1:31" x14ac:dyDescent="0.2">
      <c r="A11" s="2">
        <v>43696.448611111111</v>
      </c>
      <c r="B11" s="3"/>
      <c r="C11" s="3" t="s">
        <v>399</v>
      </c>
      <c r="D11" s="3" t="s">
        <v>400</v>
      </c>
      <c r="E11" s="3" t="s">
        <v>401</v>
      </c>
      <c r="F11" s="3" t="s">
        <v>402</v>
      </c>
      <c r="G11" s="3" t="s">
        <v>403</v>
      </c>
      <c r="H11" s="3"/>
      <c r="I11" s="3" t="s">
        <v>404</v>
      </c>
      <c r="J11" s="3" t="s">
        <v>405</v>
      </c>
      <c r="K11" s="3" t="s">
        <v>406</v>
      </c>
      <c r="L11" s="3" t="s">
        <v>325</v>
      </c>
      <c r="M11" s="3" t="s">
        <v>299</v>
      </c>
      <c r="N11" s="3" t="s">
        <v>407</v>
      </c>
      <c r="O11" s="3" t="s">
        <v>408</v>
      </c>
      <c r="P11" s="3" t="s">
        <v>112</v>
      </c>
      <c r="Q11" s="3" t="s">
        <v>409</v>
      </c>
      <c r="R11" s="3" t="s">
        <v>410</v>
      </c>
      <c r="S11" s="3"/>
      <c r="T11" s="3" t="s">
        <v>411</v>
      </c>
      <c r="U11" s="3" t="s">
        <v>412</v>
      </c>
      <c r="V11" s="3"/>
      <c r="W11" s="3"/>
      <c r="X11" s="3"/>
      <c r="Y11" s="3"/>
      <c r="Z11" s="3"/>
      <c r="AA11" s="3"/>
      <c r="AB11" s="3"/>
      <c r="AC11" s="3"/>
      <c r="AD11" s="3"/>
      <c r="AE11" s="3"/>
    </row>
    <row r="12" spans="1:31" x14ac:dyDescent="0.2">
      <c r="A12" s="2">
        <v>43582.838472222233</v>
      </c>
      <c r="B12" s="3"/>
      <c r="C12" s="3" t="s">
        <v>413</v>
      </c>
      <c r="D12" s="3" t="s">
        <v>414</v>
      </c>
      <c r="E12" s="3" t="s">
        <v>415</v>
      </c>
      <c r="F12" s="3" t="s">
        <v>416</v>
      </c>
      <c r="G12" s="3" t="s">
        <v>119</v>
      </c>
      <c r="H12" s="3" t="s">
        <v>417</v>
      </c>
      <c r="I12" s="3" t="s">
        <v>418</v>
      </c>
      <c r="J12" s="3" t="s">
        <v>419</v>
      </c>
      <c r="K12" s="3" t="s">
        <v>420</v>
      </c>
      <c r="L12" s="3">
        <v>5000</v>
      </c>
      <c r="M12" s="3" t="s">
        <v>128</v>
      </c>
      <c r="N12" s="3" t="s">
        <v>421</v>
      </c>
      <c r="O12" s="3" t="s">
        <v>422</v>
      </c>
      <c r="P12" s="3" t="s">
        <v>128</v>
      </c>
      <c r="Q12" s="3" t="s">
        <v>423</v>
      </c>
      <c r="R12" s="3" t="s">
        <v>424</v>
      </c>
      <c r="S12" s="3"/>
      <c r="T12" s="3"/>
      <c r="U12" s="3"/>
      <c r="V12" s="3" t="s">
        <v>425</v>
      </c>
      <c r="W12" s="3"/>
      <c r="X12" s="3"/>
      <c r="Y12" s="3"/>
      <c r="Z12" s="3"/>
      <c r="AA12" s="3"/>
      <c r="AB12" s="3"/>
      <c r="AC12" s="3"/>
      <c r="AD12" s="3"/>
      <c r="AE12" s="3"/>
    </row>
    <row r="13" spans="1:31" x14ac:dyDescent="0.2">
      <c r="A13" s="2">
        <v>43548.809571759259</v>
      </c>
      <c r="B13" s="3" t="s">
        <v>426</v>
      </c>
      <c r="C13" s="3" t="s">
        <v>427</v>
      </c>
      <c r="D13" s="3" t="s">
        <v>428</v>
      </c>
      <c r="E13" s="3" t="s">
        <v>429</v>
      </c>
      <c r="F13" s="3" t="s">
        <v>430</v>
      </c>
      <c r="G13" s="3" t="s">
        <v>119</v>
      </c>
      <c r="H13" s="3" t="s">
        <v>431</v>
      </c>
      <c r="I13" s="3" t="s">
        <v>432</v>
      </c>
      <c r="J13" s="3" t="s">
        <v>433</v>
      </c>
      <c r="K13" s="3" t="s">
        <v>434</v>
      </c>
      <c r="L13" s="3" t="s">
        <v>325</v>
      </c>
      <c r="M13" s="3" t="s">
        <v>128</v>
      </c>
      <c r="N13" s="3" t="s">
        <v>435</v>
      </c>
      <c r="O13" s="3" t="s">
        <v>436</v>
      </c>
      <c r="P13" s="3" t="s">
        <v>112</v>
      </c>
      <c r="Q13" s="3" t="s">
        <v>437</v>
      </c>
      <c r="R13" s="3" t="s">
        <v>438</v>
      </c>
      <c r="S13" s="3"/>
      <c r="T13" s="3"/>
      <c r="U13" s="3"/>
      <c r="V13" s="3"/>
      <c r="W13" s="3"/>
      <c r="X13" s="3"/>
      <c r="Y13" s="3"/>
      <c r="Z13" s="3"/>
      <c r="AA13" s="3"/>
      <c r="AB13" s="3"/>
      <c r="AC13" s="3"/>
      <c r="AD13" s="3"/>
      <c r="AE13" s="3"/>
    </row>
    <row r="14" spans="1:31" x14ac:dyDescent="0.2">
      <c r="A14" s="2">
        <v>43535.946840277778</v>
      </c>
      <c r="B14" s="3"/>
      <c r="C14" s="3" t="s">
        <v>439</v>
      </c>
      <c r="D14" s="3" t="s">
        <v>440</v>
      </c>
      <c r="E14" s="3" t="s">
        <v>441</v>
      </c>
      <c r="F14" s="3" t="s">
        <v>442</v>
      </c>
      <c r="G14" s="3" t="s">
        <v>119</v>
      </c>
      <c r="H14" s="3" t="s">
        <v>443</v>
      </c>
      <c r="I14" s="3" t="s">
        <v>444</v>
      </c>
      <c r="J14" s="3" t="s">
        <v>445</v>
      </c>
      <c r="K14" s="3" t="s">
        <v>446</v>
      </c>
      <c r="L14" s="3">
        <v>0</v>
      </c>
      <c r="M14" s="3" t="s">
        <v>299</v>
      </c>
      <c r="N14" s="3" t="s">
        <v>447</v>
      </c>
      <c r="O14" s="3" t="s">
        <v>448</v>
      </c>
      <c r="P14" s="3" t="s">
        <v>112</v>
      </c>
      <c r="Q14" s="3"/>
      <c r="R14" s="3" t="s">
        <v>449</v>
      </c>
      <c r="S14" s="3"/>
      <c r="T14" s="3" t="s">
        <v>450</v>
      </c>
      <c r="U14" s="3"/>
      <c r="V14" s="3" t="s">
        <v>451</v>
      </c>
      <c r="W14" s="3" t="s">
        <v>452</v>
      </c>
      <c r="X14" s="3"/>
      <c r="Y14" s="3"/>
      <c r="Z14" s="3"/>
      <c r="AA14" s="3"/>
      <c r="AB14" s="3"/>
      <c r="AC14" s="3"/>
      <c r="AD14" s="3"/>
      <c r="AE1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 App V.2 8.20.20 Begin C #6</vt:lpstr>
      <vt:lpstr>Apps since EDA thru Cohort  #5</vt:lpstr>
      <vt:lpstr>Sheet2</vt:lpstr>
    </vt:vector>
  </TitlesOfParts>
  <Company>Weber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Gruhler</dc:creator>
  <cp:lastModifiedBy>Microsoft Office User</cp:lastModifiedBy>
  <dcterms:created xsi:type="dcterms:W3CDTF">2020-07-15T14:14:20Z</dcterms:created>
  <dcterms:modified xsi:type="dcterms:W3CDTF">2020-10-12T19:40:42Z</dcterms:modified>
</cp:coreProperties>
</file>